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40" windowHeight="12570"/>
  </bookViews>
  <sheets>
    <sheet name="様式" sheetId="1" r:id="rId1"/>
    <sheet name="様式記入例" sheetId="4" r:id="rId2"/>
  </sheets>
  <definedNames>
    <definedName name="_xlnm.Print_Area" localSheetId="1">様式記入例!$A$1:$P$29</definedName>
    <definedName name="_xlnm.Print_Titles" localSheetId="0">様式!$1:$3</definedName>
    <definedName name="_xlnm.Print_Titles" localSheetId="1">様式記入例!$2:$6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1" i="4" l="1"/>
  <c r="N21" i="4"/>
  <c r="M21" i="4"/>
  <c r="L21" i="4"/>
  <c r="K21" i="4"/>
  <c r="J21" i="4"/>
  <c r="I21" i="4"/>
  <c r="H21" i="4"/>
  <c r="G21" i="4"/>
  <c r="F21" i="4"/>
  <c r="E21" i="4"/>
  <c r="E22" i="4" s="1"/>
  <c r="D21" i="4"/>
  <c r="D22" i="4" s="1"/>
  <c r="P20" i="4"/>
  <c r="P19" i="4"/>
  <c r="P18" i="4"/>
  <c r="P17" i="4"/>
  <c r="P16" i="4"/>
  <c r="E15" i="4"/>
  <c r="D15" i="4"/>
  <c r="P14" i="4"/>
  <c r="F12" i="4"/>
  <c r="F15" i="4" s="1"/>
  <c r="P11" i="4"/>
  <c r="O10" i="4"/>
  <c r="N10" i="4"/>
  <c r="M10" i="4"/>
  <c r="L10" i="4"/>
  <c r="K10" i="4"/>
  <c r="J10" i="4"/>
  <c r="I10" i="4"/>
  <c r="H10" i="4"/>
  <c r="G10" i="4"/>
  <c r="F10" i="4"/>
  <c r="P8" i="4"/>
  <c r="P7" i="4"/>
  <c r="F12" i="1"/>
  <c r="G12" i="1" s="1"/>
  <c r="F22" i="4" l="1"/>
  <c r="D23" i="4"/>
  <c r="E23" i="4" s="1"/>
  <c r="P10" i="4"/>
  <c r="P21" i="4"/>
  <c r="G12" i="4"/>
  <c r="H12" i="1"/>
  <c r="P7" i="1"/>
  <c r="F23" i="4" l="1"/>
  <c r="H12" i="4"/>
  <c r="I12" i="4" s="1"/>
  <c r="I15" i="4" s="1"/>
  <c r="I22" i="4" s="1"/>
  <c r="G15" i="4"/>
  <c r="I12" i="1"/>
  <c r="G22" i="4" l="1"/>
  <c r="J12" i="4"/>
  <c r="J15" i="4" s="1"/>
  <c r="J22" i="4" s="1"/>
  <c r="H15" i="4"/>
  <c r="H22" i="4" s="1"/>
  <c r="J12" i="1"/>
  <c r="O21" i="1"/>
  <c r="N21" i="1"/>
  <c r="M21" i="1"/>
  <c r="L21" i="1"/>
  <c r="K21" i="1"/>
  <c r="J21" i="1"/>
  <c r="I21" i="1"/>
  <c r="H21" i="1"/>
  <c r="G21" i="1"/>
  <c r="F21" i="1"/>
  <c r="E21" i="1"/>
  <c r="D21" i="1"/>
  <c r="E15" i="1"/>
  <c r="D15" i="1"/>
  <c r="O10" i="1"/>
  <c r="N10" i="1"/>
  <c r="M10" i="1"/>
  <c r="L10" i="1"/>
  <c r="K10" i="1"/>
  <c r="J10" i="1"/>
  <c r="I10" i="1"/>
  <c r="H10" i="1"/>
  <c r="G10" i="1"/>
  <c r="F10" i="1"/>
  <c r="F15" i="1" s="1"/>
  <c r="P8" i="1"/>
  <c r="P14" i="1"/>
  <c r="P11" i="1"/>
  <c r="K12" i="4" l="1"/>
  <c r="K15" i="4" s="1"/>
  <c r="K22" i="4" s="1"/>
  <c r="G23" i="4"/>
  <c r="H23" i="4" s="1"/>
  <c r="I23" i="4" s="1"/>
  <c r="J23" i="4" s="1"/>
  <c r="E22" i="1"/>
  <c r="K12" i="1"/>
  <c r="L12" i="1" s="1"/>
  <c r="G15" i="1"/>
  <c r="G22" i="1" s="1"/>
  <c r="H15" i="1"/>
  <c r="H22" i="1" s="1"/>
  <c r="I15" i="1"/>
  <c r="I22" i="1" s="1"/>
  <c r="D22" i="1"/>
  <c r="D23" i="1" s="1"/>
  <c r="F22" i="1"/>
  <c r="L12" i="4" l="1"/>
  <c r="L15" i="4" s="1"/>
  <c r="L22" i="4" s="1"/>
  <c r="K23" i="4"/>
  <c r="E23" i="1"/>
  <c r="F23" i="1" s="1"/>
  <c r="G23" i="1" s="1"/>
  <c r="H23" i="1" s="1"/>
  <c r="I23" i="1" s="1"/>
  <c r="M12" i="1"/>
  <c r="N12" i="1" s="1"/>
  <c r="O12" i="1" s="1"/>
  <c r="P21" i="1"/>
  <c r="P20" i="1"/>
  <c r="P19" i="1"/>
  <c r="P18" i="1"/>
  <c r="P17" i="1"/>
  <c r="P16" i="1"/>
  <c r="P10" i="1"/>
  <c r="L23" i="4" l="1"/>
  <c r="M12" i="4"/>
  <c r="M15" i="4" s="1"/>
  <c r="M22" i="4" s="1"/>
  <c r="J15" i="1"/>
  <c r="J22" i="1" s="1"/>
  <c r="J23" i="1" s="1"/>
  <c r="K15" i="1"/>
  <c r="K22" i="1" s="1"/>
  <c r="N12" i="4" l="1"/>
  <c r="N15" i="4" s="1"/>
  <c r="N22" i="4" s="1"/>
  <c r="M23" i="4"/>
  <c r="K23" i="1"/>
  <c r="O12" i="4" l="1"/>
  <c r="P12" i="4" s="1"/>
  <c r="N23" i="4"/>
  <c r="L15" i="1"/>
  <c r="M15" i="1"/>
  <c r="M22" i="1" s="1"/>
  <c r="O15" i="4" l="1"/>
  <c r="P15" i="4" s="1"/>
  <c r="L22" i="1"/>
  <c r="O22" i="4" l="1"/>
  <c r="P22" i="4" s="1"/>
  <c r="L23" i="1"/>
  <c r="M23" i="1" s="1"/>
  <c r="N15" i="1"/>
  <c r="O15" i="1"/>
  <c r="O22" i="1" s="1"/>
  <c r="O23" i="4" l="1"/>
  <c r="N22" i="1"/>
  <c r="P22" i="1" s="1"/>
  <c r="P15" i="1"/>
  <c r="P12" i="1"/>
  <c r="N23" i="1" l="1"/>
  <c r="O23" i="1" s="1"/>
</calcChain>
</file>

<file path=xl/sharedStrings.xml><?xml version="1.0" encoding="utf-8"?>
<sst xmlns="http://schemas.openxmlformats.org/spreadsheetml/2006/main" count="145" uniqueCount="52">
  <si>
    <t>１年間計</t>
    <rPh sb="1" eb="3">
      <t>ネンカン</t>
    </rPh>
    <rPh sb="3" eb="4">
      <t>ケイ</t>
    </rPh>
    <phoneticPr fontId="1"/>
  </si>
  <si>
    <t>人件費</t>
    <rPh sb="0" eb="3">
      <t>ジンケンヒ</t>
    </rPh>
    <phoneticPr fontId="1"/>
  </si>
  <si>
    <t>事業所名</t>
    <rPh sb="0" eb="3">
      <t>ジギョウショ</t>
    </rPh>
    <rPh sb="3" eb="4">
      <t>メイ</t>
    </rPh>
    <phoneticPr fontId="1"/>
  </si>
  <si>
    <t>年　月</t>
    <rPh sb="0" eb="1">
      <t>ネン</t>
    </rPh>
    <rPh sb="2" eb="3">
      <t>ガツ</t>
    </rPh>
    <phoneticPr fontId="1"/>
  </si>
  <si>
    <t>（金額：千円）</t>
    <rPh sb="1" eb="3">
      <t>キンガク</t>
    </rPh>
    <rPh sb="4" eb="6">
      <t>センエン</t>
    </rPh>
    <phoneticPr fontId="1"/>
  </si>
  <si>
    <t>その他収入</t>
    <rPh sb="2" eb="3">
      <t>タ</t>
    </rPh>
    <rPh sb="3" eb="5">
      <t>シュウニュウ</t>
    </rPh>
    <phoneticPr fontId="1"/>
  </si>
  <si>
    <t>収入見込み</t>
    <rPh sb="0" eb="2">
      <t>シュウニュウ</t>
    </rPh>
    <rPh sb="2" eb="4">
      <t>ミコ</t>
    </rPh>
    <phoneticPr fontId="1"/>
  </si>
  <si>
    <t>支出見込み</t>
    <rPh sb="0" eb="2">
      <t>シシュツ</t>
    </rPh>
    <rPh sb="2" eb="4">
      <t>ミコ</t>
    </rPh>
    <phoneticPr fontId="1"/>
  </si>
  <si>
    <t>旅費、交通費</t>
    <rPh sb="0" eb="2">
      <t>リョヒ</t>
    </rPh>
    <rPh sb="3" eb="6">
      <t>コウツウヒ</t>
    </rPh>
    <phoneticPr fontId="1"/>
  </si>
  <si>
    <t>事務所賃借費</t>
    <rPh sb="0" eb="3">
      <t>ジムショ</t>
    </rPh>
    <rPh sb="3" eb="6">
      <t>チンシャクヒ</t>
    </rPh>
    <phoneticPr fontId="1"/>
  </si>
  <si>
    <t>通信費</t>
    <rPh sb="0" eb="3">
      <t>ツウシンヒ</t>
    </rPh>
    <phoneticPr fontId="1"/>
  </si>
  <si>
    <t>諸経費</t>
    <rPh sb="0" eb="3">
      <t>ショケイヒ</t>
    </rPh>
    <phoneticPr fontId="1"/>
  </si>
  <si>
    <t>収入見込計（Ａ）</t>
    <rPh sb="0" eb="2">
      <t>シュウニュウ</t>
    </rPh>
    <rPh sb="2" eb="4">
      <t>ミコ</t>
    </rPh>
    <rPh sb="4" eb="5">
      <t>ケイ</t>
    </rPh>
    <phoneticPr fontId="1"/>
  </si>
  <si>
    <t>支出見込計（Ｂ）</t>
    <rPh sb="0" eb="2">
      <t>シシュツ</t>
    </rPh>
    <rPh sb="2" eb="4">
      <t>ミコミ</t>
    </rPh>
    <rPh sb="4" eb="5">
      <t>ケイ</t>
    </rPh>
    <phoneticPr fontId="1"/>
  </si>
  <si>
    <t>収支差額（Ａ）－（Ｂ）</t>
    <rPh sb="0" eb="2">
      <t>シュウシ</t>
    </rPh>
    <rPh sb="2" eb="4">
      <t>サガク</t>
    </rPh>
    <phoneticPr fontId="1"/>
  </si>
  <si>
    <t>資金残高</t>
    <rPh sb="0" eb="2">
      <t>シキン</t>
    </rPh>
    <rPh sb="2" eb="4">
      <t>ザンダカ</t>
    </rPh>
    <phoneticPr fontId="1"/>
  </si>
  <si>
    <t>※</t>
    <phoneticPr fontId="1"/>
  </si>
  <si>
    <t>申請に係る事業についての収支のみを計上しますので、他事業との共通経費などは、収入按分するなど適切な方法で計上してください。</t>
    <rPh sb="0" eb="2">
      <t>シンセイ</t>
    </rPh>
    <rPh sb="3" eb="4">
      <t>カカ</t>
    </rPh>
    <rPh sb="5" eb="7">
      <t>ジギョウ</t>
    </rPh>
    <rPh sb="12" eb="14">
      <t>シュウシ</t>
    </rPh>
    <rPh sb="17" eb="19">
      <t>ケイジョウ</t>
    </rPh>
    <rPh sb="25" eb="26">
      <t>ホカ</t>
    </rPh>
    <rPh sb="26" eb="28">
      <t>ジギョウ</t>
    </rPh>
    <rPh sb="30" eb="32">
      <t>キョウツウ</t>
    </rPh>
    <rPh sb="32" eb="34">
      <t>ケイヒ</t>
    </rPh>
    <rPh sb="38" eb="40">
      <t>シュウニュウ</t>
    </rPh>
    <rPh sb="40" eb="42">
      <t>アンブン</t>
    </rPh>
    <rPh sb="46" eb="48">
      <t>テキセツ</t>
    </rPh>
    <rPh sb="49" eb="51">
      <t>ホウホウ</t>
    </rPh>
    <rPh sb="52" eb="54">
      <t>ケイジョウ</t>
    </rPh>
    <phoneticPr fontId="1"/>
  </si>
  <si>
    <t>要記入　⇒</t>
    <rPh sb="0" eb="1">
      <t>ヨウ</t>
    </rPh>
    <rPh sb="1" eb="3">
      <t>キニュウ</t>
    </rPh>
    <phoneticPr fontId="1"/>
  </si>
  <si>
    <t>共通経費の有無</t>
    <rPh sb="0" eb="2">
      <t>キョウツウ</t>
    </rPh>
    <rPh sb="2" eb="4">
      <t>ケイヒ</t>
    </rPh>
    <rPh sb="5" eb="7">
      <t>ウム</t>
    </rPh>
    <phoneticPr fontId="1"/>
  </si>
  <si>
    <t>有　　・　　無</t>
    <rPh sb="0" eb="1">
      <t>ア</t>
    </rPh>
    <rPh sb="6" eb="7">
      <t>ナ</t>
    </rPh>
    <phoneticPr fontId="1"/>
  </si>
  <si>
    <t>按分方法</t>
    <rPh sb="0" eb="2">
      <t>アンブン</t>
    </rPh>
    <rPh sb="2" eb="4">
      <t>ホウホウ</t>
    </rPh>
    <phoneticPr fontId="1"/>
  </si>
  <si>
    <t>収入按分</t>
    <rPh sb="0" eb="2">
      <t>シュウニュウ</t>
    </rPh>
    <rPh sb="2" eb="4">
      <t>アンブン</t>
    </rPh>
    <phoneticPr fontId="1"/>
  </si>
  <si>
    <t>按分率</t>
    <rPh sb="0" eb="2">
      <t>アンブン</t>
    </rPh>
    <rPh sb="2" eb="3">
      <t>リツ</t>
    </rPh>
    <phoneticPr fontId="1"/>
  </si>
  <si>
    <t>障害福祉サービス：障害児通所支援＝　６　：　４</t>
    <rPh sb="0" eb="2">
      <t>ショウガイ</t>
    </rPh>
    <rPh sb="2" eb="4">
      <t>フクシ</t>
    </rPh>
    <rPh sb="9" eb="12">
      <t>ショウガイジ</t>
    </rPh>
    <rPh sb="12" eb="14">
      <t>ツウショ</t>
    </rPh>
    <rPh sb="14" eb="16">
      <t>シエン</t>
    </rPh>
    <phoneticPr fontId="1"/>
  </si>
  <si>
    <t>（記入例）</t>
    <rPh sb="1" eb="3">
      <t>キニュウ</t>
    </rPh>
    <rPh sb="3" eb="4">
      <t>レイ</t>
    </rPh>
    <phoneticPr fontId="1"/>
  </si>
  <si>
    <t>事業開始月から１年間の収支予算を月別に計上してください。（支出の費目はもっと細かく記載しても可）</t>
    <rPh sb="0" eb="2">
      <t>ジギョウ</t>
    </rPh>
    <rPh sb="2" eb="4">
      <t>カイシ</t>
    </rPh>
    <rPh sb="4" eb="5">
      <t>ツキ</t>
    </rPh>
    <rPh sb="8" eb="10">
      <t>ネンカン</t>
    </rPh>
    <rPh sb="11" eb="13">
      <t>シュウシ</t>
    </rPh>
    <rPh sb="13" eb="15">
      <t>ヨサン</t>
    </rPh>
    <rPh sb="16" eb="18">
      <t>ツキベツ</t>
    </rPh>
    <rPh sb="19" eb="21">
      <t>ケイジョウ</t>
    </rPh>
    <rPh sb="29" eb="31">
      <t>シシュツ</t>
    </rPh>
    <rPh sb="32" eb="34">
      <t>ヒモク</t>
    </rPh>
    <rPh sb="38" eb="39">
      <t>コマ</t>
    </rPh>
    <rPh sb="41" eb="43">
      <t>キサイ</t>
    </rPh>
    <rPh sb="46" eb="47">
      <t>カ</t>
    </rPh>
    <phoneticPr fontId="1"/>
  </si>
  <si>
    <t>通所給付費受入額</t>
    <rPh sb="0" eb="2">
      <t>ツウショ</t>
    </rPh>
    <rPh sb="2" eb="5">
      <t>キュウフヒ</t>
    </rPh>
    <rPh sb="5" eb="8">
      <t>ウケイレガク</t>
    </rPh>
    <phoneticPr fontId="1"/>
  </si>
  <si>
    <t>（例）</t>
    <rPh sb="1" eb="2">
      <t>レイ</t>
    </rPh>
    <phoneticPr fontId="1"/>
  </si>
  <si>
    <t>経費には、消耗品費、光熱水費、車両管理費、研修費、宣伝広告費、租税公課、社会保険料、借入金返済、レンタル料等が見込まれます。</t>
    <rPh sb="0" eb="2">
      <t>ケイヒ</t>
    </rPh>
    <rPh sb="5" eb="8">
      <t>ショウモウヒン</t>
    </rPh>
    <rPh sb="8" eb="9">
      <t>ヒ</t>
    </rPh>
    <rPh sb="10" eb="14">
      <t>コウネツスイヒ</t>
    </rPh>
    <rPh sb="15" eb="17">
      <t>シャリョウ</t>
    </rPh>
    <rPh sb="17" eb="20">
      <t>カンリヒ</t>
    </rPh>
    <rPh sb="21" eb="24">
      <t>ケンシュウヒ</t>
    </rPh>
    <rPh sb="25" eb="27">
      <t>センデン</t>
    </rPh>
    <rPh sb="27" eb="30">
      <t>コウコクヒ</t>
    </rPh>
    <rPh sb="31" eb="33">
      <t>ソゼイ</t>
    </rPh>
    <rPh sb="33" eb="35">
      <t>コウカ</t>
    </rPh>
    <rPh sb="36" eb="38">
      <t>シャカイ</t>
    </rPh>
    <rPh sb="38" eb="41">
      <t>ホケンリョウ</t>
    </rPh>
    <rPh sb="42" eb="45">
      <t>カリイレキン</t>
    </rPh>
    <rPh sb="45" eb="47">
      <t>ヘンサイ</t>
    </rPh>
    <rPh sb="52" eb="53">
      <t>リョウ</t>
    </rPh>
    <rPh sb="53" eb="54">
      <t>トウ</t>
    </rPh>
    <rPh sb="55" eb="57">
      <t>ミコ</t>
    </rPh>
    <phoneticPr fontId="1"/>
  </si>
  <si>
    <t>自己資金・借入金</t>
    <rPh sb="0" eb="2">
      <t>ジコ</t>
    </rPh>
    <rPh sb="2" eb="4">
      <t>シキン</t>
    </rPh>
    <rPh sb="5" eb="8">
      <t>カリイレキン</t>
    </rPh>
    <phoneticPr fontId="1"/>
  </si>
  <si>
    <t>自己資金又は事業開始前の借入金は事業開始月に計上してください。</t>
    <rPh sb="0" eb="2">
      <t>ジコ</t>
    </rPh>
    <rPh sb="2" eb="4">
      <t>シキン</t>
    </rPh>
    <rPh sb="4" eb="5">
      <t>マタ</t>
    </rPh>
    <rPh sb="6" eb="8">
      <t>ジギョウ</t>
    </rPh>
    <rPh sb="8" eb="10">
      <t>カイシ</t>
    </rPh>
    <rPh sb="10" eb="11">
      <t>マエ</t>
    </rPh>
    <rPh sb="12" eb="15">
      <t>カリイレキン</t>
    </rPh>
    <rPh sb="16" eb="18">
      <t>ジギョウ</t>
    </rPh>
    <rPh sb="18" eb="20">
      <t>カイシ</t>
    </rPh>
    <rPh sb="20" eb="21">
      <t>ツキ</t>
    </rPh>
    <rPh sb="22" eb="24">
      <t>ケイジョウ</t>
    </rPh>
    <phoneticPr fontId="1"/>
  </si>
  <si>
    <t>様式第３号（第７条関係）</t>
    <phoneticPr fontId="1"/>
  </si>
  <si>
    <t>収　支　計　画　書</t>
    <phoneticPr fontId="1"/>
  </si>
  <si>
    <t>１０月サービス提供分は、１１月に請求し、１２月末に振り込まれます。</t>
    <rPh sb="2" eb="3">
      <t>ガツ</t>
    </rPh>
    <rPh sb="7" eb="10">
      <t>テイキョウブン</t>
    </rPh>
    <rPh sb="14" eb="15">
      <t>ガツ</t>
    </rPh>
    <rPh sb="16" eb="18">
      <t>セイキュウ</t>
    </rPh>
    <rPh sb="22" eb="23">
      <t>ガツ</t>
    </rPh>
    <rPh sb="23" eb="24">
      <t>マツ</t>
    </rPh>
    <rPh sb="25" eb="26">
      <t>フ</t>
    </rPh>
    <rPh sb="27" eb="28">
      <t>コ</t>
    </rPh>
    <phoneticPr fontId="1"/>
  </si>
  <si>
    <t>新規開設支援事業補助金</t>
    <rPh sb="0" eb="2">
      <t>シンキ</t>
    </rPh>
    <rPh sb="2" eb="4">
      <t>カイセツ</t>
    </rPh>
    <rPh sb="4" eb="6">
      <t>シエン</t>
    </rPh>
    <rPh sb="6" eb="8">
      <t>ジギョウ</t>
    </rPh>
    <rPh sb="8" eb="11">
      <t>ホジョキン</t>
    </rPh>
    <phoneticPr fontId="1"/>
  </si>
  <si>
    <t>基本報酬単位</t>
    <rPh sb="0" eb="2">
      <t>キホン</t>
    </rPh>
    <rPh sb="2" eb="4">
      <t>ホウシュウ</t>
    </rPh>
    <rPh sb="4" eb="6">
      <t>タンイ</t>
    </rPh>
    <phoneticPr fontId="1"/>
  </si>
  <si>
    <t>※</t>
    <phoneticPr fontId="1"/>
  </si>
  <si>
    <t>通所給付費は、国保連に請求した月の翌月末に振り込まれますので、事業開始から２か月間は受入額は「０」となります。</t>
    <rPh sb="0" eb="2">
      <t>ツウショ</t>
    </rPh>
    <rPh sb="2" eb="5">
      <t>キュウフヒ</t>
    </rPh>
    <rPh sb="7" eb="9">
      <t>コクホ</t>
    </rPh>
    <rPh sb="9" eb="10">
      <t>レン</t>
    </rPh>
    <rPh sb="11" eb="13">
      <t>セイキュウ</t>
    </rPh>
    <rPh sb="15" eb="16">
      <t>ツキ</t>
    </rPh>
    <rPh sb="17" eb="20">
      <t>ヨクゲツマツ</t>
    </rPh>
    <rPh sb="21" eb="22">
      <t>フ</t>
    </rPh>
    <rPh sb="23" eb="24">
      <t>コ</t>
    </rPh>
    <rPh sb="31" eb="33">
      <t>ジギョウ</t>
    </rPh>
    <rPh sb="33" eb="35">
      <t>カイシ</t>
    </rPh>
    <rPh sb="39" eb="40">
      <t>ゲツ</t>
    </rPh>
    <rPh sb="40" eb="41">
      <t>カン</t>
    </rPh>
    <rPh sb="42" eb="45">
      <t>ウケイレガク</t>
    </rPh>
    <phoneticPr fontId="1"/>
  </si>
  <si>
    <t>この色のセルには計算式が入っています。</t>
    <rPh sb="2" eb="3">
      <t>イロ</t>
    </rPh>
    <rPh sb="8" eb="11">
      <t>ケイサンシキ</t>
    </rPh>
    <rPh sb="12" eb="13">
      <t>ハイ</t>
    </rPh>
    <phoneticPr fontId="1"/>
  </si>
  <si>
    <t>※</t>
    <phoneticPr fontId="1"/>
  </si>
  <si>
    <t>基本報酬単位が604単位でない場合は、表中太枠内を修正してください。</t>
    <rPh sb="0" eb="2">
      <t>キホン</t>
    </rPh>
    <rPh sb="2" eb="4">
      <t>ホウシュウ</t>
    </rPh>
    <rPh sb="4" eb="6">
      <t>タンイ</t>
    </rPh>
    <rPh sb="10" eb="12">
      <t>タンイ</t>
    </rPh>
    <rPh sb="15" eb="17">
      <t>バアイ</t>
    </rPh>
    <rPh sb="19" eb="21">
      <t>ヒョウチュウ</t>
    </rPh>
    <rPh sb="21" eb="24">
      <t>フトワクナイ</t>
    </rPh>
    <rPh sb="25" eb="27">
      <t>シュウセイ</t>
    </rPh>
    <phoneticPr fontId="1"/>
  </si>
  <si>
    <t>定員</t>
    <rPh sb="0" eb="2">
      <t>テイイン</t>
    </rPh>
    <phoneticPr fontId="1"/>
  </si>
  <si>
    <t>人</t>
    <rPh sb="0" eb="1">
      <t>ニン</t>
    </rPh>
    <phoneticPr fontId="1"/>
  </si>
  <si>
    <t>月の開所日数</t>
    <rPh sb="0" eb="1">
      <t>ゲツ</t>
    </rPh>
    <rPh sb="2" eb="4">
      <t>カイショ</t>
    </rPh>
    <rPh sb="4" eb="6">
      <t>ニッスウ</t>
    </rPh>
    <phoneticPr fontId="1"/>
  </si>
  <si>
    <t>月の実利用児童数</t>
    <rPh sb="0" eb="1">
      <t>ツキ</t>
    </rPh>
    <rPh sb="2" eb="3">
      <t>ジツ</t>
    </rPh>
    <rPh sb="3" eb="5">
      <t>リヨウ</t>
    </rPh>
    <rPh sb="5" eb="7">
      <t>ジドウ</t>
    </rPh>
    <rPh sb="7" eb="8">
      <t>スウ</t>
    </rPh>
    <phoneticPr fontId="1"/>
  </si>
  <si>
    <t>月平均報酬額
（１人あたり）
（千円単位）</t>
    <rPh sb="0" eb="1">
      <t>ツキ</t>
    </rPh>
    <rPh sb="1" eb="3">
      <t>ヘイキン</t>
    </rPh>
    <rPh sb="3" eb="5">
      <t>ホウシュウ</t>
    </rPh>
    <rPh sb="16" eb="18">
      <t>センエン</t>
    </rPh>
    <rPh sb="18" eb="20">
      <t>タンイ</t>
    </rPh>
    <phoneticPr fontId="1"/>
  </si>
  <si>
    <t>※</t>
    <phoneticPr fontId="1"/>
  </si>
  <si>
    <t>定員が10人でない場合は、表中太枠内を修正してください。</t>
    <rPh sb="0" eb="2">
      <t>テイイン</t>
    </rPh>
    <rPh sb="5" eb="6">
      <t>ニン</t>
    </rPh>
    <rPh sb="9" eb="11">
      <t>バアイ</t>
    </rPh>
    <phoneticPr fontId="1"/>
  </si>
  <si>
    <t>新規開設支援事業補助金は、多可町に請求した月の翌月末に交付しますので、事業開始から２か月間は補助金は「０」となります。</t>
    <rPh sb="0" eb="2">
      <t>シンキ</t>
    </rPh>
    <rPh sb="2" eb="4">
      <t>カイセツ</t>
    </rPh>
    <rPh sb="4" eb="6">
      <t>シエン</t>
    </rPh>
    <rPh sb="6" eb="8">
      <t>ジギョウ</t>
    </rPh>
    <rPh sb="8" eb="11">
      <t>ホジョキン</t>
    </rPh>
    <rPh sb="13" eb="16">
      <t>タカチョウ</t>
    </rPh>
    <rPh sb="17" eb="19">
      <t>セイキュウ</t>
    </rPh>
    <rPh sb="21" eb="22">
      <t>ツキ</t>
    </rPh>
    <rPh sb="23" eb="25">
      <t>ヨクゲツ</t>
    </rPh>
    <rPh sb="27" eb="29">
      <t>コウフ</t>
    </rPh>
    <rPh sb="35" eb="37">
      <t>ジギョウ</t>
    </rPh>
    <rPh sb="37" eb="39">
      <t>カイシ</t>
    </rPh>
    <rPh sb="43" eb="44">
      <t>ゲツ</t>
    </rPh>
    <rPh sb="44" eb="45">
      <t>カン</t>
    </rPh>
    <rPh sb="46" eb="49">
      <t>ホジョキン</t>
    </rPh>
    <phoneticPr fontId="1"/>
  </si>
  <si>
    <t>１０月サービス提供分は、１１月に多可町に請求していただくと１２月末に交付します。</t>
    <rPh sb="2" eb="3">
      <t>ガツ</t>
    </rPh>
    <rPh sb="7" eb="10">
      <t>テイキョウブン</t>
    </rPh>
    <rPh sb="14" eb="15">
      <t>ガツ</t>
    </rPh>
    <rPh sb="16" eb="19">
      <t>タカチョウ</t>
    </rPh>
    <rPh sb="20" eb="22">
      <t>セイキュウ</t>
    </rPh>
    <rPh sb="31" eb="32">
      <t>ガツ</t>
    </rPh>
    <rPh sb="32" eb="33">
      <t>マツ</t>
    </rPh>
    <rPh sb="34" eb="36">
      <t>コウフ</t>
    </rPh>
    <phoneticPr fontId="1"/>
  </si>
  <si>
    <t>（仮称）放課後等デイサービス事業所たか</t>
    <rPh sb="1" eb="3">
      <t>カショウ</t>
    </rPh>
    <rPh sb="4" eb="7">
      <t>ホウカゴ</t>
    </rPh>
    <rPh sb="7" eb="8">
      <t>トウ</t>
    </rPh>
    <rPh sb="14" eb="1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</si>
</sst>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人&quot;"/>
    <numFmt numFmtId="178" formatCode="0&quot;日&quot;"/>
  </numFmts>
  <fonts count="6">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0" tint="-0.249977111117893"/>
      <name val="ＭＳ Ｐゴシック"/>
      <family val="2"/>
      <charset val="128"/>
      <scheme val="minor"/>
    </font>
    <font>
      <sz val="11"/>
      <name val="ＭＳ Ｐゴシック"/>
      <family val="2"/>
      <charset val="128"/>
      <scheme val="minor"/>
    </font>
    <font>
      <sz val="16"/>
      <color theme="1"/>
      <name val="ＭＳ Ｐゴシック"/>
      <family val="3"/>
      <charset val="128"/>
      <scheme val="minor"/>
    </font>
  </fonts>
  <fills count="5">
    <fill>
      <patternFill patternType="none"/>
    </fill>
    <fill>
      <patternFill patternType="gray125"/>
    </fill>
    <fill>
      <patternFill patternType="solid">
        <fgColor theme="8" tint="0.39997558519241921"/>
        <bgColor indexed="64"/>
      </patternFill>
    </fill>
    <fill>
      <patternFill patternType="solid">
        <fgColor theme="8" tint="0.39994506668294322"/>
        <bgColor indexed="64"/>
      </patternFill>
    </fill>
    <fill>
      <patternFill patternType="solid">
        <fgColor rgb="FFFFFF0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thin">
        <color auto="1"/>
      </right>
      <top style="medium">
        <color auto="1"/>
      </top>
      <bottom/>
      <diagonal style="thin">
        <color auto="1"/>
      </diagonal>
    </border>
    <border>
      <left style="thin">
        <color auto="1"/>
      </left>
      <right style="medium">
        <color auto="1"/>
      </right>
      <top style="medium">
        <color auto="1"/>
      </top>
      <bottom style="thin">
        <color auto="1"/>
      </bottom>
      <diagonal/>
    </border>
    <border diagonalUp="1">
      <left style="thin">
        <color auto="1"/>
      </left>
      <right style="medium">
        <color auto="1"/>
      </right>
      <top style="thin">
        <color auto="1"/>
      </top>
      <bottom style="thin">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medium">
        <color auto="1"/>
      </left>
      <right style="medium">
        <color auto="1"/>
      </right>
      <top style="medium">
        <color auto="1"/>
      </top>
      <bottom style="medium">
        <color auto="1"/>
      </bottom>
      <diagonal/>
    </border>
    <border>
      <left/>
      <right/>
      <top/>
      <bottom style="thin">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right/>
      <top style="thin">
        <color auto="1"/>
      </top>
      <bottom style="thin">
        <color auto="1"/>
      </bottom>
      <diagonal/>
    </border>
    <border>
      <left style="thick">
        <color auto="1"/>
      </left>
      <right style="thick">
        <color auto="1"/>
      </right>
      <top style="thick">
        <color auto="1"/>
      </top>
      <bottom style="thick">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s>
  <cellStyleXfs count="1">
    <xf numFmtId="0" fontId="0" fillId="0" borderId="0">
      <alignment vertical="center"/>
    </xf>
  </cellStyleXfs>
  <cellXfs count="67">
    <xf numFmtId="0" fontId="0" fillId="0" borderId="0" xfId="0">
      <alignment vertical="center"/>
    </xf>
    <xf numFmtId="0" fontId="0" fillId="0" borderId="0" xfId="0" applyAlignment="1">
      <alignment horizontal="center" vertical="center"/>
    </xf>
    <xf numFmtId="0" fontId="0" fillId="0" borderId="0" xfId="0" applyAlignment="1">
      <alignment vertical="center" shrinkToFit="1"/>
    </xf>
    <xf numFmtId="0" fontId="2" fillId="0" borderId="0" xfId="0" applyFont="1" applyAlignment="1">
      <alignment horizontal="center" vertical="center"/>
    </xf>
    <xf numFmtId="176" fontId="0" fillId="0" borderId="1" xfId="0" applyNumberFormat="1" applyBorder="1">
      <alignment vertical="center"/>
    </xf>
    <xf numFmtId="176" fontId="0" fillId="2" borderId="1" xfId="0" applyNumberFormat="1" applyFill="1" applyBorder="1">
      <alignment vertical="center"/>
    </xf>
    <xf numFmtId="0" fontId="3" fillId="0" borderId="0" xfId="0" applyFont="1" applyAlignment="1">
      <alignment horizontal="center" vertical="center"/>
    </xf>
    <xf numFmtId="176" fontId="0" fillId="2" borderId="10" xfId="0" applyNumberFormat="1" applyFill="1" applyBorder="1">
      <alignment vertical="center"/>
    </xf>
    <xf numFmtId="0" fontId="0" fillId="0" borderId="7" xfId="0" applyBorder="1" applyAlignment="1">
      <alignment horizontal="center" vertical="center"/>
    </xf>
    <xf numFmtId="176" fontId="0" fillId="2" borderId="8" xfId="0" applyNumberFormat="1" applyFill="1" applyBorder="1">
      <alignment vertical="center"/>
    </xf>
    <xf numFmtId="0" fontId="2" fillId="0" borderId="0" xfId="0" applyFont="1" applyAlignment="1">
      <alignment horizontal="right" vertical="center"/>
    </xf>
    <xf numFmtId="0" fontId="0" fillId="0" borderId="5" xfId="0" applyBorder="1" applyAlignment="1">
      <alignment horizontal="right" vertical="center" shrinkToFit="1"/>
    </xf>
    <xf numFmtId="0" fontId="0" fillId="0" borderId="0" xfId="0" applyAlignment="1">
      <alignment horizontal="center" vertical="center" shrinkToFit="1"/>
    </xf>
    <xf numFmtId="0" fontId="0" fillId="0" borderId="0" xfId="0" applyAlignment="1">
      <alignment horizontal="right" vertical="center" shrinkToFit="1"/>
    </xf>
    <xf numFmtId="177" fontId="0" fillId="0" borderId="6" xfId="0" applyNumberFormat="1" applyBorder="1">
      <alignment vertical="center"/>
    </xf>
    <xf numFmtId="177" fontId="0" fillId="2" borderId="15" xfId="0" applyNumberFormat="1" applyFill="1" applyBorder="1">
      <alignment vertical="center"/>
    </xf>
    <xf numFmtId="176" fontId="0" fillId="2" borderId="16" xfId="0" applyNumberFormat="1" applyFill="1" applyBorder="1">
      <alignment vertical="center"/>
    </xf>
    <xf numFmtId="176" fontId="4" fillId="2" borderId="11" xfId="0" applyNumberFormat="1" applyFont="1" applyFill="1" applyBorder="1">
      <alignment vertical="center"/>
    </xf>
    <xf numFmtId="176" fontId="4" fillId="2" borderId="17" xfId="0" applyNumberFormat="1" applyFont="1" applyFill="1" applyBorder="1">
      <alignment vertical="center"/>
    </xf>
    <xf numFmtId="0" fontId="0" fillId="0" borderId="0" xfId="0" applyAlignment="1">
      <alignment vertical="center"/>
    </xf>
    <xf numFmtId="0" fontId="0" fillId="0" borderId="0" xfId="0" applyAlignment="1">
      <alignment horizontal="right" vertical="center"/>
    </xf>
    <xf numFmtId="0" fontId="0" fillId="0" borderId="0" xfId="0" applyFill="1" applyBorder="1" applyAlignment="1">
      <alignment horizontal="center" vertical="center"/>
    </xf>
    <xf numFmtId="176" fontId="0" fillId="0" borderId="0" xfId="0" applyNumberFormat="1" applyFill="1" applyBorder="1">
      <alignment vertical="center"/>
    </xf>
    <xf numFmtId="176" fontId="4" fillId="0" borderId="0" xfId="0" applyNumberFormat="1" applyFont="1" applyFill="1" applyBorder="1">
      <alignment vertical="center"/>
    </xf>
    <xf numFmtId="176" fontId="0" fillId="0" borderId="18" xfId="0" applyNumberFormat="1" applyFill="1" applyBorder="1">
      <alignment vertical="center"/>
    </xf>
    <xf numFmtId="0" fontId="0" fillId="0" borderId="0" xfId="0" applyAlignment="1">
      <alignment horizontal="right" vertical="center" shrinkToFit="1"/>
    </xf>
    <xf numFmtId="178" fontId="0" fillId="0" borderId="6" xfId="0" applyNumberFormat="1" applyBorder="1">
      <alignment vertical="center"/>
    </xf>
    <xf numFmtId="178" fontId="0" fillId="3" borderId="6" xfId="0" applyNumberFormat="1" applyFill="1" applyBorder="1">
      <alignment vertical="center"/>
    </xf>
    <xf numFmtId="176" fontId="0" fillId="0" borderId="25" xfId="0" applyNumberFormat="1" applyFill="1" applyBorder="1">
      <alignment vertical="center"/>
    </xf>
    <xf numFmtId="176" fontId="0" fillId="0" borderId="3" xfId="0" applyNumberFormat="1" applyFill="1" applyBorder="1">
      <alignment vertical="center"/>
    </xf>
    <xf numFmtId="0" fontId="0" fillId="2" borderId="0" xfId="0" applyFill="1" applyAlignment="1">
      <alignment vertical="center" shrinkToFit="1"/>
    </xf>
    <xf numFmtId="0" fontId="0" fillId="0" borderId="28" xfId="0" applyBorder="1" applyAlignment="1">
      <alignment vertical="center" shrinkToFit="1"/>
    </xf>
    <xf numFmtId="0" fontId="0" fillId="0" borderId="0" xfId="0" applyAlignment="1">
      <alignment horizontal="right" vertical="center" shrinkToFit="1"/>
    </xf>
    <xf numFmtId="0" fontId="0" fillId="4" borderId="26" xfId="0" applyFill="1" applyBorder="1" applyAlignment="1">
      <alignment horizontal="center" vertical="center" shrinkToFit="1"/>
    </xf>
    <xf numFmtId="0" fontId="0" fillId="0" borderId="0" xfId="0" applyAlignment="1">
      <alignment horizontal="left" vertical="center" shrinkToFit="1"/>
    </xf>
    <xf numFmtId="176" fontId="0" fillId="0" borderId="16" xfId="0" applyNumberFormat="1" applyFill="1" applyBorder="1">
      <alignment vertical="center"/>
    </xf>
    <xf numFmtId="176" fontId="4" fillId="0" borderId="17" xfId="0" applyNumberFormat="1" applyFont="1" applyFill="1" applyBorder="1">
      <alignment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21" xfId="0" applyFill="1" applyBorder="1" applyAlignment="1">
      <alignment vertical="center" textRotation="255"/>
    </xf>
    <xf numFmtId="0" fontId="0" fillId="0" borderId="20" xfId="0" applyFill="1" applyBorder="1" applyAlignment="1">
      <alignment vertical="center" textRotation="255"/>
    </xf>
    <xf numFmtId="0" fontId="0" fillId="0" borderId="1" xfId="0" applyFill="1" applyBorder="1" applyAlignment="1">
      <alignment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0" xfId="0" applyFont="1" applyAlignment="1">
      <alignment horizontal="center" vertical="center"/>
    </xf>
    <xf numFmtId="0" fontId="0" fillId="0" borderId="6" xfId="0" applyBorder="1" applyAlignment="1">
      <alignment vertical="center" shrinkToFit="1"/>
    </xf>
    <xf numFmtId="0" fontId="0" fillId="0" borderId="1" xfId="0" applyBorder="1" applyAlignment="1">
      <alignment vertical="center" wrapText="1" shrinkToFit="1"/>
    </xf>
    <xf numFmtId="0" fontId="0" fillId="0" borderId="1" xfId="0" applyBorder="1" applyAlignment="1">
      <alignment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0"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right" vertical="center" shrinkToFit="1"/>
    </xf>
    <xf numFmtId="0" fontId="0" fillId="0" borderId="4" xfId="0" applyBorder="1" applyAlignment="1">
      <alignment vertical="center" shrinkToFit="1"/>
    </xf>
    <xf numFmtId="0" fontId="0" fillId="0" borderId="22" xfId="0" applyBorder="1" applyAlignment="1">
      <alignment vertical="center" textRotation="255" shrinkToFit="1"/>
    </xf>
    <xf numFmtId="0" fontId="0" fillId="0" borderId="23" xfId="0" applyBorder="1" applyAlignment="1">
      <alignment vertical="center"/>
    </xf>
    <xf numFmtId="0" fontId="0" fillId="0" borderId="24" xfId="0" applyBorder="1" applyAlignment="1">
      <alignment vertical="center"/>
    </xf>
    <xf numFmtId="0" fontId="0" fillId="0" borderId="29" xfId="0" applyBorder="1" applyAlignment="1">
      <alignment vertical="center" shrinkToFit="1"/>
    </xf>
    <xf numFmtId="0" fontId="0" fillId="0" borderId="27" xfId="0" applyBorder="1" applyAlignment="1">
      <alignment vertical="center" shrinkToFit="1"/>
    </xf>
    <xf numFmtId="0" fontId="0" fillId="0" borderId="18" xfId="0" applyFill="1" applyBorder="1" applyAlignment="1">
      <alignment horizontal="center" vertical="center" wrapText="1"/>
    </xf>
    <xf numFmtId="0" fontId="0" fillId="0" borderId="18" xfId="0" applyBorder="1" applyAlignment="1">
      <alignment horizontal="center" vertical="center" wrapText="1"/>
    </xf>
    <xf numFmtId="176" fontId="0" fillId="0" borderId="18" xfId="0" applyNumberFormat="1" applyFill="1" applyBorder="1" applyAlignment="1">
      <alignment vertical="center" wrapText="1"/>
    </xf>
    <xf numFmtId="0" fontId="0" fillId="0" borderId="18" xfId="0" applyFill="1" applyBorder="1" applyAlignment="1">
      <alignment vertical="center" wrapText="1"/>
    </xf>
    <xf numFmtId="176" fontId="0" fillId="0" borderId="18" xfId="0" applyNumberFormat="1" applyFill="1" applyBorder="1" applyAlignment="1">
      <alignment horizontal="center" vertical="center" wrapText="1"/>
    </xf>
    <xf numFmtId="0" fontId="0" fillId="0" borderId="0" xfId="0" applyFill="1" applyBorder="1" applyAlignment="1">
      <alignment horizontal="right" vertical="center" wrapText="1"/>
    </xf>
    <xf numFmtId="0" fontId="0" fillId="0" borderId="0" xfId="0" applyAlignment="1">
      <alignment horizontal="right" vertical="center" wrapText="1"/>
    </xf>
  </cellXfs>
  <cellStyles count="1">
    <cellStyle name="標準" xfId="0" builtinId="0"/>
  </cellStyles>
  <dxfs count="0"/>
  <tableStyles count="0" defaultTableStyle="TableStyleMedium2" defaultPivotStyle="PivotStyleLight16"/>
  <colors>
    <mruColors>
      <color rgb="FF99CC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219075</xdr:colOff>
      <xdr:row>25</xdr:row>
      <xdr:rowOff>228600</xdr:rowOff>
    </xdr:from>
    <xdr:to>
      <xdr:col>5</xdr:col>
      <xdr:colOff>542925</xdr:colOff>
      <xdr:row>27</xdr:row>
      <xdr:rowOff>47625</xdr:rowOff>
    </xdr:to>
    <xdr:sp macro="" textlink="">
      <xdr:nvSpPr>
        <xdr:cNvPr id="2" name="楕円 1"/>
        <xdr:cNvSpPr/>
      </xdr:nvSpPr>
      <xdr:spPr>
        <a:xfrm>
          <a:off x="3543300" y="5610225"/>
          <a:ext cx="323850" cy="3143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23</xdr:row>
      <xdr:rowOff>228600</xdr:rowOff>
    </xdr:from>
    <xdr:to>
      <xdr:col>6</xdr:col>
      <xdr:colOff>476250</xdr:colOff>
      <xdr:row>25</xdr:row>
      <xdr:rowOff>47625</xdr:rowOff>
    </xdr:to>
    <xdr:sp macro="" textlink="">
      <xdr:nvSpPr>
        <xdr:cNvPr id="2" name="楕円 1"/>
        <xdr:cNvSpPr/>
      </xdr:nvSpPr>
      <xdr:spPr>
        <a:xfrm>
          <a:off x="4162425" y="6448425"/>
          <a:ext cx="323850" cy="3143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933450</xdr:colOff>
      <xdr:row>0</xdr:row>
      <xdr:rowOff>133350</xdr:rowOff>
    </xdr:from>
    <xdr:to>
      <xdr:col>6</xdr:col>
      <xdr:colOff>228600</xdr:colOff>
      <xdr:row>2</xdr:row>
      <xdr:rowOff>152400</xdr:rowOff>
    </xdr:to>
    <xdr:sp macro="" textlink="">
      <xdr:nvSpPr>
        <xdr:cNvPr id="4" name="四角形吹き出し 3"/>
        <xdr:cNvSpPr/>
      </xdr:nvSpPr>
      <xdr:spPr>
        <a:xfrm>
          <a:off x="1809750" y="133350"/>
          <a:ext cx="2428875" cy="561975"/>
        </a:xfrm>
        <a:prstGeom prst="wedgeRectCallout">
          <a:avLst>
            <a:gd name="adj1" fmla="val -22666"/>
            <a:gd name="adj2" fmla="val 12690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事業開始予定月から１年間の収支を月別に記載してください。</a:t>
          </a:r>
        </a:p>
      </xdr:txBody>
    </xdr:sp>
    <xdr:clientData/>
  </xdr:twoCellAnchor>
  <xdr:twoCellAnchor>
    <xdr:from>
      <xdr:col>10</xdr:col>
      <xdr:colOff>219075</xdr:colOff>
      <xdr:row>7</xdr:row>
      <xdr:rowOff>314325</xdr:rowOff>
    </xdr:from>
    <xdr:to>
      <xdr:col>14</xdr:col>
      <xdr:colOff>495300</xdr:colOff>
      <xdr:row>8</xdr:row>
      <xdr:rowOff>219075</xdr:rowOff>
    </xdr:to>
    <xdr:sp macro="" textlink="">
      <xdr:nvSpPr>
        <xdr:cNvPr id="5" name="四角形吹き出し 4"/>
        <xdr:cNvSpPr/>
      </xdr:nvSpPr>
      <xdr:spPr>
        <a:xfrm>
          <a:off x="6972300" y="2057400"/>
          <a:ext cx="3019425" cy="285750"/>
        </a:xfrm>
        <a:prstGeom prst="wedgeRectCallout">
          <a:avLst>
            <a:gd name="adj1" fmla="val 46511"/>
            <a:gd name="adj2" fmla="val 2231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色つきのセルには計算式が入力されています。</a:t>
          </a:r>
        </a:p>
      </xdr:txBody>
    </xdr:sp>
    <xdr:clientData/>
  </xdr:twoCellAnchor>
  <xdr:twoCellAnchor>
    <xdr:from>
      <xdr:col>4</xdr:col>
      <xdr:colOff>552450</xdr:colOff>
      <xdr:row>9</xdr:row>
      <xdr:rowOff>238125</xdr:rowOff>
    </xdr:from>
    <xdr:to>
      <xdr:col>13</xdr:col>
      <xdr:colOff>171450</xdr:colOff>
      <xdr:row>11</xdr:row>
      <xdr:rowOff>28575</xdr:rowOff>
    </xdr:to>
    <xdr:sp macro="" textlink="">
      <xdr:nvSpPr>
        <xdr:cNvPr id="6" name="四角形吹き出し 5"/>
        <xdr:cNvSpPr/>
      </xdr:nvSpPr>
      <xdr:spPr>
        <a:xfrm>
          <a:off x="3190875" y="2990850"/>
          <a:ext cx="5791200" cy="285750"/>
        </a:xfrm>
        <a:prstGeom prst="wedgeRectCallout">
          <a:avLst>
            <a:gd name="adj1" fmla="val -61418"/>
            <a:gd name="adj2" fmla="val -1351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当面の運転資金をここに計上し、資金残高がマイナスにならないようにします。</a:t>
          </a:r>
        </a:p>
      </xdr:txBody>
    </xdr:sp>
    <xdr:clientData/>
  </xdr:twoCellAnchor>
  <xdr:twoCellAnchor>
    <xdr:from>
      <xdr:col>5</xdr:col>
      <xdr:colOff>219075</xdr:colOff>
      <xdr:row>25</xdr:row>
      <xdr:rowOff>228600</xdr:rowOff>
    </xdr:from>
    <xdr:to>
      <xdr:col>5</xdr:col>
      <xdr:colOff>542925</xdr:colOff>
      <xdr:row>27</xdr:row>
      <xdr:rowOff>47625</xdr:rowOff>
    </xdr:to>
    <xdr:sp macro="" textlink="">
      <xdr:nvSpPr>
        <xdr:cNvPr id="8" name="楕円 7"/>
        <xdr:cNvSpPr/>
      </xdr:nvSpPr>
      <xdr:spPr>
        <a:xfrm>
          <a:off x="3409950" y="6657975"/>
          <a:ext cx="323850" cy="3143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571500</xdr:colOff>
      <xdr:row>0</xdr:row>
      <xdr:rowOff>76200</xdr:rowOff>
    </xdr:from>
    <xdr:to>
      <xdr:col>15</xdr:col>
      <xdr:colOff>504825</xdr:colOff>
      <xdr:row>1</xdr:row>
      <xdr:rowOff>114300</xdr:rowOff>
    </xdr:to>
    <xdr:sp macro="" textlink="">
      <xdr:nvSpPr>
        <xdr:cNvPr id="9" name="四角形吹き出し 8"/>
        <xdr:cNvSpPr/>
      </xdr:nvSpPr>
      <xdr:spPr>
        <a:xfrm>
          <a:off x="7324725" y="76200"/>
          <a:ext cx="3429000" cy="285750"/>
        </a:xfrm>
        <a:prstGeom prst="wedgeRectCallout">
          <a:avLst>
            <a:gd name="adj1" fmla="val -36454"/>
            <a:gd name="adj2" fmla="val 18649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定員が</a:t>
          </a:r>
          <a:r>
            <a:rPr kumimoji="1" lang="en-US" altLang="ja-JP" sz="1100">
              <a:solidFill>
                <a:schemeClr val="tx1"/>
              </a:solidFill>
            </a:rPr>
            <a:t>10</a:t>
          </a:r>
          <a:r>
            <a:rPr kumimoji="1" lang="ja-JP" altLang="en-US" sz="1100">
              <a:solidFill>
                <a:schemeClr val="tx1"/>
              </a:solidFill>
            </a:rPr>
            <a:t>人でない場合は、修正してください。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3</xdr:col>
      <xdr:colOff>352425</xdr:colOff>
      <xdr:row>12</xdr:row>
      <xdr:rowOff>114300</xdr:rowOff>
    </xdr:from>
    <xdr:to>
      <xdr:col>9</xdr:col>
      <xdr:colOff>666750</xdr:colOff>
      <xdr:row>13</xdr:row>
      <xdr:rowOff>152400</xdr:rowOff>
    </xdr:to>
    <xdr:sp macro="" textlink="">
      <xdr:nvSpPr>
        <xdr:cNvPr id="11" name="四角形吹き出し 10"/>
        <xdr:cNvSpPr/>
      </xdr:nvSpPr>
      <xdr:spPr>
        <a:xfrm>
          <a:off x="2305050" y="3609975"/>
          <a:ext cx="4429125" cy="285750"/>
        </a:xfrm>
        <a:prstGeom prst="wedgeRectCallout">
          <a:avLst>
            <a:gd name="adj1" fmla="val -57560"/>
            <a:gd name="adj2" fmla="val -3351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基本報酬単位が</a:t>
          </a:r>
          <a:r>
            <a:rPr kumimoji="1" lang="en-US" altLang="ja-JP" sz="1100">
              <a:solidFill>
                <a:schemeClr val="tx1"/>
              </a:solidFill>
            </a:rPr>
            <a:t>604</a:t>
          </a:r>
          <a:r>
            <a:rPr kumimoji="1" lang="ja-JP" altLang="en-US" sz="1100">
              <a:solidFill>
                <a:schemeClr val="tx1"/>
              </a:solidFill>
            </a:rPr>
            <a:t>単位でない場合は、修正してください。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tabSelected="1" zoomScaleNormal="100" workbookViewId="0">
      <pane ySplit="1" topLeftCell="A2" activePane="bottomLeft" state="frozen"/>
      <selection pane="bottomLeft"/>
    </sheetView>
  </sheetViews>
  <sheetFormatPr defaultRowHeight="13.5"/>
  <cols>
    <col min="1" max="1" width="5.625" customWidth="1"/>
    <col min="2" max="2" width="12.625" style="2" customWidth="1"/>
    <col min="3" max="3" width="5.625" style="2" customWidth="1"/>
    <col min="15" max="15" width="9.875" bestFit="1" customWidth="1"/>
  </cols>
  <sheetData>
    <row r="1" spans="1:16" ht="20.100000000000001" customHeight="1">
      <c r="A1" t="s">
        <v>32</v>
      </c>
    </row>
    <row r="2" spans="1:16" ht="23.25" customHeight="1">
      <c r="A2" s="45" t="s">
        <v>33</v>
      </c>
      <c r="B2" s="45"/>
      <c r="C2" s="45"/>
      <c r="D2" s="45"/>
      <c r="E2" s="45"/>
      <c r="F2" s="45"/>
      <c r="G2" s="45"/>
      <c r="H2" s="45"/>
      <c r="I2" s="45"/>
      <c r="J2" s="45"/>
      <c r="K2" s="45"/>
      <c r="L2" s="45"/>
      <c r="M2" s="45"/>
      <c r="N2" s="45"/>
      <c r="O2" s="45"/>
      <c r="P2" s="45"/>
    </row>
    <row r="3" spans="1:16" ht="20.100000000000001" customHeight="1" thickBot="1">
      <c r="A3" s="3"/>
      <c r="B3" s="3"/>
      <c r="C3" s="3"/>
      <c r="D3" s="3"/>
      <c r="E3" s="3"/>
      <c r="F3" s="3"/>
      <c r="G3" s="3"/>
      <c r="H3" s="3"/>
      <c r="I3" s="3"/>
      <c r="J3" s="3"/>
      <c r="K3" s="10" t="s">
        <v>2</v>
      </c>
      <c r="L3" s="51"/>
      <c r="M3" s="52"/>
      <c r="N3" s="52"/>
      <c r="O3" s="52"/>
      <c r="P3" s="52"/>
    </row>
    <row r="4" spans="1:16" ht="20.100000000000001" customHeight="1" thickTop="1" thickBot="1">
      <c r="A4" s="3"/>
      <c r="B4" s="3"/>
      <c r="C4" s="3"/>
      <c r="D4" s="3"/>
      <c r="E4" s="3"/>
      <c r="F4" s="3"/>
      <c r="G4" s="3"/>
      <c r="H4" s="3"/>
      <c r="I4" s="3"/>
      <c r="J4" s="3"/>
      <c r="K4" s="10" t="s">
        <v>42</v>
      </c>
      <c r="L4" s="33">
        <v>10</v>
      </c>
      <c r="M4" s="34" t="s">
        <v>43</v>
      </c>
      <c r="N4" s="12"/>
      <c r="O4" s="53" t="s">
        <v>4</v>
      </c>
      <c r="P4" s="53"/>
    </row>
    <row r="5" spans="1:16" ht="12" customHeight="1" thickTop="1" thickBot="1">
      <c r="D5" s="6">
        <v>1</v>
      </c>
      <c r="E5" s="6">
        <v>2</v>
      </c>
      <c r="F5" s="6">
        <v>3</v>
      </c>
      <c r="G5" s="6">
        <v>4</v>
      </c>
      <c r="H5" s="6">
        <v>5</v>
      </c>
      <c r="I5" s="6">
        <v>6</v>
      </c>
      <c r="J5" s="6">
        <v>7</v>
      </c>
      <c r="K5" s="6">
        <v>8</v>
      </c>
      <c r="L5" s="6">
        <v>9</v>
      </c>
      <c r="M5" s="6">
        <v>10</v>
      </c>
      <c r="N5" s="6">
        <v>11</v>
      </c>
      <c r="O5" s="6">
        <v>12</v>
      </c>
    </row>
    <row r="6" spans="1:16" s="1" customFormat="1" ht="24" customHeight="1" thickBot="1">
      <c r="A6" s="42"/>
      <c r="B6" s="43"/>
      <c r="C6" s="44"/>
      <c r="D6" s="11" t="s">
        <v>3</v>
      </c>
      <c r="E6" s="11" t="s">
        <v>3</v>
      </c>
      <c r="F6" s="11" t="s">
        <v>3</v>
      </c>
      <c r="G6" s="11" t="s">
        <v>3</v>
      </c>
      <c r="H6" s="11" t="s">
        <v>3</v>
      </c>
      <c r="I6" s="11" t="s">
        <v>3</v>
      </c>
      <c r="J6" s="11" t="s">
        <v>3</v>
      </c>
      <c r="K6" s="11" t="s">
        <v>3</v>
      </c>
      <c r="L6" s="11" t="s">
        <v>3</v>
      </c>
      <c r="M6" s="11" t="s">
        <v>3</v>
      </c>
      <c r="N6" s="11" t="s">
        <v>3</v>
      </c>
      <c r="O6" s="11" t="s">
        <v>3</v>
      </c>
      <c r="P6" s="8" t="s">
        <v>0</v>
      </c>
    </row>
    <row r="7" spans="1:16" s="1" customFormat="1" ht="24" customHeight="1" thickBot="1">
      <c r="A7" s="55" t="s">
        <v>6</v>
      </c>
      <c r="B7" s="46" t="s">
        <v>44</v>
      </c>
      <c r="C7" s="46"/>
      <c r="D7" s="26"/>
      <c r="E7" s="26"/>
      <c r="F7" s="26"/>
      <c r="G7" s="26"/>
      <c r="H7" s="26"/>
      <c r="I7" s="26"/>
      <c r="J7" s="26"/>
      <c r="K7" s="26"/>
      <c r="L7" s="26"/>
      <c r="M7" s="26"/>
      <c r="N7" s="26"/>
      <c r="O7" s="26"/>
      <c r="P7" s="27">
        <f>SUM(D7:O7)</f>
        <v>0</v>
      </c>
    </row>
    <row r="8" spans="1:16" ht="20.100000000000001" customHeight="1">
      <c r="A8" s="56"/>
      <c r="B8" s="46" t="s">
        <v>45</v>
      </c>
      <c r="C8" s="46"/>
      <c r="D8" s="14"/>
      <c r="E8" s="14"/>
      <c r="F8" s="14"/>
      <c r="G8" s="14"/>
      <c r="H8" s="14"/>
      <c r="I8" s="14"/>
      <c r="J8" s="14"/>
      <c r="K8" s="14"/>
      <c r="L8" s="14"/>
      <c r="M8" s="14"/>
      <c r="N8" s="14"/>
      <c r="O8" s="14"/>
      <c r="P8" s="15">
        <f>SUM(D8:O8)</f>
        <v>0</v>
      </c>
    </row>
    <row r="9" spans="1:16" ht="50.1" customHeight="1">
      <c r="A9" s="56"/>
      <c r="B9" s="47" t="s">
        <v>46</v>
      </c>
      <c r="C9" s="48"/>
      <c r="D9" s="4"/>
      <c r="E9" s="4"/>
      <c r="F9" s="4"/>
      <c r="G9" s="4"/>
      <c r="H9" s="4"/>
      <c r="I9" s="4"/>
      <c r="J9" s="4"/>
      <c r="K9" s="4"/>
      <c r="L9" s="4"/>
      <c r="M9" s="4"/>
      <c r="N9" s="4"/>
      <c r="O9" s="4"/>
      <c r="P9" s="16"/>
    </row>
    <row r="10" spans="1:16" ht="20.100000000000001" customHeight="1">
      <c r="A10" s="56"/>
      <c r="B10" s="48" t="s">
        <v>27</v>
      </c>
      <c r="C10" s="48"/>
      <c r="D10" s="5">
        <v>0</v>
      </c>
      <c r="E10" s="5">
        <v>0</v>
      </c>
      <c r="F10" s="5">
        <f>D8*D9</f>
        <v>0</v>
      </c>
      <c r="G10" s="5">
        <f t="shared" ref="G10:O10" si="0">E8*E9</f>
        <v>0</v>
      </c>
      <c r="H10" s="5">
        <f t="shared" si="0"/>
        <v>0</v>
      </c>
      <c r="I10" s="5">
        <f t="shared" si="0"/>
        <v>0</v>
      </c>
      <c r="J10" s="5">
        <f t="shared" si="0"/>
        <v>0</v>
      </c>
      <c r="K10" s="5">
        <f t="shared" si="0"/>
        <v>0</v>
      </c>
      <c r="L10" s="5">
        <f t="shared" si="0"/>
        <v>0</v>
      </c>
      <c r="M10" s="5">
        <f t="shared" si="0"/>
        <v>0</v>
      </c>
      <c r="N10" s="5">
        <f t="shared" si="0"/>
        <v>0</v>
      </c>
      <c r="O10" s="5">
        <f t="shared" si="0"/>
        <v>0</v>
      </c>
      <c r="P10" s="9">
        <f t="shared" ref="P10:P22" si="1">SUM(D10:O10)</f>
        <v>0</v>
      </c>
    </row>
    <row r="11" spans="1:16" ht="20.100000000000001" customHeight="1">
      <c r="A11" s="56"/>
      <c r="B11" s="48" t="s">
        <v>30</v>
      </c>
      <c r="C11" s="48"/>
      <c r="D11" s="4"/>
      <c r="E11" s="4"/>
      <c r="F11" s="4"/>
      <c r="G11" s="4"/>
      <c r="H11" s="4"/>
      <c r="I11" s="4"/>
      <c r="J11" s="4"/>
      <c r="K11" s="4"/>
      <c r="L11" s="4"/>
      <c r="M11" s="4"/>
      <c r="N11" s="4"/>
      <c r="O11" s="4"/>
      <c r="P11" s="9">
        <f t="shared" ref="P11:P14" si="2">SUM(D11:O11)</f>
        <v>0</v>
      </c>
    </row>
    <row r="12" spans="1:16" ht="20.100000000000001" customHeight="1" thickBot="1">
      <c r="A12" s="56"/>
      <c r="B12" s="58" t="s">
        <v>35</v>
      </c>
      <c r="C12" s="59"/>
      <c r="D12" s="5">
        <v>0</v>
      </c>
      <c r="E12" s="5">
        <v>0</v>
      </c>
      <c r="F12" s="5">
        <f>IF((1800-SUM($D$12:E12))&gt;0,MIN((1800-SUM($D$12:E12)),ROUNDDOWN(($L$4-D8)*$C$13*10*D7/1000/4,0)),0)</f>
        <v>0</v>
      </c>
      <c r="G12" s="5">
        <f>IF((1800-SUM($D$12:F12))&gt;0,MIN((1800-SUM($D$12:F12)),ROUNDDOWN(($L$4-E8)*$C$13*10*E7/1000/4,0)),0)</f>
        <v>0</v>
      </c>
      <c r="H12" s="5">
        <f>IF((1800-SUM($D$12:G12))&gt;0,MIN((1800-SUM($D$12:G12)),ROUNDDOWN(($L$4-F8)*$C$13*10*F7/1000/4,0)),0)</f>
        <v>0</v>
      </c>
      <c r="I12" s="5">
        <f>IF((1800-SUM($D$12:H12))&gt;0,MIN((1800-SUM($D$12:H12)),ROUNDDOWN(($L$4-G8)*$C$13*10*G7/1000/4,0)),0)</f>
        <v>0</v>
      </c>
      <c r="J12" s="5">
        <f>IF((1800-SUM($D$12:I12))&gt;0,MIN((1800-SUM($D$12:I12)),ROUNDDOWN(($L$4-H8)*$C$13*10*H7/1000/4,0)),0)</f>
        <v>0</v>
      </c>
      <c r="K12" s="5">
        <f>IF((1800-SUM($D$12:J12))&gt;0,MIN((1800-SUM($D$12:J12)),ROUNDDOWN(($L$4-I8)*$C$13*10*I7/1000/4,0)),0)</f>
        <v>0</v>
      </c>
      <c r="L12" s="5">
        <f>IF((1800-SUM($D$12:K12))&gt;0,MIN((1800-SUM($D$12:K12)),ROUNDDOWN(($L$4-J8)*$C$13*10*J7/1000/4,0)),0)</f>
        <v>0</v>
      </c>
      <c r="M12" s="5">
        <f>IF((1800-SUM($D$12:L12))&gt;0,MIN((1800-SUM($D$12:L12)),ROUNDDOWN(($L$4-K8)*$C$13*10*K7/1000/4,0)),0)</f>
        <v>0</v>
      </c>
      <c r="N12" s="5">
        <f>IF((1800-SUM($D$12:M12))&gt;0,MIN((1800-SUM($D$12:M12)),ROUNDDOWN(($L$4-L8)*$C$13*10*L7/1000/4,0)),0)</f>
        <v>0</v>
      </c>
      <c r="O12" s="5">
        <f>IF((1800-SUM($D$12:N12))&gt;0,MIN((1800-SUM($D$12:N12)),ROUNDDOWN(($L$4-M8)*$C$13*10*M7/1000/4,0)),0)</f>
        <v>0</v>
      </c>
      <c r="P12" s="9">
        <f>SUM(D12:O12)</f>
        <v>0</v>
      </c>
    </row>
    <row r="13" spans="1:16" ht="20.100000000000001" customHeight="1" thickTop="1" thickBot="1">
      <c r="A13" s="56"/>
      <c r="B13" s="31" t="s">
        <v>36</v>
      </c>
      <c r="C13" s="33">
        <v>604</v>
      </c>
      <c r="D13" s="28"/>
      <c r="E13" s="28"/>
      <c r="F13" s="28"/>
      <c r="G13" s="28"/>
      <c r="H13" s="28"/>
      <c r="I13" s="28"/>
      <c r="J13" s="28"/>
      <c r="K13" s="28"/>
      <c r="L13" s="28"/>
      <c r="M13" s="28"/>
      <c r="N13" s="28"/>
      <c r="O13" s="29"/>
      <c r="P13" s="9"/>
    </row>
    <row r="14" spans="1:16" ht="20.100000000000001" customHeight="1" thickTop="1">
      <c r="A14" s="56"/>
      <c r="B14" s="48" t="s">
        <v>5</v>
      </c>
      <c r="C14" s="54"/>
      <c r="D14" s="4"/>
      <c r="E14" s="4"/>
      <c r="F14" s="4"/>
      <c r="G14" s="4"/>
      <c r="H14" s="4"/>
      <c r="I14" s="4"/>
      <c r="J14" s="4"/>
      <c r="K14" s="4"/>
      <c r="L14" s="4"/>
      <c r="M14" s="4"/>
      <c r="N14" s="4"/>
      <c r="O14" s="4"/>
      <c r="P14" s="9">
        <f t="shared" si="2"/>
        <v>0</v>
      </c>
    </row>
    <row r="15" spans="1:16" ht="20.100000000000001" customHeight="1">
      <c r="A15" s="57"/>
      <c r="B15" s="49" t="s">
        <v>12</v>
      </c>
      <c r="C15" s="50"/>
      <c r="D15" s="5">
        <f>SUM(D11:D14)</f>
        <v>0</v>
      </c>
      <c r="E15" s="5">
        <f>SUM(E11:E14)</f>
        <v>0</v>
      </c>
      <c r="F15" s="5">
        <f>SUM(F10:F14)</f>
        <v>0</v>
      </c>
      <c r="G15" s="5">
        <f t="shared" ref="G15:O15" si="3">SUM(G10:G14)</f>
        <v>0</v>
      </c>
      <c r="H15" s="5">
        <f t="shared" si="3"/>
        <v>0</v>
      </c>
      <c r="I15" s="5">
        <f t="shared" si="3"/>
        <v>0</v>
      </c>
      <c r="J15" s="5">
        <f t="shared" si="3"/>
        <v>0</v>
      </c>
      <c r="K15" s="5">
        <f t="shared" si="3"/>
        <v>0</v>
      </c>
      <c r="L15" s="5">
        <f t="shared" si="3"/>
        <v>0</v>
      </c>
      <c r="M15" s="5">
        <f t="shared" si="3"/>
        <v>0</v>
      </c>
      <c r="N15" s="5">
        <f t="shared" si="3"/>
        <v>0</v>
      </c>
      <c r="O15" s="5">
        <f t="shared" si="3"/>
        <v>0</v>
      </c>
      <c r="P15" s="9">
        <f t="shared" si="1"/>
        <v>0</v>
      </c>
    </row>
    <row r="16" spans="1:16" ht="20.100000000000001" customHeight="1">
      <c r="A16" s="39" t="s">
        <v>7</v>
      </c>
      <c r="B16" s="41" t="s">
        <v>1</v>
      </c>
      <c r="C16" s="41"/>
      <c r="D16" s="4"/>
      <c r="E16" s="4"/>
      <c r="F16" s="4"/>
      <c r="G16" s="4"/>
      <c r="H16" s="4"/>
      <c r="I16" s="4"/>
      <c r="J16" s="4"/>
      <c r="K16" s="4"/>
      <c r="L16" s="4"/>
      <c r="M16" s="4"/>
      <c r="N16" s="4"/>
      <c r="O16" s="4"/>
      <c r="P16" s="9">
        <f t="shared" si="1"/>
        <v>0</v>
      </c>
    </row>
    <row r="17" spans="1:16" ht="20.100000000000001" customHeight="1">
      <c r="A17" s="40"/>
      <c r="B17" s="41" t="s">
        <v>8</v>
      </c>
      <c r="C17" s="41"/>
      <c r="D17" s="4"/>
      <c r="E17" s="4"/>
      <c r="F17" s="4"/>
      <c r="G17" s="4"/>
      <c r="H17" s="4"/>
      <c r="I17" s="4"/>
      <c r="J17" s="4"/>
      <c r="K17" s="4"/>
      <c r="L17" s="4"/>
      <c r="M17" s="4"/>
      <c r="N17" s="4"/>
      <c r="O17" s="4"/>
      <c r="P17" s="9">
        <f t="shared" si="1"/>
        <v>0</v>
      </c>
    </row>
    <row r="18" spans="1:16" ht="20.100000000000001" customHeight="1">
      <c r="A18" s="40"/>
      <c r="B18" s="41" t="s">
        <v>9</v>
      </c>
      <c r="C18" s="41"/>
      <c r="D18" s="4"/>
      <c r="E18" s="4"/>
      <c r="F18" s="4"/>
      <c r="G18" s="4"/>
      <c r="H18" s="4"/>
      <c r="I18" s="4"/>
      <c r="J18" s="4"/>
      <c r="K18" s="4"/>
      <c r="L18" s="4"/>
      <c r="M18" s="4"/>
      <c r="N18" s="4"/>
      <c r="O18" s="4"/>
      <c r="P18" s="9">
        <f t="shared" si="1"/>
        <v>0</v>
      </c>
    </row>
    <row r="19" spans="1:16" ht="20.100000000000001" customHeight="1">
      <c r="A19" s="40"/>
      <c r="B19" s="41" t="s">
        <v>10</v>
      </c>
      <c r="C19" s="41"/>
      <c r="D19" s="4"/>
      <c r="E19" s="4"/>
      <c r="F19" s="4"/>
      <c r="G19" s="4"/>
      <c r="H19" s="4"/>
      <c r="I19" s="4"/>
      <c r="J19" s="4"/>
      <c r="K19" s="4"/>
      <c r="L19" s="4"/>
      <c r="M19" s="4"/>
      <c r="N19" s="4"/>
      <c r="O19" s="4"/>
      <c r="P19" s="9">
        <f t="shared" si="1"/>
        <v>0</v>
      </c>
    </row>
    <row r="20" spans="1:16" ht="20.100000000000001" customHeight="1">
      <c r="A20" s="40"/>
      <c r="B20" s="41" t="s">
        <v>11</v>
      </c>
      <c r="C20" s="41"/>
      <c r="D20" s="4"/>
      <c r="E20" s="4"/>
      <c r="F20" s="4"/>
      <c r="G20" s="4"/>
      <c r="H20" s="4"/>
      <c r="I20" s="4"/>
      <c r="J20" s="4"/>
      <c r="K20" s="4"/>
      <c r="L20" s="4"/>
      <c r="M20" s="4"/>
      <c r="N20" s="4"/>
      <c r="O20" s="4"/>
      <c r="P20" s="9">
        <f t="shared" si="1"/>
        <v>0</v>
      </c>
    </row>
    <row r="21" spans="1:16" ht="20.100000000000001" customHeight="1">
      <c r="A21" s="40"/>
      <c r="B21" s="41" t="s">
        <v>13</v>
      </c>
      <c r="C21" s="41"/>
      <c r="D21" s="5">
        <f>SUM(D16:D20)</f>
        <v>0</v>
      </c>
      <c r="E21" s="5">
        <f t="shared" ref="E21:O21" si="4">SUM(E16:E20)</f>
        <v>0</v>
      </c>
      <c r="F21" s="5">
        <f t="shared" si="4"/>
        <v>0</v>
      </c>
      <c r="G21" s="5">
        <f t="shared" si="4"/>
        <v>0</v>
      </c>
      <c r="H21" s="5">
        <f t="shared" si="4"/>
        <v>0</v>
      </c>
      <c r="I21" s="5">
        <f t="shared" si="4"/>
        <v>0</v>
      </c>
      <c r="J21" s="5">
        <f t="shared" si="4"/>
        <v>0</v>
      </c>
      <c r="K21" s="5">
        <f t="shared" si="4"/>
        <v>0</v>
      </c>
      <c r="L21" s="5">
        <f t="shared" si="4"/>
        <v>0</v>
      </c>
      <c r="M21" s="5">
        <f t="shared" si="4"/>
        <v>0</v>
      </c>
      <c r="N21" s="5">
        <f t="shared" si="4"/>
        <v>0</v>
      </c>
      <c r="O21" s="5">
        <f t="shared" si="4"/>
        <v>0</v>
      </c>
      <c r="P21" s="9">
        <f t="shared" si="1"/>
        <v>0</v>
      </c>
    </row>
    <row r="22" spans="1:16" ht="20.100000000000001" customHeight="1" thickBot="1">
      <c r="A22" s="37" t="s">
        <v>14</v>
      </c>
      <c r="B22" s="38"/>
      <c r="C22" s="38"/>
      <c r="D22" s="7">
        <f>D15-D21</f>
        <v>0</v>
      </c>
      <c r="E22" s="7">
        <f t="shared" ref="E22:O22" si="5">E15-E21</f>
        <v>0</v>
      </c>
      <c r="F22" s="7">
        <f t="shared" si="5"/>
        <v>0</v>
      </c>
      <c r="G22" s="7">
        <f t="shared" si="5"/>
        <v>0</v>
      </c>
      <c r="H22" s="7">
        <f t="shared" si="5"/>
        <v>0</v>
      </c>
      <c r="I22" s="7">
        <f t="shared" si="5"/>
        <v>0</v>
      </c>
      <c r="J22" s="7">
        <f t="shared" si="5"/>
        <v>0</v>
      </c>
      <c r="K22" s="7">
        <f t="shared" si="5"/>
        <v>0</v>
      </c>
      <c r="L22" s="7">
        <f t="shared" si="5"/>
        <v>0</v>
      </c>
      <c r="M22" s="7">
        <f t="shared" si="5"/>
        <v>0</v>
      </c>
      <c r="N22" s="7">
        <f t="shared" si="5"/>
        <v>0</v>
      </c>
      <c r="O22" s="7">
        <f t="shared" si="5"/>
        <v>0</v>
      </c>
      <c r="P22" s="17">
        <f t="shared" si="1"/>
        <v>0</v>
      </c>
    </row>
    <row r="23" spans="1:16" ht="20.100000000000001" customHeight="1" thickBot="1">
      <c r="A23" s="37" t="s">
        <v>15</v>
      </c>
      <c r="B23" s="38"/>
      <c r="C23" s="38"/>
      <c r="D23" s="7">
        <f>D22</f>
        <v>0</v>
      </c>
      <c r="E23" s="7">
        <f>D23+E22</f>
        <v>0</v>
      </c>
      <c r="F23" s="7">
        <f t="shared" ref="F23:O23" si="6">E23+F22</f>
        <v>0</v>
      </c>
      <c r="G23" s="7">
        <f t="shared" si="6"/>
        <v>0</v>
      </c>
      <c r="H23" s="7">
        <f t="shared" si="6"/>
        <v>0</v>
      </c>
      <c r="I23" s="7">
        <f t="shared" si="6"/>
        <v>0</v>
      </c>
      <c r="J23" s="7">
        <f t="shared" si="6"/>
        <v>0</v>
      </c>
      <c r="K23" s="7">
        <f t="shared" si="6"/>
        <v>0</v>
      </c>
      <c r="L23" s="7">
        <f t="shared" si="6"/>
        <v>0</v>
      </c>
      <c r="M23" s="7">
        <f t="shared" si="6"/>
        <v>0</v>
      </c>
      <c r="N23" s="7">
        <f t="shared" si="6"/>
        <v>0</v>
      </c>
      <c r="O23" s="7">
        <f t="shared" si="6"/>
        <v>0</v>
      </c>
      <c r="P23" s="18"/>
    </row>
    <row r="24" spans="1:16" ht="3" customHeight="1" thickBot="1">
      <c r="A24" s="21"/>
      <c r="B24" s="21"/>
      <c r="C24" s="21"/>
      <c r="D24" s="22"/>
      <c r="E24" s="22"/>
      <c r="F24" s="22"/>
      <c r="G24" s="22"/>
      <c r="H24" s="22"/>
      <c r="I24" s="22"/>
      <c r="J24" s="22"/>
      <c r="K24" s="22"/>
      <c r="L24" s="22"/>
      <c r="M24" s="22"/>
      <c r="N24" s="22"/>
      <c r="O24" s="22"/>
      <c r="P24" s="23"/>
    </row>
    <row r="25" spans="1:16" ht="20.100000000000001" customHeight="1" thickBot="1">
      <c r="A25" s="60" t="s">
        <v>18</v>
      </c>
      <c r="B25" s="61"/>
      <c r="C25" s="61"/>
      <c r="D25" s="62" t="s">
        <v>19</v>
      </c>
      <c r="E25" s="63"/>
      <c r="F25" s="64" t="s">
        <v>20</v>
      </c>
      <c r="G25" s="60"/>
      <c r="H25" s="24" t="s">
        <v>21</v>
      </c>
      <c r="I25" s="64"/>
      <c r="J25" s="60"/>
      <c r="K25" s="24" t="s">
        <v>23</v>
      </c>
      <c r="L25" s="62"/>
      <c r="M25" s="63"/>
      <c r="N25" s="63"/>
      <c r="O25" s="63"/>
      <c r="P25" s="63"/>
    </row>
    <row r="26" spans="1:16" ht="20.100000000000001" customHeight="1" thickBot="1">
      <c r="A26" s="20" t="s">
        <v>16</v>
      </c>
      <c r="B26" s="19" t="s">
        <v>17</v>
      </c>
    </row>
    <row r="27" spans="1:16" ht="20.100000000000001" customHeight="1" thickBot="1">
      <c r="A27" s="65" t="s">
        <v>25</v>
      </c>
      <c r="B27" s="66"/>
      <c r="C27" s="66"/>
      <c r="D27" s="62" t="s">
        <v>19</v>
      </c>
      <c r="E27" s="63"/>
      <c r="F27" s="64" t="s">
        <v>20</v>
      </c>
      <c r="G27" s="60"/>
      <c r="H27" s="24" t="s">
        <v>21</v>
      </c>
      <c r="I27" s="64" t="s">
        <v>22</v>
      </c>
      <c r="J27" s="60"/>
      <c r="K27" s="24" t="s">
        <v>23</v>
      </c>
      <c r="L27" s="64" t="s">
        <v>24</v>
      </c>
      <c r="M27" s="60"/>
      <c r="N27" s="60"/>
      <c r="O27" s="60"/>
      <c r="P27" s="60"/>
    </row>
    <row r="28" spans="1:16" ht="20.100000000000001" customHeight="1">
      <c r="A28" s="20" t="s">
        <v>16</v>
      </c>
      <c r="B28" s="19" t="s">
        <v>26</v>
      </c>
    </row>
    <row r="29" spans="1:16" ht="20.100000000000001" customHeight="1">
      <c r="A29" s="20" t="s">
        <v>16</v>
      </c>
      <c r="B29" s="19" t="s">
        <v>38</v>
      </c>
    </row>
    <row r="30" spans="1:16" ht="20.100000000000001" customHeight="1">
      <c r="A30" s="20"/>
      <c r="B30" s="19"/>
      <c r="C30" s="13" t="s">
        <v>28</v>
      </c>
      <c r="D30" t="s">
        <v>34</v>
      </c>
    </row>
    <row r="31" spans="1:16" ht="20.100000000000001" customHeight="1">
      <c r="A31" s="20" t="s">
        <v>37</v>
      </c>
      <c r="B31" s="19" t="s">
        <v>49</v>
      </c>
      <c r="C31" s="25"/>
    </row>
    <row r="32" spans="1:16" ht="20.100000000000001" customHeight="1">
      <c r="A32" s="20"/>
      <c r="B32" s="19"/>
      <c r="C32" s="25" t="s">
        <v>28</v>
      </c>
      <c r="D32" t="s">
        <v>50</v>
      </c>
    </row>
    <row r="33" spans="1:3" ht="20.100000000000001" customHeight="1">
      <c r="A33" s="20" t="s">
        <v>47</v>
      </c>
      <c r="B33" s="19" t="s">
        <v>48</v>
      </c>
      <c r="C33" s="32"/>
    </row>
    <row r="34" spans="1:3" ht="20.100000000000001" customHeight="1">
      <c r="A34" s="20" t="s">
        <v>40</v>
      </c>
      <c r="B34" s="19" t="s">
        <v>41</v>
      </c>
      <c r="C34" s="25"/>
    </row>
    <row r="35" spans="1:3" ht="20.100000000000001" customHeight="1">
      <c r="A35" s="20" t="s">
        <v>16</v>
      </c>
      <c r="B35" s="19" t="s">
        <v>29</v>
      </c>
    </row>
    <row r="36" spans="1:3" ht="20.100000000000001" customHeight="1">
      <c r="A36" s="20" t="s">
        <v>16</v>
      </c>
      <c r="B36" s="19" t="s">
        <v>31</v>
      </c>
    </row>
    <row r="37" spans="1:3" ht="20.100000000000001" customHeight="1">
      <c r="A37" s="20" t="s">
        <v>37</v>
      </c>
      <c r="B37" s="30"/>
      <c r="C37" s="19" t="s">
        <v>39</v>
      </c>
    </row>
  </sheetData>
  <mergeCells count="32">
    <mergeCell ref="A27:C27"/>
    <mergeCell ref="D27:E27"/>
    <mergeCell ref="F27:G27"/>
    <mergeCell ref="I27:J27"/>
    <mergeCell ref="L27:P27"/>
    <mergeCell ref="A25:C25"/>
    <mergeCell ref="D25:E25"/>
    <mergeCell ref="F25:G25"/>
    <mergeCell ref="I25:J25"/>
    <mergeCell ref="L25:P25"/>
    <mergeCell ref="A6:C6"/>
    <mergeCell ref="A22:C22"/>
    <mergeCell ref="A2:P2"/>
    <mergeCell ref="B8:C8"/>
    <mergeCell ref="B9:C9"/>
    <mergeCell ref="B10:C10"/>
    <mergeCell ref="B15:C15"/>
    <mergeCell ref="B16:C16"/>
    <mergeCell ref="L3:P3"/>
    <mergeCell ref="O4:P4"/>
    <mergeCell ref="B11:C11"/>
    <mergeCell ref="B14:C14"/>
    <mergeCell ref="B17:C17"/>
    <mergeCell ref="A7:A15"/>
    <mergeCell ref="B7:C7"/>
    <mergeCell ref="B12:C12"/>
    <mergeCell ref="A23:C23"/>
    <mergeCell ref="A16:A21"/>
    <mergeCell ref="B18:C18"/>
    <mergeCell ref="B19:C19"/>
    <mergeCell ref="B20:C20"/>
    <mergeCell ref="B21:C21"/>
  </mergeCells>
  <phoneticPr fontId="1"/>
  <dataValidations disablePrompts="1" count="1">
    <dataValidation type="whole" errorStyle="warning" operator="notEqual" allowBlank="1" showInputMessage="1" showErrorMessage="1" errorTitle="就労会計を見直してください" error="差額が生じていますので、収支を見直してください。" sqref="P22:P24">
      <formula1>0</formula1>
    </dataValidation>
  </dataValidations>
  <pageMargins left="0.70866141732283472" right="0.70866141732283472" top="0.35433070866141736" bottom="0.35433070866141736" header="0.31496062992125984" footer="0.31496062992125984"/>
  <pageSetup paperSize="9" scale="94" fitToHeight="0" orientation="landscape"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zoomScaleNormal="100" workbookViewId="0">
      <pane xSplit="3" ySplit="6" topLeftCell="D7" activePane="bottomRight" state="frozen"/>
      <selection pane="topRight" activeCell="E1" sqref="E1"/>
      <selection pane="bottomLeft" activeCell="A6" sqref="A6"/>
      <selection pane="bottomRight" activeCell="T5" sqref="T5"/>
    </sheetView>
  </sheetViews>
  <sheetFormatPr defaultRowHeight="13.5"/>
  <cols>
    <col min="1" max="1" width="5.625" customWidth="1"/>
    <col min="2" max="2" width="5.875" style="2" customWidth="1"/>
    <col min="3" max="3" width="14.125" style="2" customWidth="1"/>
    <col min="15" max="15" width="9.875" bestFit="1" customWidth="1"/>
  </cols>
  <sheetData>
    <row r="1" spans="1:17" ht="20.100000000000001" customHeight="1">
      <c r="A1" t="s">
        <v>32</v>
      </c>
    </row>
    <row r="2" spans="1:17" ht="23.25" customHeight="1">
      <c r="A2" s="45" t="s">
        <v>33</v>
      </c>
      <c r="B2" s="45"/>
      <c r="C2" s="45"/>
      <c r="D2" s="45"/>
      <c r="E2" s="45"/>
      <c r="F2" s="45"/>
      <c r="G2" s="45"/>
      <c r="H2" s="45"/>
      <c r="I2" s="45"/>
      <c r="J2" s="45"/>
      <c r="K2" s="45"/>
      <c r="L2" s="45"/>
      <c r="M2" s="45"/>
      <c r="N2" s="45"/>
      <c r="O2" s="45"/>
      <c r="P2" s="45"/>
    </row>
    <row r="3" spans="1:17" ht="20.100000000000001" customHeight="1" thickBot="1">
      <c r="A3" s="3"/>
      <c r="B3" s="3"/>
      <c r="C3" s="3"/>
      <c r="D3" s="3"/>
      <c r="E3" s="3"/>
      <c r="F3" s="3"/>
      <c r="G3" s="3"/>
      <c r="H3" s="3"/>
      <c r="I3" s="3"/>
      <c r="J3" s="3"/>
      <c r="K3" s="10" t="s">
        <v>2</v>
      </c>
      <c r="L3" s="51" t="s">
        <v>51</v>
      </c>
      <c r="M3" s="52"/>
      <c r="N3" s="52"/>
      <c r="O3" s="52"/>
      <c r="P3" s="52"/>
    </row>
    <row r="4" spans="1:17" ht="20.100000000000001" customHeight="1" thickTop="1" thickBot="1">
      <c r="A4" s="3"/>
      <c r="B4" s="3"/>
      <c r="C4" s="3"/>
      <c r="D4" s="3"/>
      <c r="E4" s="3"/>
      <c r="F4" s="3"/>
      <c r="G4" s="3"/>
      <c r="H4" s="3"/>
      <c r="I4" s="3"/>
      <c r="J4" s="3"/>
      <c r="K4" s="10" t="s">
        <v>42</v>
      </c>
      <c r="L4" s="33">
        <v>10</v>
      </c>
      <c r="M4" s="34" t="s">
        <v>43</v>
      </c>
      <c r="N4" s="12"/>
      <c r="O4" s="53" t="s">
        <v>4</v>
      </c>
      <c r="P4" s="53"/>
    </row>
    <row r="5" spans="1:17" ht="12" customHeight="1" thickTop="1" thickBot="1">
      <c r="D5" s="6">
        <v>1</v>
      </c>
      <c r="E5" s="6">
        <v>2</v>
      </c>
      <c r="F5" s="6">
        <v>3</v>
      </c>
      <c r="G5" s="6">
        <v>4</v>
      </c>
      <c r="H5" s="6">
        <v>5</v>
      </c>
      <c r="I5" s="6">
        <v>6</v>
      </c>
      <c r="J5" s="6">
        <v>7</v>
      </c>
      <c r="K5" s="6">
        <v>8</v>
      </c>
      <c r="L5" s="6">
        <v>9</v>
      </c>
      <c r="M5" s="6">
        <v>10</v>
      </c>
      <c r="N5" s="6">
        <v>11</v>
      </c>
      <c r="O5" s="6">
        <v>12</v>
      </c>
    </row>
    <row r="6" spans="1:17" s="1" customFormat="1" ht="24" customHeight="1" thickBot="1">
      <c r="A6" s="42"/>
      <c r="B6" s="43"/>
      <c r="C6" s="44"/>
      <c r="D6" s="11" t="s">
        <v>3</v>
      </c>
      <c r="E6" s="11" t="s">
        <v>3</v>
      </c>
      <c r="F6" s="11" t="s">
        <v>3</v>
      </c>
      <c r="G6" s="11" t="s">
        <v>3</v>
      </c>
      <c r="H6" s="11" t="s">
        <v>3</v>
      </c>
      <c r="I6" s="11" t="s">
        <v>3</v>
      </c>
      <c r="J6" s="11" t="s">
        <v>3</v>
      </c>
      <c r="K6" s="11" t="s">
        <v>3</v>
      </c>
      <c r="L6" s="11" t="s">
        <v>3</v>
      </c>
      <c r="M6" s="11" t="s">
        <v>3</v>
      </c>
      <c r="N6" s="11" t="s">
        <v>3</v>
      </c>
      <c r="O6" s="11" t="s">
        <v>3</v>
      </c>
      <c r="P6" s="8" t="s">
        <v>0</v>
      </c>
    </row>
    <row r="7" spans="1:17" ht="20.100000000000001" customHeight="1" thickBot="1">
      <c r="A7" s="55" t="s">
        <v>6</v>
      </c>
      <c r="B7" s="46" t="s">
        <v>44</v>
      </c>
      <c r="C7" s="46"/>
      <c r="D7" s="26">
        <v>20</v>
      </c>
      <c r="E7" s="26">
        <v>20</v>
      </c>
      <c r="F7" s="26">
        <v>20</v>
      </c>
      <c r="G7" s="26">
        <v>20</v>
      </c>
      <c r="H7" s="26">
        <v>19</v>
      </c>
      <c r="I7" s="26">
        <v>20</v>
      </c>
      <c r="J7" s="26">
        <v>19</v>
      </c>
      <c r="K7" s="26">
        <v>19</v>
      </c>
      <c r="L7" s="26">
        <v>20</v>
      </c>
      <c r="M7" s="26">
        <v>20</v>
      </c>
      <c r="N7" s="26">
        <v>20</v>
      </c>
      <c r="O7" s="26">
        <v>20</v>
      </c>
      <c r="P7" s="27">
        <f>SUM(D7:O7)</f>
        <v>237</v>
      </c>
      <c r="Q7" s="1"/>
    </row>
    <row r="8" spans="1:17" ht="30" customHeight="1">
      <c r="A8" s="56"/>
      <c r="B8" s="46" t="s">
        <v>45</v>
      </c>
      <c r="C8" s="46"/>
      <c r="D8" s="14">
        <v>2</v>
      </c>
      <c r="E8" s="14">
        <v>2</v>
      </c>
      <c r="F8" s="14">
        <v>2</v>
      </c>
      <c r="G8" s="14">
        <v>3</v>
      </c>
      <c r="H8" s="14">
        <v>3</v>
      </c>
      <c r="I8" s="14">
        <v>3</v>
      </c>
      <c r="J8" s="14">
        <v>4</v>
      </c>
      <c r="K8" s="14">
        <v>5</v>
      </c>
      <c r="L8" s="14">
        <v>6</v>
      </c>
      <c r="M8" s="14">
        <v>7</v>
      </c>
      <c r="N8" s="14">
        <v>8</v>
      </c>
      <c r="O8" s="14">
        <v>9</v>
      </c>
      <c r="P8" s="15">
        <f>SUM(D8:O8)</f>
        <v>54</v>
      </c>
    </row>
    <row r="9" spans="1:17" ht="50.1" customHeight="1">
      <c r="A9" s="56"/>
      <c r="B9" s="47" t="s">
        <v>46</v>
      </c>
      <c r="C9" s="48"/>
      <c r="D9" s="4">
        <v>120</v>
      </c>
      <c r="E9" s="4">
        <v>120</v>
      </c>
      <c r="F9" s="4">
        <v>120</v>
      </c>
      <c r="G9" s="4">
        <v>120</v>
      </c>
      <c r="H9" s="4">
        <v>120</v>
      </c>
      <c r="I9" s="4">
        <v>120</v>
      </c>
      <c r="J9" s="4">
        <v>120</v>
      </c>
      <c r="K9" s="4">
        <v>120</v>
      </c>
      <c r="L9" s="4">
        <v>120</v>
      </c>
      <c r="M9" s="4">
        <v>120</v>
      </c>
      <c r="N9" s="4">
        <v>120</v>
      </c>
      <c r="O9" s="4">
        <v>120</v>
      </c>
      <c r="P9" s="35"/>
    </row>
    <row r="10" spans="1:17" ht="20.100000000000001" customHeight="1">
      <c r="A10" s="56"/>
      <c r="B10" s="48" t="s">
        <v>27</v>
      </c>
      <c r="C10" s="48"/>
      <c r="D10" s="5">
        <v>0</v>
      </c>
      <c r="E10" s="5">
        <v>0</v>
      </c>
      <c r="F10" s="5">
        <f>D8*D9</f>
        <v>240</v>
      </c>
      <c r="G10" s="5">
        <f t="shared" ref="G10:O10" si="0">E8*E9</f>
        <v>240</v>
      </c>
      <c r="H10" s="5">
        <f t="shared" si="0"/>
        <v>240</v>
      </c>
      <c r="I10" s="5">
        <f t="shared" si="0"/>
        <v>360</v>
      </c>
      <c r="J10" s="5">
        <f t="shared" si="0"/>
        <v>360</v>
      </c>
      <c r="K10" s="5">
        <f t="shared" si="0"/>
        <v>360</v>
      </c>
      <c r="L10" s="5">
        <f t="shared" si="0"/>
        <v>480</v>
      </c>
      <c r="M10" s="5">
        <f t="shared" si="0"/>
        <v>600</v>
      </c>
      <c r="N10" s="5">
        <f t="shared" si="0"/>
        <v>720</v>
      </c>
      <c r="O10" s="5">
        <f t="shared" si="0"/>
        <v>840</v>
      </c>
      <c r="P10" s="9">
        <f t="shared" ref="P10:P22" si="1">SUM(D10:O10)</f>
        <v>4440</v>
      </c>
    </row>
    <row r="11" spans="1:17" ht="20.100000000000001" customHeight="1">
      <c r="A11" s="56"/>
      <c r="B11" s="48" t="s">
        <v>30</v>
      </c>
      <c r="C11" s="48"/>
      <c r="D11" s="4">
        <v>4000</v>
      </c>
      <c r="E11" s="4"/>
      <c r="F11" s="4"/>
      <c r="G11" s="4"/>
      <c r="H11" s="4"/>
      <c r="I11" s="4"/>
      <c r="J11" s="4"/>
      <c r="K11" s="4"/>
      <c r="L11" s="4"/>
      <c r="M11" s="4"/>
      <c r="N11" s="4"/>
      <c r="O11" s="4"/>
      <c r="P11" s="9">
        <f t="shared" si="1"/>
        <v>4000</v>
      </c>
    </row>
    <row r="12" spans="1:17" ht="20.100000000000001" customHeight="1" thickBot="1">
      <c r="A12" s="56"/>
      <c r="B12" s="58" t="s">
        <v>35</v>
      </c>
      <c r="C12" s="59"/>
      <c r="D12" s="5">
        <v>0</v>
      </c>
      <c r="E12" s="5">
        <v>0</v>
      </c>
      <c r="F12" s="5">
        <f>IF((1800-SUM($D$12:E12))&gt;0,MIN((1800-SUM($D$12:E12)),ROUNDDOWN(($L$4-D8)*$C$13*10*D7/1000/4,0)),0)</f>
        <v>241</v>
      </c>
      <c r="G12" s="5">
        <f>IF((1800-SUM($D$12:F12))&gt;0,MIN((1800-SUM($D$12:F12)),ROUNDDOWN(($L$4-E8)*$C$13*10*E7/1000/4,0)),0)</f>
        <v>241</v>
      </c>
      <c r="H12" s="5">
        <f>IF((1800-SUM($D$12:G12))&gt;0,MIN((1800-SUM($D$12:G12)),ROUNDDOWN(($L$4-F8)*$C$13*10*F7/1000/4,0)),0)</f>
        <v>241</v>
      </c>
      <c r="I12" s="5">
        <f>IF((1800-SUM($D$12:H12))&gt;0,MIN((1800-SUM($D$12:H12)),ROUNDDOWN(($L$4-G8)*$C$13*10*G7/1000/4,0)),0)</f>
        <v>211</v>
      </c>
      <c r="J12" s="5">
        <f>IF((1800-SUM($D$12:I12))&gt;0,MIN((1800-SUM($D$12:I12)),ROUNDDOWN(($L$4-H8)*$C$13*10*H7/1000/4,0)),0)</f>
        <v>200</v>
      </c>
      <c r="K12" s="5">
        <f>IF((1800-SUM($D$12:J12))&gt;0,MIN((1800-SUM($D$12:J12)),ROUNDDOWN(($L$4-I8)*$C$13*10*I7/1000/4,0)),0)</f>
        <v>211</v>
      </c>
      <c r="L12" s="5">
        <f>IF((1800-SUM($D$12:K12))&gt;0,MIN((1800-SUM($D$12:K12)),ROUNDDOWN(($L$4-J8)*$C$13*10*J7/1000/4,0)),0)</f>
        <v>172</v>
      </c>
      <c r="M12" s="5">
        <f>IF((1800-SUM($D$12:L12))&gt;0,MIN((1800-SUM($D$12:L12)),ROUNDDOWN(($L$4-K8)*$C$13*10*K7/1000/4,0)),0)</f>
        <v>143</v>
      </c>
      <c r="N12" s="5">
        <f>IF((1800-SUM($D$12:M12))&gt;0,MIN((1800-SUM($D$12:M12)),ROUNDDOWN(($L$4-L8)*$C$13*10*L7/1000/4,0)),0)</f>
        <v>120</v>
      </c>
      <c r="O12" s="5">
        <f>IF((1800-SUM($D$12:N12))&gt;0,MIN((1800-SUM($D$12:N12)),ROUNDDOWN(($L$4-M8)*$C$13*10*M7/1000/4,0)),0)</f>
        <v>20</v>
      </c>
      <c r="P12" s="9">
        <f>SUM(D12:O12)</f>
        <v>1800</v>
      </c>
    </row>
    <row r="13" spans="1:17" ht="20.100000000000001" customHeight="1" thickTop="1" thickBot="1">
      <c r="A13" s="56"/>
      <c r="B13" s="31" t="s">
        <v>36</v>
      </c>
      <c r="C13" s="33">
        <v>604</v>
      </c>
      <c r="D13" s="28"/>
      <c r="E13" s="28"/>
      <c r="F13" s="28"/>
      <c r="G13" s="28"/>
      <c r="H13" s="28"/>
      <c r="I13" s="28"/>
      <c r="J13" s="28"/>
      <c r="K13" s="28"/>
      <c r="L13" s="28"/>
      <c r="M13" s="28"/>
      <c r="N13" s="28"/>
      <c r="O13" s="29"/>
      <c r="P13" s="9"/>
    </row>
    <row r="14" spans="1:17" ht="20.100000000000001" customHeight="1" thickTop="1">
      <c r="A14" s="56"/>
      <c r="B14" s="48" t="s">
        <v>5</v>
      </c>
      <c r="C14" s="54"/>
      <c r="D14" s="4"/>
      <c r="E14" s="4"/>
      <c r="F14" s="4"/>
      <c r="G14" s="4"/>
      <c r="H14" s="4"/>
      <c r="I14" s="4"/>
      <c r="J14" s="4"/>
      <c r="K14" s="4"/>
      <c r="L14" s="4"/>
      <c r="M14" s="4"/>
      <c r="N14" s="4"/>
      <c r="O14" s="4"/>
      <c r="P14" s="9">
        <f t="shared" si="1"/>
        <v>0</v>
      </c>
    </row>
    <row r="15" spans="1:17" ht="20.100000000000001" customHeight="1">
      <c r="A15" s="57"/>
      <c r="B15" s="49" t="s">
        <v>12</v>
      </c>
      <c r="C15" s="50"/>
      <c r="D15" s="5">
        <f>SUM(D11:D14)</f>
        <v>4000</v>
      </c>
      <c r="E15" s="5">
        <f>SUM(E11:E14)</f>
        <v>0</v>
      </c>
      <c r="F15" s="5">
        <f>SUM(F10:F14)</f>
        <v>481</v>
      </c>
      <c r="G15" s="5">
        <f t="shared" ref="G15:O15" si="2">SUM(G10:G14)</f>
        <v>481</v>
      </c>
      <c r="H15" s="5">
        <f t="shared" si="2"/>
        <v>481</v>
      </c>
      <c r="I15" s="5">
        <f t="shared" si="2"/>
        <v>571</v>
      </c>
      <c r="J15" s="5">
        <f t="shared" si="2"/>
        <v>560</v>
      </c>
      <c r="K15" s="5">
        <f t="shared" si="2"/>
        <v>571</v>
      </c>
      <c r="L15" s="5">
        <f t="shared" si="2"/>
        <v>652</v>
      </c>
      <c r="M15" s="5">
        <f t="shared" si="2"/>
        <v>743</v>
      </c>
      <c r="N15" s="5">
        <f t="shared" si="2"/>
        <v>840</v>
      </c>
      <c r="O15" s="5">
        <f t="shared" si="2"/>
        <v>860</v>
      </c>
      <c r="P15" s="9">
        <f t="shared" si="1"/>
        <v>10240</v>
      </c>
    </row>
    <row r="16" spans="1:17" ht="20.100000000000001" customHeight="1">
      <c r="A16" s="39" t="s">
        <v>7</v>
      </c>
      <c r="B16" s="41" t="s">
        <v>1</v>
      </c>
      <c r="C16" s="41"/>
      <c r="D16" s="4">
        <v>600</v>
      </c>
      <c r="E16" s="4">
        <v>600</v>
      </c>
      <c r="F16" s="4">
        <v>600</v>
      </c>
      <c r="G16" s="4">
        <v>600</v>
      </c>
      <c r="H16" s="4">
        <v>600</v>
      </c>
      <c r="I16" s="4">
        <v>600</v>
      </c>
      <c r="J16" s="4">
        <v>600</v>
      </c>
      <c r="K16" s="4">
        <v>600</v>
      </c>
      <c r="L16" s="4">
        <v>600</v>
      </c>
      <c r="M16" s="4">
        <v>600</v>
      </c>
      <c r="N16" s="4">
        <v>600</v>
      </c>
      <c r="O16" s="4">
        <v>600</v>
      </c>
      <c r="P16" s="9">
        <f t="shared" si="1"/>
        <v>7200</v>
      </c>
    </row>
    <row r="17" spans="1:16" ht="20.100000000000001" customHeight="1">
      <c r="A17" s="40"/>
      <c r="B17" s="41" t="s">
        <v>8</v>
      </c>
      <c r="C17" s="41"/>
      <c r="D17" s="4">
        <v>50</v>
      </c>
      <c r="E17" s="4">
        <v>50</v>
      </c>
      <c r="F17" s="4">
        <v>50</v>
      </c>
      <c r="G17" s="4">
        <v>50</v>
      </c>
      <c r="H17" s="4">
        <v>50</v>
      </c>
      <c r="I17" s="4">
        <v>50</v>
      </c>
      <c r="J17" s="4">
        <v>50</v>
      </c>
      <c r="K17" s="4">
        <v>50</v>
      </c>
      <c r="L17" s="4">
        <v>50</v>
      </c>
      <c r="M17" s="4">
        <v>50</v>
      </c>
      <c r="N17" s="4">
        <v>50</v>
      </c>
      <c r="O17" s="4">
        <v>50</v>
      </c>
      <c r="P17" s="9">
        <f t="shared" si="1"/>
        <v>600</v>
      </c>
    </row>
    <row r="18" spans="1:16" ht="20.100000000000001" customHeight="1">
      <c r="A18" s="40"/>
      <c r="B18" s="41" t="s">
        <v>9</v>
      </c>
      <c r="C18" s="41"/>
      <c r="D18" s="4">
        <v>20</v>
      </c>
      <c r="E18" s="4">
        <v>20</v>
      </c>
      <c r="F18" s="4">
        <v>20</v>
      </c>
      <c r="G18" s="4">
        <v>20</v>
      </c>
      <c r="H18" s="4">
        <v>20</v>
      </c>
      <c r="I18" s="4">
        <v>20</v>
      </c>
      <c r="J18" s="4">
        <v>20</v>
      </c>
      <c r="K18" s="4">
        <v>20</v>
      </c>
      <c r="L18" s="4">
        <v>20</v>
      </c>
      <c r="M18" s="4">
        <v>20</v>
      </c>
      <c r="N18" s="4">
        <v>20</v>
      </c>
      <c r="O18" s="4">
        <v>20</v>
      </c>
      <c r="P18" s="9">
        <f t="shared" si="1"/>
        <v>240</v>
      </c>
    </row>
    <row r="19" spans="1:16" ht="20.100000000000001" customHeight="1">
      <c r="A19" s="40"/>
      <c r="B19" s="41" t="s">
        <v>10</v>
      </c>
      <c r="C19" s="41"/>
      <c r="D19" s="4">
        <v>30</v>
      </c>
      <c r="E19" s="4">
        <v>30</v>
      </c>
      <c r="F19" s="4">
        <v>30</v>
      </c>
      <c r="G19" s="4">
        <v>30</v>
      </c>
      <c r="H19" s="4">
        <v>30</v>
      </c>
      <c r="I19" s="4">
        <v>30</v>
      </c>
      <c r="J19" s="4">
        <v>30</v>
      </c>
      <c r="K19" s="4">
        <v>30</v>
      </c>
      <c r="L19" s="4">
        <v>30</v>
      </c>
      <c r="M19" s="4">
        <v>30</v>
      </c>
      <c r="N19" s="4">
        <v>30</v>
      </c>
      <c r="O19" s="4">
        <v>30</v>
      </c>
      <c r="P19" s="9">
        <f t="shared" si="1"/>
        <v>360</v>
      </c>
    </row>
    <row r="20" spans="1:16" ht="20.100000000000001" customHeight="1">
      <c r="A20" s="40"/>
      <c r="B20" s="41" t="s">
        <v>11</v>
      </c>
      <c r="C20" s="41"/>
      <c r="D20" s="4">
        <v>50</v>
      </c>
      <c r="E20" s="4">
        <v>50</v>
      </c>
      <c r="F20" s="4">
        <v>50</v>
      </c>
      <c r="G20" s="4">
        <v>50</v>
      </c>
      <c r="H20" s="4">
        <v>50</v>
      </c>
      <c r="I20" s="4">
        <v>50</v>
      </c>
      <c r="J20" s="4">
        <v>50</v>
      </c>
      <c r="K20" s="4">
        <v>50</v>
      </c>
      <c r="L20" s="4">
        <v>50</v>
      </c>
      <c r="M20" s="4">
        <v>50</v>
      </c>
      <c r="N20" s="4">
        <v>50</v>
      </c>
      <c r="O20" s="4">
        <v>50</v>
      </c>
      <c r="P20" s="9">
        <f t="shared" si="1"/>
        <v>600</v>
      </c>
    </row>
    <row r="21" spans="1:16" ht="20.100000000000001" customHeight="1">
      <c r="A21" s="40"/>
      <c r="B21" s="41" t="s">
        <v>13</v>
      </c>
      <c r="C21" s="41"/>
      <c r="D21" s="5">
        <f>SUM(D16:D20)</f>
        <v>750</v>
      </c>
      <c r="E21" s="5">
        <f t="shared" ref="E21:O21" si="3">SUM(E16:E20)</f>
        <v>750</v>
      </c>
      <c r="F21" s="5">
        <f t="shared" si="3"/>
        <v>750</v>
      </c>
      <c r="G21" s="5">
        <f t="shared" si="3"/>
        <v>750</v>
      </c>
      <c r="H21" s="5">
        <f t="shared" si="3"/>
        <v>750</v>
      </c>
      <c r="I21" s="5">
        <f t="shared" si="3"/>
        <v>750</v>
      </c>
      <c r="J21" s="5">
        <f t="shared" si="3"/>
        <v>750</v>
      </c>
      <c r="K21" s="5">
        <f t="shared" si="3"/>
        <v>750</v>
      </c>
      <c r="L21" s="5">
        <f t="shared" si="3"/>
        <v>750</v>
      </c>
      <c r="M21" s="5">
        <f t="shared" si="3"/>
        <v>750</v>
      </c>
      <c r="N21" s="5">
        <f t="shared" si="3"/>
        <v>750</v>
      </c>
      <c r="O21" s="5">
        <f t="shared" si="3"/>
        <v>750</v>
      </c>
      <c r="P21" s="9">
        <f t="shared" si="1"/>
        <v>9000</v>
      </c>
    </row>
    <row r="22" spans="1:16" ht="20.100000000000001" customHeight="1" thickBot="1">
      <c r="A22" s="37" t="s">
        <v>14</v>
      </c>
      <c r="B22" s="38"/>
      <c r="C22" s="38"/>
      <c r="D22" s="7">
        <f>D15-D21</f>
        <v>3250</v>
      </c>
      <c r="E22" s="7">
        <f t="shared" ref="E22:O22" si="4">E15-E21</f>
        <v>-750</v>
      </c>
      <c r="F22" s="7">
        <f t="shared" si="4"/>
        <v>-269</v>
      </c>
      <c r="G22" s="7">
        <f t="shared" si="4"/>
        <v>-269</v>
      </c>
      <c r="H22" s="7">
        <f t="shared" si="4"/>
        <v>-269</v>
      </c>
      <c r="I22" s="7">
        <f t="shared" si="4"/>
        <v>-179</v>
      </c>
      <c r="J22" s="7">
        <f t="shared" si="4"/>
        <v>-190</v>
      </c>
      <c r="K22" s="7">
        <f t="shared" si="4"/>
        <v>-179</v>
      </c>
      <c r="L22" s="7">
        <f t="shared" si="4"/>
        <v>-98</v>
      </c>
      <c r="M22" s="7">
        <f t="shared" si="4"/>
        <v>-7</v>
      </c>
      <c r="N22" s="7">
        <f t="shared" si="4"/>
        <v>90</v>
      </c>
      <c r="O22" s="7">
        <f t="shared" si="4"/>
        <v>110</v>
      </c>
      <c r="P22" s="17">
        <f t="shared" si="1"/>
        <v>1240</v>
      </c>
    </row>
    <row r="23" spans="1:16" ht="20.100000000000001" customHeight="1" thickBot="1">
      <c r="A23" s="37" t="s">
        <v>15</v>
      </c>
      <c r="B23" s="38"/>
      <c r="C23" s="38"/>
      <c r="D23" s="7">
        <f>D22</f>
        <v>3250</v>
      </c>
      <c r="E23" s="7">
        <f>D23+E22</f>
        <v>2500</v>
      </c>
      <c r="F23" s="7">
        <f t="shared" ref="F23:O23" si="5">E23+F22</f>
        <v>2231</v>
      </c>
      <c r="G23" s="7">
        <f t="shared" si="5"/>
        <v>1962</v>
      </c>
      <c r="H23" s="7">
        <f t="shared" si="5"/>
        <v>1693</v>
      </c>
      <c r="I23" s="7">
        <f t="shared" si="5"/>
        <v>1514</v>
      </c>
      <c r="J23" s="7">
        <f t="shared" si="5"/>
        <v>1324</v>
      </c>
      <c r="K23" s="7">
        <f t="shared" si="5"/>
        <v>1145</v>
      </c>
      <c r="L23" s="7">
        <f t="shared" si="5"/>
        <v>1047</v>
      </c>
      <c r="M23" s="7">
        <f t="shared" si="5"/>
        <v>1040</v>
      </c>
      <c r="N23" s="7">
        <f t="shared" si="5"/>
        <v>1130</v>
      </c>
      <c r="O23" s="7">
        <f t="shared" si="5"/>
        <v>1240</v>
      </c>
      <c r="P23" s="36"/>
    </row>
    <row r="24" spans="1:16" ht="20.100000000000001" customHeight="1" thickBot="1">
      <c r="A24" s="21"/>
      <c r="B24" s="21"/>
      <c r="C24" s="21"/>
      <c r="D24" s="22"/>
      <c r="E24" s="22"/>
      <c r="F24" s="22"/>
      <c r="G24" s="22"/>
      <c r="H24" s="22"/>
      <c r="I24" s="22"/>
      <c r="J24" s="22"/>
      <c r="K24" s="22"/>
      <c r="L24" s="22"/>
      <c r="M24" s="22"/>
      <c r="N24" s="22"/>
      <c r="O24" s="22"/>
      <c r="P24" s="23"/>
    </row>
    <row r="25" spans="1:16" ht="20.100000000000001" customHeight="1" thickBot="1">
      <c r="A25" s="60" t="s">
        <v>18</v>
      </c>
      <c r="B25" s="61"/>
      <c r="C25" s="61"/>
      <c r="D25" s="62" t="s">
        <v>19</v>
      </c>
      <c r="E25" s="63"/>
      <c r="F25" s="64" t="s">
        <v>20</v>
      </c>
      <c r="G25" s="60"/>
      <c r="H25" s="24" t="s">
        <v>21</v>
      </c>
      <c r="I25" s="64"/>
      <c r="J25" s="60"/>
      <c r="K25" s="24" t="s">
        <v>23</v>
      </c>
      <c r="L25" s="62"/>
      <c r="M25" s="63"/>
      <c r="N25" s="63"/>
      <c r="O25" s="63"/>
      <c r="P25" s="63"/>
    </row>
    <row r="26" spans="1:16" ht="20.100000000000001" customHeight="1" thickBot="1">
      <c r="A26" s="20" t="s">
        <v>16</v>
      </c>
      <c r="B26" s="19" t="s">
        <v>17</v>
      </c>
    </row>
    <row r="27" spans="1:16" ht="20.100000000000001" customHeight="1" thickBot="1">
      <c r="A27" s="65" t="s">
        <v>25</v>
      </c>
      <c r="B27" s="66"/>
      <c r="C27" s="66"/>
      <c r="D27" s="62" t="s">
        <v>19</v>
      </c>
      <c r="E27" s="63"/>
      <c r="F27" s="64" t="s">
        <v>20</v>
      </c>
      <c r="G27" s="60"/>
      <c r="H27" s="24" t="s">
        <v>21</v>
      </c>
      <c r="I27" s="64" t="s">
        <v>22</v>
      </c>
      <c r="J27" s="60"/>
      <c r="K27" s="24" t="s">
        <v>23</v>
      </c>
      <c r="L27" s="64" t="s">
        <v>24</v>
      </c>
      <c r="M27" s="60"/>
      <c r="N27" s="60"/>
      <c r="O27" s="60"/>
      <c r="P27" s="60"/>
    </row>
    <row r="28" spans="1:16" ht="20.100000000000001" customHeight="1">
      <c r="A28" s="20" t="s">
        <v>16</v>
      </c>
      <c r="B28" s="19" t="s">
        <v>26</v>
      </c>
    </row>
    <row r="29" spans="1:16" ht="20.100000000000001" customHeight="1">
      <c r="A29" s="20" t="s">
        <v>16</v>
      </c>
      <c r="B29" s="19" t="s">
        <v>38</v>
      </c>
    </row>
    <row r="30" spans="1:16" ht="20.100000000000001" customHeight="1">
      <c r="A30" s="20"/>
      <c r="B30" s="19"/>
      <c r="C30" s="32" t="s">
        <v>28</v>
      </c>
      <c r="D30" t="s">
        <v>34</v>
      </c>
    </row>
    <row r="31" spans="1:16">
      <c r="A31" s="20" t="s">
        <v>16</v>
      </c>
      <c r="B31" s="19" t="s">
        <v>49</v>
      </c>
      <c r="C31" s="32"/>
    </row>
    <row r="32" spans="1:16">
      <c r="A32" s="20"/>
      <c r="B32" s="19"/>
      <c r="C32" s="32" t="s">
        <v>28</v>
      </c>
      <c r="D32" t="s">
        <v>50</v>
      </c>
    </row>
    <row r="33" spans="1:3">
      <c r="A33" s="20" t="s">
        <v>47</v>
      </c>
      <c r="B33" s="19" t="s">
        <v>48</v>
      </c>
      <c r="C33" s="32"/>
    </row>
    <row r="34" spans="1:3">
      <c r="A34" s="20" t="s">
        <v>16</v>
      </c>
      <c r="B34" s="19" t="s">
        <v>41</v>
      </c>
      <c r="C34" s="32"/>
    </row>
    <row r="35" spans="1:3">
      <c r="A35" s="20" t="s">
        <v>16</v>
      </c>
      <c r="B35" s="19" t="s">
        <v>29</v>
      </c>
    </row>
    <row r="36" spans="1:3">
      <c r="A36" s="20" t="s">
        <v>16</v>
      </c>
      <c r="B36" s="19" t="s">
        <v>31</v>
      </c>
    </row>
    <row r="37" spans="1:3">
      <c r="A37" s="20" t="s">
        <v>16</v>
      </c>
      <c r="B37" s="30"/>
      <c r="C37" s="19" t="s">
        <v>39</v>
      </c>
    </row>
  </sheetData>
  <mergeCells count="32">
    <mergeCell ref="A27:C27"/>
    <mergeCell ref="D27:E27"/>
    <mergeCell ref="F27:G27"/>
    <mergeCell ref="I27:J27"/>
    <mergeCell ref="L27:P27"/>
    <mergeCell ref="A25:C25"/>
    <mergeCell ref="D25:E25"/>
    <mergeCell ref="F25:G25"/>
    <mergeCell ref="I25:J25"/>
    <mergeCell ref="L25:P25"/>
    <mergeCell ref="B16:C16"/>
    <mergeCell ref="B17:C17"/>
    <mergeCell ref="B18:C18"/>
    <mergeCell ref="A23:C23"/>
    <mergeCell ref="A22:C22"/>
    <mergeCell ref="A16:A21"/>
    <mergeCell ref="B19:C19"/>
    <mergeCell ref="B20:C20"/>
    <mergeCell ref="B21:C21"/>
    <mergeCell ref="A7:A15"/>
    <mergeCell ref="A2:P2"/>
    <mergeCell ref="L3:P3"/>
    <mergeCell ref="O4:P4"/>
    <mergeCell ref="A6:C6"/>
    <mergeCell ref="B7:C7"/>
    <mergeCell ref="B8:C8"/>
    <mergeCell ref="B9:C9"/>
    <mergeCell ref="B10:C10"/>
    <mergeCell ref="B11:C11"/>
    <mergeCell ref="B12:C12"/>
    <mergeCell ref="B14:C14"/>
    <mergeCell ref="B15:C15"/>
  </mergeCells>
  <phoneticPr fontId="1"/>
  <dataValidations count="1">
    <dataValidation type="whole" errorStyle="warning" operator="notEqual" allowBlank="1" showInputMessage="1" showErrorMessage="1" errorTitle="就労会計を見直してください" error="差額が生じていますので、収支を見直してください。" sqref="P22:P24">
      <formula1>0</formula1>
    </dataValidation>
  </dataValidations>
  <pageMargins left="0.70866141732283472" right="0.70866141732283472" top="0.35433070866141736" bottom="0.35433070866141736" header="0.31496062992125984" footer="0.31496062992125984"/>
  <pageSetup paperSize="9"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vt:lpstr>
      <vt:lpstr>様式記入例</vt:lpstr>
      <vt:lpstr>様式記入例!Print_Area</vt:lpstr>
      <vt:lpstr>様式!Print_Titles</vt:lpstr>
      <vt:lpstr>様式記入例!Print_Titles</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FJ-USER</cp:lastModifiedBy>
  <cp:lastPrinted>2021-05-23T08:52:38Z</cp:lastPrinted>
  <dcterms:created xsi:type="dcterms:W3CDTF">2018-02-19T08:44:16Z</dcterms:created>
  <dcterms:modified xsi:type="dcterms:W3CDTF">2021-06-04T07:54:47Z</dcterms:modified>
</cp:coreProperties>
</file>