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C:\Users\U000273\Desktop\hp\"/>
    </mc:Choice>
  </mc:AlternateContent>
  <xr:revisionPtr revIDLastSave="0" documentId="8_{A5A5E33D-D468-45F1-A840-ACEB244C7AA0}" xr6:coauthVersionLast="36" xr6:coauthVersionMax="36" xr10:uidLastSave="{00000000-0000-0000-0000-000000000000}"/>
  <bookViews>
    <workbookView xWindow="0" yWindow="0" windowWidth="19200" windowHeight="12060" xr2:uid="{228F221C-6CF1-405E-ADB3-C84F5242C099}"/>
  </bookViews>
  <sheets>
    <sheet name="Sheet1" sheetId="1" r:id="rId1"/>
    <sheet name="Sheet2" sheetId="2" r:id="rId2"/>
    <sheet name="Sheet3" sheetId="3" r:id="rId3"/>
  </sheets>
  <externalReferences>
    <externalReference r:id="rId4"/>
  </externalReferences>
  <definedNames>
    <definedName name="月">[1]参照!$AO$3:$AO$16</definedName>
    <definedName name="問3_事業効果">[1]参照!$AU$3:$AU$7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500" i="1" l="1"/>
  <c r="AK500" i="1"/>
  <c r="AJ500" i="1"/>
  <c r="AG500" i="1"/>
  <c r="AF500" i="1"/>
  <c r="AC500" i="1"/>
  <c r="AB500" i="1"/>
  <c r="Y500" i="1"/>
  <c r="X500" i="1"/>
  <c r="U500" i="1"/>
  <c r="A500" i="1"/>
  <c r="D500" i="1" s="1"/>
  <c r="P500" i="1" s="1"/>
  <c r="AN499" i="1"/>
  <c r="AK499" i="1"/>
  <c r="AJ499" i="1"/>
  <c r="AG499" i="1"/>
  <c r="AF499" i="1"/>
  <c r="AC499" i="1"/>
  <c r="AB499" i="1"/>
  <c r="Y499" i="1"/>
  <c r="X499" i="1"/>
  <c r="U499" i="1"/>
  <c r="A499" i="1"/>
  <c r="D499" i="1" s="1"/>
  <c r="P499" i="1" s="1"/>
  <c r="AN498" i="1"/>
  <c r="AK498" i="1"/>
  <c r="AJ498" i="1"/>
  <c r="AG498" i="1"/>
  <c r="AF498" i="1"/>
  <c r="AC498" i="1"/>
  <c r="AB498" i="1"/>
  <c r="Y498" i="1"/>
  <c r="X498" i="1"/>
  <c r="U498" i="1"/>
  <c r="A498" i="1"/>
  <c r="D498" i="1" s="1"/>
  <c r="P498" i="1" s="1"/>
  <c r="AN497" i="1"/>
  <c r="AK497" i="1"/>
  <c r="AJ497" i="1"/>
  <c r="AG497" i="1"/>
  <c r="AF497" i="1"/>
  <c r="AC497" i="1"/>
  <c r="AB497" i="1"/>
  <c r="Y497" i="1"/>
  <c r="X497" i="1"/>
  <c r="U497" i="1"/>
  <c r="A497" i="1"/>
  <c r="D497" i="1" s="1"/>
  <c r="P497" i="1" s="1"/>
  <c r="AN496" i="1"/>
  <c r="AK496" i="1"/>
  <c r="AJ496" i="1"/>
  <c r="AG496" i="1"/>
  <c r="AF496" i="1"/>
  <c r="AC496" i="1"/>
  <c r="AB496" i="1"/>
  <c r="Y496" i="1"/>
  <c r="X496" i="1"/>
  <c r="U496" i="1"/>
  <c r="A496" i="1"/>
  <c r="D496" i="1" s="1"/>
  <c r="P496" i="1" s="1"/>
  <c r="AN495" i="1"/>
  <c r="AK495" i="1"/>
  <c r="AJ495" i="1"/>
  <c r="AG495" i="1"/>
  <c r="AF495" i="1"/>
  <c r="AC495" i="1"/>
  <c r="AB495" i="1"/>
  <c r="Y495" i="1"/>
  <c r="X495" i="1"/>
  <c r="U495" i="1"/>
  <c r="A495" i="1"/>
  <c r="D495" i="1" s="1"/>
  <c r="P495" i="1" s="1"/>
  <c r="AN494" i="1"/>
  <c r="AK494" i="1"/>
  <c r="AJ494" i="1"/>
  <c r="AG494" i="1"/>
  <c r="AF494" i="1"/>
  <c r="AC494" i="1"/>
  <c r="AB494" i="1"/>
  <c r="Y494" i="1"/>
  <c r="X494" i="1"/>
  <c r="U494" i="1"/>
  <c r="A494" i="1"/>
  <c r="D494" i="1" s="1"/>
  <c r="P494" i="1" s="1"/>
  <c r="AN493" i="1"/>
  <c r="AK493" i="1"/>
  <c r="AJ493" i="1"/>
  <c r="AG493" i="1"/>
  <c r="AF493" i="1"/>
  <c r="AC493" i="1"/>
  <c r="AB493" i="1"/>
  <c r="Y493" i="1"/>
  <c r="X493" i="1"/>
  <c r="U493" i="1"/>
  <c r="A493" i="1"/>
  <c r="D493" i="1" s="1"/>
  <c r="P493" i="1" s="1"/>
  <c r="AN492" i="1"/>
  <c r="AK492" i="1"/>
  <c r="AJ492" i="1"/>
  <c r="AG492" i="1"/>
  <c r="AF492" i="1"/>
  <c r="AC492" i="1"/>
  <c r="AB492" i="1"/>
  <c r="Y492" i="1"/>
  <c r="X492" i="1"/>
  <c r="U492" i="1"/>
  <c r="A492" i="1"/>
  <c r="D492" i="1" s="1"/>
  <c r="P492" i="1" s="1"/>
  <c r="AN491" i="1"/>
  <c r="AK491" i="1"/>
  <c r="AJ491" i="1"/>
  <c r="AG491" i="1"/>
  <c r="AF491" i="1"/>
  <c r="AC491" i="1"/>
  <c r="AB491" i="1"/>
  <c r="Y491" i="1"/>
  <c r="X491" i="1"/>
  <c r="U491" i="1"/>
  <c r="D491" i="1"/>
  <c r="P491" i="1" s="1"/>
  <c r="A491" i="1"/>
  <c r="AN490" i="1"/>
  <c r="AK490" i="1"/>
  <c r="AJ490" i="1"/>
  <c r="AG490" i="1"/>
  <c r="AF490" i="1"/>
  <c r="AC490" i="1"/>
  <c r="AB490" i="1"/>
  <c r="Y490" i="1"/>
  <c r="X490" i="1"/>
  <c r="U490" i="1"/>
  <c r="A490" i="1"/>
  <c r="D490" i="1" s="1"/>
  <c r="P490" i="1" s="1"/>
  <c r="AN489" i="1"/>
  <c r="AK489" i="1"/>
  <c r="AJ489" i="1"/>
  <c r="AG489" i="1"/>
  <c r="AF489" i="1"/>
  <c r="AC489" i="1"/>
  <c r="AB489" i="1"/>
  <c r="Y489" i="1"/>
  <c r="X489" i="1"/>
  <c r="U489" i="1"/>
  <c r="A489" i="1"/>
  <c r="D489" i="1" s="1"/>
  <c r="P489" i="1" s="1"/>
  <c r="AN488" i="1"/>
  <c r="AK488" i="1"/>
  <c r="AJ488" i="1"/>
  <c r="AG488" i="1"/>
  <c r="AF488" i="1"/>
  <c r="AC488" i="1"/>
  <c r="AB488" i="1"/>
  <c r="Y488" i="1"/>
  <c r="X488" i="1"/>
  <c r="U488" i="1"/>
  <c r="A488" i="1"/>
  <c r="D488" i="1" s="1"/>
  <c r="P488" i="1" s="1"/>
  <c r="AN487" i="1"/>
  <c r="AK487" i="1"/>
  <c r="AJ487" i="1"/>
  <c r="AG487" i="1"/>
  <c r="AF487" i="1"/>
  <c r="AC487" i="1"/>
  <c r="AB487" i="1"/>
  <c r="Y487" i="1"/>
  <c r="X487" i="1"/>
  <c r="U487" i="1"/>
  <c r="A487" i="1"/>
  <c r="D487" i="1" s="1"/>
  <c r="P487" i="1" s="1"/>
  <c r="AN486" i="1"/>
  <c r="AK486" i="1"/>
  <c r="AJ486" i="1"/>
  <c r="AG486" i="1"/>
  <c r="AF486" i="1"/>
  <c r="AC486" i="1"/>
  <c r="AB486" i="1"/>
  <c r="Y486" i="1"/>
  <c r="X486" i="1"/>
  <c r="U486" i="1"/>
  <c r="A486" i="1"/>
  <c r="D486" i="1" s="1"/>
  <c r="P486" i="1" s="1"/>
  <c r="AN485" i="1"/>
  <c r="AK485" i="1"/>
  <c r="AJ485" i="1"/>
  <c r="AG485" i="1"/>
  <c r="AF485" i="1"/>
  <c r="AC485" i="1"/>
  <c r="AB485" i="1"/>
  <c r="Y485" i="1"/>
  <c r="X485" i="1"/>
  <c r="U485" i="1"/>
  <c r="A485" i="1"/>
  <c r="D485" i="1" s="1"/>
  <c r="P485" i="1" s="1"/>
  <c r="AN484" i="1"/>
  <c r="AK484" i="1"/>
  <c r="AJ484" i="1"/>
  <c r="AG484" i="1"/>
  <c r="AF484" i="1"/>
  <c r="AC484" i="1"/>
  <c r="AB484" i="1"/>
  <c r="Y484" i="1"/>
  <c r="X484" i="1"/>
  <c r="U484" i="1"/>
  <c r="A484" i="1"/>
  <c r="D484" i="1" s="1"/>
  <c r="P484" i="1" s="1"/>
  <c r="AN483" i="1"/>
  <c r="AK483" i="1"/>
  <c r="AJ483" i="1"/>
  <c r="AG483" i="1"/>
  <c r="AF483" i="1"/>
  <c r="AC483" i="1"/>
  <c r="AB483" i="1"/>
  <c r="Y483" i="1"/>
  <c r="X483" i="1"/>
  <c r="U483" i="1"/>
  <c r="D483" i="1"/>
  <c r="P483" i="1" s="1"/>
  <c r="A483" i="1"/>
  <c r="AN482" i="1"/>
  <c r="AK482" i="1"/>
  <c r="AJ482" i="1"/>
  <c r="AG482" i="1"/>
  <c r="AF482" i="1"/>
  <c r="AC482" i="1"/>
  <c r="AB482" i="1"/>
  <c r="Y482" i="1"/>
  <c r="X482" i="1"/>
  <c r="U482" i="1"/>
  <c r="A482" i="1"/>
  <c r="D482" i="1" s="1"/>
  <c r="P482" i="1" s="1"/>
  <c r="AN481" i="1"/>
  <c r="AK481" i="1"/>
  <c r="AJ481" i="1"/>
  <c r="AG481" i="1"/>
  <c r="AF481" i="1"/>
  <c r="AC481" i="1"/>
  <c r="AB481" i="1"/>
  <c r="Y481" i="1"/>
  <c r="X481" i="1"/>
  <c r="U481" i="1"/>
  <c r="A481" i="1"/>
  <c r="D481" i="1" s="1"/>
  <c r="P481" i="1" s="1"/>
  <c r="AN480" i="1"/>
  <c r="AK480" i="1"/>
  <c r="AJ480" i="1"/>
  <c r="AG480" i="1"/>
  <c r="AF480" i="1"/>
  <c r="AC480" i="1"/>
  <c r="AB480" i="1"/>
  <c r="Y480" i="1"/>
  <c r="X480" i="1"/>
  <c r="U480" i="1"/>
  <c r="A480" i="1"/>
  <c r="D480" i="1" s="1"/>
  <c r="P480" i="1" s="1"/>
  <c r="AN479" i="1"/>
  <c r="AK479" i="1"/>
  <c r="AJ479" i="1"/>
  <c r="AG479" i="1"/>
  <c r="AF479" i="1"/>
  <c r="AC479" i="1"/>
  <c r="AB479" i="1"/>
  <c r="Y479" i="1"/>
  <c r="X479" i="1"/>
  <c r="U479" i="1"/>
  <c r="P479" i="1"/>
  <c r="A479" i="1"/>
  <c r="D479" i="1" s="1"/>
  <c r="AN478" i="1"/>
  <c r="AK478" i="1"/>
  <c r="AJ478" i="1"/>
  <c r="AG478" i="1"/>
  <c r="AF478" i="1"/>
  <c r="AC478" i="1"/>
  <c r="AB478" i="1"/>
  <c r="Y478" i="1"/>
  <c r="X478" i="1"/>
  <c r="U478" i="1"/>
  <c r="A478" i="1"/>
  <c r="D478" i="1" s="1"/>
  <c r="P478" i="1" s="1"/>
  <c r="AN477" i="1"/>
  <c r="AK477" i="1"/>
  <c r="AJ477" i="1"/>
  <c r="AG477" i="1"/>
  <c r="AF477" i="1"/>
  <c r="AC477" i="1"/>
  <c r="AB477" i="1"/>
  <c r="Y477" i="1"/>
  <c r="X477" i="1"/>
  <c r="U477" i="1"/>
  <c r="A477" i="1"/>
  <c r="D477" i="1" s="1"/>
  <c r="P477" i="1" s="1"/>
  <c r="AN476" i="1"/>
  <c r="AK476" i="1"/>
  <c r="AJ476" i="1"/>
  <c r="AG476" i="1"/>
  <c r="AF476" i="1"/>
  <c r="AC476" i="1"/>
  <c r="AB476" i="1"/>
  <c r="Y476" i="1"/>
  <c r="X476" i="1"/>
  <c r="U476" i="1"/>
  <c r="D476" i="1"/>
  <c r="P476" i="1" s="1"/>
  <c r="A476" i="1"/>
  <c r="AN475" i="1"/>
  <c r="AK475" i="1"/>
  <c r="AJ475" i="1"/>
  <c r="AG475" i="1"/>
  <c r="AF475" i="1"/>
  <c r="AC475" i="1"/>
  <c r="AB475" i="1"/>
  <c r="Y475" i="1"/>
  <c r="X475" i="1"/>
  <c r="U475" i="1"/>
  <c r="A475" i="1"/>
  <c r="D475" i="1" s="1"/>
  <c r="P475" i="1" s="1"/>
  <c r="AN474" i="1"/>
  <c r="AK474" i="1"/>
  <c r="AJ474" i="1"/>
  <c r="AG474" i="1"/>
  <c r="AF474" i="1"/>
  <c r="AC474" i="1"/>
  <c r="AB474" i="1"/>
  <c r="Y474" i="1"/>
  <c r="X474" i="1"/>
  <c r="U474" i="1"/>
  <c r="D474" i="1"/>
  <c r="P474" i="1" s="1"/>
  <c r="A474" i="1"/>
  <c r="AN473" i="1"/>
  <c r="AK473" i="1"/>
  <c r="AJ473" i="1"/>
  <c r="AG473" i="1"/>
  <c r="AF473" i="1"/>
  <c r="AC473" i="1"/>
  <c r="AB473" i="1"/>
  <c r="Y473" i="1"/>
  <c r="X473" i="1"/>
  <c r="U473" i="1"/>
  <c r="A473" i="1"/>
  <c r="D473" i="1" s="1"/>
  <c r="P473" i="1" s="1"/>
  <c r="AN472" i="1"/>
  <c r="AK472" i="1"/>
  <c r="AJ472" i="1"/>
  <c r="AG472" i="1"/>
  <c r="AF472" i="1"/>
  <c r="AC472" i="1"/>
  <c r="AB472" i="1"/>
  <c r="Y472" i="1"/>
  <c r="X472" i="1"/>
  <c r="U472" i="1"/>
  <c r="A472" i="1"/>
  <c r="D472" i="1" s="1"/>
  <c r="P472" i="1" s="1"/>
  <c r="AN471" i="1"/>
  <c r="AK471" i="1"/>
  <c r="AJ471" i="1"/>
  <c r="AG471" i="1"/>
  <c r="AF471" i="1"/>
  <c r="AC471" i="1"/>
  <c r="AB471" i="1"/>
  <c r="Y471" i="1"/>
  <c r="X471" i="1"/>
  <c r="U471" i="1"/>
  <c r="A471" i="1"/>
  <c r="D471" i="1" s="1"/>
  <c r="P471" i="1" s="1"/>
  <c r="AN470" i="1"/>
  <c r="AK470" i="1"/>
  <c r="AJ470" i="1"/>
  <c r="AG470" i="1"/>
  <c r="AF470" i="1"/>
  <c r="AC470" i="1"/>
  <c r="AB470" i="1"/>
  <c r="Y470" i="1"/>
  <c r="X470" i="1"/>
  <c r="U470" i="1"/>
  <c r="A470" i="1"/>
  <c r="D470" i="1" s="1"/>
  <c r="P470" i="1" s="1"/>
  <c r="AN469" i="1"/>
  <c r="AK469" i="1"/>
  <c r="AJ469" i="1"/>
  <c r="AG469" i="1"/>
  <c r="AF469" i="1"/>
  <c r="AC469" i="1"/>
  <c r="AB469" i="1"/>
  <c r="Y469" i="1"/>
  <c r="X469" i="1"/>
  <c r="U469" i="1"/>
  <c r="A469" i="1"/>
  <c r="D469" i="1" s="1"/>
  <c r="P469" i="1" s="1"/>
  <c r="AN468" i="1"/>
  <c r="AK468" i="1"/>
  <c r="AJ468" i="1"/>
  <c r="AG468" i="1"/>
  <c r="AF468" i="1"/>
  <c r="AC468" i="1"/>
  <c r="AB468" i="1"/>
  <c r="Y468" i="1"/>
  <c r="X468" i="1"/>
  <c r="U468" i="1"/>
  <c r="D468" i="1"/>
  <c r="P468" i="1" s="1"/>
  <c r="A468" i="1"/>
  <c r="AN467" i="1"/>
  <c r="AK467" i="1"/>
  <c r="AJ467" i="1"/>
  <c r="AG467" i="1"/>
  <c r="AF467" i="1"/>
  <c r="AC467" i="1"/>
  <c r="AB467" i="1"/>
  <c r="Y467" i="1"/>
  <c r="X467" i="1"/>
  <c r="U467" i="1"/>
  <c r="A467" i="1"/>
  <c r="D467" i="1" s="1"/>
  <c r="P467" i="1" s="1"/>
  <c r="AN466" i="1"/>
  <c r="AK466" i="1"/>
  <c r="AJ466" i="1"/>
  <c r="AG466" i="1"/>
  <c r="AF466" i="1"/>
  <c r="AC466" i="1"/>
  <c r="AB466" i="1"/>
  <c r="Y466" i="1"/>
  <c r="X466" i="1"/>
  <c r="U466" i="1"/>
  <c r="D466" i="1"/>
  <c r="P466" i="1" s="1"/>
  <c r="A466" i="1"/>
  <c r="AN465" i="1"/>
  <c r="AK465" i="1"/>
  <c r="AJ465" i="1"/>
  <c r="AG465" i="1"/>
  <c r="AF465" i="1"/>
  <c r="AC465" i="1"/>
  <c r="AB465" i="1"/>
  <c r="Y465" i="1"/>
  <c r="X465" i="1"/>
  <c r="U465" i="1"/>
  <c r="A465" i="1"/>
  <c r="D465" i="1" s="1"/>
  <c r="P465" i="1" s="1"/>
  <c r="AN464" i="1"/>
  <c r="AK464" i="1"/>
  <c r="AJ464" i="1"/>
  <c r="AG464" i="1"/>
  <c r="AF464" i="1"/>
  <c r="AC464" i="1"/>
  <c r="AB464" i="1"/>
  <c r="Y464" i="1"/>
  <c r="X464" i="1"/>
  <c r="U464" i="1"/>
  <c r="A464" i="1"/>
  <c r="D464" i="1" s="1"/>
  <c r="P464" i="1" s="1"/>
  <c r="AN463" i="1"/>
  <c r="AK463" i="1"/>
  <c r="AJ463" i="1"/>
  <c r="AG463" i="1"/>
  <c r="AF463" i="1"/>
  <c r="AC463" i="1"/>
  <c r="AB463" i="1"/>
  <c r="Y463" i="1"/>
  <c r="X463" i="1"/>
  <c r="U463" i="1"/>
  <c r="A463" i="1"/>
  <c r="D463" i="1" s="1"/>
  <c r="P463" i="1" s="1"/>
  <c r="AN462" i="1"/>
  <c r="AK462" i="1"/>
  <c r="AJ462" i="1"/>
  <c r="AG462" i="1"/>
  <c r="AF462" i="1"/>
  <c r="AC462" i="1"/>
  <c r="AB462" i="1"/>
  <c r="Y462" i="1"/>
  <c r="X462" i="1"/>
  <c r="U462" i="1"/>
  <c r="A462" i="1"/>
  <c r="D462" i="1" s="1"/>
  <c r="P462" i="1" s="1"/>
  <c r="AN461" i="1"/>
  <c r="AK461" i="1"/>
  <c r="AJ461" i="1"/>
  <c r="AG461" i="1"/>
  <c r="AF461" i="1"/>
  <c r="AC461" i="1"/>
  <c r="AB461" i="1"/>
  <c r="Y461" i="1"/>
  <c r="X461" i="1"/>
  <c r="U461" i="1"/>
  <c r="A461" i="1"/>
  <c r="D461" i="1" s="1"/>
  <c r="P461" i="1" s="1"/>
  <c r="AN460" i="1"/>
  <c r="AK460" i="1"/>
  <c r="AJ460" i="1"/>
  <c r="AG460" i="1"/>
  <c r="AF460" i="1"/>
  <c r="AC460" i="1"/>
  <c r="AB460" i="1"/>
  <c r="Y460" i="1"/>
  <c r="X460" i="1"/>
  <c r="U460" i="1"/>
  <c r="A460" i="1"/>
  <c r="D460" i="1" s="1"/>
  <c r="P460" i="1" s="1"/>
  <c r="AN459" i="1"/>
  <c r="AK459" i="1"/>
  <c r="AJ459" i="1"/>
  <c r="AG459" i="1"/>
  <c r="AF459" i="1"/>
  <c r="AC459" i="1"/>
  <c r="AB459" i="1"/>
  <c r="Y459" i="1"/>
  <c r="X459" i="1"/>
  <c r="U459" i="1"/>
  <c r="A459" i="1"/>
  <c r="D459" i="1" s="1"/>
  <c r="P459" i="1" s="1"/>
  <c r="AN458" i="1"/>
  <c r="AK458" i="1"/>
  <c r="AJ458" i="1"/>
  <c r="AG458" i="1"/>
  <c r="AF458" i="1"/>
  <c r="AC458" i="1"/>
  <c r="AB458" i="1"/>
  <c r="Y458" i="1"/>
  <c r="X458" i="1"/>
  <c r="U458" i="1"/>
  <c r="A458" i="1"/>
  <c r="D458" i="1" s="1"/>
  <c r="P458" i="1" s="1"/>
  <c r="AN457" i="1"/>
  <c r="AK457" i="1"/>
  <c r="AJ457" i="1"/>
  <c r="AG457" i="1"/>
  <c r="AF457" i="1"/>
  <c r="AC457" i="1"/>
  <c r="AB457" i="1"/>
  <c r="Y457" i="1"/>
  <c r="X457" i="1"/>
  <c r="U457" i="1"/>
  <c r="A457" i="1"/>
  <c r="D457" i="1" s="1"/>
  <c r="P457" i="1" s="1"/>
  <c r="AN456" i="1"/>
  <c r="AK456" i="1"/>
  <c r="AJ456" i="1"/>
  <c r="AG456" i="1"/>
  <c r="AF456" i="1"/>
  <c r="AC456" i="1"/>
  <c r="AB456" i="1"/>
  <c r="Y456" i="1"/>
  <c r="X456" i="1"/>
  <c r="U456" i="1"/>
  <c r="A456" i="1"/>
  <c r="D456" i="1" s="1"/>
  <c r="P456" i="1" s="1"/>
  <c r="AN455" i="1"/>
  <c r="AK455" i="1"/>
  <c r="AJ455" i="1"/>
  <c r="AG455" i="1"/>
  <c r="AF455" i="1"/>
  <c r="AC455" i="1"/>
  <c r="AB455" i="1"/>
  <c r="Y455" i="1"/>
  <c r="X455" i="1"/>
  <c r="U455" i="1"/>
  <c r="A455" i="1"/>
  <c r="D455" i="1" s="1"/>
  <c r="P455" i="1" s="1"/>
  <c r="AN454" i="1"/>
  <c r="AK454" i="1"/>
  <c r="AJ454" i="1"/>
  <c r="AG454" i="1"/>
  <c r="AF454" i="1"/>
  <c r="AC454" i="1"/>
  <c r="AB454" i="1"/>
  <c r="Y454" i="1"/>
  <c r="X454" i="1"/>
  <c r="U454" i="1"/>
  <c r="A454" i="1"/>
  <c r="D454" i="1" s="1"/>
  <c r="P454" i="1" s="1"/>
  <c r="AN453" i="1"/>
  <c r="AK453" i="1"/>
  <c r="AJ453" i="1"/>
  <c r="AG453" i="1"/>
  <c r="AF453" i="1"/>
  <c r="AC453" i="1"/>
  <c r="AB453" i="1"/>
  <c r="Y453" i="1"/>
  <c r="X453" i="1"/>
  <c r="U453" i="1"/>
  <c r="A453" i="1"/>
  <c r="D453" i="1" s="1"/>
  <c r="P453" i="1" s="1"/>
  <c r="AN452" i="1"/>
  <c r="AK452" i="1"/>
  <c r="AJ452" i="1"/>
  <c r="AG452" i="1"/>
  <c r="AF452" i="1"/>
  <c r="AC452" i="1"/>
  <c r="AB452" i="1"/>
  <c r="Y452" i="1"/>
  <c r="X452" i="1"/>
  <c r="U452" i="1"/>
  <c r="A452" i="1"/>
  <c r="D452" i="1" s="1"/>
  <c r="P452" i="1" s="1"/>
  <c r="AN451" i="1"/>
  <c r="AK451" i="1"/>
  <c r="AJ451" i="1"/>
  <c r="AG451" i="1"/>
  <c r="AF451" i="1"/>
  <c r="AC451" i="1"/>
  <c r="AB451" i="1"/>
  <c r="Y451" i="1"/>
  <c r="X451" i="1"/>
  <c r="U451" i="1"/>
  <c r="D451" i="1"/>
  <c r="P451" i="1" s="1"/>
  <c r="A451" i="1"/>
  <c r="AN450" i="1"/>
  <c r="AK450" i="1"/>
  <c r="AJ450" i="1"/>
  <c r="AG450" i="1"/>
  <c r="AF450" i="1"/>
  <c r="AC450" i="1"/>
  <c r="AB450" i="1"/>
  <c r="Y450" i="1"/>
  <c r="X450" i="1"/>
  <c r="U450" i="1"/>
  <c r="A450" i="1"/>
  <c r="D450" i="1" s="1"/>
  <c r="P450" i="1" s="1"/>
  <c r="AN449" i="1"/>
  <c r="AK449" i="1"/>
  <c r="AJ449" i="1"/>
  <c r="AG449" i="1"/>
  <c r="AF449" i="1"/>
  <c r="AC449" i="1"/>
  <c r="AB449" i="1"/>
  <c r="Y449" i="1"/>
  <c r="X449" i="1"/>
  <c r="U449" i="1"/>
  <c r="A449" i="1"/>
  <c r="D449" i="1" s="1"/>
  <c r="P449" i="1" s="1"/>
  <c r="AN448" i="1"/>
  <c r="AK448" i="1"/>
  <c r="AJ448" i="1"/>
  <c r="AG448" i="1"/>
  <c r="AF448" i="1"/>
  <c r="AC448" i="1"/>
  <c r="AB448" i="1"/>
  <c r="Y448" i="1"/>
  <c r="X448" i="1"/>
  <c r="U448" i="1"/>
  <c r="A448" i="1"/>
  <c r="D448" i="1" s="1"/>
  <c r="P448" i="1" s="1"/>
  <c r="AN447" i="1"/>
  <c r="AK447" i="1"/>
  <c r="AJ447" i="1"/>
  <c r="AG447" i="1"/>
  <c r="AF447" i="1"/>
  <c r="AC447" i="1"/>
  <c r="AB447" i="1"/>
  <c r="Y447" i="1"/>
  <c r="X447" i="1"/>
  <c r="U447" i="1"/>
  <c r="A447" i="1"/>
  <c r="D447" i="1" s="1"/>
  <c r="P447" i="1" s="1"/>
  <c r="AN446" i="1"/>
  <c r="AK446" i="1"/>
  <c r="AJ446" i="1"/>
  <c r="AG446" i="1"/>
  <c r="AF446" i="1"/>
  <c r="AC446" i="1"/>
  <c r="AB446" i="1"/>
  <c r="Y446" i="1"/>
  <c r="X446" i="1"/>
  <c r="U446" i="1"/>
  <c r="A446" i="1"/>
  <c r="D446" i="1" s="1"/>
  <c r="P446" i="1" s="1"/>
  <c r="AN445" i="1"/>
  <c r="AK445" i="1"/>
  <c r="AJ445" i="1"/>
  <c r="AG445" i="1"/>
  <c r="AF445" i="1"/>
  <c r="AC445" i="1"/>
  <c r="AB445" i="1"/>
  <c r="Y445" i="1"/>
  <c r="X445" i="1"/>
  <c r="U445" i="1"/>
  <c r="A445" i="1"/>
  <c r="D445" i="1" s="1"/>
  <c r="P445" i="1" s="1"/>
  <c r="AN444" i="1"/>
  <c r="AK444" i="1"/>
  <c r="AJ444" i="1"/>
  <c r="AG444" i="1"/>
  <c r="AF444" i="1"/>
  <c r="AC444" i="1"/>
  <c r="AB444" i="1"/>
  <c r="Y444" i="1"/>
  <c r="X444" i="1"/>
  <c r="U444" i="1"/>
  <c r="D444" i="1"/>
  <c r="P444" i="1" s="1"/>
  <c r="A444" i="1"/>
  <c r="AN443" i="1"/>
  <c r="AK443" i="1"/>
  <c r="AJ443" i="1"/>
  <c r="AG443" i="1"/>
  <c r="AF443" i="1"/>
  <c r="AC443" i="1"/>
  <c r="AB443" i="1"/>
  <c r="Y443" i="1"/>
  <c r="X443" i="1"/>
  <c r="U443" i="1"/>
  <c r="A443" i="1"/>
  <c r="D443" i="1" s="1"/>
  <c r="P443" i="1" s="1"/>
  <c r="AN442" i="1"/>
  <c r="AK442" i="1"/>
  <c r="AJ442" i="1"/>
  <c r="AG442" i="1"/>
  <c r="AF442" i="1"/>
  <c r="AC442" i="1"/>
  <c r="AB442" i="1"/>
  <c r="Y442" i="1"/>
  <c r="X442" i="1"/>
  <c r="U442" i="1"/>
  <c r="D442" i="1"/>
  <c r="P442" i="1" s="1"/>
  <c r="A442" i="1"/>
  <c r="AN441" i="1"/>
  <c r="AK441" i="1"/>
  <c r="AJ441" i="1"/>
  <c r="AG441" i="1"/>
  <c r="AF441" i="1"/>
  <c r="AC441" i="1"/>
  <c r="AB441" i="1"/>
  <c r="Y441" i="1"/>
  <c r="X441" i="1"/>
  <c r="U441" i="1"/>
  <c r="A441" i="1"/>
  <c r="D441" i="1" s="1"/>
  <c r="P441" i="1" s="1"/>
  <c r="AN440" i="1"/>
  <c r="AK440" i="1"/>
  <c r="AJ440" i="1"/>
  <c r="AG440" i="1"/>
  <c r="AF440" i="1"/>
  <c r="AC440" i="1"/>
  <c r="AB440" i="1"/>
  <c r="Y440" i="1"/>
  <c r="X440" i="1"/>
  <c r="U440" i="1"/>
  <c r="A440" i="1"/>
  <c r="D440" i="1" s="1"/>
  <c r="P440" i="1" s="1"/>
  <c r="AN439" i="1"/>
  <c r="AK439" i="1"/>
  <c r="AJ439" i="1"/>
  <c r="AG439" i="1"/>
  <c r="AF439" i="1"/>
  <c r="AC439" i="1"/>
  <c r="AB439" i="1"/>
  <c r="Y439" i="1"/>
  <c r="X439" i="1"/>
  <c r="U439" i="1"/>
  <c r="P439" i="1"/>
  <c r="A439" i="1"/>
  <c r="D439" i="1" s="1"/>
  <c r="AN438" i="1"/>
  <c r="AK438" i="1"/>
  <c r="AJ438" i="1"/>
  <c r="AG438" i="1"/>
  <c r="AF438" i="1"/>
  <c r="AC438" i="1"/>
  <c r="AB438" i="1"/>
  <c r="Y438" i="1"/>
  <c r="X438" i="1"/>
  <c r="U438" i="1"/>
  <c r="A438" i="1"/>
  <c r="D438" i="1" s="1"/>
  <c r="P438" i="1" s="1"/>
  <c r="AN437" i="1"/>
  <c r="AK437" i="1"/>
  <c r="AJ437" i="1"/>
  <c r="AG437" i="1"/>
  <c r="AF437" i="1"/>
  <c r="AC437" i="1"/>
  <c r="AB437" i="1"/>
  <c r="Y437" i="1"/>
  <c r="X437" i="1"/>
  <c r="U437" i="1"/>
  <c r="A437" i="1"/>
  <c r="D437" i="1" s="1"/>
  <c r="P437" i="1" s="1"/>
  <c r="AN436" i="1"/>
  <c r="AK436" i="1"/>
  <c r="AJ436" i="1"/>
  <c r="AG436" i="1"/>
  <c r="AF436" i="1"/>
  <c r="AC436" i="1"/>
  <c r="AB436" i="1"/>
  <c r="Y436" i="1"/>
  <c r="X436" i="1"/>
  <c r="U436" i="1"/>
  <c r="D436" i="1"/>
  <c r="P436" i="1" s="1"/>
  <c r="A436" i="1"/>
  <c r="AN435" i="1"/>
  <c r="AK435" i="1"/>
  <c r="AJ435" i="1"/>
  <c r="AG435" i="1"/>
  <c r="AF435" i="1"/>
  <c r="AC435" i="1"/>
  <c r="AB435" i="1"/>
  <c r="Y435" i="1"/>
  <c r="X435" i="1"/>
  <c r="U435" i="1"/>
  <c r="A435" i="1"/>
  <c r="D435" i="1" s="1"/>
  <c r="P435" i="1" s="1"/>
  <c r="AN434" i="1"/>
  <c r="AK434" i="1"/>
  <c r="AJ434" i="1"/>
  <c r="AG434" i="1"/>
  <c r="AF434" i="1"/>
  <c r="AC434" i="1"/>
  <c r="AB434" i="1"/>
  <c r="Y434" i="1"/>
  <c r="X434" i="1"/>
  <c r="U434" i="1"/>
  <c r="A434" i="1"/>
  <c r="D434" i="1" s="1"/>
  <c r="P434" i="1" s="1"/>
  <c r="AN433" i="1"/>
  <c r="AK433" i="1"/>
  <c r="AJ433" i="1"/>
  <c r="AG433" i="1"/>
  <c r="AF433" i="1"/>
  <c r="AC433" i="1"/>
  <c r="AB433" i="1"/>
  <c r="Y433" i="1"/>
  <c r="X433" i="1"/>
  <c r="U433" i="1"/>
  <c r="A433" i="1"/>
  <c r="D433" i="1" s="1"/>
  <c r="P433" i="1" s="1"/>
  <c r="AN432" i="1"/>
  <c r="AK432" i="1"/>
  <c r="AJ432" i="1"/>
  <c r="AG432" i="1"/>
  <c r="AF432" i="1"/>
  <c r="AC432" i="1"/>
  <c r="AB432" i="1"/>
  <c r="Y432" i="1"/>
  <c r="X432" i="1"/>
  <c r="U432" i="1"/>
  <c r="P432" i="1"/>
  <c r="A432" i="1"/>
  <c r="D432" i="1" s="1"/>
  <c r="AN431" i="1"/>
  <c r="AK431" i="1"/>
  <c r="AJ431" i="1"/>
  <c r="AG431" i="1"/>
  <c r="AF431" i="1"/>
  <c r="AC431" i="1"/>
  <c r="AB431" i="1"/>
  <c r="Y431" i="1"/>
  <c r="X431" i="1"/>
  <c r="U431" i="1"/>
  <c r="A431" i="1"/>
  <c r="D431" i="1" s="1"/>
  <c r="P431" i="1" s="1"/>
  <c r="AN430" i="1"/>
  <c r="AK430" i="1"/>
  <c r="AJ430" i="1"/>
  <c r="AG430" i="1"/>
  <c r="AF430" i="1"/>
  <c r="AC430" i="1"/>
  <c r="AB430" i="1"/>
  <c r="Y430" i="1"/>
  <c r="X430" i="1"/>
  <c r="U430" i="1"/>
  <c r="A430" i="1"/>
  <c r="D430" i="1" s="1"/>
  <c r="P430" i="1" s="1"/>
  <c r="AN429" i="1"/>
  <c r="AK429" i="1"/>
  <c r="AJ429" i="1"/>
  <c r="AG429" i="1"/>
  <c r="AF429" i="1"/>
  <c r="AC429" i="1"/>
  <c r="AB429" i="1"/>
  <c r="Y429" i="1"/>
  <c r="X429" i="1"/>
  <c r="U429" i="1"/>
  <c r="D429" i="1"/>
  <c r="P429" i="1" s="1"/>
  <c r="A429" i="1"/>
  <c r="AN428" i="1"/>
  <c r="AK428" i="1"/>
  <c r="AJ428" i="1"/>
  <c r="AG428" i="1"/>
  <c r="AF428" i="1"/>
  <c r="AC428" i="1"/>
  <c r="AB428" i="1"/>
  <c r="Y428" i="1"/>
  <c r="X428" i="1"/>
  <c r="U428" i="1"/>
  <c r="A428" i="1"/>
  <c r="D428" i="1" s="1"/>
  <c r="P428" i="1" s="1"/>
  <c r="AN427" i="1"/>
  <c r="AK427" i="1"/>
  <c r="AJ427" i="1"/>
  <c r="AG427" i="1"/>
  <c r="AF427" i="1"/>
  <c r="AC427" i="1"/>
  <c r="AB427" i="1"/>
  <c r="Y427" i="1"/>
  <c r="X427" i="1"/>
  <c r="U427" i="1"/>
  <c r="D427" i="1"/>
  <c r="P427" i="1" s="1"/>
  <c r="A427" i="1"/>
  <c r="AN426" i="1"/>
  <c r="AK426" i="1"/>
  <c r="AJ426" i="1"/>
  <c r="AG426" i="1"/>
  <c r="AF426" i="1"/>
  <c r="AC426" i="1"/>
  <c r="AB426" i="1"/>
  <c r="Y426" i="1"/>
  <c r="X426" i="1"/>
  <c r="U426" i="1"/>
  <c r="A426" i="1"/>
  <c r="D426" i="1" s="1"/>
  <c r="P426" i="1" s="1"/>
  <c r="AN425" i="1"/>
  <c r="AK425" i="1"/>
  <c r="AJ425" i="1"/>
  <c r="AG425" i="1"/>
  <c r="AF425" i="1"/>
  <c r="AC425" i="1"/>
  <c r="AB425" i="1"/>
  <c r="Y425" i="1"/>
  <c r="X425" i="1"/>
  <c r="U425" i="1"/>
  <c r="A425" i="1"/>
  <c r="D425" i="1" s="1"/>
  <c r="P425" i="1" s="1"/>
  <c r="AN424" i="1"/>
  <c r="AK424" i="1"/>
  <c r="AJ424" i="1"/>
  <c r="AG424" i="1"/>
  <c r="AF424" i="1"/>
  <c r="AC424" i="1"/>
  <c r="AB424" i="1"/>
  <c r="Y424" i="1"/>
  <c r="X424" i="1"/>
  <c r="U424" i="1"/>
  <c r="A424" i="1"/>
  <c r="D424" i="1" s="1"/>
  <c r="P424" i="1" s="1"/>
  <c r="AN423" i="1"/>
  <c r="AK423" i="1"/>
  <c r="AJ423" i="1"/>
  <c r="AG423" i="1"/>
  <c r="AF423" i="1"/>
  <c r="AC423" i="1"/>
  <c r="AB423" i="1"/>
  <c r="Y423" i="1"/>
  <c r="X423" i="1"/>
  <c r="U423" i="1"/>
  <c r="A423" i="1"/>
  <c r="D423" i="1" s="1"/>
  <c r="P423" i="1" s="1"/>
  <c r="AN422" i="1"/>
  <c r="AK422" i="1"/>
  <c r="AJ422" i="1"/>
  <c r="AG422" i="1"/>
  <c r="AF422" i="1"/>
  <c r="AC422" i="1"/>
  <c r="AB422" i="1"/>
  <c r="Y422" i="1"/>
  <c r="X422" i="1"/>
  <c r="U422" i="1"/>
  <c r="P422" i="1"/>
  <c r="A422" i="1"/>
  <c r="D422" i="1" s="1"/>
  <c r="AN421" i="1"/>
  <c r="AK421" i="1"/>
  <c r="AJ421" i="1"/>
  <c r="AG421" i="1"/>
  <c r="AF421" i="1"/>
  <c r="AC421" i="1"/>
  <c r="AB421" i="1"/>
  <c r="Y421" i="1"/>
  <c r="X421" i="1"/>
  <c r="U421" i="1"/>
  <c r="A421" i="1"/>
  <c r="D421" i="1" s="1"/>
  <c r="P421" i="1" s="1"/>
  <c r="AN420" i="1"/>
  <c r="AK420" i="1"/>
  <c r="AJ420" i="1"/>
  <c r="AG420" i="1"/>
  <c r="AF420" i="1"/>
  <c r="AC420" i="1"/>
  <c r="AB420" i="1"/>
  <c r="Y420" i="1"/>
  <c r="X420" i="1"/>
  <c r="U420" i="1"/>
  <c r="D420" i="1"/>
  <c r="P420" i="1" s="1"/>
  <c r="A420" i="1"/>
  <c r="AN419" i="1"/>
  <c r="AK419" i="1"/>
  <c r="AJ419" i="1"/>
  <c r="AG419" i="1"/>
  <c r="AF419" i="1"/>
  <c r="AC419" i="1"/>
  <c r="AB419" i="1"/>
  <c r="Y419" i="1"/>
  <c r="X419" i="1"/>
  <c r="U419" i="1"/>
  <c r="A419" i="1"/>
  <c r="D419" i="1" s="1"/>
  <c r="P419" i="1" s="1"/>
  <c r="AN418" i="1"/>
  <c r="AK418" i="1"/>
  <c r="AJ418" i="1"/>
  <c r="AG418" i="1"/>
  <c r="AF418" i="1"/>
  <c r="AC418" i="1"/>
  <c r="AB418" i="1"/>
  <c r="Y418" i="1"/>
  <c r="X418" i="1"/>
  <c r="U418" i="1"/>
  <c r="D418" i="1"/>
  <c r="P418" i="1" s="1"/>
  <c r="A418" i="1"/>
  <c r="AN417" i="1"/>
  <c r="AK417" i="1"/>
  <c r="AJ417" i="1"/>
  <c r="AG417" i="1"/>
  <c r="AF417" i="1"/>
  <c r="AC417" i="1"/>
  <c r="AB417" i="1"/>
  <c r="Y417" i="1"/>
  <c r="X417" i="1"/>
  <c r="U417" i="1"/>
  <c r="A417" i="1"/>
  <c r="D417" i="1" s="1"/>
  <c r="P417" i="1" s="1"/>
  <c r="AN416" i="1"/>
  <c r="AK416" i="1"/>
  <c r="AJ416" i="1"/>
  <c r="AG416" i="1"/>
  <c r="AF416" i="1"/>
  <c r="AC416" i="1"/>
  <c r="AB416" i="1"/>
  <c r="Y416" i="1"/>
  <c r="X416" i="1"/>
  <c r="U416" i="1"/>
  <c r="A416" i="1"/>
  <c r="D416" i="1" s="1"/>
  <c r="P416" i="1" s="1"/>
  <c r="AN415" i="1"/>
  <c r="AK415" i="1"/>
  <c r="AJ415" i="1"/>
  <c r="AG415" i="1"/>
  <c r="AF415" i="1"/>
  <c r="AC415" i="1"/>
  <c r="AB415" i="1"/>
  <c r="Y415" i="1"/>
  <c r="X415" i="1"/>
  <c r="U415" i="1"/>
  <c r="A415" i="1"/>
  <c r="D415" i="1" s="1"/>
  <c r="P415" i="1" s="1"/>
  <c r="AN414" i="1"/>
  <c r="AK414" i="1"/>
  <c r="AJ414" i="1"/>
  <c r="AG414" i="1"/>
  <c r="AF414" i="1"/>
  <c r="AC414" i="1"/>
  <c r="AB414" i="1"/>
  <c r="Y414" i="1"/>
  <c r="X414" i="1"/>
  <c r="U414" i="1"/>
  <c r="A414" i="1"/>
  <c r="D414" i="1" s="1"/>
  <c r="P414" i="1" s="1"/>
  <c r="AN413" i="1"/>
  <c r="AK413" i="1"/>
  <c r="AJ413" i="1"/>
  <c r="AG413" i="1"/>
  <c r="AF413" i="1"/>
  <c r="AC413" i="1"/>
  <c r="AB413" i="1"/>
  <c r="Y413" i="1"/>
  <c r="X413" i="1"/>
  <c r="U413" i="1"/>
  <c r="D413" i="1"/>
  <c r="P413" i="1" s="1"/>
  <c r="A413" i="1"/>
  <c r="AN412" i="1"/>
  <c r="AK412" i="1"/>
  <c r="AJ412" i="1"/>
  <c r="AG412" i="1"/>
  <c r="AF412" i="1"/>
  <c r="AC412" i="1"/>
  <c r="AB412" i="1"/>
  <c r="Y412" i="1"/>
  <c r="X412" i="1"/>
  <c r="U412" i="1"/>
  <c r="A412" i="1"/>
  <c r="D412" i="1" s="1"/>
  <c r="P412" i="1" s="1"/>
  <c r="AN411" i="1"/>
  <c r="AK411" i="1"/>
  <c r="AJ411" i="1"/>
  <c r="AG411" i="1"/>
  <c r="AF411" i="1"/>
  <c r="AC411" i="1"/>
  <c r="AB411" i="1"/>
  <c r="Y411" i="1"/>
  <c r="X411" i="1"/>
  <c r="U411" i="1"/>
  <c r="D411" i="1"/>
  <c r="P411" i="1" s="1"/>
  <c r="A411" i="1"/>
  <c r="AN410" i="1"/>
  <c r="AK410" i="1"/>
  <c r="AJ410" i="1"/>
  <c r="AG410" i="1"/>
  <c r="AF410" i="1"/>
  <c r="AC410" i="1"/>
  <c r="AB410" i="1"/>
  <c r="Y410" i="1"/>
  <c r="X410" i="1"/>
  <c r="U410" i="1"/>
  <c r="A410" i="1"/>
  <c r="D410" i="1" s="1"/>
  <c r="P410" i="1" s="1"/>
  <c r="AN409" i="1"/>
  <c r="AK409" i="1"/>
  <c r="AJ409" i="1"/>
  <c r="AG409" i="1"/>
  <c r="AF409" i="1"/>
  <c r="AC409" i="1"/>
  <c r="AB409" i="1"/>
  <c r="Y409" i="1"/>
  <c r="X409" i="1"/>
  <c r="U409" i="1"/>
  <c r="A409" i="1"/>
  <c r="D409" i="1" s="1"/>
  <c r="P409" i="1" s="1"/>
  <c r="AN408" i="1"/>
  <c r="AK408" i="1"/>
  <c r="AJ408" i="1"/>
  <c r="AG408" i="1"/>
  <c r="AF408" i="1"/>
  <c r="AC408" i="1"/>
  <c r="AB408" i="1"/>
  <c r="Y408" i="1"/>
  <c r="X408" i="1"/>
  <c r="U408" i="1"/>
  <c r="A408" i="1"/>
  <c r="D408" i="1" s="1"/>
  <c r="P408" i="1" s="1"/>
  <c r="AN407" i="1"/>
  <c r="AK407" i="1"/>
  <c r="AJ407" i="1"/>
  <c r="AG407" i="1"/>
  <c r="AF407" i="1"/>
  <c r="AC407" i="1"/>
  <c r="AB407" i="1"/>
  <c r="Y407" i="1"/>
  <c r="X407" i="1"/>
  <c r="U407" i="1"/>
  <c r="A407" i="1"/>
  <c r="D407" i="1" s="1"/>
  <c r="P407" i="1" s="1"/>
  <c r="AN406" i="1"/>
  <c r="AK406" i="1"/>
  <c r="AJ406" i="1"/>
  <c r="AG406" i="1"/>
  <c r="AF406" i="1"/>
  <c r="AC406" i="1"/>
  <c r="AB406" i="1"/>
  <c r="Y406" i="1"/>
  <c r="X406" i="1"/>
  <c r="U406" i="1"/>
  <c r="A406" i="1"/>
  <c r="D406" i="1" s="1"/>
  <c r="P406" i="1" s="1"/>
  <c r="AN405" i="1"/>
  <c r="AK405" i="1"/>
  <c r="AJ405" i="1"/>
  <c r="AG405" i="1"/>
  <c r="AF405" i="1"/>
  <c r="AC405" i="1"/>
  <c r="AB405" i="1"/>
  <c r="Y405" i="1"/>
  <c r="X405" i="1"/>
  <c r="U405" i="1"/>
  <c r="A405" i="1"/>
  <c r="D405" i="1" s="1"/>
  <c r="P405" i="1" s="1"/>
  <c r="AN404" i="1"/>
  <c r="AK404" i="1"/>
  <c r="AJ404" i="1"/>
  <c r="AG404" i="1"/>
  <c r="AF404" i="1"/>
  <c r="AC404" i="1"/>
  <c r="AB404" i="1"/>
  <c r="Y404" i="1"/>
  <c r="X404" i="1"/>
  <c r="U404" i="1"/>
  <c r="D404" i="1"/>
  <c r="P404" i="1" s="1"/>
  <c r="A404" i="1"/>
  <c r="AN403" i="1"/>
  <c r="AK403" i="1"/>
  <c r="AJ403" i="1"/>
  <c r="AG403" i="1"/>
  <c r="AF403" i="1"/>
  <c r="AC403" i="1"/>
  <c r="AB403" i="1"/>
  <c r="Y403" i="1"/>
  <c r="X403" i="1"/>
  <c r="U403" i="1"/>
  <c r="A403" i="1"/>
  <c r="D403" i="1" s="1"/>
  <c r="P403" i="1" s="1"/>
  <c r="AN402" i="1"/>
  <c r="AK402" i="1"/>
  <c r="AJ402" i="1"/>
  <c r="AG402" i="1"/>
  <c r="AF402" i="1"/>
  <c r="AC402" i="1"/>
  <c r="AB402" i="1"/>
  <c r="Y402" i="1"/>
  <c r="X402" i="1"/>
  <c r="U402" i="1"/>
  <c r="D402" i="1"/>
  <c r="P402" i="1" s="1"/>
  <c r="A402" i="1"/>
  <c r="AN401" i="1"/>
  <c r="AK401" i="1"/>
  <c r="AJ401" i="1"/>
  <c r="AG401" i="1"/>
  <c r="AF401" i="1"/>
  <c r="AC401" i="1"/>
  <c r="AB401" i="1"/>
  <c r="Y401" i="1"/>
  <c r="X401" i="1"/>
  <c r="U401" i="1"/>
  <c r="A401" i="1"/>
  <c r="D401" i="1" s="1"/>
  <c r="P401" i="1" s="1"/>
  <c r="AN400" i="1"/>
  <c r="AK400" i="1"/>
  <c r="AJ400" i="1"/>
  <c r="AG400" i="1"/>
  <c r="AF400" i="1"/>
  <c r="AC400" i="1"/>
  <c r="AB400" i="1"/>
  <c r="Y400" i="1"/>
  <c r="X400" i="1"/>
  <c r="U400" i="1"/>
  <c r="A400" i="1"/>
  <c r="D400" i="1" s="1"/>
  <c r="P400" i="1" s="1"/>
  <c r="AN399" i="1"/>
  <c r="AK399" i="1"/>
  <c r="AJ399" i="1"/>
  <c r="AG399" i="1"/>
  <c r="AF399" i="1"/>
  <c r="AC399" i="1"/>
  <c r="AB399" i="1"/>
  <c r="Y399" i="1"/>
  <c r="X399" i="1"/>
  <c r="U399" i="1"/>
  <c r="A399" i="1"/>
  <c r="D399" i="1" s="1"/>
  <c r="P399" i="1" s="1"/>
  <c r="AN398" i="1"/>
  <c r="AK398" i="1"/>
  <c r="AJ398" i="1"/>
  <c r="AG398" i="1"/>
  <c r="AF398" i="1"/>
  <c r="AC398" i="1"/>
  <c r="AB398" i="1"/>
  <c r="Y398" i="1"/>
  <c r="X398" i="1"/>
  <c r="U398" i="1"/>
  <c r="A398" i="1"/>
  <c r="D398" i="1" s="1"/>
  <c r="P398" i="1" s="1"/>
  <c r="AN397" i="1"/>
  <c r="AK397" i="1"/>
  <c r="AJ397" i="1"/>
  <c r="AG397" i="1"/>
  <c r="AF397" i="1"/>
  <c r="AC397" i="1"/>
  <c r="AB397" i="1"/>
  <c r="Y397" i="1"/>
  <c r="X397" i="1"/>
  <c r="U397" i="1"/>
  <c r="A397" i="1"/>
  <c r="D397" i="1" s="1"/>
  <c r="P397" i="1" s="1"/>
  <c r="AN396" i="1"/>
  <c r="AK396" i="1"/>
  <c r="AJ396" i="1"/>
  <c r="AG396" i="1"/>
  <c r="AF396" i="1"/>
  <c r="AC396" i="1"/>
  <c r="AB396" i="1"/>
  <c r="Y396" i="1"/>
  <c r="X396" i="1"/>
  <c r="U396" i="1"/>
  <c r="D396" i="1"/>
  <c r="P396" i="1" s="1"/>
  <c r="A396" i="1"/>
  <c r="AN395" i="1"/>
  <c r="AK395" i="1"/>
  <c r="AJ395" i="1"/>
  <c r="AG395" i="1"/>
  <c r="AF395" i="1"/>
  <c r="AC395" i="1"/>
  <c r="AB395" i="1"/>
  <c r="Y395" i="1"/>
  <c r="X395" i="1"/>
  <c r="U395" i="1"/>
  <c r="A395" i="1"/>
  <c r="D395" i="1" s="1"/>
  <c r="P395" i="1" s="1"/>
  <c r="AN394" i="1"/>
  <c r="AK394" i="1"/>
  <c r="AJ394" i="1"/>
  <c r="AG394" i="1"/>
  <c r="AF394" i="1"/>
  <c r="AC394" i="1"/>
  <c r="AB394" i="1"/>
  <c r="Y394" i="1"/>
  <c r="X394" i="1"/>
  <c r="U394" i="1"/>
  <c r="D394" i="1"/>
  <c r="P394" i="1" s="1"/>
  <c r="A394" i="1"/>
  <c r="AN393" i="1"/>
  <c r="AK393" i="1"/>
  <c r="AJ393" i="1"/>
  <c r="AG393" i="1"/>
  <c r="AF393" i="1"/>
  <c r="AC393" i="1"/>
  <c r="AB393" i="1"/>
  <c r="Y393" i="1"/>
  <c r="X393" i="1"/>
  <c r="U393" i="1"/>
  <c r="A393" i="1"/>
  <c r="D393" i="1" s="1"/>
  <c r="P393" i="1" s="1"/>
  <c r="AN392" i="1"/>
  <c r="AK392" i="1"/>
  <c r="AJ392" i="1"/>
  <c r="AG392" i="1"/>
  <c r="AF392" i="1"/>
  <c r="AC392" i="1"/>
  <c r="AB392" i="1"/>
  <c r="Y392" i="1"/>
  <c r="X392" i="1"/>
  <c r="U392" i="1"/>
  <c r="A392" i="1"/>
  <c r="D392" i="1" s="1"/>
  <c r="P392" i="1" s="1"/>
  <c r="AN391" i="1"/>
  <c r="AK391" i="1"/>
  <c r="AJ391" i="1"/>
  <c r="AG391" i="1"/>
  <c r="AF391" i="1"/>
  <c r="AC391" i="1"/>
  <c r="AB391" i="1"/>
  <c r="Y391" i="1"/>
  <c r="X391" i="1"/>
  <c r="U391" i="1"/>
  <c r="A391" i="1"/>
  <c r="D391" i="1" s="1"/>
  <c r="P391" i="1" s="1"/>
  <c r="AN390" i="1"/>
  <c r="AK390" i="1"/>
  <c r="AJ390" i="1"/>
  <c r="AG390" i="1"/>
  <c r="AF390" i="1"/>
  <c r="AC390" i="1"/>
  <c r="AB390" i="1"/>
  <c r="Y390" i="1"/>
  <c r="X390" i="1"/>
  <c r="U390" i="1"/>
  <c r="A390" i="1"/>
  <c r="D390" i="1" s="1"/>
  <c r="P390" i="1" s="1"/>
  <c r="AN389" i="1"/>
  <c r="AK389" i="1"/>
  <c r="AJ389" i="1"/>
  <c r="AG389" i="1"/>
  <c r="AF389" i="1"/>
  <c r="AC389" i="1"/>
  <c r="AB389" i="1"/>
  <c r="Y389" i="1"/>
  <c r="X389" i="1"/>
  <c r="U389" i="1"/>
  <c r="D389" i="1"/>
  <c r="P389" i="1" s="1"/>
  <c r="A389" i="1"/>
  <c r="AN388" i="1"/>
  <c r="AK388" i="1"/>
  <c r="AJ388" i="1"/>
  <c r="AG388" i="1"/>
  <c r="AF388" i="1"/>
  <c r="AC388" i="1"/>
  <c r="AB388" i="1"/>
  <c r="Y388" i="1"/>
  <c r="X388" i="1"/>
  <c r="U388" i="1"/>
  <c r="A388" i="1"/>
  <c r="D388" i="1" s="1"/>
  <c r="P388" i="1" s="1"/>
  <c r="AN387" i="1"/>
  <c r="AK387" i="1"/>
  <c r="AJ387" i="1"/>
  <c r="AG387" i="1"/>
  <c r="AF387" i="1"/>
  <c r="AC387" i="1"/>
  <c r="AB387" i="1"/>
  <c r="Y387" i="1"/>
  <c r="X387" i="1"/>
  <c r="U387" i="1"/>
  <c r="D387" i="1"/>
  <c r="P387" i="1" s="1"/>
  <c r="A387" i="1"/>
  <c r="AN386" i="1"/>
  <c r="AK386" i="1"/>
  <c r="AJ386" i="1"/>
  <c r="AG386" i="1"/>
  <c r="AF386" i="1"/>
  <c r="AC386" i="1"/>
  <c r="AB386" i="1"/>
  <c r="Y386" i="1"/>
  <c r="X386" i="1"/>
  <c r="U386" i="1"/>
  <c r="A386" i="1"/>
  <c r="D386" i="1" s="1"/>
  <c r="P386" i="1" s="1"/>
  <c r="AN385" i="1"/>
  <c r="AK385" i="1"/>
  <c r="AJ385" i="1"/>
  <c r="AG385" i="1"/>
  <c r="AF385" i="1"/>
  <c r="AC385" i="1"/>
  <c r="AB385" i="1"/>
  <c r="Y385" i="1"/>
  <c r="X385" i="1"/>
  <c r="U385" i="1"/>
  <c r="A385" i="1"/>
  <c r="D385" i="1" s="1"/>
  <c r="P385" i="1" s="1"/>
  <c r="AN384" i="1"/>
  <c r="AK384" i="1"/>
  <c r="AJ384" i="1"/>
  <c r="AG384" i="1"/>
  <c r="AF384" i="1"/>
  <c r="AC384" i="1"/>
  <c r="AB384" i="1"/>
  <c r="Y384" i="1"/>
  <c r="X384" i="1"/>
  <c r="U384" i="1"/>
  <c r="A384" i="1"/>
  <c r="D384" i="1" s="1"/>
  <c r="P384" i="1" s="1"/>
  <c r="AN383" i="1"/>
  <c r="AK383" i="1"/>
  <c r="AJ383" i="1"/>
  <c r="AG383" i="1"/>
  <c r="AF383" i="1"/>
  <c r="AC383" i="1"/>
  <c r="AB383" i="1"/>
  <c r="Y383" i="1"/>
  <c r="X383" i="1"/>
  <c r="U383" i="1"/>
  <c r="A383" i="1"/>
  <c r="D383" i="1" s="1"/>
  <c r="P383" i="1" s="1"/>
  <c r="AN382" i="1"/>
  <c r="AK382" i="1"/>
  <c r="AJ382" i="1"/>
  <c r="AG382" i="1"/>
  <c r="AF382" i="1"/>
  <c r="AC382" i="1"/>
  <c r="AB382" i="1"/>
  <c r="Y382" i="1"/>
  <c r="X382" i="1"/>
  <c r="U382" i="1"/>
  <c r="A382" i="1"/>
  <c r="D382" i="1" s="1"/>
  <c r="P382" i="1" s="1"/>
  <c r="AN381" i="1"/>
  <c r="AK381" i="1"/>
  <c r="AJ381" i="1"/>
  <c r="AG381" i="1"/>
  <c r="AF381" i="1"/>
  <c r="AC381" i="1"/>
  <c r="AB381" i="1"/>
  <c r="Y381" i="1"/>
  <c r="X381" i="1"/>
  <c r="U381" i="1"/>
  <c r="D381" i="1"/>
  <c r="P381" i="1" s="1"/>
  <c r="A381" i="1"/>
  <c r="AN380" i="1"/>
  <c r="AK380" i="1"/>
  <c r="AJ380" i="1"/>
  <c r="AG380" i="1"/>
  <c r="AF380" i="1"/>
  <c r="AC380" i="1"/>
  <c r="AB380" i="1"/>
  <c r="Y380" i="1"/>
  <c r="X380" i="1"/>
  <c r="U380" i="1"/>
  <c r="A380" i="1"/>
  <c r="D380" i="1" s="1"/>
  <c r="P380" i="1" s="1"/>
  <c r="AN379" i="1"/>
  <c r="AK379" i="1"/>
  <c r="AJ379" i="1"/>
  <c r="AG379" i="1"/>
  <c r="AF379" i="1"/>
  <c r="AC379" i="1"/>
  <c r="AB379" i="1"/>
  <c r="Y379" i="1"/>
  <c r="X379" i="1"/>
  <c r="U379" i="1"/>
  <c r="D379" i="1"/>
  <c r="P379" i="1" s="1"/>
  <c r="A379" i="1"/>
  <c r="AN378" i="1"/>
  <c r="AK378" i="1"/>
  <c r="AJ378" i="1"/>
  <c r="AG378" i="1"/>
  <c r="AF378" i="1"/>
  <c r="AC378" i="1"/>
  <c r="AB378" i="1"/>
  <c r="Y378" i="1"/>
  <c r="X378" i="1"/>
  <c r="U378" i="1"/>
  <c r="A378" i="1"/>
  <c r="D378" i="1" s="1"/>
  <c r="P378" i="1" s="1"/>
  <c r="AN377" i="1"/>
  <c r="AK377" i="1"/>
  <c r="AJ377" i="1"/>
  <c r="AG377" i="1"/>
  <c r="AF377" i="1"/>
  <c r="AC377" i="1"/>
  <c r="AB377" i="1"/>
  <c r="Y377" i="1"/>
  <c r="X377" i="1"/>
  <c r="U377" i="1"/>
  <c r="A377" i="1"/>
  <c r="D377" i="1" s="1"/>
  <c r="P377" i="1" s="1"/>
  <c r="AN376" i="1"/>
  <c r="AK376" i="1"/>
  <c r="AJ376" i="1"/>
  <c r="AG376" i="1"/>
  <c r="AF376" i="1"/>
  <c r="AC376" i="1"/>
  <c r="AB376" i="1"/>
  <c r="Y376" i="1"/>
  <c r="X376" i="1"/>
  <c r="U376" i="1"/>
  <c r="A376" i="1"/>
  <c r="D376" i="1" s="1"/>
  <c r="P376" i="1" s="1"/>
  <c r="AN375" i="1"/>
  <c r="AK375" i="1"/>
  <c r="AJ375" i="1"/>
  <c r="AG375" i="1"/>
  <c r="AF375" i="1"/>
  <c r="AC375" i="1"/>
  <c r="AB375" i="1"/>
  <c r="Y375" i="1"/>
  <c r="X375" i="1"/>
  <c r="U375" i="1"/>
  <c r="A375" i="1"/>
  <c r="D375" i="1" s="1"/>
  <c r="P375" i="1" s="1"/>
  <c r="AN374" i="1"/>
  <c r="AK374" i="1"/>
  <c r="AJ374" i="1"/>
  <c r="AG374" i="1"/>
  <c r="AF374" i="1"/>
  <c r="AC374" i="1"/>
  <c r="AB374" i="1"/>
  <c r="Y374" i="1"/>
  <c r="X374" i="1"/>
  <c r="U374" i="1"/>
  <c r="A374" i="1"/>
  <c r="D374" i="1" s="1"/>
  <c r="P374" i="1" s="1"/>
  <c r="AN373" i="1"/>
  <c r="AK373" i="1"/>
  <c r="AJ373" i="1"/>
  <c r="AG373" i="1"/>
  <c r="AF373" i="1"/>
  <c r="AC373" i="1"/>
  <c r="AB373" i="1"/>
  <c r="Y373" i="1"/>
  <c r="X373" i="1"/>
  <c r="U373" i="1"/>
  <c r="A373" i="1"/>
  <c r="D373" i="1" s="1"/>
  <c r="P373" i="1" s="1"/>
  <c r="AN372" i="1"/>
  <c r="AK372" i="1"/>
  <c r="AJ372" i="1"/>
  <c r="AG372" i="1"/>
  <c r="AF372" i="1"/>
  <c r="AC372" i="1"/>
  <c r="AB372" i="1"/>
  <c r="Y372" i="1"/>
  <c r="X372" i="1"/>
  <c r="U372" i="1"/>
  <c r="D372" i="1"/>
  <c r="P372" i="1" s="1"/>
  <c r="A372" i="1"/>
  <c r="AN371" i="1"/>
  <c r="AK371" i="1"/>
  <c r="AJ371" i="1"/>
  <c r="AG371" i="1"/>
  <c r="AF371" i="1"/>
  <c r="AC371" i="1"/>
  <c r="AB371" i="1"/>
  <c r="Y371" i="1"/>
  <c r="X371" i="1"/>
  <c r="U371" i="1"/>
  <c r="A371" i="1"/>
  <c r="D371" i="1" s="1"/>
  <c r="P371" i="1" s="1"/>
  <c r="AN370" i="1"/>
  <c r="AK370" i="1"/>
  <c r="AJ370" i="1"/>
  <c r="AG370" i="1"/>
  <c r="AF370" i="1"/>
  <c r="AC370" i="1"/>
  <c r="AB370" i="1"/>
  <c r="Y370" i="1"/>
  <c r="X370" i="1"/>
  <c r="U370" i="1"/>
  <c r="D370" i="1"/>
  <c r="P370" i="1" s="1"/>
  <c r="A370" i="1"/>
  <c r="AN369" i="1"/>
  <c r="AK369" i="1"/>
  <c r="AJ369" i="1"/>
  <c r="AG369" i="1"/>
  <c r="AF369" i="1"/>
  <c r="AC369" i="1"/>
  <c r="AB369" i="1"/>
  <c r="Y369" i="1"/>
  <c r="X369" i="1"/>
  <c r="U369" i="1"/>
  <c r="A369" i="1"/>
  <c r="D369" i="1" s="1"/>
  <c r="P369" i="1" s="1"/>
  <c r="AN368" i="1"/>
  <c r="AK368" i="1"/>
  <c r="AJ368" i="1"/>
  <c r="AG368" i="1"/>
  <c r="AF368" i="1"/>
  <c r="AC368" i="1"/>
  <c r="AB368" i="1"/>
  <c r="Y368" i="1"/>
  <c r="X368" i="1"/>
  <c r="U368" i="1"/>
  <c r="A368" i="1"/>
  <c r="D368" i="1" s="1"/>
  <c r="P368" i="1" s="1"/>
  <c r="AN367" i="1"/>
  <c r="AK367" i="1"/>
  <c r="AJ367" i="1"/>
  <c r="AG367" i="1"/>
  <c r="AF367" i="1"/>
  <c r="AC367" i="1"/>
  <c r="AB367" i="1"/>
  <c r="Y367" i="1"/>
  <c r="X367" i="1"/>
  <c r="U367" i="1"/>
  <c r="A367" i="1"/>
  <c r="D367" i="1" s="1"/>
  <c r="P367" i="1" s="1"/>
  <c r="AN366" i="1"/>
  <c r="AK366" i="1"/>
  <c r="AJ366" i="1"/>
  <c r="AG366" i="1"/>
  <c r="AF366" i="1"/>
  <c r="AC366" i="1"/>
  <c r="AB366" i="1"/>
  <c r="Y366" i="1"/>
  <c r="X366" i="1"/>
  <c r="U366" i="1"/>
  <c r="A366" i="1"/>
  <c r="D366" i="1" s="1"/>
  <c r="P366" i="1" s="1"/>
  <c r="AN365" i="1"/>
  <c r="AK365" i="1"/>
  <c r="AJ365" i="1"/>
  <c r="AG365" i="1"/>
  <c r="AF365" i="1"/>
  <c r="AC365" i="1"/>
  <c r="AB365" i="1"/>
  <c r="Y365" i="1"/>
  <c r="X365" i="1"/>
  <c r="U365" i="1"/>
  <c r="A365" i="1"/>
  <c r="D365" i="1" s="1"/>
  <c r="P365" i="1" s="1"/>
  <c r="AN364" i="1"/>
  <c r="AK364" i="1"/>
  <c r="AJ364" i="1"/>
  <c r="AG364" i="1"/>
  <c r="AF364" i="1"/>
  <c r="AC364" i="1"/>
  <c r="AB364" i="1"/>
  <c r="Y364" i="1"/>
  <c r="X364" i="1"/>
  <c r="U364" i="1"/>
  <c r="D364" i="1"/>
  <c r="P364" i="1" s="1"/>
  <c r="A364" i="1"/>
  <c r="AN363" i="1"/>
  <c r="AK363" i="1"/>
  <c r="AJ363" i="1"/>
  <c r="AG363" i="1"/>
  <c r="AF363" i="1"/>
  <c r="AC363" i="1"/>
  <c r="AB363" i="1"/>
  <c r="Y363" i="1"/>
  <c r="X363" i="1"/>
  <c r="U363" i="1"/>
  <c r="A363" i="1"/>
  <c r="D363" i="1" s="1"/>
  <c r="P363" i="1" s="1"/>
  <c r="AN362" i="1"/>
  <c r="AK362" i="1"/>
  <c r="AJ362" i="1"/>
  <c r="AG362" i="1"/>
  <c r="AF362" i="1"/>
  <c r="AC362" i="1"/>
  <c r="AB362" i="1"/>
  <c r="Y362" i="1"/>
  <c r="X362" i="1"/>
  <c r="U362" i="1"/>
  <c r="D362" i="1"/>
  <c r="P362" i="1" s="1"/>
  <c r="A362" i="1"/>
  <c r="AN361" i="1"/>
  <c r="AK361" i="1"/>
  <c r="AJ361" i="1"/>
  <c r="AG361" i="1"/>
  <c r="AF361" i="1"/>
  <c r="AC361" i="1"/>
  <c r="AB361" i="1"/>
  <c r="Y361" i="1"/>
  <c r="X361" i="1"/>
  <c r="U361" i="1"/>
  <c r="A361" i="1"/>
  <c r="D361" i="1" s="1"/>
  <c r="P361" i="1" s="1"/>
  <c r="AN360" i="1"/>
  <c r="AK360" i="1"/>
  <c r="AJ360" i="1"/>
  <c r="AG360" i="1"/>
  <c r="AF360" i="1"/>
  <c r="AC360" i="1"/>
  <c r="AB360" i="1"/>
  <c r="Y360" i="1"/>
  <c r="X360" i="1"/>
  <c r="U360" i="1"/>
  <c r="A360" i="1"/>
  <c r="D360" i="1" s="1"/>
  <c r="P360" i="1" s="1"/>
  <c r="AN359" i="1"/>
  <c r="AK359" i="1"/>
  <c r="AJ359" i="1"/>
  <c r="AG359" i="1"/>
  <c r="AF359" i="1"/>
  <c r="AC359" i="1"/>
  <c r="AB359" i="1"/>
  <c r="Y359" i="1"/>
  <c r="X359" i="1"/>
  <c r="U359" i="1"/>
  <c r="A359" i="1"/>
  <c r="D359" i="1" s="1"/>
  <c r="P359" i="1" s="1"/>
  <c r="AN358" i="1"/>
  <c r="AK358" i="1"/>
  <c r="AJ358" i="1"/>
  <c r="AG358" i="1"/>
  <c r="AF358" i="1"/>
  <c r="AC358" i="1"/>
  <c r="AB358" i="1"/>
  <c r="Y358" i="1"/>
  <c r="X358" i="1"/>
  <c r="U358" i="1"/>
  <c r="P358" i="1"/>
  <c r="A358" i="1"/>
  <c r="D358" i="1" s="1"/>
  <c r="AN357" i="1"/>
  <c r="AK357" i="1"/>
  <c r="AJ357" i="1"/>
  <c r="AG357" i="1"/>
  <c r="AF357" i="1"/>
  <c r="AC357" i="1"/>
  <c r="AB357" i="1"/>
  <c r="Y357" i="1"/>
  <c r="X357" i="1"/>
  <c r="U357" i="1"/>
  <c r="A357" i="1"/>
  <c r="D357" i="1" s="1"/>
  <c r="P357" i="1" s="1"/>
  <c r="AN356" i="1"/>
  <c r="AK356" i="1"/>
  <c r="AJ356" i="1"/>
  <c r="AG356" i="1"/>
  <c r="AF356" i="1"/>
  <c r="AC356" i="1"/>
  <c r="AB356" i="1"/>
  <c r="Y356" i="1"/>
  <c r="X356" i="1"/>
  <c r="U356" i="1"/>
  <c r="D356" i="1"/>
  <c r="P356" i="1" s="1"/>
  <c r="A356" i="1"/>
  <c r="AN355" i="1"/>
  <c r="AK355" i="1"/>
  <c r="AJ355" i="1"/>
  <c r="AG355" i="1"/>
  <c r="AF355" i="1"/>
  <c r="AC355" i="1"/>
  <c r="AB355" i="1"/>
  <c r="Y355" i="1"/>
  <c r="X355" i="1"/>
  <c r="U355" i="1"/>
  <c r="A355" i="1"/>
  <c r="D355" i="1" s="1"/>
  <c r="P355" i="1" s="1"/>
  <c r="AN354" i="1"/>
  <c r="AK354" i="1"/>
  <c r="AJ354" i="1"/>
  <c r="AG354" i="1"/>
  <c r="AF354" i="1"/>
  <c r="AC354" i="1"/>
  <c r="AB354" i="1"/>
  <c r="Y354" i="1"/>
  <c r="X354" i="1"/>
  <c r="U354" i="1"/>
  <c r="D354" i="1"/>
  <c r="P354" i="1" s="1"/>
  <c r="A354" i="1"/>
  <c r="AN353" i="1"/>
  <c r="AK353" i="1"/>
  <c r="AJ353" i="1"/>
  <c r="AG353" i="1"/>
  <c r="AF353" i="1"/>
  <c r="AC353" i="1"/>
  <c r="AB353" i="1"/>
  <c r="Y353" i="1"/>
  <c r="X353" i="1"/>
  <c r="U353" i="1"/>
  <c r="A353" i="1"/>
  <c r="D353" i="1" s="1"/>
  <c r="P353" i="1" s="1"/>
  <c r="AN352" i="1"/>
  <c r="AK352" i="1"/>
  <c r="AJ352" i="1"/>
  <c r="AG352" i="1"/>
  <c r="AF352" i="1"/>
  <c r="AC352" i="1"/>
  <c r="AB352" i="1"/>
  <c r="Y352" i="1"/>
  <c r="X352" i="1"/>
  <c r="U352" i="1"/>
  <c r="A352" i="1"/>
  <c r="D352" i="1" s="1"/>
  <c r="P352" i="1" s="1"/>
  <c r="AN351" i="1"/>
  <c r="AK351" i="1"/>
  <c r="AJ351" i="1"/>
  <c r="AG351" i="1"/>
  <c r="AF351" i="1"/>
  <c r="AC351" i="1"/>
  <c r="AB351" i="1"/>
  <c r="Y351" i="1"/>
  <c r="X351" i="1"/>
  <c r="U351" i="1"/>
  <c r="A351" i="1"/>
  <c r="D351" i="1" s="1"/>
  <c r="P351" i="1" s="1"/>
  <c r="AN350" i="1"/>
  <c r="AK350" i="1"/>
  <c r="AJ350" i="1"/>
  <c r="AG350" i="1"/>
  <c r="AF350" i="1"/>
  <c r="AC350" i="1"/>
  <c r="AB350" i="1"/>
  <c r="Y350" i="1"/>
  <c r="X350" i="1"/>
  <c r="U350" i="1"/>
  <c r="A350" i="1"/>
  <c r="D350" i="1" s="1"/>
  <c r="P350" i="1" s="1"/>
  <c r="AN349" i="1"/>
  <c r="AK349" i="1"/>
  <c r="AJ349" i="1"/>
  <c r="AG349" i="1"/>
  <c r="AF349" i="1"/>
  <c r="AC349" i="1"/>
  <c r="AB349" i="1"/>
  <c r="Y349" i="1"/>
  <c r="X349" i="1"/>
  <c r="U349" i="1"/>
  <c r="D349" i="1"/>
  <c r="P349" i="1" s="1"/>
  <c r="A349" i="1"/>
  <c r="AN348" i="1"/>
  <c r="AK348" i="1"/>
  <c r="AJ348" i="1"/>
  <c r="AG348" i="1"/>
  <c r="AF348" i="1"/>
  <c r="AC348" i="1"/>
  <c r="AB348" i="1"/>
  <c r="Y348" i="1"/>
  <c r="X348" i="1"/>
  <c r="U348" i="1"/>
  <c r="A348" i="1"/>
  <c r="D348" i="1" s="1"/>
  <c r="P348" i="1" s="1"/>
  <c r="AN347" i="1"/>
  <c r="AK347" i="1"/>
  <c r="AJ347" i="1"/>
  <c r="AG347" i="1"/>
  <c r="AF347" i="1"/>
  <c r="AC347" i="1"/>
  <c r="AB347" i="1"/>
  <c r="Y347" i="1"/>
  <c r="X347" i="1"/>
  <c r="U347" i="1"/>
  <c r="D347" i="1"/>
  <c r="P347" i="1" s="1"/>
  <c r="A347" i="1"/>
  <c r="AN346" i="1"/>
  <c r="AK346" i="1"/>
  <c r="AJ346" i="1"/>
  <c r="AG346" i="1"/>
  <c r="AF346" i="1"/>
  <c r="AC346" i="1"/>
  <c r="AB346" i="1"/>
  <c r="Y346" i="1"/>
  <c r="X346" i="1"/>
  <c r="U346" i="1"/>
  <c r="A346" i="1"/>
  <c r="D346" i="1" s="1"/>
  <c r="P346" i="1" s="1"/>
  <c r="AN345" i="1"/>
  <c r="AK345" i="1"/>
  <c r="AJ345" i="1"/>
  <c r="AG345" i="1"/>
  <c r="AF345" i="1"/>
  <c r="AC345" i="1"/>
  <c r="AB345" i="1"/>
  <c r="Y345" i="1"/>
  <c r="X345" i="1"/>
  <c r="U345" i="1"/>
  <c r="A345" i="1"/>
  <c r="D345" i="1" s="1"/>
  <c r="P345" i="1" s="1"/>
  <c r="AN344" i="1"/>
  <c r="AK344" i="1"/>
  <c r="AJ344" i="1"/>
  <c r="AG344" i="1"/>
  <c r="AF344" i="1"/>
  <c r="AC344" i="1"/>
  <c r="AB344" i="1"/>
  <c r="Y344" i="1"/>
  <c r="X344" i="1"/>
  <c r="U344" i="1"/>
  <c r="A344" i="1"/>
  <c r="D344" i="1" s="1"/>
  <c r="P344" i="1" s="1"/>
  <c r="AN343" i="1"/>
  <c r="AK343" i="1"/>
  <c r="AJ343" i="1"/>
  <c r="AG343" i="1"/>
  <c r="AF343" i="1"/>
  <c r="AC343" i="1"/>
  <c r="AB343" i="1"/>
  <c r="Y343" i="1"/>
  <c r="X343" i="1"/>
  <c r="U343" i="1"/>
  <c r="A343" i="1"/>
  <c r="D343" i="1" s="1"/>
  <c r="P343" i="1" s="1"/>
  <c r="AN342" i="1"/>
  <c r="AK342" i="1"/>
  <c r="AJ342" i="1"/>
  <c r="AG342" i="1"/>
  <c r="AF342" i="1"/>
  <c r="AC342" i="1"/>
  <c r="AB342" i="1"/>
  <c r="Y342" i="1"/>
  <c r="X342" i="1"/>
  <c r="U342" i="1"/>
  <c r="A342" i="1"/>
  <c r="D342" i="1" s="1"/>
  <c r="P342" i="1" s="1"/>
  <c r="AN341" i="1"/>
  <c r="AK341" i="1"/>
  <c r="AJ341" i="1"/>
  <c r="AG341" i="1"/>
  <c r="AF341" i="1"/>
  <c r="AC341" i="1"/>
  <c r="AB341" i="1"/>
  <c r="Y341" i="1"/>
  <c r="X341" i="1"/>
  <c r="U341" i="1"/>
  <c r="D341" i="1"/>
  <c r="P341" i="1" s="1"/>
  <c r="A341" i="1"/>
  <c r="AN340" i="1"/>
  <c r="AK340" i="1"/>
  <c r="AJ340" i="1"/>
  <c r="AG340" i="1"/>
  <c r="AF340" i="1"/>
  <c r="AC340" i="1"/>
  <c r="AB340" i="1"/>
  <c r="Y340" i="1"/>
  <c r="X340" i="1"/>
  <c r="U340" i="1"/>
  <c r="A340" i="1"/>
  <c r="D340" i="1" s="1"/>
  <c r="P340" i="1" s="1"/>
  <c r="AN339" i="1"/>
  <c r="AK339" i="1"/>
  <c r="AJ339" i="1"/>
  <c r="AG339" i="1"/>
  <c r="AF339" i="1"/>
  <c r="AC339" i="1"/>
  <c r="AB339" i="1"/>
  <c r="Y339" i="1"/>
  <c r="X339" i="1"/>
  <c r="U339" i="1"/>
  <c r="D339" i="1"/>
  <c r="P339" i="1" s="1"/>
  <c r="A339" i="1"/>
  <c r="AN338" i="1"/>
  <c r="AK338" i="1"/>
  <c r="AJ338" i="1"/>
  <c r="AG338" i="1"/>
  <c r="AF338" i="1"/>
  <c r="AC338" i="1"/>
  <c r="AB338" i="1"/>
  <c r="Y338" i="1"/>
  <c r="X338" i="1"/>
  <c r="U338" i="1"/>
  <c r="A338" i="1"/>
  <c r="D338" i="1" s="1"/>
  <c r="P338" i="1" s="1"/>
  <c r="AN337" i="1"/>
  <c r="AK337" i="1"/>
  <c r="AJ337" i="1"/>
  <c r="AG337" i="1"/>
  <c r="AF337" i="1"/>
  <c r="AC337" i="1"/>
  <c r="AB337" i="1"/>
  <c r="Y337" i="1"/>
  <c r="X337" i="1"/>
  <c r="U337" i="1"/>
  <c r="A337" i="1"/>
  <c r="D337" i="1" s="1"/>
  <c r="P337" i="1" s="1"/>
  <c r="AN336" i="1"/>
  <c r="AK336" i="1"/>
  <c r="AJ336" i="1"/>
  <c r="AG336" i="1"/>
  <c r="AF336" i="1"/>
  <c r="AC336" i="1"/>
  <c r="AB336" i="1"/>
  <c r="Y336" i="1"/>
  <c r="X336" i="1"/>
  <c r="U336" i="1"/>
  <c r="P336" i="1"/>
  <c r="A336" i="1"/>
  <c r="D336" i="1" s="1"/>
  <c r="AN335" i="1"/>
  <c r="AK335" i="1"/>
  <c r="AJ335" i="1"/>
  <c r="AG335" i="1"/>
  <c r="AF335" i="1"/>
  <c r="AC335" i="1"/>
  <c r="AB335" i="1"/>
  <c r="Y335" i="1"/>
  <c r="X335" i="1"/>
  <c r="U335" i="1"/>
  <c r="A335" i="1"/>
  <c r="D335" i="1" s="1"/>
  <c r="P335" i="1" s="1"/>
  <c r="AN334" i="1"/>
  <c r="AK334" i="1"/>
  <c r="AJ334" i="1"/>
  <c r="AG334" i="1"/>
  <c r="AF334" i="1"/>
  <c r="AC334" i="1"/>
  <c r="AB334" i="1"/>
  <c r="Y334" i="1"/>
  <c r="X334" i="1"/>
  <c r="U334" i="1"/>
  <c r="A334" i="1"/>
  <c r="D334" i="1" s="1"/>
  <c r="P334" i="1" s="1"/>
  <c r="AN333" i="1"/>
  <c r="AK333" i="1"/>
  <c r="AJ333" i="1"/>
  <c r="AG333" i="1"/>
  <c r="AF333" i="1"/>
  <c r="AC333" i="1"/>
  <c r="AB333" i="1"/>
  <c r="Y333" i="1"/>
  <c r="X333" i="1"/>
  <c r="U333" i="1"/>
  <c r="D333" i="1"/>
  <c r="P333" i="1" s="1"/>
  <c r="A333" i="1"/>
  <c r="AN332" i="1"/>
  <c r="AK332" i="1"/>
  <c r="AJ332" i="1"/>
  <c r="AG332" i="1"/>
  <c r="AF332" i="1"/>
  <c r="AC332" i="1"/>
  <c r="AB332" i="1"/>
  <c r="Y332" i="1"/>
  <c r="X332" i="1"/>
  <c r="U332" i="1"/>
  <c r="A332" i="1"/>
  <c r="D332" i="1" s="1"/>
  <c r="P332" i="1" s="1"/>
  <c r="AN331" i="1"/>
  <c r="AK331" i="1"/>
  <c r="AJ331" i="1"/>
  <c r="AG331" i="1"/>
  <c r="AF331" i="1"/>
  <c r="AC331" i="1"/>
  <c r="AB331" i="1"/>
  <c r="Y331" i="1"/>
  <c r="X331" i="1"/>
  <c r="U331" i="1"/>
  <c r="D331" i="1"/>
  <c r="P331" i="1" s="1"/>
  <c r="A331" i="1"/>
  <c r="AN330" i="1"/>
  <c r="AK330" i="1"/>
  <c r="AJ330" i="1"/>
  <c r="AG330" i="1"/>
  <c r="AF330" i="1"/>
  <c r="AC330" i="1"/>
  <c r="AB330" i="1"/>
  <c r="Y330" i="1"/>
  <c r="X330" i="1"/>
  <c r="U330" i="1"/>
  <c r="A330" i="1"/>
  <c r="D330" i="1" s="1"/>
  <c r="P330" i="1" s="1"/>
  <c r="AN329" i="1"/>
  <c r="AK329" i="1"/>
  <c r="AJ329" i="1"/>
  <c r="AG329" i="1"/>
  <c r="AF329" i="1"/>
  <c r="AC329" i="1"/>
  <c r="AB329" i="1"/>
  <c r="Y329" i="1"/>
  <c r="X329" i="1"/>
  <c r="U329" i="1"/>
  <c r="A329" i="1"/>
  <c r="D329" i="1" s="1"/>
  <c r="P329" i="1" s="1"/>
  <c r="AN328" i="1"/>
  <c r="AK328" i="1"/>
  <c r="AJ328" i="1"/>
  <c r="AG328" i="1"/>
  <c r="AF328" i="1"/>
  <c r="AC328" i="1"/>
  <c r="AB328" i="1"/>
  <c r="Y328" i="1"/>
  <c r="X328" i="1"/>
  <c r="U328" i="1"/>
  <c r="A328" i="1"/>
  <c r="D328" i="1" s="1"/>
  <c r="P328" i="1" s="1"/>
  <c r="AN327" i="1"/>
  <c r="AK327" i="1"/>
  <c r="AJ327" i="1"/>
  <c r="AG327" i="1"/>
  <c r="AF327" i="1"/>
  <c r="AC327" i="1"/>
  <c r="AB327" i="1"/>
  <c r="Y327" i="1"/>
  <c r="X327" i="1"/>
  <c r="U327" i="1"/>
  <c r="A327" i="1"/>
  <c r="D327" i="1" s="1"/>
  <c r="P327" i="1" s="1"/>
  <c r="AN326" i="1"/>
  <c r="AK326" i="1"/>
  <c r="AJ326" i="1"/>
  <c r="AG326" i="1"/>
  <c r="AF326" i="1"/>
  <c r="AC326" i="1"/>
  <c r="AB326" i="1"/>
  <c r="Y326" i="1"/>
  <c r="X326" i="1"/>
  <c r="U326" i="1"/>
  <c r="A326" i="1"/>
  <c r="D326" i="1" s="1"/>
  <c r="P326" i="1" s="1"/>
  <c r="AN325" i="1"/>
  <c r="AK325" i="1"/>
  <c r="AJ325" i="1"/>
  <c r="AG325" i="1"/>
  <c r="AF325" i="1"/>
  <c r="AC325" i="1"/>
  <c r="AB325" i="1"/>
  <c r="Y325" i="1"/>
  <c r="X325" i="1"/>
  <c r="U325" i="1"/>
  <c r="D325" i="1"/>
  <c r="P325" i="1" s="1"/>
  <c r="A325" i="1"/>
  <c r="AN324" i="1"/>
  <c r="AK324" i="1"/>
  <c r="AJ324" i="1"/>
  <c r="AG324" i="1"/>
  <c r="AF324" i="1"/>
  <c r="AC324" i="1"/>
  <c r="AB324" i="1"/>
  <c r="Y324" i="1"/>
  <c r="X324" i="1"/>
  <c r="U324" i="1"/>
  <c r="A324" i="1"/>
  <c r="D324" i="1" s="1"/>
  <c r="P324" i="1" s="1"/>
  <c r="AN323" i="1"/>
  <c r="AK323" i="1"/>
  <c r="AJ323" i="1"/>
  <c r="AG323" i="1"/>
  <c r="AF323" i="1"/>
  <c r="AC323" i="1"/>
  <c r="AB323" i="1"/>
  <c r="Y323" i="1"/>
  <c r="X323" i="1"/>
  <c r="U323" i="1"/>
  <c r="D323" i="1"/>
  <c r="P323" i="1" s="1"/>
  <c r="A323" i="1"/>
  <c r="AN322" i="1"/>
  <c r="AK322" i="1"/>
  <c r="AJ322" i="1"/>
  <c r="AG322" i="1"/>
  <c r="AF322" i="1"/>
  <c r="AC322" i="1"/>
  <c r="AB322" i="1"/>
  <c r="Y322" i="1"/>
  <c r="X322" i="1"/>
  <c r="U322" i="1"/>
  <c r="A322" i="1"/>
  <c r="D322" i="1" s="1"/>
  <c r="P322" i="1" s="1"/>
  <c r="AN321" i="1"/>
  <c r="AK321" i="1"/>
  <c r="AJ321" i="1"/>
  <c r="AG321" i="1"/>
  <c r="AF321" i="1"/>
  <c r="AC321" i="1"/>
  <c r="AB321" i="1"/>
  <c r="Y321" i="1"/>
  <c r="X321" i="1"/>
  <c r="U321" i="1"/>
  <c r="A321" i="1"/>
  <c r="D321" i="1" s="1"/>
  <c r="P321" i="1" s="1"/>
  <c r="AN320" i="1"/>
  <c r="AK320" i="1"/>
  <c r="AJ320" i="1"/>
  <c r="AG320" i="1"/>
  <c r="AF320" i="1"/>
  <c r="AC320" i="1"/>
  <c r="AB320" i="1"/>
  <c r="Y320" i="1"/>
  <c r="X320" i="1"/>
  <c r="U320" i="1"/>
  <c r="A320" i="1"/>
  <c r="D320" i="1" s="1"/>
  <c r="P320" i="1" s="1"/>
  <c r="AN319" i="1"/>
  <c r="AK319" i="1"/>
  <c r="AJ319" i="1"/>
  <c r="AG319" i="1"/>
  <c r="AF319" i="1"/>
  <c r="AC319" i="1"/>
  <c r="AB319" i="1"/>
  <c r="Y319" i="1"/>
  <c r="X319" i="1"/>
  <c r="U319" i="1"/>
  <c r="A319" i="1"/>
  <c r="D319" i="1" s="1"/>
  <c r="P319" i="1" s="1"/>
  <c r="AN318" i="1"/>
  <c r="AK318" i="1"/>
  <c r="AJ318" i="1"/>
  <c r="AG318" i="1"/>
  <c r="AF318" i="1"/>
  <c r="AC318" i="1"/>
  <c r="AB318" i="1"/>
  <c r="Y318" i="1"/>
  <c r="X318" i="1"/>
  <c r="U318" i="1"/>
  <c r="P318" i="1"/>
  <c r="A318" i="1"/>
  <c r="D318" i="1" s="1"/>
  <c r="AN317" i="1"/>
  <c r="AK317" i="1"/>
  <c r="AJ317" i="1"/>
  <c r="AG317" i="1"/>
  <c r="AF317" i="1"/>
  <c r="AC317" i="1"/>
  <c r="AB317" i="1"/>
  <c r="Y317" i="1"/>
  <c r="X317" i="1"/>
  <c r="U317" i="1"/>
  <c r="A317" i="1"/>
  <c r="D317" i="1" s="1"/>
  <c r="P317" i="1" s="1"/>
  <c r="AN316" i="1"/>
  <c r="AK316" i="1"/>
  <c r="AJ316" i="1"/>
  <c r="AG316" i="1"/>
  <c r="AF316" i="1"/>
  <c r="AC316" i="1"/>
  <c r="AB316" i="1"/>
  <c r="Y316" i="1"/>
  <c r="X316" i="1"/>
  <c r="U316" i="1"/>
  <c r="D316" i="1"/>
  <c r="P316" i="1" s="1"/>
  <c r="A316" i="1"/>
  <c r="AN315" i="1"/>
  <c r="AK315" i="1"/>
  <c r="AJ315" i="1"/>
  <c r="AG315" i="1"/>
  <c r="AF315" i="1"/>
  <c r="AC315" i="1"/>
  <c r="AB315" i="1"/>
  <c r="Y315" i="1"/>
  <c r="X315" i="1"/>
  <c r="U315" i="1"/>
  <c r="A315" i="1"/>
  <c r="D315" i="1" s="1"/>
  <c r="P315" i="1" s="1"/>
  <c r="AN314" i="1"/>
  <c r="AK314" i="1"/>
  <c r="AJ314" i="1"/>
  <c r="AG314" i="1"/>
  <c r="AF314" i="1"/>
  <c r="AC314" i="1"/>
  <c r="AB314" i="1"/>
  <c r="Y314" i="1"/>
  <c r="X314" i="1"/>
  <c r="U314" i="1"/>
  <c r="D314" i="1"/>
  <c r="P314" i="1" s="1"/>
  <c r="A314" i="1"/>
  <c r="AN313" i="1"/>
  <c r="AK313" i="1"/>
  <c r="AJ313" i="1"/>
  <c r="AG313" i="1"/>
  <c r="AF313" i="1"/>
  <c r="AC313" i="1"/>
  <c r="AB313" i="1"/>
  <c r="Y313" i="1"/>
  <c r="X313" i="1"/>
  <c r="U313" i="1"/>
  <c r="A313" i="1"/>
  <c r="D313" i="1" s="1"/>
  <c r="P313" i="1" s="1"/>
  <c r="AN312" i="1"/>
  <c r="AK312" i="1"/>
  <c r="AJ312" i="1"/>
  <c r="AG312" i="1"/>
  <c r="AF312" i="1"/>
  <c r="AC312" i="1"/>
  <c r="AB312" i="1"/>
  <c r="Y312" i="1"/>
  <c r="X312" i="1"/>
  <c r="U312" i="1"/>
  <c r="A312" i="1"/>
  <c r="D312" i="1" s="1"/>
  <c r="P312" i="1" s="1"/>
  <c r="AN311" i="1"/>
  <c r="AK311" i="1"/>
  <c r="AJ311" i="1"/>
  <c r="AG311" i="1"/>
  <c r="AF311" i="1"/>
  <c r="AC311" i="1"/>
  <c r="AB311" i="1"/>
  <c r="Y311" i="1"/>
  <c r="X311" i="1"/>
  <c r="U311" i="1"/>
  <c r="A311" i="1"/>
  <c r="D311" i="1" s="1"/>
  <c r="P311" i="1" s="1"/>
  <c r="AN310" i="1"/>
  <c r="AK310" i="1"/>
  <c r="AJ310" i="1"/>
  <c r="AG310" i="1"/>
  <c r="AF310" i="1"/>
  <c r="AC310" i="1"/>
  <c r="AB310" i="1"/>
  <c r="Y310" i="1"/>
  <c r="X310" i="1"/>
  <c r="U310" i="1"/>
  <c r="P310" i="1"/>
  <c r="A310" i="1"/>
  <c r="D310" i="1" s="1"/>
  <c r="AN309" i="1"/>
  <c r="AK309" i="1"/>
  <c r="AJ309" i="1"/>
  <c r="AG309" i="1"/>
  <c r="AF309" i="1"/>
  <c r="AC309" i="1"/>
  <c r="AB309" i="1"/>
  <c r="Y309" i="1"/>
  <c r="X309" i="1"/>
  <c r="U309" i="1"/>
  <c r="A309" i="1"/>
  <c r="D309" i="1" s="1"/>
  <c r="P309" i="1" s="1"/>
  <c r="AN308" i="1"/>
  <c r="AK308" i="1"/>
  <c r="AJ308" i="1"/>
  <c r="AG308" i="1"/>
  <c r="AF308" i="1"/>
  <c r="AC308" i="1"/>
  <c r="AB308" i="1"/>
  <c r="Y308" i="1"/>
  <c r="X308" i="1"/>
  <c r="U308" i="1"/>
  <c r="D308" i="1"/>
  <c r="P308" i="1" s="1"/>
  <c r="A308" i="1"/>
  <c r="AN307" i="1"/>
  <c r="AK307" i="1"/>
  <c r="AJ307" i="1"/>
  <c r="AG307" i="1"/>
  <c r="AF307" i="1"/>
  <c r="AC307" i="1"/>
  <c r="AB307" i="1"/>
  <c r="Y307" i="1"/>
  <c r="X307" i="1"/>
  <c r="U307" i="1"/>
  <c r="A307" i="1"/>
  <c r="D307" i="1" s="1"/>
  <c r="P307" i="1" s="1"/>
  <c r="AN306" i="1"/>
  <c r="AK306" i="1"/>
  <c r="AJ306" i="1"/>
  <c r="AG306" i="1"/>
  <c r="AF306" i="1"/>
  <c r="AC306" i="1"/>
  <c r="AB306" i="1"/>
  <c r="Y306" i="1"/>
  <c r="X306" i="1"/>
  <c r="U306" i="1"/>
  <c r="D306" i="1"/>
  <c r="P306" i="1" s="1"/>
  <c r="A306" i="1"/>
  <c r="AN305" i="1"/>
  <c r="AK305" i="1"/>
  <c r="AJ305" i="1"/>
  <c r="AG305" i="1"/>
  <c r="AF305" i="1"/>
  <c r="AC305" i="1"/>
  <c r="AB305" i="1"/>
  <c r="Y305" i="1"/>
  <c r="X305" i="1"/>
  <c r="U305" i="1"/>
  <c r="A305" i="1"/>
  <c r="D305" i="1" s="1"/>
  <c r="P305" i="1" s="1"/>
  <c r="AN304" i="1"/>
  <c r="AK304" i="1"/>
  <c r="AJ304" i="1"/>
  <c r="AG304" i="1"/>
  <c r="AF304" i="1"/>
  <c r="AC304" i="1"/>
  <c r="AB304" i="1"/>
  <c r="Y304" i="1"/>
  <c r="X304" i="1"/>
  <c r="U304" i="1"/>
  <c r="A304" i="1"/>
  <c r="D304" i="1" s="1"/>
  <c r="P304" i="1" s="1"/>
  <c r="AN303" i="1"/>
  <c r="AK303" i="1"/>
  <c r="AJ303" i="1"/>
  <c r="AG303" i="1"/>
  <c r="AF303" i="1"/>
  <c r="AC303" i="1"/>
  <c r="AB303" i="1"/>
  <c r="Y303" i="1"/>
  <c r="X303" i="1"/>
  <c r="U303" i="1"/>
  <c r="A303" i="1"/>
  <c r="D303" i="1" s="1"/>
  <c r="P303" i="1" s="1"/>
  <c r="AN302" i="1"/>
  <c r="AK302" i="1"/>
  <c r="AJ302" i="1"/>
  <c r="AG302" i="1"/>
  <c r="AF302" i="1"/>
  <c r="AC302" i="1"/>
  <c r="AB302" i="1"/>
  <c r="Y302" i="1"/>
  <c r="X302" i="1"/>
  <c r="U302" i="1"/>
  <c r="A302" i="1"/>
  <c r="D302" i="1" s="1"/>
  <c r="P302" i="1" s="1"/>
  <c r="AN301" i="1"/>
  <c r="AK301" i="1"/>
  <c r="AJ301" i="1"/>
  <c r="AG301" i="1"/>
  <c r="AF301" i="1"/>
  <c r="AC301" i="1"/>
  <c r="AB301" i="1"/>
  <c r="Y301" i="1"/>
  <c r="X301" i="1"/>
  <c r="U301" i="1"/>
  <c r="A301" i="1"/>
  <c r="D301" i="1" s="1"/>
  <c r="P301" i="1" s="1"/>
  <c r="AN300" i="1"/>
  <c r="AK300" i="1"/>
  <c r="AJ300" i="1"/>
  <c r="AG300" i="1"/>
  <c r="AF300" i="1"/>
  <c r="AC300" i="1"/>
  <c r="AB300" i="1"/>
  <c r="Y300" i="1"/>
  <c r="X300" i="1"/>
  <c r="U300" i="1"/>
  <c r="D300" i="1"/>
  <c r="P300" i="1" s="1"/>
  <c r="A300" i="1"/>
  <c r="AN299" i="1"/>
  <c r="AK299" i="1"/>
  <c r="AJ299" i="1"/>
  <c r="AG299" i="1"/>
  <c r="AF299" i="1"/>
  <c r="AC299" i="1"/>
  <c r="AB299" i="1"/>
  <c r="Y299" i="1"/>
  <c r="X299" i="1"/>
  <c r="U299" i="1"/>
  <c r="A299" i="1"/>
  <c r="D299" i="1" s="1"/>
  <c r="P299" i="1" s="1"/>
  <c r="AN298" i="1"/>
  <c r="AK298" i="1"/>
  <c r="AJ298" i="1"/>
  <c r="AG298" i="1"/>
  <c r="AF298" i="1"/>
  <c r="AC298" i="1"/>
  <c r="AB298" i="1"/>
  <c r="Y298" i="1"/>
  <c r="X298" i="1"/>
  <c r="U298" i="1"/>
  <c r="D298" i="1"/>
  <c r="P298" i="1" s="1"/>
  <c r="A298" i="1"/>
  <c r="AN297" i="1"/>
  <c r="AK297" i="1"/>
  <c r="AJ297" i="1"/>
  <c r="AG297" i="1"/>
  <c r="AF297" i="1"/>
  <c r="AC297" i="1"/>
  <c r="AB297" i="1"/>
  <c r="Y297" i="1"/>
  <c r="X297" i="1"/>
  <c r="U297" i="1"/>
  <c r="A297" i="1"/>
  <c r="D297" i="1" s="1"/>
  <c r="P297" i="1" s="1"/>
  <c r="AN296" i="1"/>
  <c r="AK296" i="1"/>
  <c r="AJ296" i="1"/>
  <c r="AG296" i="1"/>
  <c r="AF296" i="1"/>
  <c r="AC296" i="1"/>
  <c r="AB296" i="1"/>
  <c r="Y296" i="1"/>
  <c r="X296" i="1"/>
  <c r="U296" i="1"/>
  <c r="A296" i="1"/>
  <c r="D296" i="1" s="1"/>
  <c r="P296" i="1" s="1"/>
  <c r="AN295" i="1"/>
  <c r="AK295" i="1"/>
  <c r="AJ295" i="1"/>
  <c r="AG295" i="1"/>
  <c r="AF295" i="1"/>
  <c r="AC295" i="1"/>
  <c r="AB295" i="1"/>
  <c r="Y295" i="1"/>
  <c r="X295" i="1"/>
  <c r="U295" i="1"/>
  <c r="A295" i="1"/>
  <c r="D295" i="1" s="1"/>
  <c r="P295" i="1" s="1"/>
  <c r="AN294" i="1"/>
  <c r="AK294" i="1"/>
  <c r="AJ294" i="1"/>
  <c r="AG294" i="1"/>
  <c r="AF294" i="1"/>
  <c r="AC294" i="1"/>
  <c r="AB294" i="1"/>
  <c r="Y294" i="1"/>
  <c r="X294" i="1"/>
  <c r="U294" i="1"/>
  <c r="P294" i="1"/>
  <c r="D294" i="1"/>
  <c r="A294" i="1"/>
  <c r="AN293" i="1"/>
  <c r="AK293" i="1"/>
  <c r="AJ293" i="1"/>
  <c r="AG293" i="1"/>
  <c r="AF293" i="1"/>
  <c r="AC293" i="1"/>
  <c r="AB293" i="1"/>
  <c r="Y293" i="1"/>
  <c r="X293" i="1"/>
  <c r="U293" i="1"/>
  <c r="D293" i="1"/>
  <c r="P293" i="1" s="1"/>
  <c r="A293" i="1"/>
  <c r="AN292" i="1"/>
  <c r="AK292" i="1"/>
  <c r="AJ292" i="1"/>
  <c r="AG292" i="1"/>
  <c r="AF292" i="1"/>
  <c r="AC292" i="1"/>
  <c r="AB292" i="1"/>
  <c r="Y292" i="1"/>
  <c r="X292" i="1"/>
  <c r="U292" i="1"/>
  <c r="A292" i="1"/>
  <c r="D292" i="1" s="1"/>
  <c r="P292" i="1" s="1"/>
  <c r="AN291" i="1"/>
  <c r="AK291" i="1"/>
  <c r="AJ291" i="1"/>
  <c r="AG291" i="1"/>
  <c r="AF291" i="1"/>
  <c r="AC291" i="1"/>
  <c r="AB291" i="1"/>
  <c r="Y291" i="1"/>
  <c r="X291" i="1"/>
  <c r="U291" i="1"/>
  <c r="D291" i="1"/>
  <c r="P291" i="1" s="1"/>
  <c r="A291" i="1"/>
  <c r="AN290" i="1"/>
  <c r="AK290" i="1"/>
  <c r="AJ290" i="1"/>
  <c r="AG290" i="1"/>
  <c r="AF290" i="1"/>
  <c r="AC290" i="1"/>
  <c r="AB290" i="1"/>
  <c r="Y290" i="1"/>
  <c r="X290" i="1"/>
  <c r="U290" i="1"/>
  <c r="A290" i="1"/>
  <c r="D290" i="1" s="1"/>
  <c r="P290" i="1" s="1"/>
  <c r="AN289" i="1"/>
  <c r="AK289" i="1"/>
  <c r="AJ289" i="1"/>
  <c r="AG289" i="1"/>
  <c r="AF289" i="1"/>
  <c r="AC289" i="1"/>
  <c r="AB289" i="1"/>
  <c r="Y289" i="1"/>
  <c r="X289" i="1"/>
  <c r="U289" i="1"/>
  <c r="P289" i="1"/>
  <c r="A289" i="1"/>
  <c r="D289" i="1" s="1"/>
  <c r="AN288" i="1"/>
  <c r="AK288" i="1"/>
  <c r="AJ288" i="1"/>
  <c r="AG288" i="1"/>
  <c r="AF288" i="1"/>
  <c r="AC288" i="1"/>
  <c r="AB288" i="1"/>
  <c r="Y288" i="1"/>
  <c r="X288" i="1"/>
  <c r="U288" i="1"/>
  <c r="A288" i="1"/>
  <c r="D288" i="1" s="1"/>
  <c r="P288" i="1" s="1"/>
  <c r="AN287" i="1"/>
  <c r="AK287" i="1"/>
  <c r="AJ287" i="1"/>
  <c r="AG287" i="1"/>
  <c r="AF287" i="1"/>
  <c r="AC287" i="1"/>
  <c r="AB287" i="1"/>
  <c r="Y287" i="1"/>
  <c r="X287" i="1"/>
  <c r="U287" i="1"/>
  <c r="P287" i="1"/>
  <c r="A287" i="1"/>
  <c r="D287" i="1" s="1"/>
  <c r="AN286" i="1"/>
  <c r="AK286" i="1"/>
  <c r="AJ286" i="1"/>
  <c r="AG286" i="1"/>
  <c r="AF286" i="1"/>
  <c r="AC286" i="1"/>
  <c r="AB286" i="1"/>
  <c r="Y286" i="1"/>
  <c r="X286" i="1"/>
  <c r="U286" i="1"/>
  <c r="D286" i="1"/>
  <c r="P286" i="1" s="1"/>
  <c r="A286" i="1"/>
  <c r="AN285" i="1"/>
  <c r="AK285" i="1"/>
  <c r="AJ285" i="1"/>
  <c r="AG285" i="1"/>
  <c r="AF285" i="1"/>
  <c r="AC285" i="1"/>
  <c r="AB285" i="1"/>
  <c r="Y285" i="1"/>
  <c r="X285" i="1"/>
  <c r="U285" i="1"/>
  <c r="A285" i="1"/>
  <c r="D285" i="1" s="1"/>
  <c r="P285" i="1" s="1"/>
  <c r="AN284" i="1"/>
  <c r="AK284" i="1"/>
  <c r="AJ284" i="1"/>
  <c r="AG284" i="1"/>
  <c r="AF284" i="1"/>
  <c r="AC284" i="1"/>
  <c r="AB284" i="1"/>
  <c r="Y284" i="1"/>
  <c r="X284" i="1"/>
  <c r="U284" i="1"/>
  <c r="D284" i="1"/>
  <c r="P284" i="1" s="1"/>
  <c r="A284" i="1"/>
  <c r="AN283" i="1"/>
  <c r="AK283" i="1"/>
  <c r="AJ283" i="1"/>
  <c r="AG283" i="1"/>
  <c r="AF283" i="1"/>
  <c r="AC283" i="1"/>
  <c r="AB283" i="1"/>
  <c r="Y283" i="1"/>
  <c r="X283" i="1"/>
  <c r="U283" i="1"/>
  <c r="A283" i="1"/>
  <c r="D283" i="1" s="1"/>
  <c r="P283" i="1" s="1"/>
  <c r="AN282" i="1"/>
  <c r="AK282" i="1"/>
  <c r="AJ282" i="1"/>
  <c r="AG282" i="1"/>
  <c r="AF282" i="1"/>
  <c r="AC282" i="1"/>
  <c r="AB282" i="1"/>
  <c r="Y282" i="1"/>
  <c r="X282" i="1"/>
  <c r="U282" i="1"/>
  <c r="A282" i="1"/>
  <c r="D282" i="1" s="1"/>
  <c r="P282" i="1" s="1"/>
  <c r="AN281" i="1"/>
  <c r="AK281" i="1"/>
  <c r="AJ281" i="1"/>
  <c r="AG281" i="1"/>
  <c r="AF281" i="1"/>
  <c r="AC281" i="1"/>
  <c r="AB281" i="1"/>
  <c r="Y281" i="1"/>
  <c r="X281" i="1"/>
  <c r="U281" i="1"/>
  <c r="A281" i="1"/>
  <c r="D281" i="1" s="1"/>
  <c r="P281" i="1" s="1"/>
  <c r="AN280" i="1"/>
  <c r="AK280" i="1"/>
  <c r="AJ280" i="1"/>
  <c r="AG280" i="1"/>
  <c r="AF280" i="1"/>
  <c r="AC280" i="1"/>
  <c r="AB280" i="1"/>
  <c r="Y280" i="1"/>
  <c r="X280" i="1"/>
  <c r="U280" i="1"/>
  <c r="A280" i="1"/>
  <c r="D280" i="1" s="1"/>
  <c r="P280" i="1" s="1"/>
  <c r="AN279" i="1"/>
  <c r="AK279" i="1"/>
  <c r="AJ279" i="1"/>
  <c r="AG279" i="1"/>
  <c r="AF279" i="1"/>
  <c r="AC279" i="1"/>
  <c r="AB279" i="1"/>
  <c r="Y279" i="1"/>
  <c r="X279" i="1"/>
  <c r="U279" i="1"/>
  <c r="A279" i="1"/>
  <c r="D279" i="1" s="1"/>
  <c r="P279" i="1" s="1"/>
  <c r="AN278" i="1"/>
  <c r="AK278" i="1"/>
  <c r="AJ278" i="1"/>
  <c r="AG278" i="1"/>
  <c r="AF278" i="1"/>
  <c r="AC278" i="1"/>
  <c r="AB278" i="1"/>
  <c r="Y278" i="1"/>
  <c r="X278" i="1"/>
  <c r="U278" i="1"/>
  <c r="A278" i="1"/>
  <c r="D278" i="1" s="1"/>
  <c r="P278" i="1" s="1"/>
  <c r="AN277" i="1"/>
  <c r="AK277" i="1"/>
  <c r="AJ277" i="1"/>
  <c r="AG277" i="1"/>
  <c r="AF277" i="1"/>
  <c r="AC277" i="1"/>
  <c r="AB277" i="1"/>
  <c r="Y277" i="1"/>
  <c r="X277" i="1"/>
  <c r="U277" i="1"/>
  <c r="A277" i="1"/>
  <c r="D277" i="1" s="1"/>
  <c r="P277" i="1" s="1"/>
  <c r="AN276" i="1"/>
  <c r="AK276" i="1"/>
  <c r="AJ276" i="1"/>
  <c r="AG276" i="1"/>
  <c r="AF276" i="1"/>
  <c r="AC276" i="1"/>
  <c r="AB276" i="1"/>
  <c r="Y276" i="1"/>
  <c r="X276" i="1"/>
  <c r="U276" i="1"/>
  <c r="D276" i="1"/>
  <c r="P276" i="1" s="1"/>
  <c r="A276" i="1"/>
  <c r="AN275" i="1"/>
  <c r="AK275" i="1"/>
  <c r="AJ275" i="1"/>
  <c r="AG275" i="1"/>
  <c r="AF275" i="1"/>
  <c r="AC275" i="1"/>
  <c r="AB275" i="1"/>
  <c r="Y275" i="1"/>
  <c r="X275" i="1"/>
  <c r="U275" i="1"/>
  <c r="A275" i="1"/>
  <c r="D275" i="1" s="1"/>
  <c r="P275" i="1" s="1"/>
  <c r="AN274" i="1"/>
  <c r="AK274" i="1"/>
  <c r="AJ274" i="1"/>
  <c r="AG274" i="1"/>
  <c r="AF274" i="1"/>
  <c r="AC274" i="1"/>
  <c r="AB274" i="1"/>
  <c r="Y274" i="1"/>
  <c r="X274" i="1"/>
  <c r="U274" i="1"/>
  <c r="D274" i="1"/>
  <c r="P274" i="1" s="1"/>
  <c r="A274" i="1"/>
  <c r="AN273" i="1"/>
  <c r="AK273" i="1"/>
  <c r="AJ273" i="1"/>
  <c r="AG273" i="1"/>
  <c r="AF273" i="1"/>
  <c r="AC273" i="1"/>
  <c r="AB273" i="1"/>
  <c r="Y273" i="1"/>
  <c r="X273" i="1"/>
  <c r="U273" i="1"/>
  <c r="A273" i="1"/>
  <c r="D273" i="1" s="1"/>
  <c r="P273" i="1" s="1"/>
  <c r="AN272" i="1"/>
  <c r="AK272" i="1"/>
  <c r="AJ272" i="1"/>
  <c r="AG272" i="1"/>
  <c r="AF272" i="1"/>
  <c r="AC272" i="1"/>
  <c r="AB272" i="1"/>
  <c r="Y272" i="1"/>
  <c r="X272" i="1"/>
  <c r="U272" i="1"/>
  <c r="P272" i="1"/>
  <c r="A272" i="1"/>
  <c r="D272" i="1" s="1"/>
  <c r="AN271" i="1"/>
  <c r="AK271" i="1"/>
  <c r="AJ271" i="1"/>
  <c r="AG271" i="1"/>
  <c r="AF271" i="1"/>
  <c r="AC271" i="1"/>
  <c r="AB271" i="1"/>
  <c r="Y271" i="1"/>
  <c r="X271" i="1"/>
  <c r="U271" i="1"/>
  <c r="A271" i="1"/>
  <c r="D271" i="1" s="1"/>
  <c r="P271" i="1" s="1"/>
  <c r="AN270" i="1"/>
  <c r="AK270" i="1"/>
  <c r="AJ270" i="1"/>
  <c r="AG270" i="1"/>
  <c r="AF270" i="1"/>
  <c r="AC270" i="1"/>
  <c r="AB270" i="1"/>
  <c r="Y270" i="1"/>
  <c r="X270" i="1"/>
  <c r="U270" i="1"/>
  <c r="P270" i="1"/>
  <c r="D270" i="1"/>
  <c r="A270" i="1"/>
  <c r="AN269" i="1"/>
  <c r="AK269" i="1"/>
  <c r="AJ269" i="1"/>
  <c r="AG269" i="1"/>
  <c r="AF269" i="1"/>
  <c r="AC269" i="1"/>
  <c r="AB269" i="1"/>
  <c r="Y269" i="1"/>
  <c r="X269" i="1"/>
  <c r="U269" i="1"/>
  <c r="D269" i="1"/>
  <c r="P269" i="1" s="1"/>
  <c r="A269" i="1"/>
  <c r="AN268" i="1"/>
  <c r="AK268" i="1"/>
  <c r="AJ268" i="1"/>
  <c r="AG268" i="1"/>
  <c r="AF268" i="1"/>
  <c r="AC268" i="1"/>
  <c r="AB268" i="1"/>
  <c r="Y268" i="1"/>
  <c r="X268" i="1"/>
  <c r="U268" i="1"/>
  <c r="A268" i="1"/>
  <c r="D268" i="1" s="1"/>
  <c r="P268" i="1" s="1"/>
  <c r="AN267" i="1"/>
  <c r="AK267" i="1"/>
  <c r="AJ267" i="1"/>
  <c r="AG267" i="1"/>
  <c r="AF267" i="1"/>
  <c r="AC267" i="1"/>
  <c r="AB267" i="1"/>
  <c r="Y267" i="1"/>
  <c r="X267" i="1"/>
  <c r="U267" i="1"/>
  <c r="A267" i="1"/>
  <c r="D267" i="1" s="1"/>
  <c r="P267" i="1" s="1"/>
  <c r="AN266" i="1"/>
  <c r="AK266" i="1"/>
  <c r="AJ266" i="1"/>
  <c r="AG266" i="1"/>
  <c r="AF266" i="1"/>
  <c r="AC266" i="1"/>
  <c r="AB266" i="1"/>
  <c r="Y266" i="1"/>
  <c r="X266" i="1"/>
  <c r="U266" i="1"/>
  <c r="D266" i="1"/>
  <c r="P266" i="1" s="1"/>
  <c r="A266" i="1"/>
  <c r="AN265" i="1"/>
  <c r="AK265" i="1"/>
  <c r="AJ265" i="1"/>
  <c r="AG265" i="1"/>
  <c r="AF265" i="1"/>
  <c r="AC265" i="1"/>
  <c r="AB265" i="1"/>
  <c r="Y265" i="1"/>
  <c r="X265" i="1"/>
  <c r="U265" i="1"/>
  <c r="A265" i="1"/>
  <c r="D265" i="1" s="1"/>
  <c r="P265" i="1" s="1"/>
  <c r="AN264" i="1"/>
  <c r="AK264" i="1"/>
  <c r="AJ264" i="1"/>
  <c r="AG264" i="1"/>
  <c r="AF264" i="1"/>
  <c r="AC264" i="1"/>
  <c r="AB264" i="1"/>
  <c r="Y264" i="1"/>
  <c r="X264" i="1"/>
  <c r="U264" i="1"/>
  <c r="A264" i="1"/>
  <c r="D264" i="1" s="1"/>
  <c r="P264" i="1" s="1"/>
  <c r="AN263" i="1"/>
  <c r="AK263" i="1"/>
  <c r="AJ263" i="1"/>
  <c r="AG263" i="1"/>
  <c r="AF263" i="1"/>
  <c r="AC263" i="1"/>
  <c r="AB263" i="1"/>
  <c r="Y263" i="1"/>
  <c r="X263" i="1"/>
  <c r="U263" i="1"/>
  <c r="A263" i="1"/>
  <c r="D263" i="1" s="1"/>
  <c r="P263" i="1" s="1"/>
  <c r="AN262" i="1"/>
  <c r="AK262" i="1"/>
  <c r="AJ262" i="1"/>
  <c r="AG262" i="1"/>
  <c r="AF262" i="1"/>
  <c r="AC262" i="1"/>
  <c r="AB262" i="1"/>
  <c r="Y262" i="1"/>
  <c r="X262" i="1"/>
  <c r="U262" i="1"/>
  <c r="D262" i="1"/>
  <c r="P262" i="1" s="1"/>
  <c r="A262" i="1"/>
  <c r="AN261" i="1"/>
  <c r="AK261" i="1"/>
  <c r="AJ261" i="1"/>
  <c r="AG261" i="1"/>
  <c r="AF261" i="1"/>
  <c r="AC261" i="1"/>
  <c r="AB261" i="1"/>
  <c r="Y261" i="1"/>
  <c r="X261" i="1"/>
  <c r="U261" i="1"/>
  <c r="D261" i="1"/>
  <c r="P261" i="1" s="1"/>
  <c r="A261" i="1"/>
  <c r="AN260" i="1"/>
  <c r="AK260" i="1"/>
  <c r="AJ260" i="1"/>
  <c r="AG260" i="1"/>
  <c r="AF260" i="1"/>
  <c r="AC260" i="1"/>
  <c r="AB260" i="1"/>
  <c r="Y260" i="1"/>
  <c r="X260" i="1"/>
  <c r="U260" i="1"/>
  <c r="A260" i="1"/>
  <c r="D260" i="1" s="1"/>
  <c r="P260" i="1" s="1"/>
  <c r="AN259" i="1"/>
  <c r="AK259" i="1"/>
  <c r="AJ259" i="1"/>
  <c r="AG259" i="1"/>
  <c r="AF259" i="1"/>
  <c r="AC259" i="1"/>
  <c r="AB259" i="1"/>
  <c r="Y259" i="1"/>
  <c r="X259" i="1"/>
  <c r="U259" i="1"/>
  <c r="D259" i="1"/>
  <c r="P259" i="1" s="1"/>
  <c r="A259" i="1"/>
  <c r="AN258" i="1"/>
  <c r="AK258" i="1"/>
  <c r="AJ258" i="1"/>
  <c r="AG258" i="1"/>
  <c r="AF258" i="1"/>
  <c r="AC258" i="1"/>
  <c r="AB258" i="1"/>
  <c r="Y258" i="1"/>
  <c r="X258" i="1"/>
  <c r="U258" i="1"/>
  <c r="A258" i="1"/>
  <c r="D258" i="1" s="1"/>
  <c r="P258" i="1" s="1"/>
  <c r="AN257" i="1"/>
  <c r="AK257" i="1"/>
  <c r="AJ257" i="1"/>
  <c r="AG257" i="1"/>
  <c r="AF257" i="1"/>
  <c r="AC257" i="1"/>
  <c r="AB257" i="1"/>
  <c r="Y257" i="1"/>
  <c r="X257" i="1"/>
  <c r="U257" i="1"/>
  <c r="P257" i="1"/>
  <c r="A257" i="1"/>
  <c r="D257" i="1" s="1"/>
  <c r="AN256" i="1"/>
  <c r="AK256" i="1"/>
  <c r="AJ256" i="1"/>
  <c r="AG256" i="1"/>
  <c r="AF256" i="1"/>
  <c r="AC256" i="1"/>
  <c r="AB256" i="1"/>
  <c r="Y256" i="1"/>
  <c r="X256" i="1"/>
  <c r="U256" i="1"/>
  <c r="A256" i="1"/>
  <c r="D256" i="1" s="1"/>
  <c r="P256" i="1" s="1"/>
  <c r="AN255" i="1"/>
  <c r="AK255" i="1"/>
  <c r="AJ255" i="1"/>
  <c r="AG255" i="1"/>
  <c r="AF255" i="1"/>
  <c r="AC255" i="1"/>
  <c r="AB255" i="1"/>
  <c r="Y255" i="1"/>
  <c r="X255" i="1"/>
  <c r="U255" i="1"/>
  <c r="P255" i="1"/>
  <c r="A255" i="1"/>
  <c r="D255" i="1" s="1"/>
  <c r="AN254" i="1"/>
  <c r="AK254" i="1"/>
  <c r="AJ254" i="1"/>
  <c r="AG254" i="1"/>
  <c r="AF254" i="1"/>
  <c r="AC254" i="1"/>
  <c r="AB254" i="1"/>
  <c r="Y254" i="1"/>
  <c r="X254" i="1"/>
  <c r="U254" i="1"/>
  <c r="D254" i="1"/>
  <c r="P254" i="1" s="1"/>
  <c r="A254" i="1"/>
  <c r="AN253" i="1"/>
  <c r="AK253" i="1"/>
  <c r="AJ253" i="1"/>
  <c r="AG253" i="1"/>
  <c r="AF253" i="1"/>
  <c r="AC253" i="1"/>
  <c r="AB253" i="1"/>
  <c r="Y253" i="1"/>
  <c r="X253" i="1"/>
  <c r="U253" i="1"/>
  <c r="A253" i="1"/>
  <c r="D253" i="1" s="1"/>
  <c r="P253" i="1" s="1"/>
  <c r="AN252" i="1"/>
  <c r="AK252" i="1"/>
  <c r="AJ252" i="1"/>
  <c r="AG252" i="1"/>
  <c r="AF252" i="1"/>
  <c r="AC252" i="1"/>
  <c r="AB252" i="1"/>
  <c r="Y252" i="1"/>
  <c r="X252" i="1"/>
  <c r="U252" i="1"/>
  <c r="D252" i="1"/>
  <c r="P252" i="1" s="1"/>
  <c r="A252" i="1"/>
  <c r="AN251" i="1"/>
  <c r="AK251" i="1"/>
  <c r="AJ251" i="1"/>
  <c r="AG251" i="1"/>
  <c r="AF251" i="1"/>
  <c r="AC251" i="1"/>
  <c r="AB251" i="1"/>
  <c r="Y251" i="1"/>
  <c r="X251" i="1"/>
  <c r="U251" i="1"/>
  <c r="A251" i="1"/>
  <c r="D251" i="1" s="1"/>
  <c r="P251" i="1" s="1"/>
  <c r="AN250" i="1"/>
  <c r="AK250" i="1"/>
  <c r="AJ250" i="1"/>
  <c r="AG250" i="1"/>
  <c r="AF250" i="1"/>
  <c r="AC250" i="1"/>
  <c r="AB250" i="1"/>
  <c r="Y250" i="1"/>
  <c r="X250" i="1"/>
  <c r="U250" i="1"/>
  <c r="A250" i="1"/>
  <c r="D250" i="1" s="1"/>
  <c r="P250" i="1" s="1"/>
  <c r="AN249" i="1"/>
  <c r="AK249" i="1"/>
  <c r="AJ249" i="1"/>
  <c r="AG249" i="1"/>
  <c r="AF249" i="1"/>
  <c r="AC249" i="1"/>
  <c r="AB249" i="1"/>
  <c r="Y249" i="1"/>
  <c r="X249" i="1"/>
  <c r="U249" i="1"/>
  <c r="A249" i="1"/>
  <c r="D249" i="1" s="1"/>
  <c r="P249" i="1" s="1"/>
  <c r="AN248" i="1"/>
  <c r="AK248" i="1"/>
  <c r="AJ248" i="1"/>
  <c r="AG248" i="1"/>
  <c r="AF248" i="1"/>
  <c r="AC248" i="1"/>
  <c r="AB248" i="1"/>
  <c r="Y248" i="1"/>
  <c r="X248" i="1"/>
  <c r="U248" i="1"/>
  <c r="A248" i="1"/>
  <c r="D248" i="1" s="1"/>
  <c r="P248" i="1" s="1"/>
  <c r="AN247" i="1"/>
  <c r="AK247" i="1"/>
  <c r="AJ247" i="1"/>
  <c r="AG247" i="1"/>
  <c r="AF247" i="1"/>
  <c r="AC247" i="1"/>
  <c r="AB247" i="1"/>
  <c r="Y247" i="1"/>
  <c r="X247" i="1"/>
  <c r="U247" i="1"/>
  <c r="P247" i="1"/>
  <c r="A247" i="1"/>
  <c r="D247" i="1" s="1"/>
  <c r="AN246" i="1"/>
  <c r="AK246" i="1"/>
  <c r="AJ246" i="1"/>
  <c r="AG246" i="1"/>
  <c r="AF246" i="1"/>
  <c r="AC246" i="1"/>
  <c r="AB246" i="1"/>
  <c r="Y246" i="1"/>
  <c r="X246" i="1"/>
  <c r="U246" i="1"/>
  <c r="A246" i="1"/>
  <c r="D246" i="1" s="1"/>
  <c r="P246" i="1" s="1"/>
  <c r="AN245" i="1"/>
  <c r="AK245" i="1"/>
  <c r="AJ245" i="1"/>
  <c r="AG245" i="1"/>
  <c r="AF245" i="1"/>
  <c r="AC245" i="1"/>
  <c r="AB245" i="1"/>
  <c r="Y245" i="1"/>
  <c r="X245" i="1"/>
  <c r="U245" i="1"/>
  <c r="A245" i="1"/>
  <c r="D245" i="1" s="1"/>
  <c r="P245" i="1" s="1"/>
  <c r="AN244" i="1"/>
  <c r="AK244" i="1"/>
  <c r="AJ244" i="1"/>
  <c r="AG244" i="1"/>
  <c r="AF244" i="1"/>
  <c r="AC244" i="1"/>
  <c r="AB244" i="1"/>
  <c r="Y244" i="1"/>
  <c r="X244" i="1"/>
  <c r="U244" i="1"/>
  <c r="D244" i="1"/>
  <c r="P244" i="1" s="1"/>
  <c r="A244" i="1"/>
  <c r="AN243" i="1"/>
  <c r="AK243" i="1"/>
  <c r="AJ243" i="1"/>
  <c r="AG243" i="1"/>
  <c r="AF243" i="1"/>
  <c r="AC243" i="1"/>
  <c r="AB243" i="1"/>
  <c r="Y243" i="1"/>
  <c r="X243" i="1"/>
  <c r="U243" i="1"/>
  <c r="A243" i="1"/>
  <c r="D243" i="1" s="1"/>
  <c r="P243" i="1" s="1"/>
  <c r="AN242" i="1"/>
  <c r="AK242" i="1"/>
  <c r="AJ242" i="1"/>
  <c r="AG242" i="1"/>
  <c r="AF242" i="1"/>
  <c r="AC242" i="1"/>
  <c r="AB242" i="1"/>
  <c r="Y242" i="1"/>
  <c r="X242" i="1"/>
  <c r="U242" i="1"/>
  <c r="D242" i="1"/>
  <c r="P242" i="1" s="1"/>
  <c r="A242" i="1"/>
  <c r="AN241" i="1"/>
  <c r="AK241" i="1"/>
  <c r="AJ241" i="1"/>
  <c r="AG241" i="1"/>
  <c r="AF241" i="1"/>
  <c r="AC241" i="1"/>
  <c r="AB241" i="1"/>
  <c r="Y241" i="1"/>
  <c r="X241" i="1"/>
  <c r="U241" i="1"/>
  <c r="A241" i="1"/>
  <c r="D241" i="1" s="1"/>
  <c r="P241" i="1" s="1"/>
  <c r="AN240" i="1"/>
  <c r="AK240" i="1"/>
  <c r="AJ240" i="1"/>
  <c r="AG240" i="1"/>
  <c r="AF240" i="1"/>
  <c r="AC240" i="1"/>
  <c r="AB240" i="1"/>
  <c r="Y240" i="1"/>
  <c r="X240" i="1"/>
  <c r="U240" i="1"/>
  <c r="P240" i="1"/>
  <c r="A240" i="1"/>
  <c r="D240" i="1" s="1"/>
  <c r="AN239" i="1"/>
  <c r="AK239" i="1"/>
  <c r="AJ239" i="1"/>
  <c r="AG239" i="1"/>
  <c r="AF239" i="1"/>
  <c r="AC239" i="1"/>
  <c r="AB239" i="1"/>
  <c r="Y239" i="1"/>
  <c r="X239" i="1"/>
  <c r="U239" i="1"/>
  <c r="A239" i="1"/>
  <c r="D239" i="1" s="1"/>
  <c r="P239" i="1" s="1"/>
  <c r="AN238" i="1"/>
  <c r="AK238" i="1"/>
  <c r="AJ238" i="1"/>
  <c r="AG238" i="1"/>
  <c r="AF238" i="1"/>
  <c r="AC238" i="1"/>
  <c r="AB238" i="1"/>
  <c r="Y238" i="1"/>
  <c r="X238" i="1"/>
  <c r="U238" i="1"/>
  <c r="A238" i="1"/>
  <c r="D238" i="1" s="1"/>
  <c r="P238" i="1" s="1"/>
  <c r="AN237" i="1"/>
  <c r="AK237" i="1"/>
  <c r="AJ237" i="1"/>
  <c r="AG237" i="1"/>
  <c r="AF237" i="1"/>
  <c r="AC237" i="1"/>
  <c r="AB237" i="1"/>
  <c r="Y237" i="1"/>
  <c r="X237" i="1"/>
  <c r="U237" i="1"/>
  <c r="A237" i="1"/>
  <c r="D237" i="1" s="1"/>
  <c r="P237" i="1" s="1"/>
  <c r="AN236" i="1"/>
  <c r="AK236" i="1"/>
  <c r="AJ236" i="1"/>
  <c r="AG236" i="1"/>
  <c r="AF236" i="1"/>
  <c r="AC236" i="1"/>
  <c r="AB236" i="1"/>
  <c r="Y236" i="1"/>
  <c r="X236" i="1"/>
  <c r="U236" i="1"/>
  <c r="D236" i="1"/>
  <c r="P236" i="1" s="1"/>
  <c r="A236" i="1"/>
  <c r="AN235" i="1"/>
  <c r="AK235" i="1"/>
  <c r="AJ235" i="1"/>
  <c r="AG235" i="1"/>
  <c r="AF235" i="1"/>
  <c r="AC235" i="1"/>
  <c r="AB235" i="1"/>
  <c r="Y235" i="1"/>
  <c r="X235" i="1"/>
  <c r="U235" i="1"/>
  <c r="A235" i="1"/>
  <c r="D235" i="1" s="1"/>
  <c r="P235" i="1" s="1"/>
  <c r="AN234" i="1"/>
  <c r="AK234" i="1"/>
  <c r="AJ234" i="1"/>
  <c r="AG234" i="1"/>
  <c r="AF234" i="1"/>
  <c r="AC234" i="1"/>
  <c r="AB234" i="1"/>
  <c r="Y234" i="1"/>
  <c r="X234" i="1"/>
  <c r="U234" i="1"/>
  <c r="A234" i="1"/>
  <c r="D234" i="1" s="1"/>
  <c r="P234" i="1" s="1"/>
  <c r="AN233" i="1"/>
  <c r="AK233" i="1"/>
  <c r="AJ233" i="1"/>
  <c r="AG233" i="1"/>
  <c r="AF233" i="1"/>
  <c r="AC233" i="1"/>
  <c r="AB233" i="1"/>
  <c r="Y233" i="1"/>
  <c r="X233" i="1"/>
  <c r="U233" i="1"/>
  <c r="A233" i="1"/>
  <c r="D233" i="1" s="1"/>
  <c r="P233" i="1" s="1"/>
  <c r="AN232" i="1"/>
  <c r="AK232" i="1"/>
  <c r="AJ232" i="1"/>
  <c r="AG232" i="1"/>
  <c r="AF232" i="1"/>
  <c r="AC232" i="1"/>
  <c r="AB232" i="1"/>
  <c r="Y232" i="1"/>
  <c r="X232" i="1"/>
  <c r="U232" i="1"/>
  <c r="P232" i="1"/>
  <c r="A232" i="1"/>
  <c r="D232" i="1" s="1"/>
  <c r="AN231" i="1"/>
  <c r="AK231" i="1"/>
  <c r="AJ231" i="1"/>
  <c r="AG231" i="1"/>
  <c r="AF231" i="1"/>
  <c r="AC231" i="1"/>
  <c r="AB231" i="1"/>
  <c r="Y231" i="1"/>
  <c r="X231" i="1"/>
  <c r="U231" i="1"/>
  <c r="A231" i="1"/>
  <c r="D231" i="1" s="1"/>
  <c r="P231" i="1" s="1"/>
  <c r="AN230" i="1"/>
  <c r="AK230" i="1"/>
  <c r="AJ230" i="1"/>
  <c r="AG230" i="1"/>
  <c r="AF230" i="1"/>
  <c r="AC230" i="1"/>
  <c r="AB230" i="1"/>
  <c r="Y230" i="1"/>
  <c r="X230" i="1"/>
  <c r="U230" i="1"/>
  <c r="A230" i="1"/>
  <c r="D230" i="1" s="1"/>
  <c r="P230" i="1" s="1"/>
  <c r="AN229" i="1"/>
  <c r="AK229" i="1"/>
  <c r="AJ229" i="1"/>
  <c r="AG229" i="1"/>
  <c r="AF229" i="1"/>
  <c r="AC229" i="1"/>
  <c r="AB229" i="1"/>
  <c r="Y229" i="1"/>
  <c r="X229" i="1"/>
  <c r="U229" i="1"/>
  <c r="D229" i="1"/>
  <c r="P229" i="1" s="1"/>
  <c r="A229" i="1"/>
  <c r="AN228" i="1"/>
  <c r="AK228" i="1"/>
  <c r="AJ228" i="1"/>
  <c r="AG228" i="1"/>
  <c r="AF228" i="1"/>
  <c r="AC228" i="1"/>
  <c r="AB228" i="1"/>
  <c r="Y228" i="1"/>
  <c r="X228" i="1"/>
  <c r="U228" i="1"/>
  <c r="A228" i="1"/>
  <c r="D228" i="1" s="1"/>
  <c r="P228" i="1" s="1"/>
  <c r="AN227" i="1"/>
  <c r="AK227" i="1"/>
  <c r="AJ227" i="1"/>
  <c r="AG227" i="1"/>
  <c r="AF227" i="1"/>
  <c r="AC227" i="1"/>
  <c r="AB227" i="1"/>
  <c r="Y227" i="1"/>
  <c r="X227" i="1"/>
  <c r="U227" i="1"/>
  <c r="D227" i="1"/>
  <c r="P227" i="1" s="1"/>
  <c r="A227" i="1"/>
  <c r="AN226" i="1"/>
  <c r="AK226" i="1"/>
  <c r="AJ226" i="1"/>
  <c r="AG226" i="1"/>
  <c r="AF226" i="1"/>
  <c r="AC226" i="1"/>
  <c r="AB226" i="1"/>
  <c r="Y226" i="1"/>
  <c r="X226" i="1"/>
  <c r="U226" i="1"/>
  <c r="A226" i="1"/>
  <c r="D226" i="1" s="1"/>
  <c r="P226" i="1" s="1"/>
  <c r="AN225" i="1"/>
  <c r="AK225" i="1"/>
  <c r="AJ225" i="1"/>
  <c r="AG225" i="1"/>
  <c r="AF225" i="1"/>
  <c r="AC225" i="1"/>
  <c r="AB225" i="1"/>
  <c r="Y225" i="1"/>
  <c r="X225" i="1"/>
  <c r="U225" i="1"/>
  <c r="P225" i="1"/>
  <c r="A225" i="1"/>
  <c r="D225" i="1" s="1"/>
  <c r="AN224" i="1"/>
  <c r="AK224" i="1"/>
  <c r="AJ224" i="1"/>
  <c r="AG224" i="1"/>
  <c r="AF224" i="1"/>
  <c r="AC224" i="1"/>
  <c r="AB224" i="1"/>
  <c r="Y224" i="1"/>
  <c r="X224" i="1"/>
  <c r="U224" i="1"/>
  <c r="A224" i="1"/>
  <c r="D224" i="1" s="1"/>
  <c r="P224" i="1" s="1"/>
  <c r="AN223" i="1"/>
  <c r="AK223" i="1"/>
  <c r="AJ223" i="1"/>
  <c r="AG223" i="1"/>
  <c r="AF223" i="1"/>
  <c r="AC223" i="1"/>
  <c r="AB223" i="1"/>
  <c r="Y223" i="1"/>
  <c r="X223" i="1"/>
  <c r="U223" i="1"/>
  <c r="P223" i="1"/>
  <c r="A223" i="1"/>
  <c r="D223" i="1" s="1"/>
  <c r="AN222" i="1"/>
  <c r="AK222" i="1"/>
  <c r="AJ222" i="1"/>
  <c r="AG222" i="1"/>
  <c r="AF222" i="1"/>
  <c r="AC222" i="1"/>
  <c r="AB222" i="1"/>
  <c r="Y222" i="1"/>
  <c r="X222" i="1"/>
  <c r="U222" i="1"/>
  <c r="D222" i="1"/>
  <c r="P222" i="1" s="1"/>
  <c r="A222" i="1"/>
  <c r="AN221" i="1"/>
  <c r="AK221" i="1"/>
  <c r="AJ221" i="1"/>
  <c r="AG221" i="1"/>
  <c r="AF221" i="1"/>
  <c r="AC221" i="1"/>
  <c r="AB221" i="1"/>
  <c r="Y221" i="1"/>
  <c r="X221" i="1"/>
  <c r="U221" i="1"/>
  <c r="A221" i="1"/>
  <c r="D221" i="1" s="1"/>
  <c r="P221" i="1" s="1"/>
  <c r="AN220" i="1"/>
  <c r="AK220" i="1"/>
  <c r="AJ220" i="1"/>
  <c r="AG220" i="1"/>
  <c r="AF220" i="1"/>
  <c r="AC220" i="1"/>
  <c r="AB220" i="1"/>
  <c r="Y220" i="1"/>
  <c r="X220" i="1"/>
  <c r="U220" i="1"/>
  <c r="D220" i="1"/>
  <c r="P220" i="1" s="1"/>
  <c r="A220" i="1"/>
  <c r="AN219" i="1"/>
  <c r="AK219" i="1"/>
  <c r="AJ219" i="1"/>
  <c r="AG219" i="1"/>
  <c r="AF219" i="1"/>
  <c r="AC219" i="1"/>
  <c r="AB219" i="1"/>
  <c r="Y219" i="1"/>
  <c r="X219" i="1"/>
  <c r="U219" i="1"/>
  <c r="A219" i="1"/>
  <c r="D219" i="1" s="1"/>
  <c r="P219" i="1" s="1"/>
  <c r="AN218" i="1"/>
  <c r="AK218" i="1"/>
  <c r="AJ218" i="1"/>
  <c r="AG218" i="1"/>
  <c r="AF218" i="1"/>
  <c r="AC218" i="1"/>
  <c r="AB218" i="1"/>
  <c r="Y218" i="1"/>
  <c r="X218" i="1"/>
  <c r="U218" i="1"/>
  <c r="A218" i="1"/>
  <c r="D218" i="1" s="1"/>
  <c r="P218" i="1" s="1"/>
  <c r="AN217" i="1"/>
  <c r="AK217" i="1"/>
  <c r="AJ217" i="1"/>
  <c r="AG217" i="1"/>
  <c r="AF217" i="1"/>
  <c r="AC217" i="1"/>
  <c r="AB217" i="1"/>
  <c r="Y217" i="1"/>
  <c r="X217" i="1"/>
  <c r="U217" i="1"/>
  <c r="A217" i="1"/>
  <c r="D217" i="1" s="1"/>
  <c r="P217" i="1" s="1"/>
  <c r="AN216" i="1"/>
  <c r="AK216" i="1"/>
  <c r="AJ216" i="1"/>
  <c r="AG216" i="1"/>
  <c r="AF216" i="1"/>
  <c r="AC216" i="1"/>
  <c r="AB216" i="1"/>
  <c r="Y216" i="1"/>
  <c r="X216" i="1"/>
  <c r="U216" i="1"/>
  <c r="A216" i="1"/>
  <c r="D216" i="1" s="1"/>
  <c r="P216" i="1" s="1"/>
  <c r="AN215" i="1"/>
  <c r="AK215" i="1"/>
  <c r="AJ215" i="1"/>
  <c r="AG215" i="1"/>
  <c r="AF215" i="1"/>
  <c r="AC215" i="1"/>
  <c r="AB215" i="1"/>
  <c r="Y215" i="1"/>
  <c r="X215" i="1"/>
  <c r="U215" i="1"/>
  <c r="P215" i="1"/>
  <c r="A215" i="1"/>
  <c r="D215" i="1" s="1"/>
  <c r="AN214" i="1"/>
  <c r="AK214" i="1"/>
  <c r="AJ214" i="1"/>
  <c r="AG214" i="1"/>
  <c r="AF214" i="1"/>
  <c r="AC214" i="1"/>
  <c r="AB214" i="1"/>
  <c r="Y214" i="1"/>
  <c r="X214" i="1"/>
  <c r="U214" i="1"/>
  <c r="A214" i="1"/>
  <c r="D214" i="1" s="1"/>
  <c r="P214" i="1" s="1"/>
  <c r="AN213" i="1"/>
  <c r="AK213" i="1"/>
  <c r="AJ213" i="1"/>
  <c r="AG213" i="1"/>
  <c r="AF213" i="1"/>
  <c r="AC213" i="1"/>
  <c r="AB213" i="1"/>
  <c r="Y213" i="1"/>
  <c r="X213" i="1"/>
  <c r="U213" i="1"/>
  <c r="A213" i="1"/>
  <c r="D213" i="1" s="1"/>
  <c r="P213" i="1" s="1"/>
  <c r="AN212" i="1"/>
  <c r="AK212" i="1"/>
  <c r="AJ212" i="1"/>
  <c r="AG212" i="1"/>
  <c r="AF212" i="1"/>
  <c r="AC212" i="1"/>
  <c r="AB212" i="1"/>
  <c r="Y212" i="1"/>
  <c r="X212" i="1"/>
  <c r="U212" i="1"/>
  <c r="D212" i="1"/>
  <c r="P212" i="1" s="1"/>
  <c r="A212" i="1"/>
  <c r="AN211" i="1"/>
  <c r="AK211" i="1"/>
  <c r="AJ211" i="1"/>
  <c r="AG211" i="1"/>
  <c r="AF211" i="1"/>
  <c r="AC211" i="1"/>
  <c r="AB211" i="1"/>
  <c r="Y211" i="1"/>
  <c r="X211" i="1"/>
  <c r="U211" i="1"/>
  <c r="A211" i="1"/>
  <c r="D211" i="1" s="1"/>
  <c r="P211" i="1" s="1"/>
  <c r="AN210" i="1"/>
  <c r="AK210" i="1"/>
  <c r="AJ210" i="1"/>
  <c r="AG210" i="1"/>
  <c r="AF210" i="1"/>
  <c r="AC210" i="1"/>
  <c r="AB210" i="1"/>
  <c r="Y210" i="1"/>
  <c r="X210" i="1"/>
  <c r="U210" i="1"/>
  <c r="A210" i="1"/>
  <c r="D210" i="1" s="1"/>
  <c r="P210" i="1" s="1"/>
  <c r="AN209" i="1"/>
  <c r="AK209" i="1"/>
  <c r="AJ209" i="1"/>
  <c r="AG209" i="1"/>
  <c r="AF209" i="1"/>
  <c r="AC209" i="1"/>
  <c r="AB209" i="1"/>
  <c r="Y209" i="1"/>
  <c r="X209" i="1"/>
  <c r="U209" i="1"/>
  <c r="A209" i="1"/>
  <c r="D209" i="1" s="1"/>
  <c r="P209" i="1" s="1"/>
  <c r="AN208" i="1"/>
  <c r="AK208" i="1"/>
  <c r="AJ208" i="1"/>
  <c r="AG208" i="1"/>
  <c r="AF208" i="1"/>
  <c r="AC208" i="1"/>
  <c r="AB208" i="1"/>
  <c r="Y208" i="1"/>
  <c r="X208" i="1"/>
  <c r="U208" i="1"/>
  <c r="A208" i="1"/>
  <c r="D208" i="1" s="1"/>
  <c r="P208" i="1" s="1"/>
  <c r="AN207" i="1"/>
  <c r="AK207" i="1"/>
  <c r="AJ207" i="1"/>
  <c r="AG207" i="1"/>
  <c r="AF207" i="1"/>
  <c r="AC207" i="1"/>
  <c r="AB207" i="1"/>
  <c r="Y207" i="1"/>
  <c r="X207" i="1"/>
  <c r="U207" i="1"/>
  <c r="A207" i="1"/>
  <c r="D207" i="1" s="1"/>
  <c r="P207" i="1" s="1"/>
  <c r="AN206" i="1"/>
  <c r="AK206" i="1"/>
  <c r="AJ206" i="1"/>
  <c r="AG206" i="1"/>
  <c r="AF206" i="1"/>
  <c r="AC206" i="1"/>
  <c r="AB206" i="1"/>
  <c r="Y206" i="1"/>
  <c r="X206" i="1"/>
  <c r="U206" i="1"/>
  <c r="D206" i="1"/>
  <c r="P206" i="1" s="1"/>
  <c r="A206" i="1"/>
  <c r="AN205" i="1"/>
  <c r="AK205" i="1"/>
  <c r="AJ205" i="1"/>
  <c r="AG205" i="1"/>
  <c r="AF205" i="1"/>
  <c r="AC205" i="1"/>
  <c r="AB205" i="1"/>
  <c r="Y205" i="1"/>
  <c r="X205" i="1"/>
  <c r="U205" i="1"/>
  <c r="D205" i="1"/>
  <c r="P205" i="1" s="1"/>
  <c r="A205" i="1"/>
  <c r="AN204" i="1"/>
  <c r="AK204" i="1"/>
  <c r="AJ204" i="1"/>
  <c r="AG204" i="1"/>
  <c r="AF204" i="1"/>
  <c r="AC204" i="1"/>
  <c r="AB204" i="1"/>
  <c r="Y204" i="1"/>
  <c r="X204" i="1"/>
  <c r="U204" i="1"/>
  <c r="A204" i="1"/>
  <c r="D204" i="1" s="1"/>
  <c r="P204" i="1" s="1"/>
  <c r="AN203" i="1"/>
  <c r="AK203" i="1"/>
  <c r="AJ203" i="1"/>
  <c r="AG203" i="1"/>
  <c r="AF203" i="1"/>
  <c r="AC203" i="1"/>
  <c r="AB203" i="1"/>
  <c r="Y203" i="1"/>
  <c r="X203" i="1"/>
  <c r="U203" i="1"/>
  <c r="A203" i="1"/>
  <c r="D203" i="1" s="1"/>
  <c r="P203" i="1" s="1"/>
  <c r="AN202" i="1"/>
  <c r="AK202" i="1"/>
  <c r="AJ202" i="1"/>
  <c r="AG202" i="1"/>
  <c r="AF202" i="1"/>
  <c r="AC202" i="1"/>
  <c r="AB202" i="1"/>
  <c r="Y202" i="1"/>
  <c r="X202" i="1"/>
  <c r="U202" i="1"/>
  <c r="D202" i="1"/>
  <c r="P202" i="1" s="1"/>
  <c r="A202" i="1"/>
  <c r="AN201" i="1"/>
  <c r="AK201" i="1"/>
  <c r="AJ201" i="1"/>
  <c r="AG201" i="1"/>
  <c r="AF201" i="1"/>
  <c r="AC201" i="1"/>
  <c r="AB201" i="1"/>
  <c r="Y201" i="1"/>
  <c r="X201" i="1"/>
  <c r="U201" i="1"/>
  <c r="A201" i="1"/>
  <c r="D201" i="1" s="1"/>
  <c r="P201" i="1" s="1"/>
  <c r="AN200" i="1"/>
  <c r="AK200" i="1"/>
  <c r="AJ200" i="1"/>
  <c r="AG200" i="1"/>
  <c r="AF200" i="1"/>
  <c r="AC200" i="1"/>
  <c r="AB200" i="1"/>
  <c r="Y200" i="1"/>
  <c r="X200" i="1"/>
  <c r="U200" i="1"/>
  <c r="A200" i="1"/>
  <c r="D200" i="1" s="1"/>
  <c r="P200" i="1" s="1"/>
  <c r="AN199" i="1"/>
  <c r="AK199" i="1"/>
  <c r="AJ199" i="1"/>
  <c r="AG199" i="1"/>
  <c r="AF199" i="1"/>
  <c r="AC199" i="1"/>
  <c r="AB199" i="1"/>
  <c r="Y199" i="1"/>
  <c r="X199" i="1"/>
  <c r="U199" i="1"/>
  <c r="A199" i="1"/>
  <c r="D199" i="1" s="1"/>
  <c r="P199" i="1" s="1"/>
  <c r="AN198" i="1"/>
  <c r="AK198" i="1"/>
  <c r="AJ198" i="1"/>
  <c r="AG198" i="1"/>
  <c r="AF198" i="1"/>
  <c r="AC198" i="1"/>
  <c r="AB198" i="1"/>
  <c r="Y198" i="1"/>
  <c r="X198" i="1"/>
  <c r="U198" i="1"/>
  <c r="A198" i="1"/>
  <c r="D198" i="1" s="1"/>
  <c r="P198" i="1" s="1"/>
  <c r="AN197" i="1"/>
  <c r="AK197" i="1"/>
  <c r="AJ197" i="1"/>
  <c r="AG197" i="1"/>
  <c r="AF197" i="1"/>
  <c r="AC197" i="1"/>
  <c r="AB197" i="1"/>
  <c r="Y197" i="1"/>
  <c r="X197" i="1"/>
  <c r="U197" i="1"/>
  <c r="D197" i="1"/>
  <c r="P197" i="1" s="1"/>
  <c r="A197" i="1"/>
  <c r="AN196" i="1"/>
  <c r="AK196" i="1"/>
  <c r="AJ196" i="1"/>
  <c r="AG196" i="1"/>
  <c r="AF196" i="1"/>
  <c r="AC196" i="1"/>
  <c r="AB196" i="1"/>
  <c r="Y196" i="1"/>
  <c r="X196" i="1"/>
  <c r="U196" i="1"/>
  <c r="A196" i="1"/>
  <c r="D196" i="1" s="1"/>
  <c r="P196" i="1" s="1"/>
  <c r="AN195" i="1"/>
  <c r="AK195" i="1"/>
  <c r="AJ195" i="1"/>
  <c r="AG195" i="1"/>
  <c r="AF195" i="1"/>
  <c r="AC195" i="1"/>
  <c r="AB195" i="1"/>
  <c r="Y195" i="1"/>
  <c r="X195" i="1"/>
  <c r="U195" i="1"/>
  <c r="A195" i="1"/>
  <c r="D195" i="1" s="1"/>
  <c r="P195" i="1" s="1"/>
  <c r="AN194" i="1"/>
  <c r="AK194" i="1"/>
  <c r="AJ194" i="1"/>
  <c r="AG194" i="1"/>
  <c r="AF194" i="1"/>
  <c r="AC194" i="1"/>
  <c r="AB194" i="1"/>
  <c r="Y194" i="1"/>
  <c r="X194" i="1"/>
  <c r="U194" i="1"/>
  <c r="D194" i="1"/>
  <c r="P194" i="1" s="1"/>
  <c r="A194" i="1"/>
  <c r="AN193" i="1"/>
  <c r="AK193" i="1"/>
  <c r="AJ193" i="1"/>
  <c r="AG193" i="1"/>
  <c r="AF193" i="1"/>
  <c r="AC193" i="1"/>
  <c r="AB193" i="1"/>
  <c r="Y193" i="1"/>
  <c r="X193" i="1"/>
  <c r="U193" i="1"/>
  <c r="A193" i="1"/>
  <c r="D193" i="1" s="1"/>
  <c r="P193" i="1" s="1"/>
  <c r="AN192" i="1"/>
  <c r="AK192" i="1"/>
  <c r="AJ192" i="1"/>
  <c r="AG192" i="1"/>
  <c r="AF192" i="1"/>
  <c r="AC192" i="1"/>
  <c r="AB192" i="1"/>
  <c r="Y192" i="1"/>
  <c r="X192" i="1"/>
  <c r="U192" i="1"/>
  <c r="A192" i="1"/>
  <c r="D192" i="1" s="1"/>
  <c r="P192" i="1" s="1"/>
  <c r="AN191" i="1"/>
  <c r="AK191" i="1"/>
  <c r="AJ191" i="1"/>
  <c r="AG191" i="1"/>
  <c r="AF191" i="1"/>
  <c r="AC191" i="1"/>
  <c r="AB191" i="1"/>
  <c r="Y191" i="1"/>
  <c r="X191" i="1"/>
  <c r="U191" i="1"/>
  <c r="A191" i="1"/>
  <c r="D191" i="1" s="1"/>
  <c r="P191" i="1" s="1"/>
  <c r="AN190" i="1"/>
  <c r="AK190" i="1"/>
  <c r="AJ190" i="1"/>
  <c r="AG190" i="1"/>
  <c r="AF190" i="1"/>
  <c r="AC190" i="1"/>
  <c r="AB190" i="1"/>
  <c r="Y190" i="1"/>
  <c r="X190" i="1"/>
  <c r="U190" i="1"/>
  <c r="A190" i="1"/>
  <c r="D190" i="1" s="1"/>
  <c r="P190" i="1" s="1"/>
  <c r="AN189" i="1"/>
  <c r="AK189" i="1"/>
  <c r="AJ189" i="1"/>
  <c r="AG189" i="1"/>
  <c r="AF189" i="1"/>
  <c r="AC189" i="1"/>
  <c r="AB189" i="1"/>
  <c r="Y189" i="1"/>
  <c r="X189" i="1"/>
  <c r="U189" i="1"/>
  <c r="A189" i="1"/>
  <c r="D189" i="1" s="1"/>
  <c r="P189" i="1" s="1"/>
  <c r="AN188" i="1"/>
  <c r="AK188" i="1"/>
  <c r="AJ188" i="1"/>
  <c r="AG188" i="1"/>
  <c r="AF188" i="1"/>
  <c r="AC188" i="1"/>
  <c r="AB188" i="1"/>
  <c r="Y188" i="1"/>
  <c r="X188" i="1"/>
  <c r="U188" i="1"/>
  <c r="D188" i="1"/>
  <c r="P188" i="1" s="1"/>
  <c r="A188" i="1"/>
  <c r="AN187" i="1"/>
  <c r="AK187" i="1"/>
  <c r="AJ187" i="1"/>
  <c r="AG187" i="1"/>
  <c r="AF187" i="1"/>
  <c r="AC187" i="1"/>
  <c r="AB187" i="1"/>
  <c r="Y187" i="1"/>
  <c r="X187" i="1"/>
  <c r="U187" i="1"/>
  <c r="A187" i="1"/>
  <c r="D187" i="1" s="1"/>
  <c r="P187" i="1" s="1"/>
  <c r="AN186" i="1"/>
  <c r="AK186" i="1"/>
  <c r="AJ186" i="1"/>
  <c r="AG186" i="1"/>
  <c r="AF186" i="1"/>
  <c r="AC186" i="1"/>
  <c r="AB186" i="1"/>
  <c r="Y186" i="1"/>
  <c r="X186" i="1"/>
  <c r="U186" i="1"/>
  <c r="A186" i="1"/>
  <c r="D186" i="1" s="1"/>
  <c r="P186" i="1" s="1"/>
  <c r="AN185" i="1"/>
  <c r="AK185" i="1"/>
  <c r="AJ185" i="1"/>
  <c r="AG185" i="1"/>
  <c r="AF185" i="1"/>
  <c r="AC185" i="1"/>
  <c r="AB185" i="1"/>
  <c r="Y185" i="1"/>
  <c r="X185" i="1"/>
  <c r="U185" i="1"/>
  <c r="P185" i="1"/>
  <c r="A185" i="1"/>
  <c r="D185" i="1" s="1"/>
  <c r="AN184" i="1"/>
  <c r="AK184" i="1"/>
  <c r="AJ184" i="1"/>
  <c r="AG184" i="1"/>
  <c r="AF184" i="1"/>
  <c r="AC184" i="1"/>
  <c r="AB184" i="1"/>
  <c r="Y184" i="1"/>
  <c r="X184" i="1"/>
  <c r="U184" i="1"/>
  <c r="A184" i="1"/>
  <c r="D184" i="1" s="1"/>
  <c r="P184" i="1" s="1"/>
  <c r="AN183" i="1"/>
  <c r="AK183" i="1"/>
  <c r="AJ183" i="1"/>
  <c r="AG183" i="1"/>
  <c r="AF183" i="1"/>
  <c r="AC183" i="1"/>
  <c r="AB183" i="1"/>
  <c r="Y183" i="1"/>
  <c r="X183" i="1"/>
  <c r="U183" i="1"/>
  <c r="A183" i="1"/>
  <c r="D183" i="1" s="1"/>
  <c r="P183" i="1" s="1"/>
  <c r="AN182" i="1"/>
  <c r="AK182" i="1"/>
  <c r="AJ182" i="1"/>
  <c r="AG182" i="1"/>
  <c r="AF182" i="1"/>
  <c r="AC182" i="1"/>
  <c r="AB182" i="1"/>
  <c r="Y182" i="1"/>
  <c r="X182" i="1"/>
  <c r="U182" i="1"/>
  <c r="D182" i="1"/>
  <c r="P182" i="1" s="1"/>
  <c r="A182" i="1"/>
  <c r="AN181" i="1"/>
  <c r="AK181" i="1"/>
  <c r="AJ181" i="1"/>
  <c r="AG181" i="1"/>
  <c r="AF181" i="1"/>
  <c r="AC181" i="1"/>
  <c r="AB181" i="1"/>
  <c r="Y181" i="1"/>
  <c r="X181" i="1"/>
  <c r="U181" i="1"/>
  <c r="A181" i="1"/>
  <c r="D181" i="1" s="1"/>
  <c r="P181" i="1" s="1"/>
  <c r="AN180" i="1"/>
  <c r="AK180" i="1"/>
  <c r="AJ180" i="1"/>
  <c r="AG180" i="1"/>
  <c r="AF180" i="1"/>
  <c r="AC180" i="1"/>
  <c r="AB180" i="1"/>
  <c r="Y180" i="1"/>
  <c r="X180" i="1"/>
  <c r="U180" i="1"/>
  <c r="D180" i="1"/>
  <c r="P180" i="1" s="1"/>
  <c r="A180" i="1"/>
  <c r="AN179" i="1"/>
  <c r="AK179" i="1"/>
  <c r="AJ179" i="1"/>
  <c r="AG179" i="1"/>
  <c r="AF179" i="1"/>
  <c r="AC179" i="1"/>
  <c r="AB179" i="1"/>
  <c r="Y179" i="1"/>
  <c r="X179" i="1"/>
  <c r="U179" i="1"/>
  <c r="A179" i="1"/>
  <c r="D179" i="1" s="1"/>
  <c r="P179" i="1" s="1"/>
  <c r="AN178" i="1"/>
  <c r="AK178" i="1"/>
  <c r="AJ178" i="1"/>
  <c r="AG178" i="1"/>
  <c r="AF178" i="1"/>
  <c r="AC178" i="1"/>
  <c r="AB178" i="1"/>
  <c r="Y178" i="1"/>
  <c r="X178" i="1"/>
  <c r="U178" i="1"/>
  <c r="A178" i="1"/>
  <c r="D178" i="1" s="1"/>
  <c r="P178" i="1" s="1"/>
  <c r="AN177" i="1"/>
  <c r="AK177" i="1"/>
  <c r="AJ177" i="1"/>
  <c r="AG177" i="1"/>
  <c r="AF177" i="1"/>
  <c r="AC177" i="1"/>
  <c r="AB177" i="1"/>
  <c r="Y177" i="1"/>
  <c r="X177" i="1"/>
  <c r="U177" i="1"/>
  <c r="P177" i="1"/>
  <c r="A177" i="1"/>
  <c r="D177" i="1" s="1"/>
  <c r="AN176" i="1"/>
  <c r="AK176" i="1"/>
  <c r="AJ176" i="1"/>
  <c r="AG176" i="1"/>
  <c r="AF176" i="1"/>
  <c r="AC176" i="1"/>
  <c r="AB176" i="1"/>
  <c r="Y176" i="1"/>
  <c r="X176" i="1"/>
  <c r="U176" i="1"/>
  <c r="A176" i="1"/>
  <c r="D176" i="1" s="1"/>
  <c r="P176" i="1" s="1"/>
  <c r="AN175" i="1"/>
  <c r="AK175" i="1"/>
  <c r="AJ175" i="1"/>
  <c r="AG175" i="1"/>
  <c r="AF175" i="1"/>
  <c r="AC175" i="1"/>
  <c r="AB175" i="1"/>
  <c r="Y175" i="1"/>
  <c r="X175" i="1"/>
  <c r="U175" i="1"/>
  <c r="A175" i="1"/>
  <c r="D175" i="1" s="1"/>
  <c r="P175" i="1" s="1"/>
  <c r="AN174" i="1"/>
  <c r="AK174" i="1"/>
  <c r="AJ174" i="1"/>
  <c r="AG174" i="1"/>
  <c r="AF174" i="1"/>
  <c r="AC174" i="1"/>
  <c r="AB174" i="1"/>
  <c r="Y174" i="1"/>
  <c r="X174" i="1"/>
  <c r="U174" i="1"/>
  <c r="D174" i="1"/>
  <c r="P174" i="1" s="1"/>
  <c r="A174" i="1"/>
  <c r="AN173" i="1"/>
  <c r="AK173" i="1"/>
  <c r="AJ173" i="1"/>
  <c r="AG173" i="1"/>
  <c r="AF173" i="1"/>
  <c r="AC173" i="1"/>
  <c r="AB173" i="1"/>
  <c r="Y173" i="1"/>
  <c r="X173" i="1"/>
  <c r="U173" i="1"/>
  <c r="D173" i="1"/>
  <c r="P173" i="1" s="1"/>
  <c r="A173" i="1"/>
  <c r="AN172" i="1"/>
  <c r="AK172" i="1"/>
  <c r="AJ172" i="1"/>
  <c r="AG172" i="1"/>
  <c r="AF172" i="1"/>
  <c r="AC172" i="1"/>
  <c r="AB172" i="1"/>
  <c r="Y172" i="1"/>
  <c r="X172" i="1"/>
  <c r="U172" i="1"/>
  <c r="A172" i="1"/>
  <c r="D172" i="1" s="1"/>
  <c r="P172" i="1" s="1"/>
  <c r="AN171" i="1"/>
  <c r="AK171" i="1"/>
  <c r="AJ171" i="1"/>
  <c r="AG171" i="1"/>
  <c r="AF171" i="1"/>
  <c r="AC171" i="1"/>
  <c r="AB171" i="1"/>
  <c r="Y171" i="1"/>
  <c r="X171" i="1"/>
  <c r="U171" i="1"/>
  <c r="A171" i="1"/>
  <c r="D171" i="1" s="1"/>
  <c r="P171" i="1" s="1"/>
  <c r="AN170" i="1"/>
  <c r="AK170" i="1"/>
  <c r="AJ170" i="1"/>
  <c r="AG170" i="1"/>
  <c r="AF170" i="1"/>
  <c r="AC170" i="1"/>
  <c r="AB170" i="1"/>
  <c r="Y170" i="1"/>
  <c r="X170" i="1"/>
  <c r="U170" i="1"/>
  <c r="D170" i="1"/>
  <c r="P170" i="1" s="1"/>
  <c r="A170" i="1"/>
  <c r="AN169" i="1"/>
  <c r="AK169" i="1"/>
  <c r="AJ169" i="1"/>
  <c r="AG169" i="1"/>
  <c r="AF169" i="1"/>
  <c r="AC169" i="1"/>
  <c r="AB169" i="1"/>
  <c r="Y169" i="1"/>
  <c r="X169" i="1"/>
  <c r="U169" i="1"/>
  <c r="A169" i="1"/>
  <c r="D169" i="1" s="1"/>
  <c r="P169" i="1" s="1"/>
  <c r="AN168" i="1"/>
  <c r="AK168" i="1"/>
  <c r="AJ168" i="1"/>
  <c r="AG168" i="1"/>
  <c r="AF168" i="1"/>
  <c r="AC168" i="1"/>
  <c r="AB168" i="1"/>
  <c r="Y168" i="1"/>
  <c r="X168" i="1"/>
  <c r="U168" i="1"/>
  <c r="A168" i="1"/>
  <c r="D168" i="1" s="1"/>
  <c r="P168" i="1" s="1"/>
  <c r="AN167" i="1"/>
  <c r="AK167" i="1"/>
  <c r="AJ167" i="1"/>
  <c r="AG167" i="1"/>
  <c r="AF167" i="1"/>
  <c r="AC167" i="1"/>
  <c r="AB167" i="1"/>
  <c r="Y167" i="1"/>
  <c r="X167" i="1"/>
  <c r="U167" i="1"/>
  <c r="A167" i="1"/>
  <c r="D167" i="1" s="1"/>
  <c r="P167" i="1" s="1"/>
  <c r="AN166" i="1"/>
  <c r="AK166" i="1"/>
  <c r="AJ166" i="1"/>
  <c r="AG166" i="1"/>
  <c r="AF166" i="1"/>
  <c r="AC166" i="1"/>
  <c r="AB166" i="1"/>
  <c r="Y166" i="1"/>
  <c r="X166" i="1"/>
  <c r="U166" i="1"/>
  <c r="A166" i="1"/>
  <c r="D166" i="1" s="1"/>
  <c r="P166" i="1" s="1"/>
  <c r="AN165" i="1"/>
  <c r="AK165" i="1"/>
  <c r="AJ165" i="1"/>
  <c r="AG165" i="1"/>
  <c r="AF165" i="1"/>
  <c r="AC165" i="1"/>
  <c r="AB165" i="1"/>
  <c r="Y165" i="1"/>
  <c r="X165" i="1"/>
  <c r="U165" i="1"/>
  <c r="P165" i="1"/>
  <c r="D165" i="1"/>
  <c r="A165" i="1"/>
  <c r="AN164" i="1"/>
  <c r="AK164" i="1"/>
  <c r="AJ164" i="1"/>
  <c r="AG164" i="1"/>
  <c r="AF164" i="1"/>
  <c r="AC164" i="1"/>
  <c r="AB164" i="1"/>
  <c r="Y164" i="1"/>
  <c r="X164" i="1"/>
  <c r="U164" i="1"/>
  <c r="A164" i="1"/>
  <c r="D164" i="1" s="1"/>
  <c r="P164" i="1" s="1"/>
  <c r="AN163" i="1"/>
  <c r="AK163" i="1"/>
  <c r="AJ163" i="1"/>
  <c r="AG163" i="1"/>
  <c r="AF163" i="1"/>
  <c r="AC163" i="1"/>
  <c r="AB163" i="1"/>
  <c r="Y163" i="1"/>
  <c r="X163" i="1"/>
  <c r="U163" i="1"/>
  <c r="A163" i="1"/>
  <c r="D163" i="1" s="1"/>
  <c r="P163" i="1" s="1"/>
  <c r="AN162" i="1"/>
  <c r="AK162" i="1"/>
  <c r="AJ162" i="1"/>
  <c r="AG162" i="1"/>
  <c r="AF162" i="1"/>
  <c r="AC162" i="1"/>
  <c r="AB162" i="1"/>
  <c r="Y162" i="1"/>
  <c r="X162" i="1"/>
  <c r="U162" i="1"/>
  <c r="A162" i="1"/>
  <c r="D162" i="1" s="1"/>
  <c r="P162" i="1" s="1"/>
  <c r="AN161" i="1"/>
  <c r="AK161" i="1"/>
  <c r="AJ161" i="1"/>
  <c r="AG161" i="1"/>
  <c r="AF161" i="1"/>
  <c r="AC161" i="1"/>
  <c r="AB161" i="1"/>
  <c r="Y161" i="1"/>
  <c r="X161" i="1"/>
  <c r="U161" i="1"/>
  <c r="A161" i="1"/>
  <c r="D161" i="1" s="1"/>
  <c r="P161" i="1" s="1"/>
  <c r="AN160" i="1"/>
  <c r="AK160" i="1"/>
  <c r="AJ160" i="1"/>
  <c r="AG160" i="1"/>
  <c r="AF160" i="1"/>
  <c r="AC160" i="1"/>
  <c r="AB160" i="1"/>
  <c r="Y160" i="1"/>
  <c r="X160" i="1"/>
  <c r="U160" i="1"/>
  <c r="D160" i="1"/>
  <c r="P160" i="1" s="1"/>
  <c r="A160" i="1"/>
  <c r="AN159" i="1"/>
  <c r="AK159" i="1"/>
  <c r="AJ159" i="1"/>
  <c r="AG159" i="1"/>
  <c r="AF159" i="1"/>
  <c r="AC159" i="1"/>
  <c r="AB159" i="1"/>
  <c r="Y159" i="1"/>
  <c r="X159" i="1"/>
  <c r="U159" i="1"/>
  <c r="A159" i="1"/>
  <c r="D159" i="1" s="1"/>
  <c r="P159" i="1" s="1"/>
  <c r="AN158" i="1"/>
  <c r="AK158" i="1"/>
  <c r="AJ158" i="1"/>
  <c r="AG158" i="1"/>
  <c r="AF158" i="1"/>
  <c r="AC158" i="1"/>
  <c r="AB158" i="1"/>
  <c r="Y158" i="1"/>
  <c r="X158" i="1"/>
  <c r="U158" i="1"/>
  <c r="A158" i="1"/>
  <c r="D158" i="1" s="1"/>
  <c r="P158" i="1" s="1"/>
  <c r="AN157" i="1"/>
  <c r="AK157" i="1"/>
  <c r="AJ157" i="1"/>
  <c r="AG157" i="1"/>
  <c r="AF157" i="1"/>
  <c r="AC157" i="1"/>
  <c r="AB157" i="1"/>
  <c r="Y157" i="1"/>
  <c r="X157" i="1"/>
  <c r="U157" i="1"/>
  <c r="A157" i="1"/>
  <c r="D157" i="1" s="1"/>
  <c r="P157" i="1" s="1"/>
  <c r="AN156" i="1"/>
  <c r="AK156" i="1"/>
  <c r="AJ156" i="1"/>
  <c r="AG156" i="1"/>
  <c r="AF156" i="1"/>
  <c r="AC156" i="1"/>
  <c r="AB156" i="1"/>
  <c r="Y156" i="1"/>
  <c r="X156" i="1"/>
  <c r="U156" i="1"/>
  <c r="D156" i="1"/>
  <c r="P156" i="1" s="1"/>
  <c r="A156" i="1"/>
  <c r="AN155" i="1"/>
  <c r="AK155" i="1"/>
  <c r="AJ155" i="1"/>
  <c r="AG155" i="1"/>
  <c r="AF155" i="1"/>
  <c r="AC155" i="1"/>
  <c r="AB155" i="1"/>
  <c r="Y155" i="1"/>
  <c r="X155" i="1"/>
  <c r="U155" i="1"/>
  <c r="A155" i="1"/>
  <c r="D155" i="1" s="1"/>
  <c r="P155" i="1" s="1"/>
  <c r="AN154" i="1"/>
  <c r="AK154" i="1"/>
  <c r="AJ154" i="1"/>
  <c r="AG154" i="1"/>
  <c r="AF154" i="1"/>
  <c r="AC154" i="1"/>
  <c r="AB154" i="1"/>
  <c r="Y154" i="1"/>
  <c r="X154" i="1"/>
  <c r="U154" i="1"/>
  <c r="A154" i="1"/>
  <c r="D154" i="1" s="1"/>
  <c r="P154" i="1" s="1"/>
  <c r="AN153" i="1"/>
  <c r="AK153" i="1"/>
  <c r="AJ153" i="1"/>
  <c r="AG153" i="1"/>
  <c r="AF153" i="1"/>
  <c r="AC153" i="1"/>
  <c r="AB153" i="1"/>
  <c r="Y153" i="1"/>
  <c r="X153" i="1"/>
  <c r="U153" i="1"/>
  <c r="A153" i="1"/>
  <c r="D153" i="1" s="1"/>
  <c r="P153" i="1" s="1"/>
  <c r="AN152" i="1"/>
  <c r="AK152" i="1"/>
  <c r="AJ152" i="1"/>
  <c r="AG152" i="1"/>
  <c r="AF152" i="1"/>
  <c r="AC152" i="1"/>
  <c r="AB152" i="1"/>
  <c r="Y152" i="1"/>
  <c r="X152" i="1"/>
  <c r="U152" i="1"/>
  <c r="A152" i="1"/>
  <c r="D152" i="1" s="1"/>
  <c r="P152" i="1" s="1"/>
  <c r="AN151" i="1"/>
  <c r="AK151" i="1"/>
  <c r="AJ151" i="1"/>
  <c r="AG151" i="1"/>
  <c r="AF151" i="1"/>
  <c r="AC151" i="1"/>
  <c r="AB151" i="1"/>
  <c r="Y151" i="1"/>
  <c r="X151" i="1"/>
  <c r="U151" i="1"/>
  <c r="A151" i="1"/>
  <c r="D151" i="1" s="1"/>
  <c r="P151" i="1" s="1"/>
  <c r="AN150" i="1"/>
  <c r="AK150" i="1"/>
  <c r="AJ150" i="1"/>
  <c r="AG150" i="1"/>
  <c r="AF150" i="1"/>
  <c r="AC150" i="1"/>
  <c r="AB150" i="1"/>
  <c r="Y150" i="1"/>
  <c r="X150" i="1"/>
  <c r="U150" i="1"/>
  <c r="D150" i="1"/>
  <c r="P150" i="1" s="1"/>
  <c r="A150" i="1"/>
  <c r="AN149" i="1"/>
  <c r="AK149" i="1"/>
  <c r="AJ149" i="1"/>
  <c r="AG149" i="1"/>
  <c r="AF149" i="1"/>
  <c r="AC149" i="1"/>
  <c r="AB149" i="1"/>
  <c r="Y149" i="1"/>
  <c r="X149" i="1"/>
  <c r="U149" i="1"/>
  <c r="A149" i="1"/>
  <c r="D149" i="1" s="1"/>
  <c r="P149" i="1" s="1"/>
  <c r="AN148" i="1"/>
  <c r="AK148" i="1"/>
  <c r="AJ148" i="1"/>
  <c r="AG148" i="1"/>
  <c r="AF148" i="1"/>
  <c r="AC148" i="1"/>
  <c r="AB148" i="1"/>
  <c r="Y148" i="1"/>
  <c r="X148" i="1"/>
  <c r="U148" i="1"/>
  <c r="D148" i="1"/>
  <c r="P148" i="1" s="1"/>
  <c r="A148" i="1"/>
  <c r="AN147" i="1"/>
  <c r="AK147" i="1"/>
  <c r="AJ147" i="1"/>
  <c r="AG147" i="1"/>
  <c r="AF147" i="1"/>
  <c r="AC147" i="1"/>
  <c r="AB147" i="1"/>
  <c r="Y147" i="1"/>
  <c r="X147" i="1"/>
  <c r="U147" i="1"/>
  <c r="A147" i="1"/>
  <c r="D147" i="1" s="1"/>
  <c r="P147" i="1" s="1"/>
  <c r="AN146" i="1"/>
  <c r="AK146" i="1"/>
  <c r="AJ146" i="1"/>
  <c r="AG146" i="1"/>
  <c r="AF146" i="1"/>
  <c r="AC146" i="1"/>
  <c r="AB146" i="1"/>
  <c r="Y146" i="1"/>
  <c r="X146" i="1"/>
  <c r="U146" i="1"/>
  <c r="A146" i="1"/>
  <c r="D146" i="1" s="1"/>
  <c r="P146" i="1" s="1"/>
  <c r="AN145" i="1"/>
  <c r="AK145" i="1"/>
  <c r="AJ145" i="1"/>
  <c r="AG145" i="1"/>
  <c r="AF145" i="1"/>
  <c r="AC145" i="1"/>
  <c r="AB145" i="1"/>
  <c r="Y145" i="1"/>
  <c r="X145" i="1"/>
  <c r="U145" i="1"/>
  <c r="A145" i="1"/>
  <c r="D145" i="1" s="1"/>
  <c r="P145" i="1" s="1"/>
  <c r="AN144" i="1"/>
  <c r="AK144" i="1"/>
  <c r="AJ144" i="1"/>
  <c r="AG144" i="1"/>
  <c r="AF144" i="1"/>
  <c r="AC144" i="1"/>
  <c r="AB144" i="1"/>
  <c r="Y144" i="1"/>
  <c r="X144" i="1"/>
  <c r="U144" i="1"/>
  <c r="A144" i="1"/>
  <c r="D144" i="1" s="1"/>
  <c r="P144" i="1" s="1"/>
  <c r="AN143" i="1"/>
  <c r="AK143" i="1"/>
  <c r="AJ143" i="1"/>
  <c r="AG143" i="1"/>
  <c r="AF143" i="1"/>
  <c r="AC143" i="1"/>
  <c r="AB143" i="1"/>
  <c r="Y143" i="1"/>
  <c r="X143" i="1"/>
  <c r="U143" i="1"/>
  <c r="P143" i="1"/>
  <c r="D143" i="1"/>
  <c r="A143" i="1"/>
  <c r="AN142" i="1"/>
  <c r="AK142" i="1"/>
  <c r="AJ142" i="1"/>
  <c r="AG142" i="1"/>
  <c r="AF142" i="1"/>
  <c r="AC142" i="1"/>
  <c r="AB142" i="1"/>
  <c r="Y142" i="1"/>
  <c r="X142" i="1"/>
  <c r="U142" i="1"/>
  <c r="A142" i="1"/>
  <c r="D142" i="1" s="1"/>
  <c r="P142" i="1" s="1"/>
  <c r="AN141" i="1"/>
  <c r="AK141" i="1"/>
  <c r="AJ141" i="1"/>
  <c r="AG141" i="1"/>
  <c r="AF141" i="1"/>
  <c r="AC141" i="1"/>
  <c r="AB141" i="1"/>
  <c r="Y141" i="1"/>
  <c r="X141" i="1"/>
  <c r="U141" i="1"/>
  <c r="A141" i="1"/>
  <c r="D141" i="1" s="1"/>
  <c r="P141" i="1" s="1"/>
  <c r="AN140" i="1"/>
  <c r="AK140" i="1"/>
  <c r="AJ140" i="1"/>
  <c r="AG140" i="1"/>
  <c r="AF140" i="1"/>
  <c r="AC140" i="1"/>
  <c r="AB140" i="1"/>
  <c r="Y140" i="1"/>
  <c r="X140" i="1"/>
  <c r="U140" i="1"/>
  <c r="A140" i="1"/>
  <c r="D140" i="1" s="1"/>
  <c r="P140" i="1" s="1"/>
  <c r="AN139" i="1"/>
  <c r="AK139" i="1"/>
  <c r="AJ139" i="1"/>
  <c r="AG139" i="1"/>
  <c r="AF139" i="1"/>
  <c r="AC139" i="1"/>
  <c r="AB139" i="1"/>
  <c r="Y139" i="1"/>
  <c r="X139" i="1"/>
  <c r="U139" i="1"/>
  <c r="A139" i="1"/>
  <c r="D139" i="1" s="1"/>
  <c r="P139" i="1" s="1"/>
  <c r="AN138" i="1"/>
  <c r="AK138" i="1"/>
  <c r="AJ138" i="1"/>
  <c r="AG138" i="1"/>
  <c r="AF138" i="1"/>
  <c r="AC138" i="1"/>
  <c r="AB138" i="1"/>
  <c r="Y138" i="1"/>
  <c r="X138" i="1"/>
  <c r="U138" i="1"/>
  <c r="P138" i="1"/>
  <c r="A138" i="1"/>
  <c r="D138" i="1" s="1"/>
  <c r="AN137" i="1"/>
  <c r="AK137" i="1"/>
  <c r="AJ137" i="1"/>
  <c r="AG137" i="1"/>
  <c r="AF137" i="1"/>
  <c r="AC137" i="1"/>
  <c r="AB137" i="1"/>
  <c r="Y137" i="1"/>
  <c r="X137" i="1"/>
  <c r="U137" i="1"/>
  <c r="A137" i="1"/>
  <c r="D137" i="1" s="1"/>
  <c r="P137" i="1" s="1"/>
  <c r="AN136" i="1"/>
  <c r="AK136" i="1"/>
  <c r="AJ136" i="1"/>
  <c r="AG136" i="1"/>
  <c r="AF136" i="1"/>
  <c r="AC136" i="1"/>
  <c r="AB136" i="1"/>
  <c r="Y136" i="1"/>
  <c r="X136" i="1"/>
  <c r="U136" i="1"/>
  <c r="A136" i="1"/>
  <c r="D136" i="1" s="1"/>
  <c r="P136" i="1" s="1"/>
  <c r="AN135" i="1"/>
  <c r="AK135" i="1"/>
  <c r="AJ135" i="1"/>
  <c r="AG135" i="1"/>
  <c r="AF135" i="1"/>
  <c r="AC135" i="1"/>
  <c r="AB135" i="1"/>
  <c r="Y135" i="1"/>
  <c r="X135" i="1"/>
  <c r="U135" i="1"/>
  <c r="A135" i="1"/>
  <c r="D135" i="1" s="1"/>
  <c r="P135" i="1" s="1"/>
  <c r="AN134" i="1"/>
  <c r="AK134" i="1"/>
  <c r="AJ134" i="1"/>
  <c r="AG134" i="1"/>
  <c r="AF134" i="1"/>
  <c r="AC134" i="1"/>
  <c r="AB134" i="1"/>
  <c r="Y134" i="1"/>
  <c r="X134" i="1"/>
  <c r="U134" i="1"/>
  <c r="A134" i="1"/>
  <c r="D134" i="1" s="1"/>
  <c r="P134" i="1" s="1"/>
  <c r="AN133" i="1"/>
  <c r="AK133" i="1"/>
  <c r="AJ133" i="1"/>
  <c r="AG133" i="1"/>
  <c r="AF133" i="1"/>
  <c r="AC133" i="1"/>
  <c r="AB133" i="1"/>
  <c r="Y133" i="1"/>
  <c r="X133" i="1"/>
  <c r="U133" i="1"/>
  <c r="D133" i="1"/>
  <c r="P133" i="1" s="1"/>
  <c r="A133" i="1"/>
  <c r="AN132" i="1"/>
  <c r="AK132" i="1"/>
  <c r="AJ132" i="1"/>
  <c r="AG132" i="1"/>
  <c r="AF132" i="1"/>
  <c r="AC132" i="1"/>
  <c r="AB132" i="1"/>
  <c r="Y132" i="1"/>
  <c r="X132" i="1"/>
  <c r="U132" i="1"/>
  <c r="A132" i="1"/>
  <c r="D132" i="1" s="1"/>
  <c r="P132" i="1" s="1"/>
  <c r="AN131" i="1"/>
  <c r="AK131" i="1"/>
  <c r="AJ131" i="1"/>
  <c r="AG131" i="1"/>
  <c r="AF131" i="1"/>
  <c r="AC131" i="1"/>
  <c r="AB131" i="1"/>
  <c r="Y131" i="1"/>
  <c r="X131" i="1"/>
  <c r="U131" i="1"/>
  <c r="A131" i="1"/>
  <c r="D131" i="1" s="1"/>
  <c r="P131" i="1" s="1"/>
  <c r="AN130" i="1"/>
  <c r="AK130" i="1"/>
  <c r="AJ130" i="1"/>
  <c r="AG130" i="1"/>
  <c r="AF130" i="1"/>
  <c r="AC130" i="1"/>
  <c r="AB130" i="1"/>
  <c r="Y130" i="1"/>
  <c r="X130" i="1"/>
  <c r="U130" i="1"/>
  <c r="A130" i="1"/>
  <c r="D130" i="1" s="1"/>
  <c r="P130" i="1" s="1"/>
  <c r="AN129" i="1"/>
  <c r="AK129" i="1"/>
  <c r="AJ129" i="1"/>
  <c r="AG129" i="1"/>
  <c r="AF129" i="1"/>
  <c r="AC129" i="1"/>
  <c r="AB129" i="1"/>
  <c r="Y129" i="1"/>
  <c r="X129" i="1"/>
  <c r="U129" i="1"/>
  <c r="D129" i="1"/>
  <c r="P129" i="1" s="1"/>
  <c r="A129" i="1"/>
  <c r="AN128" i="1"/>
  <c r="AK128" i="1"/>
  <c r="AJ128" i="1"/>
  <c r="AG128" i="1"/>
  <c r="AF128" i="1"/>
  <c r="AC128" i="1"/>
  <c r="AB128" i="1"/>
  <c r="Y128" i="1"/>
  <c r="X128" i="1"/>
  <c r="U128" i="1"/>
  <c r="A128" i="1"/>
  <c r="D128" i="1" s="1"/>
  <c r="P128" i="1" s="1"/>
  <c r="AN127" i="1"/>
  <c r="AK127" i="1"/>
  <c r="AJ127" i="1"/>
  <c r="AG127" i="1"/>
  <c r="AF127" i="1"/>
  <c r="AC127" i="1"/>
  <c r="AB127" i="1"/>
  <c r="Y127" i="1"/>
  <c r="X127" i="1"/>
  <c r="U127" i="1"/>
  <c r="D127" i="1"/>
  <c r="P127" i="1" s="1"/>
  <c r="A127" i="1"/>
  <c r="AN126" i="1"/>
  <c r="AK126" i="1"/>
  <c r="AJ126" i="1"/>
  <c r="AG126" i="1"/>
  <c r="AF126" i="1"/>
  <c r="AC126" i="1"/>
  <c r="AB126" i="1"/>
  <c r="Y126" i="1"/>
  <c r="X126" i="1"/>
  <c r="U126" i="1"/>
  <c r="A126" i="1"/>
  <c r="D126" i="1" s="1"/>
  <c r="P126" i="1" s="1"/>
  <c r="AN125" i="1"/>
  <c r="AK125" i="1"/>
  <c r="AJ125" i="1"/>
  <c r="AG125" i="1"/>
  <c r="AF125" i="1"/>
  <c r="AC125" i="1"/>
  <c r="AB125" i="1"/>
  <c r="Y125" i="1"/>
  <c r="X125" i="1"/>
  <c r="U125" i="1"/>
  <c r="A125" i="1"/>
  <c r="D125" i="1" s="1"/>
  <c r="P125" i="1" s="1"/>
  <c r="AN124" i="1"/>
  <c r="AK124" i="1"/>
  <c r="AJ124" i="1"/>
  <c r="AG124" i="1"/>
  <c r="AF124" i="1"/>
  <c r="AC124" i="1"/>
  <c r="AB124" i="1"/>
  <c r="Y124" i="1"/>
  <c r="X124" i="1"/>
  <c r="U124" i="1"/>
  <c r="D124" i="1"/>
  <c r="P124" i="1" s="1"/>
  <c r="A124" i="1"/>
  <c r="AN123" i="1"/>
  <c r="AK123" i="1"/>
  <c r="AJ123" i="1"/>
  <c r="AG123" i="1"/>
  <c r="AF123" i="1"/>
  <c r="AC123" i="1"/>
  <c r="AB123" i="1"/>
  <c r="Y123" i="1"/>
  <c r="X123" i="1"/>
  <c r="U123" i="1"/>
  <c r="A123" i="1"/>
  <c r="D123" i="1" s="1"/>
  <c r="P123" i="1" s="1"/>
  <c r="AN122" i="1"/>
  <c r="AK122" i="1"/>
  <c r="AJ122" i="1"/>
  <c r="AG122" i="1"/>
  <c r="AF122" i="1"/>
  <c r="AC122" i="1"/>
  <c r="AB122" i="1"/>
  <c r="Y122" i="1"/>
  <c r="X122" i="1"/>
  <c r="U122" i="1"/>
  <c r="A122" i="1"/>
  <c r="D122" i="1" s="1"/>
  <c r="P122" i="1" s="1"/>
  <c r="AN121" i="1"/>
  <c r="AK121" i="1"/>
  <c r="AJ121" i="1"/>
  <c r="AG121" i="1"/>
  <c r="AF121" i="1"/>
  <c r="AC121" i="1"/>
  <c r="AB121" i="1"/>
  <c r="Y121" i="1"/>
  <c r="X121" i="1"/>
  <c r="U121" i="1"/>
  <c r="A121" i="1"/>
  <c r="D121" i="1" s="1"/>
  <c r="P121" i="1" s="1"/>
  <c r="AN120" i="1"/>
  <c r="AK120" i="1"/>
  <c r="AJ120" i="1"/>
  <c r="AG120" i="1"/>
  <c r="AF120" i="1"/>
  <c r="AC120" i="1"/>
  <c r="AB120" i="1"/>
  <c r="Y120" i="1"/>
  <c r="X120" i="1"/>
  <c r="U120" i="1"/>
  <c r="A120" i="1"/>
  <c r="D120" i="1" s="1"/>
  <c r="P120" i="1" s="1"/>
  <c r="AN119" i="1"/>
  <c r="AK119" i="1"/>
  <c r="AJ119" i="1"/>
  <c r="AG119" i="1"/>
  <c r="AF119" i="1"/>
  <c r="AC119" i="1"/>
  <c r="AB119" i="1"/>
  <c r="Y119" i="1"/>
  <c r="X119" i="1"/>
  <c r="U119" i="1"/>
  <c r="D119" i="1"/>
  <c r="P119" i="1" s="1"/>
  <c r="A119" i="1"/>
  <c r="AN118" i="1"/>
  <c r="AK118" i="1"/>
  <c r="AJ118" i="1"/>
  <c r="AG118" i="1"/>
  <c r="AF118" i="1"/>
  <c r="AC118" i="1"/>
  <c r="AB118" i="1"/>
  <c r="Y118" i="1"/>
  <c r="X118" i="1"/>
  <c r="U118" i="1"/>
  <c r="A118" i="1"/>
  <c r="D118" i="1" s="1"/>
  <c r="P118" i="1" s="1"/>
  <c r="AN117" i="1"/>
  <c r="AK117" i="1"/>
  <c r="AJ117" i="1"/>
  <c r="AG117" i="1"/>
  <c r="AF117" i="1"/>
  <c r="AC117" i="1"/>
  <c r="AB117" i="1"/>
  <c r="Y117" i="1"/>
  <c r="X117" i="1"/>
  <c r="U117" i="1"/>
  <c r="A117" i="1"/>
  <c r="D117" i="1" s="1"/>
  <c r="P117" i="1" s="1"/>
  <c r="AN116" i="1"/>
  <c r="AK116" i="1"/>
  <c r="AJ116" i="1"/>
  <c r="AG116" i="1"/>
  <c r="AF116" i="1"/>
  <c r="AC116" i="1"/>
  <c r="AB116" i="1"/>
  <c r="Y116" i="1"/>
  <c r="X116" i="1"/>
  <c r="U116" i="1"/>
  <c r="A116" i="1"/>
  <c r="D116" i="1" s="1"/>
  <c r="P116" i="1" s="1"/>
  <c r="AN115" i="1"/>
  <c r="AK115" i="1"/>
  <c r="AJ115" i="1"/>
  <c r="AG115" i="1"/>
  <c r="AF115" i="1"/>
  <c r="AC115" i="1"/>
  <c r="AB115" i="1"/>
  <c r="Y115" i="1"/>
  <c r="X115" i="1"/>
  <c r="U115" i="1"/>
  <c r="A115" i="1"/>
  <c r="D115" i="1" s="1"/>
  <c r="P115" i="1" s="1"/>
  <c r="AN114" i="1"/>
  <c r="AK114" i="1"/>
  <c r="AJ114" i="1"/>
  <c r="AG114" i="1"/>
  <c r="AF114" i="1"/>
  <c r="AC114" i="1"/>
  <c r="AB114" i="1"/>
  <c r="Y114" i="1"/>
  <c r="X114" i="1"/>
  <c r="U114" i="1"/>
  <c r="A114" i="1"/>
  <c r="D114" i="1" s="1"/>
  <c r="P114" i="1" s="1"/>
  <c r="AN113" i="1"/>
  <c r="AK113" i="1"/>
  <c r="AJ113" i="1"/>
  <c r="AG113" i="1"/>
  <c r="AF113" i="1"/>
  <c r="AC113" i="1"/>
  <c r="AB113" i="1"/>
  <c r="Y113" i="1"/>
  <c r="X113" i="1"/>
  <c r="U113" i="1"/>
  <c r="A113" i="1"/>
  <c r="D113" i="1" s="1"/>
  <c r="P113" i="1" s="1"/>
  <c r="AN112" i="1"/>
  <c r="AK112" i="1"/>
  <c r="AJ112" i="1"/>
  <c r="AG112" i="1"/>
  <c r="AF112" i="1"/>
  <c r="AC112" i="1"/>
  <c r="AB112" i="1"/>
  <c r="Y112" i="1"/>
  <c r="X112" i="1"/>
  <c r="U112" i="1"/>
  <c r="A112" i="1"/>
  <c r="D112" i="1" s="1"/>
  <c r="P112" i="1" s="1"/>
  <c r="AN111" i="1"/>
  <c r="AK111" i="1"/>
  <c r="AJ111" i="1"/>
  <c r="AG111" i="1"/>
  <c r="AF111" i="1"/>
  <c r="AC111" i="1"/>
  <c r="AB111" i="1"/>
  <c r="Y111" i="1"/>
  <c r="X111" i="1"/>
  <c r="U111" i="1"/>
  <c r="D111" i="1"/>
  <c r="P111" i="1" s="1"/>
  <c r="A111" i="1"/>
  <c r="AN110" i="1"/>
  <c r="AK110" i="1"/>
  <c r="AJ110" i="1"/>
  <c r="AG110" i="1"/>
  <c r="AF110" i="1"/>
  <c r="AC110" i="1"/>
  <c r="AB110" i="1"/>
  <c r="Y110" i="1"/>
  <c r="X110" i="1"/>
  <c r="U110" i="1"/>
  <c r="A110" i="1"/>
  <c r="D110" i="1" s="1"/>
  <c r="P110" i="1" s="1"/>
  <c r="AN109" i="1"/>
  <c r="AK109" i="1"/>
  <c r="AJ109" i="1"/>
  <c r="AG109" i="1"/>
  <c r="AF109" i="1"/>
  <c r="AC109" i="1"/>
  <c r="AB109" i="1"/>
  <c r="Y109" i="1"/>
  <c r="X109" i="1"/>
  <c r="U109" i="1"/>
  <c r="A109" i="1"/>
  <c r="D109" i="1" s="1"/>
  <c r="P109" i="1" s="1"/>
  <c r="AN108" i="1"/>
  <c r="AK108" i="1"/>
  <c r="AJ108" i="1"/>
  <c r="AG108" i="1"/>
  <c r="AF108" i="1"/>
  <c r="AC108" i="1"/>
  <c r="AB108" i="1"/>
  <c r="Y108" i="1"/>
  <c r="X108" i="1"/>
  <c r="U108" i="1"/>
  <c r="A108" i="1"/>
  <c r="D108" i="1" s="1"/>
  <c r="P108" i="1" s="1"/>
  <c r="AN107" i="1"/>
  <c r="AK107" i="1"/>
  <c r="AJ107" i="1"/>
  <c r="AG107" i="1"/>
  <c r="AF107" i="1"/>
  <c r="AC107" i="1"/>
  <c r="AB107" i="1"/>
  <c r="Y107" i="1"/>
  <c r="X107" i="1"/>
  <c r="U107" i="1"/>
  <c r="A107" i="1"/>
  <c r="D107" i="1" s="1"/>
  <c r="P107" i="1" s="1"/>
  <c r="AN106" i="1"/>
  <c r="AK106" i="1"/>
  <c r="AJ106" i="1"/>
  <c r="AG106" i="1"/>
  <c r="AF106" i="1"/>
  <c r="AC106" i="1"/>
  <c r="AB106" i="1"/>
  <c r="Y106" i="1"/>
  <c r="X106" i="1"/>
  <c r="U106" i="1"/>
  <c r="P106" i="1"/>
  <c r="A106" i="1"/>
  <c r="D106" i="1" s="1"/>
  <c r="AN105" i="1"/>
  <c r="AK105" i="1"/>
  <c r="AJ105" i="1"/>
  <c r="AG105" i="1"/>
  <c r="AF105" i="1"/>
  <c r="AC105" i="1"/>
  <c r="AB105" i="1"/>
  <c r="Y105" i="1"/>
  <c r="X105" i="1"/>
  <c r="U105" i="1"/>
  <c r="A105" i="1"/>
  <c r="D105" i="1" s="1"/>
  <c r="P105" i="1" s="1"/>
  <c r="AN104" i="1"/>
  <c r="AK104" i="1"/>
  <c r="AJ104" i="1"/>
  <c r="AG104" i="1"/>
  <c r="AF104" i="1"/>
  <c r="AC104" i="1"/>
  <c r="AB104" i="1"/>
  <c r="Y104" i="1"/>
  <c r="X104" i="1"/>
  <c r="U104" i="1"/>
  <c r="A104" i="1"/>
  <c r="D104" i="1" s="1"/>
  <c r="P104" i="1" s="1"/>
  <c r="AN103" i="1"/>
  <c r="AK103" i="1"/>
  <c r="AJ103" i="1"/>
  <c r="AG103" i="1"/>
  <c r="AF103" i="1"/>
  <c r="AC103" i="1"/>
  <c r="AB103" i="1"/>
  <c r="Y103" i="1"/>
  <c r="X103" i="1"/>
  <c r="U103" i="1"/>
  <c r="D103" i="1"/>
  <c r="P103" i="1" s="1"/>
  <c r="A103" i="1"/>
  <c r="AN102" i="1"/>
  <c r="AK102" i="1"/>
  <c r="AJ102" i="1"/>
  <c r="AG102" i="1"/>
  <c r="AF102" i="1"/>
  <c r="AC102" i="1"/>
  <c r="AB102" i="1"/>
  <c r="Y102" i="1"/>
  <c r="X102" i="1"/>
  <c r="U102" i="1"/>
  <c r="A102" i="1"/>
  <c r="D102" i="1" s="1"/>
  <c r="P102" i="1" s="1"/>
  <c r="AN101" i="1"/>
  <c r="AK101" i="1"/>
  <c r="AJ101" i="1"/>
  <c r="AG101" i="1"/>
  <c r="AF101" i="1"/>
  <c r="AC101" i="1"/>
  <c r="AB101" i="1"/>
  <c r="Y101" i="1"/>
  <c r="X101" i="1"/>
  <c r="U101" i="1"/>
  <c r="A101" i="1"/>
  <c r="D101" i="1" s="1"/>
  <c r="P101" i="1" s="1"/>
  <c r="AN100" i="1"/>
  <c r="AK100" i="1"/>
  <c r="AJ100" i="1"/>
  <c r="AG100" i="1"/>
  <c r="AF100" i="1"/>
  <c r="AC100" i="1"/>
  <c r="AB100" i="1"/>
  <c r="Y100" i="1"/>
  <c r="X100" i="1"/>
  <c r="U100" i="1"/>
  <c r="D100" i="1"/>
  <c r="P100" i="1" s="1"/>
  <c r="A100" i="1"/>
  <c r="AN99" i="1"/>
  <c r="AK99" i="1"/>
  <c r="AJ99" i="1"/>
  <c r="AG99" i="1"/>
  <c r="AF99" i="1"/>
  <c r="AC99" i="1"/>
  <c r="AB99" i="1"/>
  <c r="Y99" i="1"/>
  <c r="X99" i="1"/>
  <c r="U99" i="1"/>
  <c r="A99" i="1"/>
  <c r="D99" i="1" s="1"/>
  <c r="P99" i="1" s="1"/>
  <c r="AN98" i="1"/>
  <c r="AK98" i="1"/>
  <c r="AJ98" i="1"/>
  <c r="AG98" i="1"/>
  <c r="AF98" i="1"/>
  <c r="AC98" i="1"/>
  <c r="AB98" i="1"/>
  <c r="Y98" i="1"/>
  <c r="X98" i="1"/>
  <c r="U98" i="1"/>
  <c r="A98" i="1"/>
  <c r="D98" i="1" s="1"/>
  <c r="P98" i="1" s="1"/>
  <c r="AN97" i="1"/>
  <c r="AK97" i="1"/>
  <c r="AJ97" i="1"/>
  <c r="AG97" i="1"/>
  <c r="AF97" i="1"/>
  <c r="AC97" i="1"/>
  <c r="AB97" i="1"/>
  <c r="Y97" i="1"/>
  <c r="X97" i="1"/>
  <c r="U97" i="1"/>
  <c r="D97" i="1"/>
  <c r="P97" i="1" s="1"/>
  <c r="A97" i="1"/>
  <c r="AN96" i="1"/>
  <c r="AK96" i="1"/>
  <c r="AJ96" i="1"/>
  <c r="AG96" i="1"/>
  <c r="AF96" i="1"/>
  <c r="AC96" i="1"/>
  <c r="AB96" i="1"/>
  <c r="Y96" i="1"/>
  <c r="X96" i="1"/>
  <c r="U96" i="1"/>
  <c r="A96" i="1"/>
  <c r="D96" i="1" s="1"/>
  <c r="P96" i="1" s="1"/>
  <c r="AN95" i="1"/>
  <c r="AK95" i="1"/>
  <c r="AJ95" i="1"/>
  <c r="AG95" i="1"/>
  <c r="AF95" i="1"/>
  <c r="AC95" i="1"/>
  <c r="AB95" i="1"/>
  <c r="Y95" i="1"/>
  <c r="X95" i="1"/>
  <c r="U95" i="1"/>
  <c r="D95" i="1"/>
  <c r="P95" i="1" s="1"/>
  <c r="A95" i="1"/>
  <c r="AN94" i="1"/>
  <c r="AK94" i="1"/>
  <c r="AJ94" i="1"/>
  <c r="AG94" i="1"/>
  <c r="AF94" i="1"/>
  <c r="AC94" i="1"/>
  <c r="AB94" i="1"/>
  <c r="Y94" i="1"/>
  <c r="X94" i="1"/>
  <c r="U94" i="1"/>
  <c r="A94" i="1"/>
  <c r="D94" i="1" s="1"/>
  <c r="P94" i="1" s="1"/>
  <c r="AN93" i="1"/>
  <c r="AK93" i="1"/>
  <c r="AJ93" i="1"/>
  <c r="AG93" i="1"/>
  <c r="AF93" i="1"/>
  <c r="AC93" i="1"/>
  <c r="AB93" i="1"/>
  <c r="Y93" i="1"/>
  <c r="X93" i="1"/>
  <c r="U93" i="1"/>
  <c r="A93" i="1"/>
  <c r="D93" i="1" s="1"/>
  <c r="P93" i="1" s="1"/>
  <c r="AN92" i="1"/>
  <c r="AK92" i="1"/>
  <c r="AJ92" i="1"/>
  <c r="AG92" i="1"/>
  <c r="AF92" i="1"/>
  <c r="AC92" i="1"/>
  <c r="AB92" i="1"/>
  <c r="Y92" i="1"/>
  <c r="X92" i="1"/>
  <c r="U92" i="1"/>
  <c r="A92" i="1"/>
  <c r="D92" i="1" s="1"/>
  <c r="P92" i="1" s="1"/>
  <c r="AN91" i="1"/>
  <c r="AK91" i="1"/>
  <c r="AJ91" i="1"/>
  <c r="AG91" i="1"/>
  <c r="AF91" i="1"/>
  <c r="AC91" i="1"/>
  <c r="AB91" i="1"/>
  <c r="Y91" i="1"/>
  <c r="X91" i="1"/>
  <c r="U91" i="1"/>
  <c r="D91" i="1"/>
  <c r="P91" i="1" s="1"/>
  <c r="A91" i="1"/>
  <c r="AN90" i="1"/>
  <c r="AK90" i="1"/>
  <c r="AJ90" i="1"/>
  <c r="AG90" i="1"/>
  <c r="AF90" i="1"/>
  <c r="AC90" i="1"/>
  <c r="AB90" i="1"/>
  <c r="Y90" i="1"/>
  <c r="X90" i="1"/>
  <c r="U90" i="1"/>
  <c r="A90" i="1"/>
  <c r="D90" i="1" s="1"/>
  <c r="P90" i="1" s="1"/>
  <c r="AN89" i="1"/>
  <c r="AK89" i="1"/>
  <c r="AJ89" i="1"/>
  <c r="AG89" i="1"/>
  <c r="AF89" i="1"/>
  <c r="AC89" i="1"/>
  <c r="AB89" i="1"/>
  <c r="Y89" i="1"/>
  <c r="X89" i="1"/>
  <c r="U89" i="1"/>
  <c r="P89" i="1"/>
  <c r="D89" i="1"/>
  <c r="A89" i="1"/>
  <c r="AN88" i="1"/>
  <c r="AK88" i="1"/>
  <c r="AJ88" i="1"/>
  <c r="AG88" i="1"/>
  <c r="AF88" i="1"/>
  <c r="AC88" i="1"/>
  <c r="AB88" i="1"/>
  <c r="Y88" i="1"/>
  <c r="X88" i="1"/>
  <c r="U88" i="1"/>
  <c r="A88" i="1"/>
  <c r="D88" i="1" s="1"/>
  <c r="P88" i="1" s="1"/>
  <c r="AN87" i="1"/>
  <c r="AK87" i="1"/>
  <c r="AJ87" i="1"/>
  <c r="AG87" i="1"/>
  <c r="AF87" i="1"/>
  <c r="AC87" i="1"/>
  <c r="AB87" i="1"/>
  <c r="Y87" i="1"/>
  <c r="X87" i="1"/>
  <c r="U87" i="1"/>
  <c r="D87" i="1"/>
  <c r="P87" i="1" s="1"/>
  <c r="A87" i="1"/>
  <c r="AN86" i="1"/>
  <c r="AK86" i="1"/>
  <c r="AJ86" i="1"/>
  <c r="AG86" i="1"/>
  <c r="AF86" i="1"/>
  <c r="AC86" i="1"/>
  <c r="AB86" i="1"/>
  <c r="Y86" i="1"/>
  <c r="X86" i="1"/>
  <c r="U86" i="1"/>
  <c r="A86" i="1"/>
  <c r="D86" i="1" s="1"/>
  <c r="P86" i="1" s="1"/>
  <c r="AN85" i="1"/>
  <c r="AK85" i="1"/>
  <c r="AJ85" i="1"/>
  <c r="AG85" i="1"/>
  <c r="AF85" i="1"/>
  <c r="AC85" i="1"/>
  <c r="AB85" i="1"/>
  <c r="Y85" i="1"/>
  <c r="X85" i="1"/>
  <c r="U85" i="1"/>
  <c r="A85" i="1"/>
  <c r="D85" i="1" s="1"/>
  <c r="P85" i="1" s="1"/>
  <c r="AN84" i="1"/>
  <c r="AK84" i="1"/>
  <c r="AJ84" i="1"/>
  <c r="AG84" i="1"/>
  <c r="AF84" i="1"/>
  <c r="AC84" i="1"/>
  <c r="AB84" i="1"/>
  <c r="Y84" i="1"/>
  <c r="X84" i="1"/>
  <c r="U84" i="1"/>
  <c r="A84" i="1"/>
  <c r="D84" i="1" s="1"/>
  <c r="P84" i="1" s="1"/>
  <c r="AN83" i="1"/>
  <c r="AK83" i="1"/>
  <c r="AJ83" i="1"/>
  <c r="AG83" i="1"/>
  <c r="AF83" i="1"/>
  <c r="AC83" i="1"/>
  <c r="AB83" i="1"/>
  <c r="Y83" i="1"/>
  <c r="X83" i="1"/>
  <c r="U83" i="1"/>
  <c r="A83" i="1"/>
  <c r="D83" i="1" s="1"/>
  <c r="P83" i="1" s="1"/>
  <c r="AN82" i="1"/>
  <c r="AK82" i="1"/>
  <c r="AJ82" i="1"/>
  <c r="AG82" i="1"/>
  <c r="AF82" i="1"/>
  <c r="AC82" i="1"/>
  <c r="AB82" i="1"/>
  <c r="Y82" i="1"/>
  <c r="X82" i="1"/>
  <c r="U82" i="1"/>
  <c r="A82" i="1"/>
  <c r="D82" i="1" s="1"/>
  <c r="P82" i="1" s="1"/>
  <c r="AN81" i="1"/>
  <c r="AK81" i="1"/>
  <c r="AJ81" i="1"/>
  <c r="AG81" i="1"/>
  <c r="AF81" i="1"/>
  <c r="AC81" i="1"/>
  <c r="AB81" i="1"/>
  <c r="Y81" i="1"/>
  <c r="X81" i="1"/>
  <c r="U81" i="1"/>
  <c r="A81" i="1"/>
  <c r="D81" i="1" s="1"/>
  <c r="P81" i="1" s="1"/>
  <c r="AN80" i="1"/>
  <c r="AK80" i="1"/>
  <c r="AJ80" i="1"/>
  <c r="AG80" i="1"/>
  <c r="AF80" i="1"/>
  <c r="AC80" i="1"/>
  <c r="AB80" i="1"/>
  <c r="Y80" i="1"/>
  <c r="X80" i="1"/>
  <c r="U80" i="1"/>
  <c r="A80" i="1"/>
  <c r="D80" i="1" s="1"/>
  <c r="P80" i="1" s="1"/>
  <c r="AN79" i="1"/>
  <c r="AK79" i="1"/>
  <c r="AJ79" i="1"/>
  <c r="AG79" i="1"/>
  <c r="AF79" i="1"/>
  <c r="AC79" i="1"/>
  <c r="AB79" i="1"/>
  <c r="Y79" i="1"/>
  <c r="X79" i="1"/>
  <c r="U79" i="1"/>
  <c r="A79" i="1"/>
  <c r="D79" i="1" s="1"/>
  <c r="P79" i="1" s="1"/>
  <c r="AN78" i="1"/>
  <c r="AK78" i="1"/>
  <c r="AJ78" i="1"/>
  <c r="AG78" i="1"/>
  <c r="AF78" i="1"/>
  <c r="AC78" i="1"/>
  <c r="AB78" i="1"/>
  <c r="Y78" i="1"/>
  <c r="X78" i="1"/>
  <c r="U78" i="1"/>
  <c r="A78" i="1"/>
  <c r="D78" i="1" s="1"/>
  <c r="P78" i="1" s="1"/>
  <c r="AN77" i="1"/>
  <c r="AK77" i="1"/>
  <c r="AJ77" i="1"/>
  <c r="AG77" i="1"/>
  <c r="AF77" i="1"/>
  <c r="AC77" i="1"/>
  <c r="AB77" i="1"/>
  <c r="Y77" i="1"/>
  <c r="X77" i="1"/>
  <c r="U77" i="1"/>
  <c r="A77" i="1"/>
  <c r="D77" i="1" s="1"/>
  <c r="P77" i="1" s="1"/>
  <c r="AN76" i="1"/>
  <c r="AK76" i="1"/>
  <c r="AJ76" i="1"/>
  <c r="AG76" i="1"/>
  <c r="AF76" i="1"/>
  <c r="AC76" i="1"/>
  <c r="AB76" i="1"/>
  <c r="Y76" i="1"/>
  <c r="X76" i="1"/>
  <c r="U76" i="1"/>
  <c r="A76" i="1"/>
  <c r="D76" i="1" s="1"/>
  <c r="P76" i="1" s="1"/>
  <c r="AN75" i="1"/>
  <c r="AK75" i="1"/>
  <c r="AJ75" i="1"/>
  <c r="AG75" i="1"/>
  <c r="AF75" i="1"/>
  <c r="AC75" i="1"/>
  <c r="AB75" i="1"/>
  <c r="Y75" i="1"/>
  <c r="X75" i="1"/>
  <c r="U75" i="1"/>
  <c r="A75" i="1"/>
  <c r="D75" i="1" s="1"/>
  <c r="P75" i="1" s="1"/>
  <c r="AN74" i="1"/>
  <c r="AK74" i="1"/>
  <c r="AJ74" i="1"/>
  <c r="AG74" i="1"/>
  <c r="AF74" i="1"/>
  <c r="AC74" i="1"/>
  <c r="AB74" i="1"/>
  <c r="Y74" i="1"/>
  <c r="X74" i="1"/>
  <c r="U74" i="1"/>
  <c r="A74" i="1"/>
  <c r="D74" i="1" s="1"/>
  <c r="P74" i="1" s="1"/>
  <c r="AN73" i="1"/>
  <c r="AK73" i="1"/>
  <c r="AJ73" i="1"/>
  <c r="AG73" i="1"/>
  <c r="AF73" i="1"/>
  <c r="AC73" i="1"/>
  <c r="AB73" i="1"/>
  <c r="Y73" i="1"/>
  <c r="X73" i="1"/>
  <c r="U73" i="1"/>
  <c r="A73" i="1"/>
  <c r="D73" i="1" s="1"/>
  <c r="P73" i="1" s="1"/>
  <c r="AN72" i="1"/>
  <c r="AK72" i="1"/>
  <c r="AJ72" i="1"/>
  <c r="AG72" i="1"/>
  <c r="AF72" i="1"/>
  <c r="AC72" i="1"/>
  <c r="AB72" i="1"/>
  <c r="Y72" i="1"/>
  <c r="X72" i="1"/>
  <c r="U72" i="1"/>
  <c r="A72" i="1"/>
  <c r="D72" i="1" s="1"/>
  <c r="P72" i="1" s="1"/>
  <c r="AN71" i="1"/>
  <c r="AK71" i="1"/>
  <c r="AJ71" i="1"/>
  <c r="AG71" i="1"/>
  <c r="AF71" i="1"/>
  <c r="AC71" i="1"/>
  <c r="AB71" i="1"/>
  <c r="Y71" i="1"/>
  <c r="X71" i="1"/>
  <c r="U71" i="1"/>
  <c r="D71" i="1"/>
  <c r="P71" i="1" s="1"/>
  <c r="A71" i="1"/>
  <c r="AN70" i="1"/>
  <c r="AK70" i="1"/>
  <c r="AJ70" i="1"/>
  <c r="AG70" i="1"/>
  <c r="AF70" i="1"/>
  <c r="AC70" i="1"/>
  <c r="AB70" i="1"/>
  <c r="Y70" i="1"/>
  <c r="X70" i="1"/>
  <c r="U70" i="1"/>
  <c r="A70" i="1"/>
  <c r="D70" i="1" s="1"/>
  <c r="P70" i="1" s="1"/>
  <c r="AN69" i="1"/>
  <c r="AK69" i="1"/>
  <c r="AJ69" i="1"/>
  <c r="AG69" i="1"/>
  <c r="AF69" i="1"/>
  <c r="AC69" i="1"/>
  <c r="AB69" i="1"/>
  <c r="Y69" i="1"/>
  <c r="X69" i="1"/>
  <c r="U69" i="1"/>
  <c r="A69" i="1"/>
  <c r="D69" i="1" s="1"/>
  <c r="P69" i="1" s="1"/>
  <c r="AN68" i="1"/>
  <c r="AK68" i="1"/>
  <c r="AJ68" i="1"/>
  <c r="AG68" i="1"/>
  <c r="AF68" i="1"/>
  <c r="AC68" i="1"/>
  <c r="AB68" i="1"/>
  <c r="Y68" i="1"/>
  <c r="X68" i="1"/>
  <c r="U68" i="1"/>
  <c r="D68" i="1"/>
  <c r="P68" i="1" s="1"/>
  <c r="A68" i="1"/>
  <c r="AN67" i="1"/>
  <c r="AK67" i="1"/>
  <c r="AJ67" i="1"/>
  <c r="AG67" i="1"/>
  <c r="AF67" i="1"/>
  <c r="AC67" i="1"/>
  <c r="AB67" i="1"/>
  <c r="Y67" i="1"/>
  <c r="X67" i="1"/>
  <c r="U67" i="1"/>
  <c r="A67" i="1"/>
  <c r="D67" i="1" s="1"/>
  <c r="P67" i="1" s="1"/>
  <c r="AN66" i="1"/>
  <c r="AK66" i="1"/>
  <c r="AJ66" i="1"/>
  <c r="AG66" i="1"/>
  <c r="AF66" i="1"/>
  <c r="AC66" i="1"/>
  <c r="AB66" i="1"/>
  <c r="Y66" i="1"/>
  <c r="X66" i="1"/>
  <c r="U66" i="1"/>
  <c r="A66" i="1"/>
  <c r="D66" i="1" s="1"/>
  <c r="P66" i="1" s="1"/>
  <c r="AN65" i="1"/>
  <c r="AK65" i="1"/>
  <c r="AJ65" i="1"/>
  <c r="AG65" i="1"/>
  <c r="AF65" i="1"/>
  <c r="AC65" i="1"/>
  <c r="AB65" i="1"/>
  <c r="Y65" i="1"/>
  <c r="X65" i="1"/>
  <c r="U65" i="1"/>
  <c r="A65" i="1"/>
  <c r="D65" i="1" s="1"/>
  <c r="P65" i="1" s="1"/>
  <c r="AN64" i="1"/>
  <c r="AK64" i="1"/>
  <c r="AJ64" i="1"/>
  <c r="AG64" i="1"/>
  <c r="AF64" i="1"/>
  <c r="AC64" i="1"/>
  <c r="AB64" i="1"/>
  <c r="Y64" i="1"/>
  <c r="X64" i="1"/>
  <c r="U64" i="1"/>
  <c r="A64" i="1"/>
  <c r="D64" i="1" s="1"/>
  <c r="P64" i="1" s="1"/>
  <c r="AN63" i="1"/>
  <c r="AK63" i="1"/>
  <c r="AJ63" i="1"/>
  <c r="AG63" i="1"/>
  <c r="AF63" i="1"/>
  <c r="AC63" i="1"/>
  <c r="AB63" i="1"/>
  <c r="Y63" i="1"/>
  <c r="X63" i="1"/>
  <c r="U63" i="1"/>
  <c r="D63" i="1"/>
  <c r="P63" i="1" s="1"/>
  <c r="A63" i="1"/>
  <c r="AN62" i="1"/>
  <c r="AK62" i="1"/>
  <c r="AJ62" i="1"/>
  <c r="AG62" i="1"/>
  <c r="AF62" i="1"/>
  <c r="AC62" i="1"/>
  <c r="AB62" i="1"/>
  <c r="Y62" i="1"/>
  <c r="X62" i="1"/>
  <c r="U62" i="1"/>
  <c r="A62" i="1"/>
  <c r="D62" i="1" s="1"/>
  <c r="P62" i="1" s="1"/>
  <c r="AN61" i="1"/>
  <c r="AK61" i="1"/>
  <c r="AJ61" i="1"/>
  <c r="AG61" i="1"/>
  <c r="AF61" i="1"/>
  <c r="AC61" i="1"/>
  <c r="AB61" i="1"/>
  <c r="Y61" i="1"/>
  <c r="X61" i="1"/>
  <c r="U61" i="1"/>
  <c r="A61" i="1"/>
  <c r="D61" i="1" s="1"/>
  <c r="P61" i="1" s="1"/>
  <c r="AN60" i="1"/>
  <c r="AK60" i="1"/>
  <c r="AJ60" i="1"/>
  <c r="AG60" i="1"/>
  <c r="AF60" i="1"/>
  <c r="AC60" i="1"/>
  <c r="AB60" i="1"/>
  <c r="Y60" i="1"/>
  <c r="X60" i="1"/>
  <c r="U60" i="1"/>
  <c r="D60" i="1"/>
  <c r="P60" i="1" s="1"/>
  <c r="A60" i="1"/>
  <c r="AN59" i="1"/>
  <c r="AK59" i="1"/>
  <c r="AJ59" i="1"/>
  <c r="AG59" i="1"/>
  <c r="AF59" i="1"/>
  <c r="AC59" i="1"/>
  <c r="AB59" i="1"/>
  <c r="Y59" i="1"/>
  <c r="X59" i="1"/>
  <c r="U59" i="1"/>
  <c r="A59" i="1"/>
  <c r="D59" i="1" s="1"/>
  <c r="P59" i="1" s="1"/>
  <c r="AN58" i="1"/>
  <c r="AK58" i="1"/>
  <c r="AJ58" i="1"/>
  <c r="AG58" i="1"/>
  <c r="AF58" i="1"/>
  <c r="AC58" i="1"/>
  <c r="AB58" i="1"/>
  <c r="Y58" i="1"/>
  <c r="X58" i="1"/>
  <c r="U58" i="1"/>
  <c r="A58" i="1"/>
  <c r="D58" i="1" s="1"/>
  <c r="P58" i="1" s="1"/>
  <c r="AN57" i="1"/>
  <c r="AK57" i="1"/>
  <c r="AJ57" i="1"/>
  <c r="AG57" i="1"/>
  <c r="AF57" i="1"/>
  <c r="AC57" i="1"/>
  <c r="AB57" i="1"/>
  <c r="Y57" i="1"/>
  <c r="X57" i="1"/>
  <c r="U57" i="1"/>
  <c r="A57" i="1"/>
  <c r="D57" i="1" s="1"/>
  <c r="P57" i="1" s="1"/>
  <c r="AN56" i="1"/>
  <c r="AK56" i="1"/>
  <c r="AJ56" i="1"/>
  <c r="AG56" i="1"/>
  <c r="AF56" i="1"/>
  <c r="AC56" i="1"/>
  <c r="AB56" i="1"/>
  <c r="Y56" i="1"/>
  <c r="X56" i="1"/>
  <c r="U56" i="1"/>
  <c r="A56" i="1"/>
  <c r="D56" i="1" s="1"/>
  <c r="P56" i="1" s="1"/>
  <c r="AN55" i="1"/>
  <c r="AK55" i="1"/>
  <c r="AJ55" i="1"/>
  <c r="AG55" i="1"/>
  <c r="AF55" i="1"/>
  <c r="AC55" i="1"/>
  <c r="AB55" i="1"/>
  <c r="Y55" i="1"/>
  <c r="X55" i="1"/>
  <c r="U55" i="1"/>
  <c r="A55" i="1"/>
  <c r="D55" i="1" s="1"/>
  <c r="P55" i="1" s="1"/>
  <c r="AN54" i="1"/>
  <c r="AK54" i="1"/>
  <c r="AJ54" i="1"/>
  <c r="AG54" i="1"/>
  <c r="AF54" i="1"/>
  <c r="AC54" i="1"/>
  <c r="AB54" i="1"/>
  <c r="Y54" i="1"/>
  <c r="X54" i="1"/>
  <c r="U54" i="1"/>
  <c r="A54" i="1"/>
  <c r="D54" i="1" s="1"/>
  <c r="P54" i="1" s="1"/>
  <c r="AN53" i="1"/>
  <c r="AK53" i="1"/>
  <c r="AJ53" i="1"/>
  <c r="AG53" i="1"/>
  <c r="AF53" i="1"/>
  <c r="AC53" i="1"/>
  <c r="AB53" i="1"/>
  <c r="Y53" i="1"/>
  <c r="X53" i="1"/>
  <c r="U53" i="1"/>
  <c r="A53" i="1"/>
  <c r="D53" i="1" s="1"/>
  <c r="P53" i="1" s="1"/>
  <c r="AN52" i="1"/>
  <c r="AK52" i="1"/>
  <c r="AJ52" i="1"/>
  <c r="AG52" i="1"/>
  <c r="AF52" i="1"/>
  <c r="AC52" i="1"/>
  <c r="AB52" i="1"/>
  <c r="Y52" i="1"/>
  <c r="X52" i="1"/>
  <c r="U52" i="1"/>
  <c r="D52" i="1"/>
  <c r="P52" i="1" s="1"/>
  <c r="A52" i="1"/>
  <c r="AN51" i="1"/>
  <c r="AK51" i="1"/>
  <c r="AJ51" i="1"/>
  <c r="AG51" i="1"/>
  <c r="AF51" i="1"/>
  <c r="AC51" i="1"/>
  <c r="AB51" i="1"/>
  <c r="Y51" i="1"/>
  <c r="X51" i="1"/>
  <c r="U51" i="1"/>
  <c r="A51" i="1"/>
  <c r="D51" i="1" s="1"/>
  <c r="P51" i="1" s="1"/>
  <c r="AN50" i="1"/>
  <c r="AK50" i="1"/>
  <c r="AJ50" i="1"/>
  <c r="AG50" i="1"/>
  <c r="AF50" i="1"/>
  <c r="AC50" i="1"/>
  <c r="AB50" i="1"/>
  <c r="Y50" i="1"/>
  <c r="X50" i="1"/>
  <c r="U50" i="1"/>
  <c r="A50" i="1"/>
  <c r="D50" i="1" s="1"/>
  <c r="P50" i="1" s="1"/>
  <c r="AN49" i="1"/>
  <c r="AK49" i="1"/>
  <c r="AJ49" i="1"/>
  <c r="AG49" i="1"/>
  <c r="AF49" i="1"/>
  <c r="AC49" i="1"/>
  <c r="AB49" i="1"/>
  <c r="Y49" i="1"/>
  <c r="X49" i="1"/>
  <c r="U49" i="1"/>
  <c r="A49" i="1"/>
  <c r="D49" i="1" s="1"/>
  <c r="P49" i="1" s="1"/>
  <c r="AN48" i="1"/>
  <c r="AK48" i="1"/>
  <c r="AJ48" i="1"/>
  <c r="AG48" i="1"/>
  <c r="AF48" i="1"/>
  <c r="AC48" i="1"/>
  <c r="AB48" i="1"/>
  <c r="Y48" i="1"/>
  <c r="X48" i="1"/>
  <c r="U48" i="1"/>
  <c r="A48" i="1"/>
  <c r="D48" i="1" s="1"/>
  <c r="P48" i="1" s="1"/>
  <c r="AN47" i="1"/>
  <c r="AK47" i="1"/>
  <c r="AJ47" i="1"/>
  <c r="AG47" i="1"/>
  <c r="AF47" i="1"/>
  <c r="AC47" i="1"/>
  <c r="AB47" i="1"/>
  <c r="Y47" i="1"/>
  <c r="X47" i="1"/>
  <c r="U47" i="1"/>
  <c r="A47" i="1"/>
  <c r="D47" i="1" s="1"/>
  <c r="P47" i="1" s="1"/>
  <c r="AN46" i="1"/>
  <c r="AK46" i="1"/>
  <c r="AJ46" i="1"/>
  <c r="AG46" i="1"/>
  <c r="AF46" i="1"/>
  <c r="AC46" i="1"/>
  <c r="AB46" i="1"/>
  <c r="Y46" i="1"/>
  <c r="X46" i="1"/>
  <c r="U46" i="1"/>
  <c r="A46" i="1"/>
  <c r="D46" i="1" s="1"/>
  <c r="P46" i="1" s="1"/>
  <c r="AN45" i="1"/>
  <c r="AK45" i="1"/>
  <c r="AJ45" i="1"/>
  <c r="AG45" i="1"/>
  <c r="AF45" i="1"/>
  <c r="AC45" i="1"/>
  <c r="AB45" i="1"/>
  <c r="Y45" i="1"/>
  <c r="X45" i="1"/>
  <c r="U45" i="1"/>
  <c r="A45" i="1"/>
  <c r="D45" i="1" s="1"/>
  <c r="P45" i="1" s="1"/>
  <c r="AN44" i="1"/>
  <c r="AK44" i="1"/>
  <c r="AJ44" i="1"/>
  <c r="AG44" i="1"/>
  <c r="AF44" i="1"/>
  <c r="AC44" i="1"/>
  <c r="AB44" i="1"/>
  <c r="Y44" i="1"/>
  <c r="X44" i="1"/>
  <c r="U44" i="1"/>
  <c r="D44" i="1"/>
  <c r="P44" i="1" s="1"/>
  <c r="A44" i="1"/>
  <c r="AN43" i="1"/>
  <c r="AK43" i="1"/>
  <c r="AJ43" i="1"/>
  <c r="AG43" i="1"/>
  <c r="AF43" i="1"/>
  <c r="AC43" i="1"/>
  <c r="AB43" i="1"/>
  <c r="Y43" i="1"/>
  <c r="X43" i="1"/>
  <c r="U43" i="1"/>
  <c r="A43" i="1"/>
  <c r="D43" i="1" s="1"/>
  <c r="P43" i="1" s="1"/>
  <c r="AN42" i="1"/>
  <c r="AK42" i="1"/>
  <c r="AJ42" i="1"/>
  <c r="AG42" i="1"/>
  <c r="AF42" i="1"/>
  <c r="AC42" i="1"/>
  <c r="AB42" i="1"/>
  <c r="Y42" i="1"/>
  <c r="X42" i="1"/>
  <c r="U42" i="1"/>
  <c r="A42" i="1"/>
  <c r="D42" i="1" s="1"/>
  <c r="P42" i="1" s="1"/>
  <c r="AN41" i="1"/>
  <c r="AK41" i="1"/>
  <c r="AJ41" i="1"/>
  <c r="AG41" i="1"/>
  <c r="AF41" i="1"/>
  <c r="AC41" i="1"/>
  <c r="AB41" i="1"/>
  <c r="Y41" i="1"/>
  <c r="X41" i="1"/>
  <c r="U41" i="1"/>
  <c r="A41" i="1"/>
  <c r="D41" i="1" s="1"/>
  <c r="P41" i="1" s="1"/>
  <c r="AN40" i="1"/>
  <c r="AK40" i="1"/>
  <c r="AJ40" i="1"/>
  <c r="AG40" i="1"/>
  <c r="AF40" i="1"/>
  <c r="AC40" i="1"/>
  <c r="AB40" i="1"/>
  <c r="Y40" i="1"/>
  <c r="X40" i="1"/>
  <c r="U40" i="1"/>
  <c r="A40" i="1"/>
  <c r="D40" i="1" s="1"/>
  <c r="P40" i="1" s="1"/>
  <c r="AN39" i="1"/>
  <c r="AK39" i="1"/>
  <c r="AJ39" i="1"/>
  <c r="AG39" i="1"/>
  <c r="AF39" i="1"/>
  <c r="AC39" i="1"/>
  <c r="AB39" i="1"/>
  <c r="Y39" i="1"/>
  <c r="X39" i="1"/>
  <c r="U39" i="1"/>
  <c r="A39" i="1"/>
  <c r="D39" i="1" s="1"/>
  <c r="P39" i="1" s="1"/>
  <c r="AN38" i="1"/>
  <c r="AK38" i="1"/>
  <c r="AJ38" i="1"/>
  <c r="AG38" i="1"/>
  <c r="AF38" i="1"/>
  <c r="AC38" i="1"/>
  <c r="AB38" i="1"/>
  <c r="Y38" i="1"/>
  <c r="X38" i="1"/>
  <c r="U38" i="1"/>
  <c r="A38" i="1"/>
  <c r="D38" i="1" s="1"/>
  <c r="P38" i="1" s="1"/>
  <c r="AN37" i="1"/>
  <c r="AK37" i="1"/>
  <c r="AJ37" i="1"/>
  <c r="AG37" i="1"/>
  <c r="AF37" i="1"/>
  <c r="AC37" i="1"/>
  <c r="AB37" i="1"/>
  <c r="Y37" i="1"/>
  <c r="X37" i="1"/>
  <c r="U37" i="1"/>
  <c r="A37" i="1"/>
  <c r="D37" i="1" s="1"/>
  <c r="P37" i="1" s="1"/>
  <c r="AN36" i="1"/>
  <c r="AK36" i="1"/>
  <c r="AJ36" i="1"/>
  <c r="AG36" i="1"/>
  <c r="AF36" i="1"/>
  <c r="AC36" i="1"/>
  <c r="AB36" i="1"/>
  <c r="Y36" i="1"/>
  <c r="X36" i="1"/>
  <c r="U36" i="1"/>
  <c r="A36" i="1"/>
  <c r="D36" i="1" s="1"/>
  <c r="P36" i="1" s="1"/>
  <c r="AN35" i="1"/>
  <c r="AK35" i="1"/>
  <c r="AJ35" i="1"/>
  <c r="AG35" i="1"/>
  <c r="AF35" i="1"/>
  <c r="AC35" i="1"/>
  <c r="AB35" i="1"/>
  <c r="Y35" i="1"/>
  <c r="X35" i="1"/>
  <c r="U35" i="1"/>
  <c r="A35" i="1"/>
  <c r="D35" i="1" s="1"/>
  <c r="P35" i="1" s="1"/>
  <c r="AN34" i="1"/>
  <c r="AK34" i="1"/>
  <c r="AJ34" i="1"/>
  <c r="AG34" i="1"/>
  <c r="AF34" i="1"/>
  <c r="AC34" i="1"/>
  <c r="AB34" i="1"/>
  <c r="Y34" i="1"/>
  <c r="X34" i="1"/>
  <c r="U34" i="1"/>
  <c r="D34" i="1"/>
  <c r="P34" i="1" s="1"/>
  <c r="A34" i="1"/>
  <c r="AN33" i="1"/>
  <c r="AK33" i="1"/>
  <c r="AJ33" i="1"/>
  <c r="AG33" i="1"/>
  <c r="AF33" i="1"/>
  <c r="AC33" i="1"/>
  <c r="AB33" i="1"/>
  <c r="Y33" i="1"/>
  <c r="X33" i="1"/>
  <c r="U33" i="1"/>
  <c r="A33" i="1"/>
  <c r="D33" i="1" s="1"/>
  <c r="P33" i="1" s="1"/>
  <c r="AN32" i="1"/>
  <c r="AK32" i="1"/>
  <c r="AJ32" i="1"/>
  <c r="AG32" i="1"/>
  <c r="AF32" i="1"/>
  <c r="AC32" i="1"/>
  <c r="AB32" i="1"/>
  <c r="Y32" i="1"/>
  <c r="X32" i="1"/>
  <c r="U32" i="1"/>
  <c r="A32" i="1"/>
  <c r="D32" i="1" s="1"/>
  <c r="P32" i="1" s="1"/>
  <c r="AN31" i="1"/>
  <c r="AK31" i="1"/>
  <c r="AJ31" i="1"/>
  <c r="AG31" i="1"/>
  <c r="AF31" i="1"/>
  <c r="AC31" i="1"/>
  <c r="AB31" i="1"/>
  <c r="Y31" i="1"/>
  <c r="X31" i="1"/>
  <c r="U31" i="1"/>
  <c r="A31" i="1"/>
  <c r="D31" i="1" s="1"/>
  <c r="P31" i="1" s="1"/>
  <c r="AN30" i="1"/>
  <c r="AK30" i="1"/>
  <c r="AJ30" i="1"/>
  <c r="AG30" i="1"/>
  <c r="AF30" i="1"/>
  <c r="AC30" i="1"/>
  <c r="AB30" i="1"/>
  <c r="Y30" i="1"/>
  <c r="X30" i="1"/>
  <c r="U30" i="1"/>
  <c r="A30" i="1"/>
  <c r="D30" i="1" s="1"/>
  <c r="P30" i="1" s="1"/>
  <c r="AN29" i="1"/>
  <c r="AK29" i="1"/>
  <c r="AJ29" i="1"/>
  <c r="AG29" i="1"/>
  <c r="AF29" i="1"/>
  <c r="AC29" i="1"/>
  <c r="AB29" i="1"/>
  <c r="Y29" i="1"/>
  <c r="X29" i="1"/>
  <c r="U29" i="1"/>
  <c r="A29" i="1"/>
  <c r="D29" i="1" s="1"/>
  <c r="P29" i="1" s="1"/>
  <c r="AN28" i="1"/>
  <c r="AK28" i="1"/>
  <c r="AJ28" i="1"/>
  <c r="AG28" i="1"/>
  <c r="AF28" i="1"/>
  <c r="AC28" i="1"/>
  <c r="AB28" i="1"/>
  <c r="Y28" i="1"/>
  <c r="X28" i="1"/>
  <c r="U28" i="1"/>
  <c r="A28" i="1"/>
  <c r="D28" i="1" s="1"/>
  <c r="P28" i="1" s="1"/>
  <c r="AN27" i="1"/>
  <c r="AK27" i="1"/>
  <c r="AJ27" i="1"/>
  <c r="AG27" i="1"/>
  <c r="AF27" i="1"/>
  <c r="AC27" i="1"/>
  <c r="AB27" i="1"/>
  <c r="Y27" i="1"/>
  <c r="X27" i="1"/>
  <c r="U27" i="1"/>
  <c r="A27" i="1"/>
  <c r="D27" i="1" s="1"/>
  <c r="P27" i="1" s="1"/>
  <c r="AN26" i="1"/>
  <c r="AK26" i="1"/>
  <c r="AJ26" i="1"/>
  <c r="AG26" i="1"/>
  <c r="AF26" i="1"/>
  <c r="AC26" i="1"/>
  <c r="AB26" i="1"/>
  <c r="Y26" i="1"/>
  <c r="X26" i="1"/>
  <c r="U26" i="1"/>
  <c r="D26" i="1"/>
  <c r="P26" i="1" s="1"/>
  <c r="A26" i="1"/>
  <c r="AN25" i="1"/>
  <c r="AK25" i="1"/>
  <c r="AJ25" i="1"/>
  <c r="AG25" i="1"/>
  <c r="AF25" i="1"/>
  <c r="AC25" i="1"/>
  <c r="AB25" i="1"/>
  <c r="Y25" i="1"/>
  <c r="X25" i="1"/>
  <c r="U25" i="1"/>
  <c r="A25" i="1"/>
  <c r="D25" i="1" s="1"/>
  <c r="P25" i="1" s="1"/>
  <c r="AN24" i="1"/>
  <c r="AK24" i="1"/>
  <c r="AJ24" i="1"/>
  <c r="AG24" i="1"/>
  <c r="AF24" i="1"/>
  <c r="AC24" i="1"/>
  <c r="AB24" i="1"/>
  <c r="Y24" i="1"/>
  <c r="X24" i="1"/>
  <c r="U24" i="1"/>
  <c r="A24" i="1"/>
  <c r="D24" i="1" s="1"/>
  <c r="P24" i="1" s="1"/>
  <c r="AN23" i="1"/>
  <c r="AK23" i="1"/>
  <c r="AJ23" i="1"/>
  <c r="AG23" i="1"/>
  <c r="AF23" i="1"/>
  <c r="AC23" i="1"/>
  <c r="AB23" i="1"/>
  <c r="Y23" i="1"/>
  <c r="X23" i="1"/>
  <c r="U23" i="1"/>
  <c r="A23" i="1"/>
  <c r="D23" i="1" s="1"/>
  <c r="P23" i="1" s="1"/>
  <c r="AN22" i="1"/>
  <c r="AK22" i="1"/>
  <c r="AJ22" i="1"/>
  <c r="AG22" i="1"/>
  <c r="AF22" i="1"/>
  <c r="AC22" i="1"/>
  <c r="AB22" i="1"/>
  <c r="Y22" i="1"/>
  <c r="X22" i="1"/>
  <c r="U22" i="1"/>
  <c r="D22" i="1"/>
  <c r="P22" i="1" s="1"/>
  <c r="A22" i="1"/>
  <c r="AN21" i="1"/>
  <c r="AK21" i="1"/>
  <c r="AJ21" i="1"/>
  <c r="AG21" i="1"/>
  <c r="AF21" i="1"/>
  <c r="AC21" i="1"/>
  <c r="AB21" i="1"/>
  <c r="Y21" i="1"/>
  <c r="X21" i="1"/>
  <c r="U21" i="1"/>
  <c r="A21" i="1"/>
  <c r="D21" i="1" s="1"/>
  <c r="P21" i="1" s="1"/>
  <c r="AN20" i="1"/>
  <c r="AK20" i="1"/>
  <c r="AJ20" i="1"/>
  <c r="AG20" i="1"/>
  <c r="AF20" i="1"/>
  <c r="AC20" i="1"/>
  <c r="AB20" i="1"/>
  <c r="Y20" i="1"/>
  <c r="X20" i="1"/>
  <c r="U20" i="1"/>
  <c r="A20" i="1"/>
  <c r="D20" i="1" s="1"/>
  <c r="P20" i="1" s="1"/>
  <c r="AN19" i="1"/>
  <c r="AK19" i="1"/>
  <c r="AJ19" i="1"/>
  <c r="AG19" i="1"/>
  <c r="AF19" i="1"/>
  <c r="AC19" i="1"/>
  <c r="AB19" i="1"/>
  <c r="Y19" i="1"/>
  <c r="X19" i="1"/>
  <c r="U19" i="1"/>
  <c r="A19" i="1"/>
  <c r="D19" i="1" s="1"/>
  <c r="P19" i="1" s="1"/>
  <c r="AN18" i="1"/>
  <c r="AK18" i="1"/>
  <c r="AJ18" i="1"/>
  <c r="AG18" i="1"/>
  <c r="AF18" i="1"/>
  <c r="AC18" i="1"/>
  <c r="AB18" i="1"/>
  <c r="Y18" i="1"/>
  <c r="X18" i="1"/>
  <c r="U18" i="1"/>
  <c r="D18" i="1"/>
  <c r="P18" i="1" s="1"/>
  <c r="A18" i="1"/>
  <c r="AN17" i="1"/>
  <c r="AK17" i="1"/>
  <c r="AJ17" i="1"/>
  <c r="AG17" i="1"/>
  <c r="AF17" i="1"/>
  <c r="AC17" i="1"/>
  <c r="AB17" i="1"/>
  <c r="Y17" i="1"/>
  <c r="X17" i="1"/>
  <c r="U17" i="1"/>
  <c r="A17" i="1"/>
  <c r="D17" i="1" s="1"/>
  <c r="P17" i="1" s="1"/>
  <c r="AN16" i="1"/>
  <c r="AK16" i="1"/>
  <c r="AJ16" i="1"/>
  <c r="AG16" i="1"/>
  <c r="AF16" i="1"/>
  <c r="AC16" i="1"/>
  <c r="AB16" i="1"/>
  <c r="Y16" i="1"/>
  <c r="X16" i="1"/>
  <c r="U16" i="1"/>
  <c r="A16" i="1"/>
  <c r="D16" i="1" s="1"/>
  <c r="P16" i="1" s="1"/>
  <c r="AN15" i="1"/>
  <c r="AK15" i="1"/>
  <c r="AJ15" i="1"/>
  <c r="AG15" i="1"/>
  <c r="AF15" i="1"/>
  <c r="AC15" i="1"/>
  <c r="AB15" i="1"/>
  <c r="Y15" i="1"/>
  <c r="X15" i="1"/>
  <c r="U15" i="1"/>
  <c r="A15" i="1"/>
  <c r="D15" i="1" s="1"/>
  <c r="P15" i="1" s="1"/>
  <c r="AN14" i="1"/>
  <c r="AK14" i="1"/>
  <c r="AJ14" i="1"/>
  <c r="AG14" i="1"/>
  <c r="AF14" i="1"/>
  <c r="AC14" i="1"/>
  <c r="AB14" i="1"/>
  <c r="Y14" i="1"/>
  <c r="X14" i="1"/>
  <c r="U14" i="1"/>
  <c r="D14" i="1"/>
  <c r="P14" i="1" s="1"/>
  <c r="A14" i="1"/>
  <c r="AN13" i="1"/>
  <c r="AK13" i="1"/>
  <c r="AJ13" i="1"/>
  <c r="AG13" i="1"/>
  <c r="AF13" i="1"/>
  <c r="AC13" i="1"/>
  <c r="AB13" i="1"/>
  <c r="Y13" i="1"/>
  <c r="X13" i="1"/>
  <c r="U13" i="1"/>
  <c r="A13" i="1"/>
  <c r="D13" i="1" s="1"/>
  <c r="P13" i="1" s="1"/>
  <c r="AN12" i="1"/>
  <c r="AK12" i="1"/>
  <c r="AJ12" i="1"/>
  <c r="AG12" i="1"/>
  <c r="AF12" i="1"/>
  <c r="AC12" i="1"/>
  <c r="AB12" i="1"/>
  <c r="Y12" i="1"/>
  <c r="X12" i="1"/>
  <c r="U12" i="1"/>
  <c r="A12" i="1"/>
  <c r="D12" i="1" s="1"/>
  <c r="P12" i="1" s="1"/>
  <c r="AN11" i="1"/>
  <c r="AK11" i="1"/>
  <c r="AJ11" i="1"/>
  <c r="AG11" i="1"/>
  <c r="AF11" i="1"/>
  <c r="AC11" i="1"/>
  <c r="AB11" i="1"/>
  <c r="Y11" i="1"/>
  <c r="X11" i="1"/>
  <c r="U11" i="1"/>
  <c r="A11" i="1"/>
  <c r="D11" i="1" s="1"/>
  <c r="P11" i="1" s="1"/>
  <c r="AN10" i="1"/>
  <c r="AK10" i="1"/>
  <c r="AJ10" i="1"/>
  <c r="AG10" i="1"/>
  <c r="AF10" i="1"/>
  <c r="AC10" i="1"/>
  <c r="AB10" i="1"/>
  <c r="Y10" i="1"/>
  <c r="X10" i="1"/>
  <c r="U10" i="1"/>
  <c r="A10" i="1"/>
  <c r="D10" i="1" s="1"/>
  <c r="P10" i="1" s="1"/>
  <c r="AN9" i="1"/>
  <c r="AK9" i="1"/>
  <c r="AJ9" i="1"/>
  <c r="AG9" i="1"/>
  <c r="AF9" i="1"/>
  <c r="AC9" i="1"/>
  <c r="AB9" i="1"/>
  <c r="Y9" i="1"/>
  <c r="X9" i="1"/>
  <c r="U9" i="1"/>
  <c r="A9" i="1"/>
  <c r="D9" i="1" s="1"/>
  <c r="P9" i="1" s="1"/>
  <c r="AN8" i="1"/>
  <c r="AK8" i="1"/>
  <c r="AJ8" i="1"/>
  <c r="AG8" i="1"/>
  <c r="AF8" i="1"/>
  <c r="AC8" i="1"/>
  <c r="AB8" i="1"/>
  <c r="Y8" i="1"/>
  <c r="X8" i="1"/>
  <c r="U8" i="1"/>
  <c r="A8" i="1"/>
  <c r="D8" i="1" s="1"/>
  <c r="P8" i="1" s="1"/>
  <c r="AN7" i="1"/>
  <c r="AK7" i="1"/>
  <c r="AJ7" i="1"/>
  <c r="AG7" i="1"/>
  <c r="AF7" i="1"/>
  <c r="AC7" i="1"/>
  <c r="AB7" i="1"/>
  <c r="Y7" i="1"/>
  <c r="X7" i="1"/>
  <c r="U7" i="1"/>
  <c r="A7" i="1"/>
  <c r="D7" i="1" s="1"/>
  <c r="P7" i="1" s="1"/>
  <c r="AN6" i="1"/>
  <c r="AK6" i="1"/>
  <c r="AJ6" i="1"/>
  <c r="AG6" i="1"/>
  <c r="AF6" i="1"/>
  <c r="AC6" i="1"/>
  <c r="AB6" i="1"/>
  <c r="Y6" i="1"/>
  <c r="X6" i="1"/>
  <c r="U6" i="1"/>
  <c r="D6" i="1"/>
  <c r="P6" i="1" s="1"/>
  <c r="A6" i="1"/>
  <c r="AN5" i="1"/>
  <c r="AK5" i="1"/>
  <c r="AJ5" i="1"/>
  <c r="AG5" i="1"/>
  <c r="AF5" i="1"/>
  <c r="AC5" i="1"/>
  <c r="AB5" i="1"/>
  <c r="Y5" i="1"/>
  <c r="X5" i="1"/>
  <c r="U5" i="1"/>
  <c r="A5" i="1"/>
  <c r="D5" i="1" s="1"/>
  <c r="P5" i="1" s="1"/>
  <c r="AN4" i="1"/>
  <c r="AK4" i="1"/>
  <c r="AJ4" i="1"/>
  <c r="AG4" i="1"/>
  <c r="AF4" i="1"/>
  <c r="AC4" i="1"/>
  <c r="AB4" i="1"/>
  <c r="Y4" i="1"/>
  <c r="X4" i="1"/>
  <c r="U4" i="1"/>
  <c r="A4" i="1"/>
  <c r="D4" i="1" s="1"/>
  <c r="P4" i="1" s="1"/>
</calcChain>
</file>

<file path=xl/sharedStrings.xml><?xml version="1.0" encoding="utf-8"?>
<sst xmlns="http://schemas.openxmlformats.org/spreadsheetml/2006/main" count="3304" uniqueCount="122">
  <si>
    <t>団体コード（5桁）</t>
    <phoneticPr fontId="3"/>
  </si>
  <si>
    <t>担当部局課名</t>
    <rPh sb="0" eb="2">
      <t>タントウ</t>
    </rPh>
    <rPh sb="2" eb="4">
      <t>ブキョク</t>
    </rPh>
    <rPh sb="4" eb="6">
      <t>カメイ</t>
    </rPh>
    <phoneticPr fontId="3"/>
  </si>
  <si>
    <t>調査項目A：令和2年度実施計画に記載された全事業が回答対象となります。</t>
    <rPh sb="0" eb="2">
      <t>チョウサ</t>
    </rPh>
    <rPh sb="2" eb="4">
      <t>コウモク</t>
    </rPh>
    <phoneticPr fontId="3"/>
  </si>
  <si>
    <t>調査項目B：令和2年度中に事業終期を迎えた事業のみが回答対象　※回答不要な事業については回答欄が自動でグレーアウトされます。</t>
    <rPh sb="0" eb="2">
      <t>チョウサ</t>
    </rPh>
    <rPh sb="2" eb="4">
      <t>コウモク</t>
    </rPh>
    <phoneticPr fontId="3"/>
  </si>
  <si>
    <t>調査項目C：全国で実施されている「典型的事業」のみが回答対象　※回答不要な事業については回答欄が自動でグレーアウトされます。</t>
    <rPh sb="0" eb="2">
      <t>チョウサ</t>
    </rPh>
    <rPh sb="2" eb="4">
      <t>コウモク</t>
    </rPh>
    <phoneticPr fontId="3"/>
  </si>
  <si>
    <t>１．交付対象事業の名称および事業の始期・終期</t>
    <rPh sb="2" eb="4">
      <t>コウフ</t>
    </rPh>
    <rPh sb="4" eb="6">
      <t>タイショウ</t>
    </rPh>
    <rPh sb="6" eb="8">
      <t>ジギョウ</t>
    </rPh>
    <rPh sb="9" eb="11">
      <t>メイショウ</t>
    </rPh>
    <rPh sb="14" eb="16">
      <t>ジギョウ</t>
    </rPh>
    <rPh sb="17" eb="19">
      <t>シキ</t>
    </rPh>
    <rPh sb="20" eb="22">
      <t>シュウキ</t>
    </rPh>
    <phoneticPr fontId="3"/>
  </si>
  <si>
    <t>２．交付対象事業の分類</t>
    <rPh sb="2" eb="4">
      <t>コウフ</t>
    </rPh>
    <rPh sb="4" eb="6">
      <t>タイショウ</t>
    </rPh>
    <rPh sb="6" eb="8">
      <t>ジギョウ</t>
    </rPh>
    <rPh sb="9" eb="11">
      <t>ブンルイ</t>
    </rPh>
    <phoneticPr fontId="3"/>
  </si>
  <si>
    <t>３．予算執行状況</t>
    <rPh sb="2" eb="4">
      <t>ヨサン</t>
    </rPh>
    <rPh sb="4" eb="6">
      <t>シッコウ</t>
    </rPh>
    <rPh sb="6" eb="8">
      <t>ジョウキョウ</t>
    </rPh>
    <phoneticPr fontId="3"/>
  </si>
  <si>
    <t>４．事業実施による定量的実績指標</t>
    <rPh sb="2" eb="4">
      <t>ジギョウ</t>
    </rPh>
    <rPh sb="4" eb="6">
      <t>ジッシ</t>
    </rPh>
    <rPh sb="9" eb="12">
      <t>テイリョウテキ</t>
    </rPh>
    <rPh sb="12" eb="14">
      <t>ジッセキ</t>
    </rPh>
    <rPh sb="14" eb="16">
      <t>シヒョウ</t>
    </rPh>
    <phoneticPr fontId="3"/>
  </si>
  <si>
    <t>５．事業実施による感染拡大防止等への効果</t>
    <phoneticPr fontId="3"/>
  </si>
  <si>
    <t>No</t>
    <phoneticPr fontId="3"/>
  </si>
  <si>
    <r>
      <t xml:space="preserve">交付金事業の名称
</t>
    </r>
    <r>
      <rPr>
        <sz val="10"/>
        <color theme="6" tint="-0.499984740745262"/>
        <rFont val="Meiryo UI"/>
        <family val="3"/>
        <charset val="128"/>
      </rPr>
      <t>*事業Noは採択された実施計画におけるNoと紐づいています</t>
    </r>
    <r>
      <rPr>
        <sz val="11"/>
        <color theme="1"/>
        <rFont val="Meiryo UI"/>
        <family val="3"/>
        <charset val="128"/>
      </rPr>
      <t xml:space="preserve">
</t>
    </r>
    <r>
      <rPr>
        <sz val="10"/>
        <color theme="6" tint="-0.499984740745262"/>
        <rFont val="Meiryo UI"/>
        <family val="3"/>
        <charset val="128"/>
      </rPr>
      <t>*採択された実施計画を元に、貴団体における実施事業一覧が表示されます</t>
    </r>
    <rPh sb="0" eb="3">
      <t>コウフキン</t>
    </rPh>
    <rPh sb="3" eb="5">
      <t>ジギョウ</t>
    </rPh>
    <rPh sb="6" eb="8">
      <t>メイショウ</t>
    </rPh>
    <rPh sb="10" eb="12">
      <t>ジギョウ</t>
    </rPh>
    <rPh sb="31" eb="32">
      <t>ヒモ</t>
    </rPh>
    <rPh sb="67" eb="69">
      <t>ヒョウジ</t>
    </rPh>
    <phoneticPr fontId="3"/>
  </si>
  <si>
    <t>事業始期</t>
    <rPh sb="0" eb="2">
      <t>ジギョウ</t>
    </rPh>
    <rPh sb="2" eb="4">
      <t>シキ</t>
    </rPh>
    <phoneticPr fontId="3"/>
  </si>
  <si>
    <t>事業終期</t>
    <rPh sb="0" eb="2">
      <t>ジギョウ</t>
    </rPh>
    <rPh sb="2" eb="4">
      <t>シュウキ</t>
    </rPh>
    <phoneticPr fontId="3"/>
  </si>
  <si>
    <t>経済対策との関係</t>
    <phoneticPr fontId="3"/>
  </si>
  <si>
    <t>【参考】経済対策との関係（実施計画作成時に選択いただいた内容）</t>
    <rPh sb="1" eb="3">
      <t>サンコウ</t>
    </rPh>
    <rPh sb="4" eb="6">
      <t>ケイザイ</t>
    </rPh>
    <rPh sb="6" eb="8">
      <t>タイサク</t>
    </rPh>
    <rPh sb="10" eb="12">
      <t>カンケイ</t>
    </rPh>
    <phoneticPr fontId="3"/>
  </si>
  <si>
    <r>
      <t xml:space="preserve">事業分類（大分類）
</t>
    </r>
    <r>
      <rPr>
        <sz val="9"/>
        <color theme="1"/>
        <rFont val="Meiryo UI"/>
        <family val="3"/>
        <charset val="128"/>
      </rPr>
      <t>※「経済対策との関係」の入力内容（R列）に応じて該当する事業分類がプルダウン表示されます。</t>
    </r>
    <rPh sb="0" eb="2">
      <t>ジギョウ</t>
    </rPh>
    <rPh sb="2" eb="4">
      <t>ブンルイ</t>
    </rPh>
    <rPh sb="5" eb="8">
      <t>ダイブンルイ</t>
    </rPh>
    <phoneticPr fontId="3"/>
  </si>
  <si>
    <r>
      <t xml:space="preserve">事業分類（中分類）
</t>
    </r>
    <r>
      <rPr>
        <sz val="9"/>
        <color theme="1"/>
        <rFont val="Meiryo UI"/>
        <family val="3"/>
        <charset val="128"/>
      </rPr>
      <t>※「経済対策との関係」の入力内容（R列）に応じて該当する事業分類がプルダウン表示されます。</t>
    </r>
    <rPh sb="0" eb="2">
      <t>ジギョウ</t>
    </rPh>
    <rPh sb="2" eb="4">
      <t>ブンルイ</t>
    </rPh>
    <rPh sb="5" eb="8">
      <t>チュウブンルイ</t>
    </rPh>
    <phoneticPr fontId="3"/>
  </si>
  <si>
    <r>
      <t xml:space="preserve">支出済額
</t>
    </r>
    <r>
      <rPr>
        <sz val="9"/>
        <color theme="1"/>
        <rFont val="Meiryo UI"/>
        <family val="3"/>
        <charset val="128"/>
      </rPr>
      <t>[単位:千円]</t>
    </r>
    <phoneticPr fontId="3"/>
  </si>
  <si>
    <r>
      <t xml:space="preserve">交付金充当額
</t>
    </r>
    <r>
      <rPr>
        <sz val="9"/>
        <color theme="1"/>
        <rFont val="Meiryo UI"/>
        <family val="3"/>
        <charset val="128"/>
      </rPr>
      <t>[単位:千円]</t>
    </r>
    <phoneticPr fontId="3"/>
  </si>
  <si>
    <t>指標分類①</t>
    <rPh sb="0" eb="2">
      <t>シヒョウ</t>
    </rPh>
    <rPh sb="2" eb="4">
      <t>ブンルイ</t>
    </rPh>
    <phoneticPr fontId="3"/>
  </si>
  <si>
    <t>計測有無</t>
    <phoneticPr fontId="3"/>
  </si>
  <si>
    <t>実績値①</t>
    <rPh sb="0" eb="2">
      <t>ジッセキ</t>
    </rPh>
    <rPh sb="2" eb="3">
      <t>チ</t>
    </rPh>
    <phoneticPr fontId="3"/>
  </si>
  <si>
    <t>単位①</t>
    <rPh sb="0" eb="2">
      <t>タンイ</t>
    </rPh>
    <phoneticPr fontId="3"/>
  </si>
  <si>
    <t>指標分類②</t>
    <rPh sb="0" eb="2">
      <t>シヒョウ</t>
    </rPh>
    <rPh sb="2" eb="4">
      <t>ブンルイ</t>
    </rPh>
    <phoneticPr fontId="3"/>
  </si>
  <si>
    <t>実績値②</t>
    <rPh sb="0" eb="2">
      <t>ジッセキ</t>
    </rPh>
    <rPh sb="2" eb="3">
      <t>チ</t>
    </rPh>
    <phoneticPr fontId="3"/>
  </si>
  <si>
    <t>単位②</t>
    <rPh sb="0" eb="2">
      <t>タンイ</t>
    </rPh>
    <phoneticPr fontId="3"/>
  </si>
  <si>
    <t>指標分類③</t>
    <rPh sb="0" eb="2">
      <t>シヒョウ</t>
    </rPh>
    <rPh sb="2" eb="4">
      <t>ブンルイ</t>
    </rPh>
    <phoneticPr fontId="3"/>
  </si>
  <si>
    <t>実績値③</t>
    <rPh sb="0" eb="2">
      <t>ジッセキ</t>
    </rPh>
    <rPh sb="2" eb="3">
      <t>チ</t>
    </rPh>
    <phoneticPr fontId="3"/>
  </si>
  <si>
    <t>単位③</t>
    <rPh sb="0" eb="2">
      <t>タンイ</t>
    </rPh>
    <phoneticPr fontId="3"/>
  </si>
  <si>
    <t>指標分類④</t>
    <rPh sb="0" eb="2">
      <t>シヒョウ</t>
    </rPh>
    <rPh sb="2" eb="4">
      <t>ブンルイ</t>
    </rPh>
    <phoneticPr fontId="3"/>
  </si>
  <si>
    <t>実績値④</t>
    <rPh sb="0" eb="2">
      <t>ジッセキ</t>
    </rPh>
    <rPh sb="2" eb="3">
      <t>チ</t>
    </rPh>
    <phoneticPr fontId="3"/>
  </si>
  <si>
    <t>単位④</t>
    <rPh sb="0" eb="2">
      <t>タンイ</t>
    </rPh>
    <phoneticPr fontId="3"/>
  </si>
  <si>
    <t>指標分類⑤</t>
    <rPh sb="0" eb="2">
      <t>シヒョウ</t>
    </rPh>
    <rPh sb="2" eb="4">
      <t>ブンルイ</t>
    </rPh>
    <phoneticPr fontId="3"/>
  </si>
  <si>
    <t>実績値⑤</t>
    <rPh sb="0" eb="2">
      <t>ジッセキ</t>
    </rPh>
    <rPh sb="2" eb="3">
      <t>チ</t>
    </rPh>
    <phoneticPr fontId="3"/>
  </si>
  <si>
    <t>単位⑤</t>
    <rPh sb="0" eb="2">
      <t>タンイ</t>
    </rPh>
    <phoneticPr fontId="3"/>
  </si>
  <si>
    <t>効果</t>
    <rPh sb="0" eb="2">
      <t>コウカ</t>
    </rPh>
    <phoneticPr fontId="3"/>
  </si>
  <si>
    <t>具体的な理由</t>
    <rPh sb="0" eb="3">
      <t>グタイテキ</t>
    </rPh>
    <rPh sb="4" eb="6">
      <t>リユウ</t>
    </rPh>
    <phoneticPr fontId="3"/>
  </si>
  <si>
    <t>生活安全課</t>
    <rPh sb="0" eb="2">
      <t>セイカツ</t>
    </rPh>
    <rPh sb="2" eb="5">
      <t>アンゼンカ</t>
    </rPh>
    <phoneticPr fontId="3"/>
  </si>
  <si>
    <t>令和</t>
    <rPh sb="0" eb="2">
      <t>レイワ</t>
    </rPh>
    <phoneticPr fontId="3"/>
  </si>
  <si>
    <t>年</t>
    <rPh sb="0" eb="1">
      <t>ネン</t>
    </rPh>
    <phoneticPr fontId="3"/>
  </si>
  <si>
    <t>月</t>
    <rPh sb="0" eb="1">
      <t>ガツ</t>
    </rPh>
    <phoneticPr fontId="3"/>
  </si>
  <si>
    <t>①-Ⅰ-1．マスク・消毒液等の確保</t>
  </si>
  <si>
    <t>感染拡大防止</t>
    <rPh sb="0" eb="2">
      <t>カンセン</t>
    </rPh>
    <rPh sb="2" eb="4">
      <t>カクダイ</t>
    </rPh>
    <rPh sb="4" eb="6">
      <t>ボウシ</t>
    </rPh>
    <phoneticPr fontId="3"/>
  </si>
  <si>
    <t>消耗品（マスク、消毒液等）購入</t>
  </si>
  <si>
    <t>有り</t>
  </si>
  <si>
    <t>健康課</t>
    <rPh sb="0" eb="2">
      <t>ケンコウ</t>
    </rPh>
    <rPh sb="2" eb="3">
      <t>カ</t>
    </rPh>
    <phoneticPr fontId="3"/>
  </si>
  <si>
    <t>①-Ⅰ-３．医療提供体制の強化</t>
  </si>
  <si>
    <t>事業者補助</t>
  </si>
  <si>
    <t>感染対策の備品等補助</t>
  </si>
  <si>
    <t>福祉課</t>
    <rPh sb="0" eb="2">
      <t>フクシ</t>
    </rPh>
    <rPh sb="2" eb="3">
      <t>カ</t>
    </rPh>
    <phoneticPr fontId="3"/>
  </si>
  <si>
    <t>①-Ⅱ-４．生活に困っている世帯や個人への支援</t>
  </si>
  <si>
    <t>財政支援</t>
  </si>
  <si>
    <t>生活費に係る給付金支給_x000B_（新生児誕生、子育て世帯、ひとり親世帯、大学生等）</t>
  </si>
  <si>
    <t>商工観光課</t>
    <rPh sb="0" eb="2">
      <t>ショウコウ</t>
    </rPh>
    <rPh sb="2" eb="5">
      <t>カンコウカ</t>
    </rPh>
    <phoneticPr fontId="3"/>
  </si>
  <si>
    <t>①-Ⅱ-３．事業継続に困っている中小・小規模事業者等への支援</t>
  </si>
  <si>
    <t>中小企業・特定業種等の事業継続に係る助成</t>
  </si>
  <si>
    <t>教育総務課</t>
    <rPh sb="0" eb="2">
      <t>キョウイク</t>
    </rPh>
    <rPh sb="2" eb="5">
      <t>ソウムカ</t>
    </rPh>
    <phoneticPr fontId="3"/>
  </si>
  <si>
    <t>①-Ⅰ-８．学校の臨時休業等を円滑に進めるための環境整備</t>
  </si>
  <si>
    <t>各種中止・キャンセル対応</t>
  </si>
  <si>
    <t>給食、修学旅行等学外活動キャンセル費用支援</t>
  </si>
  <si>
    <t>学校教育課</t>
    <rPh sb="0" eb="2">
      <t>ガッコウ</t>
    </rPh>
    <rPh sb="2" eb="5">
      <t>キョウイクカ</t>
    </rPh>
    <phoneticPr fontId="3"/>
  </si>
  <si>
    <t>①-Ⅳ-３．リモート化等によるデジタル・トランスフォーメーションの加速</t>
  </si>
  <si>
    <t>教育（GIGAスクール構想の推進）</t>
  </si>
  <si>
    <t>遠隔教育・GIGAスクール構想実現に向けた通信環境、端末等整備支援</t>
  </si>
  <si>
    <t>その他</t>
  </si>
  <si>
    <t>学校教育課</t>
    <phoneticPr fontId="3"/>
  </si>
  <si>
    <t>各種施設の運営継続支援</t>
  </si>
  <si>
    <t>支援体制の拡充支援</t>
  </si>
  <si>
    <t>商工観光課</t>
    <phoneticPr fontId="3"/>
  </si>
  <si>
    <t>①-Ⅲ-２．地域経済の活性化</t>
  </si>
  <si>
    <t>域内消費拡大</t>
  </si>
  <si>
    <t>生活者向け直接補助（商品券・クーポン・食事券・旅行券等）</t>
  </si>
  <si>
    <t>無し</t>
  </si>
  <si>
    <t>①-Ⅲ-１．観光・運輸業、飲食業、イベント・エンターテインメント事業等に対する支援</t>
  </si>
  <si>
    <t>観光</t>
  </si>
  <si>
    <t>その他</t>
    <rPh sb="2" eb="3">
      <t>タ</t>
    </rPh>
    <phoneticPr fontId="3"/>
  </si>
  <si>
    <t>教育総務課</t>
    <phoneticPr fontId="3"/>
  </si>
  <si>
    <t>生活費に係る給付金支給（生活困窮世帯一律）</t>
  </si>
  <si>
    <t>健康課</t>
    <phoneticPr fontId="3"/>
  </si>
  <si>
    <t>行政事業</t>
  </si>
  <si>
    <t>PC・什器・公用車等の資産購入</t>
  </si>
  <si>
    <t>施設改修、エアコン・換気扇等設備導入</t>
  </si>
  <si>
    <t>上下水道課</t>
    <rPh sb="0" eb="5">
      <t>ジョウゲスイドウカ</t>
    </rPh>
    <phoneticPr fontId="3"/>
  </si>
  <si>
    <t>公共料金の減免（電気・ガス・水道　等）</t>
  </si>
  <si>
    <t>宿泊施設や観光施設の整備</t>
  </si>
  <si>
    <t>住民課</t>
    <rPh sb="0" eb="2">
      <t>ジュウミン</t>
    </rPh>
    <rPh sb="2" eb="3">
      <t>カ</t>
    </rPh>
    <phoneticPr fontId="3"/>
  </si>
  <si>
    <t>行政サービス</t>
  </si>
  <si>
    <t>行政窓口支援システムの導入</t>
  </si>
  <si>
    <t>企画秘書課</t>
    <rPh sb="0" eb="2">
      <t>キカク</t>
    </rPh>
    <rPh sb="2" eb="5">
      <t>ヒショカ</t>
    </rPh>
    <phoneticPr fontId="3"/>
  </si>
  <si>
    <t>働き方改革</t>
  </si>
  <si>
    <t>企画秘書課</t>
    <phoneticPr fontId="3"/>
  </si>
  <si>
    <t>運輸</t>
  </si>
  <si>
    <t>交通事業者向け運行補助金</t>
  </si>
  <si>
    <t>車両・施設等整備</t>
  </si>
  <si>
    <t>①-Ⅰ-６．情報発信の充実</t>
  </si>
  <si>
    <t>コロナ関連情報発信・周知</t>
  </si>
  <si>
    <t>コンテンツ作成</t>
  </si>
  <si>
    <t>生活安全課</t>
    <phoneticPr fontId="3"/>
  </si>
  <si>
    <t>備品（体温計、パーテーション等）購入</t>
  </si>
  <si>
    <t>生涯学習課</t>
    <rPh sb="0" eb="2">
      <t>ショウガイ</t>
    </rPh>
    <rPh sb="2" eb="5">
      <t>ガクシュウカ</t>
    </rPh>
    <phoneticPr fontId="3"/>
  </si>
  <si>
    <t>①-Ⅳ-４．公共投資の早期執行等</t>
  </si>
  <si>
    <t>公共施設・インフラ改修</t>
  </si>
  <si>
    <t>財政課</t>
    <rPh sb="0" eb="3">
      <t>ザイセイカ</t>
    </rPh>
    <phoneticPr fontId="3"/>
  </si>
  <si>
    <t>損失の補填</t>
  </si>
  <si>
    <t>医療</t>
    <rPh sb="0" eb="2">
      <t>イリョウ</t>
    </rPh>
    <phoneticPr fontId="3"/>
  </si>
  <si>
    <t>遠隔医療実施に向けた通信環境、サービス導入整備</t>
  </si>
  <si>
    <t>遠隔教育支援に向けたICT技術者の配置支援</t>
  </si>
  <si>
    <t>産業振興課</t>
    <rPh sb="0" eb="2">
      <t>サンギョウ</t>
    </rPh>
    <rPh sb="2" eb="5">
      <t>シンコウカ</t>
    </rPh>
    <phoneticPr fontId="3"/>
  </si>
  <si>
    <t>①-Ⅱ-２．資金繰り対策</t>
  </si>
  <si>
    <t>給付</t>
    <rPh sb="0" eb="2">
      <t>キュウフ</t>
    </rPh>
    <phoneticPr fontId="3"/>
  </si>
  <si>
    <t>補助金給付</t>
  </si>
  <si>
    <t>議会</t>
    <rPh sb="0" eb="2">
      <t>ギカイ</t>
    </rPh>
    <phoneticPr fontId="3"/>
  </si>
  <si>
    <t>住民課</t>
    <phoneticPr fontId="3"/>
  </si>
  <si>
    <t>福祉</t>
    <rPh sb="0" eb="2">
      <t>フクシ</t>
    </rPh>
    <phoneticPr fontId="3"/>
  </si>
  <si>
    <t>生涯学習課</t>
    <phoneticPr fontId="3"/>
  </si>
  <si>
    <t>ふくし相談支援課</t>
    <rPh sb="3" eb="8">
      <t>ソウダンシエンカ</t>
    </rPh>
    <phoneticPr fontId="3"/>
  </si>
  <si>
    <t>税務課</t>
    <rPh sb="0" eb="3">
      <t>ゼイムカ</t>
    </rPh>
    <phoneticPr fontId="3"/>
  </si>
  <si>
    <t>総務課</t>
    <rPh sb="0" eb="3">
      <t>ソウムカ</t>
    </rPh>
    <phoneticPr fontId="3"/>
  </si>
  <si>
    <t>子育て家庭支援</t>
  </si>
  <si>
    <t>全世帯への直接支援</t>
  </si>
  <si>
    <t>こども未来課</t>
    <rPh sb="3" eb="6">
      <t>ミライカ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</si>
</sst>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charset val="128"/>
    </font>
    <font>
      <sz val="11"/>
      <color theme="1"/>
      <name val="Meiryo UI"/>
      <family val="3"/>
      <charset val="128"/>
    </font>
    <font>
      <sz val="6"/>
      <name val="Yu Gothic"/>
      <family val="2"/>
      <charset val="128"/>
    </font>
    <font>
      <sz val="6"/>
      <name val="游ゴシック"/>
      <family val="3"/>
      <charset val="128"/>
      <scheme val="minor"/>
    </font>
    <font>
      <b/>
      <sz val="11"/>
      <color rgb="FFC00000"/>
      <name val="Meiryo UI"/>
      <family val="3"/>
      <charset val="128"/>
    </font>
    <font>
      <sz val="10"/>
      <color theme="6" tint="-0.499984740745262"/>
      <name val="Meiryo UI"/>
      <family val="3"/>
      <charset val="128"/>
    </font>
    <font>
      <sz val="9"/>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1" xfId="0" applyFont="1" applyFill="1" applyBorder="1" applyAlignment="1">
      <alignment vertical="center"/>
    </xf>
    <xf numFmtId="0" fontId="1" fillId="0" borderId="0" xfId="0" applyFont="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1" fillId="3" borderId="1" xfId="0" applyFont="1" applyFill="1" applyBorder="1" applyAlignment="1">
      <alignment vertical="center"/>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pplyProtection="1">
      <protection locked="0"/>
    </xf>
    <xf numFmtId="0" fontId="1" fillId="0" borderId="1" xfId="0" applyFont="1" applyBorder="1" applyAlignment="1">
      <alignment horizontal="center" vertical="center"/>
    </xf>
    <xf numFmtId="0" fontId="1" fillId="0" borderId="1" xfId="0" applyFont="1" applyBorder="1" applyAlignment="1"/>
    <xf numFmtId="0" fontId="1" fillId="0" borderId="1" xfId="0" applyFont="1" applyFill="1" applyBorder="1" applyAlignment="1" applyProtection="1">
      <protection locked="0"/>
    </xf>
    <xf numFmtId="0" fontId="1" fillId="0" borderId="1" xfId="0" applyFont="1" applyFill="1" applyBorder="1" applyAlignment="1" applyProtection="1">
      <alignment shrinkToFit="1"/>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right"/>
      <protection locked="0"/>
    </xf>
    <xf numFmtId="0" fontId="1" fillId="0"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0" xfId="0" applyFont="1" applyAlignment="1"/>
    <xf numFmtId="0" fontId="1" fillId="0" borderId="0" xfId="0" applyFont="1" applyAlignment="1">
      <alignment horizontal="center"/>
    </xf>
  </cellXfs>
  <cellStyles count="1">
    <cellStyle name="標準" xfId="0" builtinId="0"/>
  </cellStyles>
  <dxfs count="65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2&#26908;&#35388;&#32080;&#265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調査項目（閲覧用）"/>
      <sheetName val="★回答入力シート"/>
      <sheetName val="参照"/>
      <sheetName val="表紙DATAシート"/>
    </sheetNames>
    <sheetDataSet>
      <sheetData sheetId="0">
        <row r="11">
          <cell r="H11" t="str">
            <v>28365</v>
          </cell>
        </row>
      </sheetData>
      <sheetData sheetId="1"/>
      <sheetData sheetId="2">
        <row r="4">
          <cell r="F4">
            <v>1</v>
          </cell>
        </row>
        <row r="5">
          <cell r="F5">
            <v>2</v>
          </cell>
        </row>
        <row r="6">
          <cell r="F6">
            <v>3</v>
          </cell>
        </row>
        <row r="7">
          <cell r="F7">
            <v>4</v>
          </cell>
        </row>
        <row r="8">
          <cell r="F8">
            <v>5</v>
          </cell>
        </row>
        <row r="9">
          <cell r="F9">
            <v>6</v>
          </cell>
        </row>
        <row r="10">
          <cell r="F10">
            <v>7</v>
          </cell>
        </row>
        <row r="11">
          <cell r="F11">
            <v>8</v>
          </cell>
        </row>
        <row r="12">
          <cell r="F12">
            <v>9</v>
          </cell>
        </row>
        <row r="13">
          <cell r="F13">
            <v>10</v>
          </cell>
        </row>
        <row r="14">
          <cell r="F14">
            <v>11</v>
          </cell>
        </row>
        <row r="15">
          <cell r="F15">
            <v>12</v>
          </cell>
        </row>
        <row r="16">
          <cell r="F16">
            <v>13</v>
          </cell>
        </row>
        <row r="17">
          <cell r="F17">
            <v>14</v>
          </cell>
        </row>
        <row r="18">
          <cell r="F18">
            <v>15</v>
          </cell>
        </row>
        <row r="19">
          <cell r="F19">
            <v>16</v>
          </cell>
        </row>
        <row r="20">
          <cell r="F20">
            <v>17</v>
          </cell>
        </row>
        <row r="21">
          <cell r="F21">
            <v>18</v>
          </cell>
        </row>
        <row r="22">
          <cell r="F22">
            <v>19</v>
          </cell>
        </row>
        <row r="23">
          <cell r="F23">
            <v>20</v>
          </cell>
        </row>
        <row r="24">
          <cell r="F24">
            <v>21</v>
          </cell>
        </row>
        <row r="25">
          <cell r="F25">
            <v>22</v>
          </cell>
        </row>
        <row r="26">
          <cell r="F26">
            <v>23</v>
          </cell>
        </row>
        <row r="27">
          <cell r="F27">
            <v>24</v>
          </cell>
        </row>
        <row r="28">
          <cell r="F28">
            <v>25</v>
          </cell>
        </row>
        <row r="29">
          <cell r="F29">
            <v>26</v>
          </cell>
        </row>
        <row r="30">
          <cell r="F30">
            <v>27</v>
          </cell>
        </row>
        <row r="31">
          <cell r="F31">
            <v>28</v>
          </cell>
        </row>
        <row r="32">
          <cell r="F32">
            <v>29</v>
          </cell>
        </row>
        <row r="33">
          <cell r="F33">
            <v>30</v>
          </cell>
        </row>
        <row r="34">
          <cell r="F34">
            <v>31</v>
          </cell>
        </row>
        <row r="35">
          <cell r="F35">
            <v>32</v>
          </cell>
        </row>
        <row r="36">
          <cell r="F36">
            <v>33</v>
          </cell>
        </row>
        <row r="37">
          <cell r="F37">
            <v>34</v>
          </cell>
        </row>
        <row r="38">
          <cell r="F38">
            <v>35</v>
          </cell>
        </row>
        <row r="39">
          <cell r="F39">
            <v>36</v>
          </cell>
        </row>
        <row r="40">
          <cell r="F40">
            <v>37</v>
          </cell>
        </row>
        <row r="41">
          <cell r="F41">
            <v>38</v>
          </cell>
        </row>
        <row r="42">
          <cell r="F42">
            <v>39</v>
          </cell>
        </row>
        <row r="43">
          <cell r="F43">
            <v>40</v>
          </cell>
        </row>
        <row r="44">
          <cell r="F44">
            <v>41</v>
          </cell>
        </row>
        <row r="45">
          <cell r="F45">
            <v>42</v>
          </cell>
        </row>
        <row r="46">
          <cell r="F46">
            <v>43</v>
          </cell>
        </row>
        <row r="47">
          <cell r="F47">
            <v>44</v>
          </cell>
        </row>
        <row r="48">
          <cell r="F48">
            <v>45</v>
          </cell>
        </row>
        <row r="49">
          <cell r="F49">
            <v>46</v>
          </cell>
        </row>
        <row r="50">
          <cell r="F50">
            <v>47</v>
          </cell>
        </row>
        <row r="51">
          <cell r="F51">
            <v>48</v>
          </cell>
        </row>
        <row r="52">
          <cell r="F52">
            <v>49</v>
          </cell>
        </row>
        <row r="53">
          <cell r="F53">
            <v>50</v>
          </cell>
        </row>
        <row r="54">
          <cell r="F54">
            <v>51</v>
          </cell>
        </row>
        <row r="55">
          <cell r="F55">
            <v>52</v>
          </cell>
        </row>
        <row r="56">
          <cell r="F56">
            <v>53</v>
          </cell>
        </row>
        <row r="57">
          <cell r="F57">
            <v>54</v>
          </cell>
        </row>
        <row r="58">
          <cell r="F58">
            <v>55</v>
          </cell>
        </row>
        <row r="59">
          <cell r="F59">
            <v>56</v>
          </cell>
        </row>
        <row r="60">
          <cell r="F60">
            <v>57</v>
          </cell>
        </row>
        <row r="61">
          <cell r="F61">
            <v>58</v>
          </cell>
        </row>
        <row r="62">
          <cell r="F62">
            <v>59</v>
          </cell>
        </row>
        <row r="63">
          <cell r="F63">
            <v>60</v>
          </cell>
        </row>
        <row r="64">
          <cell r="F64">
            <v>61</v>
          </cell>
        </row>
        <row r="65">
          <cell r="F65">
            <v>62</v>
          </cell>
        </row>
        <row r="66">
          <cell r="F66">
            <v>63</v>
          </cell>
        </row>
        <row r="67">
          <cell r="F67">
            <v>64</v>
          </cell>
        </row>
        <row r="68">
          <cell r="F68">
            <v>65</v>
          </cell>
        </row>
        <row r="69">
          <cell r="F69">
            <v>66</v>
          </cell>
        </row>
        <row r="70">
          <cell r="F70">
            <v>67</v>
          </cell>
        </row>
        <row r="71">
          <cell r="F71">
            <v>68</v>
          </cell>
        </row>
        <row r="72">
          <cell r="F72">
            <v>69</v>
          </cell>
        </row>
        <row r="73">
          <cell r="F73">
            <v>70</v>
          </cell>
        </row>
        <row r="74">
          <cell r="F74">
            <v>71</v>
          </cell>
        </row>
        <row r="75">
          <cell r="F75">
            <v>72</v>
          </cell>
        </row>
        <row r="76">
          <cell r="F76">
            <v>73</v>
          </cell>
        </row>
        <row r="77">
          <cell r="F77">
            <v>74</v>
          </cell>
        </row>
        <row r="78">
          <cell r="F78">
            <v>75</v>
          </cell>
        </row>
        <row r="79">
          <cell r="F79">
            <v>76</v>
          </cell>
        </row>
        <row r="80">
          <cell r="F80">
            <v>77</v>
          </cell>
        </row>
        <row r="81">
          <cell r="F81">
            <v>78</v>
          </cell>
        </row>
        <row r="82">
          <cell r="F82">
            <v>79</v>
          </cell>
        </row>
        <row r="83">
          <cell r="F83">
            <v>80</v>
          </cell>
        </row>
        <row r="84">
          <cell r="F84">
            <v>81</v>
          </cell>
        </row>
        <row r="85">
          <cell r="F85">
            <v>82</v>
          </cell>
        </row>
        <row r="86">
          <cell r="F86">
            <v>83</v>
          </cell>
        </row>
        <row r="87">
          <cell r="F87">
            <v>84</v>
          </cell>
        </row>
        <row r="88">
          <cell r="F88">
            <v>85</v>
          </cell>
        </row>
        <row r="89">
          <cell r="F89">
            <v>86</v>
          </cell>
        </row>
        <row r="90">
          <cell r="F90">
            <v>87</v>
          </cell>
        </row>
        <row r="91">
          <cell r="F91">
            <v>88</v>
          </cell>
        </row>
        <row r="92">
          <cell r="F92">
            <v>89</v>
          </cell>
        </row>
        <row r="93">
          <cell r="F93">
            <v>90</v>
          </cell>
        </row>
        <row r="94">
          <cell r="F94">
            <v>91</v>
          </cell>
        </row>
        <row r="95">
          <cell r="F95">
            <v>92</v>
          </cell>
        </row>
        <row r="96">
          <cell r="F96">
            <v>93</v>
          </cell>
        </row>
        <row r="97">
          <cell r="F97">
            <v>94</v>
          </cell>
        </row>
        <row r="98">
          <cell r="F98">
            <v>95</v>
          </cell>
        </row>
        <row r="99">
          <cell r="F99">
            <v>96</v>
          </cell>
        </row>
        <row r="100">
          <cell r="F100">
            <v>97</v>
          </cell>
        </row>
        <row r="101">
          <cell r="F101">
            <v>98</v>
          </cell>
        </row>
        <row r="102">
          <cell r="F102">
            <v>99</v>
          </cell>
        </row>
        <row r="103">
          <cell r="F103">
            <v>100</v>
          </cell>
        </row>
        <row r="104">
          <cell r="F104">
            <v>101</v>
          </cell>
        </row>
        <row r="105">
          <cell r="F105">
            <v>102</v>
          </cell>
        </row>
        <row r="106">
          <cell r="F106">
            <v>103</v>
          </cell>
        </row>
        <row r="107">
          <cell r="F107">
            <v>104</v>
          </cell>
        </row>
        <row r="108">
          <cell r="F108">
            <v>105</v>
          </cell>
        </row>
        <row r="109">
          <cell r="F109">
            <v>106</v>
          </cell>
        </row>
        <row r="110">
          <cell r="F110">
            <v>107</v>
          </cell>
        </row>
        <row r="111">
          <cell r="F111">
            <v>108</v>
          </cell>
        </row>
        <row r="112">
          <cell r="F112">
            <v>109</v>
          </cell>
        </row>
        <row r="113">
          <cell r="F113">
            <v>110</v>
          </cell>
        </row>
        <row r="114">
          <cell r="F114">
            <v>111</v>
          </cell>
        </row>
        <row r="115">
          <cell r="F115">
            <v>112</v>
          </cell>
        </row>
        <row r="116">
          <cell r="F116">
            <v>113</v>
          </cell>
        </row>
        <row r="117">
          <cell r="F117">
            <v>114</v>
          </cell>
        </row>
        <row r="118">
          <cell r="F118">
            <v>115</v>
          </cell>
        </row>
        <row r="119">
          <cell r="F119">
            <v>116</v>
          </cell>
        </row>
        <row r="120">
          <cell r="F120">
            <v>117</v>
          </cell>
        </row>
        <row r="121">
          <cell r="F121">
            <v>118</v>
          </cell>
        </row>
        <row r="122">
          <cell r="F122">
            <v>119</v>
          </cell>
        </row>
        <row r="123">
          <cell r="F123">
            <v>120</v>
          </cell>
        </row>
        <row r="124">
          <cell r="F124">
            <v>121</v>
          </cell>
        </row>
        <row r="125">
          <cell r="F125">
            <v>122</v>
          </cell>
        </row>
        <row r="126">
          <cell r="F126">
            <v>123</v>
          </cell>
        </row>
        <row r="127">
          <cell r="F127">
            <v>124</v>
          </cell>
        </row>
        <row r="128">
          <cell r="F128">
            <v>125</v>
          </cell>
        </row>
        <row r="129">
          <cell r="F129">
            <v>126</v>
          </cell>
        </row>
        <row r="130">
          <cell r="F130">
            <v>127</v>
          </cell>
        </row>
        <row r="131">
          <cell r="F131">
            <v>128</v>
          </cell>
        </row>
        <row r="132">
          <cell r="F132">
            <v>129</v>
          </cell>
        </row>
        <row r="133">
          <cell r="F133">
            <v>130</v>
          </cell>
        </row>
        <row r="134">
          <cell r="F134">
            <v>131</v>
          </cell>
        </row>
        <row r="135">
          <cell r="F135">
            <v>132</v>
          </cell>
        </row>
        <row r="136">
          <cell r="F136">
            <v>133</v>
          </cell>
        </row>
        <row r="137">
          <cell r="F137">
            <v>134</v>
          </cell>
        </row>
        <row r="138">
          <cell r="F138">
            <v>135</v>
          </cell>
        </row>
        <row r="139">
          <cell r="F139">
            <v>136</v>
          </cell>
        </row>
        <row r="140">
          <cell r="F140">
            <v>137</v>
          </cell>
        </row>
        <row r="141">
          <cell r="F141">
            <v>138</v>
          </cell>
        </row>
        <row r="142">
          <cell r="F142">
            <v>139</v>
          </cell>
        </row>
        <row r="143">
          <cell r="F143">
            <v>140</v>
          </cell>
        </row>
        <row r="144">
          <cell r="F144">
            <v>141</v>
          </cell>
        </row>
        <row r="145">
          <cell r="F145">
            <v>142</v>
          </cell>
        </row>
        <row r="146">
          <cell r="F146">
            <v>143</v>
          </cell>
        </row>
        <row r="147">
          <cell r="F147">
            <v>144</v>
          </cell>
        </row>
        <row r="148">
          <cell r="F148">
            <v>145</v>
          </cell>
        </row>
        <row r="149">
          <cell r="F149">
            <v>146</v>
          </cell>
        </row>
        <row r="150">
          <cell r="F150">
            <v>147</v>
          </cell>
        </row>
        <row r="151">
          <cell r="F151">
            <v>148</v>
          </cell>
        </row>
        <row r="152">
          <cell r="F152">
            <v>149</v>
          </cell>
        </row>
        <row r="153">
          <cell r="F153">
            <v>150</v>
          </cell>
        </row>
        <row r="154">
          <cell r="F154">
            <v>151</v>
          </cell>
        </row>
        <row r="155">
          <cell r="F155">
            <v>152</v>
          </cell>
        </row>
        <row r="156">
          <cell r="F156">
            <v>153</v>
          </cell>
        </row>
        <row r="157">
          <cell r="F157">
            <v>154</v>
          </cell>
        </row>
        <row r="158">
          <cell r="F158">
            <v>155</v>
          </cell>
        </row>
        <row r="159">
          <cell r="F159">
            <v>156</v>
          </cell>
        </row>
        <row r="160">
          <cell r="F160">
            <v>157</v>
          </cell>
        </row>
        <row r="161">
          <cell r="F161">
            <v>158</v>
          </cell>
        </row>
        <row r="162">
          <cell r="F162">
            <v>159</v>
          </cell>
        </row>
        <row r="163">
          <cell r="F163">
            <v>160</v>
          </cell>
        </row>
        <row r="164">
          <cell r="F164">
            <v>161</v>
          </cell>
        </row>
        <row r="165">
          <cell r="F165">
            <v>162</v>
          </cell>
        </row>
        <row r="166">
          <cell r="F166">
            <v>163</v>
          </cell>
        </row>
        <row r="167">
          <cell r="F167">
            <v>164</v>
          </cell>
        </row>
        <row r="168">
          <cell r="F168">
            <v>165</v>
          </cell>
        </row>
        <row r="169">
          <cell r="F169">
            <v>166</v>
          </cell>
        </row>
        <row r="170">
          <cell r="F170">
            <v>167</v>
          </cell>
        </row>
        <row r="171">
          <cell r="F171">
            <v>168</v>
          </cell>
        </row>
        <row r="172">
          <cell r="F172">
            <v>169</v>
          </cell>
        </row>
        <row r="173">
          <cell r="F173">
            <v>170</v>
          </cell>
        </row>
        <row r="174">
          <cell r="F174">
            <v>171</v>
          </cell>
        </row>
        <row r="175">
          <cell r="F175">
            <v>172</v>
          </cell>
        </row>
        <row r="176">
          <cell r="F176">
            <v>173</v>
          </cell>
        </row>
        <row r="177">
          <cell r="F177">
            <v>174</v>
          </cell>
        </row>
        <row r="178">
          <cell r="F178">
            <v>175</v>
          </cell>
        </row>
        <row r="179">
          <cell r="F179">
            <v>176</v>
          </cell>
        </row>
        <row r="180">
          <cell r="F180">
            <v>177</v>
          </cell>
        </row>
        <row r="181">
          <cell r="F181">
            <v>178</v>
          </cell>
        </row>
        <row r="182">
          <cell r="F182">
            <v>179</v>
          </cell>
        </row>
        <row r="183">
          <cell r="F183">
            <v>180</v>
          </cell>
        </row>
        <row r="184">
          <cell r="F184">
            <v>181</v>
          </cell>
        </row>
        <row r="185">
          <cell r="F185">
            <v>182</v>
          </cell>
        </row>
        <row r="186">
          <cell r="F186">
            <v>183</v>
          </cell>
        </row>
        <row r="187">
          <cell r="F187">
            <v>184</v>
          </cell>
        </row>
        <row r="188">
          <cell r="F188">
            <v>185</v>
          </cell>
        </row>
        <row r="189">
          <cell r="F189">
            <v>186</v>
          </cell>
        </row>
        <row r="190">
          <cell r="F190">
            <v>187</v>
          </cell>
        </row>
        <row r="191">
          <cell r="F191">
            <v>188</v>
          </cell>
        </row>
        <row r="192">
          <cell r="F192">
            <v>189</v>
          </cell>
        </row>
        <row r="193">
          <cell r="F193">
            <v>190</v>
          </cell>
        </row>
        <row r="194">
          <cell r="F194">
            <v>191</v>
          </cell>
        </row>
        <row r="195">
          <cell r="F195">
            <v>192</v>
          </cell>
        </row>
        <row r="196">
          <cell r="F196">
            <v>193</v>
          </cell>
        </row>
        <row r="197">
          <cell r="F197">
            <v>194</v>
          </cell>
        </row>
        <row r="198">
          <cell r="F198">
            <v>195</v>
          </cell>
        </row>
        <row r="199">
          <cell r="F199">
            <v>196</v>
          </cell>
        </row>
        <row r="200">
          <cell r="F200">
            <v>197</v>
          </cell>
        </row>
        <row r="201">
          <cell r="F201">
            <v>198</v>
          </cell>
        </row>
        <row r="202">
          <cell r="F202">
            <v>199</v>
          </cell>
        </row>
        <row r="203">
          <cell r="F203">
            <v>200</v>
          </cell>
        </row>
        <row r="204">
          <cell r="F204">
            <v>201</v>
          </cell>
        </row>
        <row r="205">
          <cell r="F205">
            <v>202</v>
          </cell>
        </row>
        <row r="206">
          <cell r="F206">
            <v>203</v>
          </cell>
        </row>
        <row r="207">
          <cell r="F207">
            <v>204</v>
          </cell>
        </row>
        <row r="208">
          <cell r="F208">
            <v>205</v>
          </cell>
        </row>
        <row r="209">
          <cell r="F209">
            <v>206</v>
          </cell>
        </row>
        <row r="210">
          <cell r="F210">
            <v>207</v>
          </cell>
        </row>
        <row r="211">
          <cell r="F211">
            <v>208</v>
          </cell>
        </row>
        <row r="212">
          <cell r="F212">
            <v>209</v>
          </cell>
        </row>
        <row r="213">
          <cell r="F213">
            <v>210</v>
          </cell>
        </row>
        <row r="214">
          <cell r="F214">
            <v>211</v>
          </cell>
        </row>
        <row r="215">
          <cell r="F215">
            <v>212</v>
          </cell>
        </row>
        <row r="216">
          <cell r="F216">
            <v>213</v>
          </cell>
        </row>
        <row r="217">
          <cell r="F217">
            <v>214</v>
          </cell>
        </row>
        <row r="218">
          <cell r="F218">
            <v>215</v>
          </cell>
        </row>
        <row r="219">
          <cell r="F219">
            <v>216</v>
          </cell>
        </row>
        <row r="220">
          <cell r="F220">
            <v>217</v>
          </cell>
        </row>
        <row r="221">
          <cell r="F221">
            <v>218</v>
          </cell>
        </row>
        <row r="222">
          <cell r="F222">
            <v>219</v>
          </cell>
        </row>
        <row r="223">
          <cell r="F223">
            <v>220</v>
          </cell>
        </row>
        <row r="224">
          <cell r="F224">
            <v>221</v>
          </cell>
        </row>
        <row r="225">
          <cell r="F225">
            <v>222</v>
          </cell>
        </row>
        <row r="226">
          <cell r="F226">
            <v>223</v>
          </cell>
        </row>
        <row r="227">
          <cell r="F227">
            <v>224</v>
          </cell>
        </row>
        <row r="228">
          <cell r="F228">
            <v>225</v>
          </cell>
        </row>
        <row r="229">
          <cell r="F229">
            <v>226</v>
          </cell>
        </row>
        <row r="230">
          <cell r="F230">
            <v>227</v>
          </cell>
        </row>
        <row r="231">
          <cell r="F231">
            <v>228</v>
          </cell>
        </row>
        <row r="232">
          <cell r="F232">
            <v>229</v>
          </cell>
        </row>
        <row r="233">
          <cell r="F233">
            <v>230</v>
          </cell>
        </row>
        <row r="234">
          <cell r="F234">
            <v>231</v>
          </cell>
        </row>
        <row r="235">
          <cell r="F235">
            <v>232</v>
          </cell>
        </row>
        <row r="236">
          <cell r="F236">
            <v>233</v>
          </cell>
        </row>
        <row r="237">
          <cell r="F237">
            <v>234</v>
          </cell>
        </row>
        <row r="238">
          <cell r="F238">
            <v>235</v>
          </cell>
        </row>
        <row r="239">
          <cell r="F239">
            <v>236</v>
          </cell>
        </row>
        <row r="240">
          <cell r="F240">
            <v>237</v>
          </cell>
        </row>
        <row r="241">
          <cell r="F241">
            <v>238</v>
          </cell>
        </row>
        <row r="242">
          <cell r="F242">
            <v>239</v>
          </cell>
        </row>
        <row r="243">
          <cell r="F243">
            <v>240</v>
          </cell>
        </row>
        <row r="244">
          <cell r="F244">
            <v>241</v>
          </cell>
        </row>
        <row r="245">
          <cell r="F245">
            <v>242</v>
          </cell>
        </row>
        <row r="246">
          <cell r="F246">
            <v>243</v>
          </cell>
        </row>
        <row r="247">
          <cell r="F247">
            <v>244</v>
          </cell>
        </row>
        <row r="248">
          <cell r="F248">
            <v>245</v>
          </cell>
        </row>
        <row r="249">
          <cell r="F249">
            <v>246</v>
          </cell>
        </row>
        <row r="250">
          <cell r="F250">
            <v>247</v>
          </cell>
        </row>
        <row r="251">
          <cell r="F251">
            <v>248</v>
          </cell>
        </row>
        <row r="252">
          <cell r="F252">
            <v>249</v>
          </cell>
        </row>
        <row r="253">
          <cell r="F253">
            <v>250</v>
          </cell>
        </row>
        <row r="254">
          <cell r="F254">
            <v>251</v>
          </cell>
        </row>
        <row r="255">
          <cell r="F255">
            <v>252</v>
          </cell>
        </row>
        <row r="256">
          <cell r="F256">
            <v>253</v>
          </cell>
        </row>
        <row r="257">
          <cell r="F257">
            <v>254</v>
          </cell>
        </row>
        <row r="258">
          <cell r="F258">
            <v>255</v>
          </cell>
        </row>
        <row r="259">
          <cell r="F259">
            <v>256</v>
          </cell>
        </row>
        <row r="260">
          <cell r="F260">
            <v>257</v>
          </cell>
        </row>
        <row r="261">
          <cell r="F261">
            <v>258</v>
          </cell>
        </row>
        <row r="262">
          <cell r="F262">
            <v>259</v>
          </cell>
        </row>
        <row r="263">
          <cell r="F263">
            <v>260</v>
          </cell>
        </row>
        <row r="264">
          <cell r="F264">
            <v>261</v>
          </cell>
        </row>
        <row r="265">
          <cell r="F265">
            <v>262</v>
          </cell>
        </row>
        <row r="266">
          <cell r="F266">
            <v>263</v>
          </cell>
        </row>
        <row r="267">
          <cell r="F267">
            <v>264</v>
          </cell>
        </row>
        <row r="268">
          <cell r="F268">
            <v>265</v>
          </cell>
        </row>
        <row r="269">
          <cell r="F269">
            <v>266</v>
          </cell>
        </row>
        <row r="270">
          <cell r="F270">
            <v>267</v>
          </cell>
        </row>
        <row r="271">
          <cell r="F271">
            <v>268</v>
          </cell>
        </row>
        <row r="272">
          <cell r="F272">
            <v>269</v>
          </cell>
        </row>
        <row r="273">
          <cell r="F273">
            <v>270</v>
          </cell>
        </row>
        <row r="274">
          <cell r="F274">
            <v>271</v>
          </cell>
        </row>
        <row r="275">
          <cell r="F275">
            <v>272</v>
          </cell>
        </row>
        <row r="276">
          <cell r="F276">
            <v>273</v>
          </cell>
        </row>
        <row r="277">
          <cell r="F277">
            <v>274</v>
          </cell>
        </row>
        <row r="278">
          <cell r="F278">
            <v>275</v>
          </cell>
        </row>
        <row r="279">
          <cell r="F279">
            <v>276</v>
          </cell>
        </row>
        <row r="280">
          <cell r="F280">
            <v>277</v>
          </cell>
        </row>
        <row r="281">
          <cell r="F281">
            <v>278</v>
          </cell>
        </row>
        <row r="282">
          <cell r="F282">
            <v>279</v>
          </cell>
        </row>
        <row r="283">
          <cell r="F283">
            <v>280</v>
          </cell>
        </row>
        <row r="284">
          <cell r="F284">
            <v>281</v>
          </cell>
        </row>
        <row r="285">
          <cell r="F285">
            <v>282</v>
          </cell>
        </row>
        <row r="286">
          <cell r="F286">
            <v>283</v>
          </cell>
        </row>
        <row r="287">
          <cell r="F287">
            <v>284</v>
          </cell>
        </row>
        <row r="288">
          <cell r="F288">
            <v>285</v>
          </cell>
        </row>
        <row r="289">
          <cell r="F289">
            <v>286</v>
          </cell>
        </row>
        <row r="290">
          <cell r="F290">
            <v>287</v>
          </cell>
        </row>
        <row r="291">
          <cell r="F291">
            <v>288</v>
          </cell>
        </row>
        <row r="292">
          <cell r="F292">
            <v>289</v>
          </cell>
        </row>
        <row r="293">
          <cell r="F293">
            <v>290</v>
          </cell>
        </row>
        <row r="294">
          <cell r="F294">
            <v>291</v>
          </cell>
        </row>
        <row r="295">
          <cell r="F295">
            <v>292</v>
          </cell>
        </row>
        <row r="296">
          <cell r="F296">
            <v>293</v>
          </cell>
        </row>
        <row r="297">
          <cell r="F297">
            <v>294</v>
          </cell>
        </row>
        <row r="298">
          <cell r="F298">
            <v>295</v>
          </cell>
        </row>
        <row r="299">
          <cell r="F299">
            <v>296</v>
          </cell>
        </row>
        <row r="300">
          <cell r="F300">
            <v>297</v>
          </cell>
        </row>
        <row r="301">
          <cell r="F301">
            <v>298</v>
          </cell>
        </row>
        <row r="302">
          <cell r="F302">
            <v>299</v>
          </cell>
        </row>
        <row r="303">
          <cell r="F303">
            <v>300</v>
          </cell>
        </row>
        <row r="304">
          <cell r="F304">
            <v>301</v>
          </cell>
        </row>
        <row r="305">
          <cell r="F305">
            <v>302</v>
          </cell>
        </row>
        <row r="306">
          <cell r="F306">
            <v>303</v>
          </cell>
        </row>
        <row r="307">
          <cell r="F307">
            <v>304</v>
          </cell>
        </row>
        <row r="308">
          <cell r="F308">
            <v>305</v>
          </cell>
        </row>
        <row r="309">
          <cell r="F309">
            <v>306</v>
          </cell>
        </row>
        <row r="310">
          <cell r="F310">
            <v>307</v>
          </cell>
        </row>
        <row r="311">
          <cell r="F311">
            <v>308</v>
          </cell>
        </row>
        <row r="312">
          <cell r="F312">
            <v>309</v>
          </cell>
        </row>
        <row r="313">
          <cell r="F313">
            <v>310</v>
          </cell>
        </row>
        <row r="314">
          <cell r="F314">
            <v>311</v>
          </cell>
        </row>
        <row r="315">
          <cell r="F315">
            <v>312</v>
          </cell>
        </row>
        <row r="316">
          <cell r="F316">
            <v>313</v>
          </cell>
        </row>
        <row r="317">
          <cell r="F317">
            <v>314</v>
          </cell>
        </row>
        <row r="318">
          <cell r="F318">
            <v>315</v>
          </cell>
        </row>
        <row r="319">
          <cell r="F319">
            <v>316</v>
          </cell>
        </row>
        <row r="320">
          <cell r="F320">
            <v>317</v>
          </cell>
        </row>
        <row r="321">
          <cell r="F321">
            <v>318</v>
          </cell>
        </row>
        <row r="322">
          <cell r="F322">
            <v>319</v>
          </cell>
        </row>
        <row r="323">
          <cell r="F323">
            <v>320</v>
          </cell>
        </row>
        <row r="324">
          <cell r="F324">
            <v>321</v>
          </cell>
        </row>
        <row r="325">
          <cell r="F325">
            <v>322</v>
          </cell>
        </row>
        <row r="326">
          <cell r="F326">
            <v>323</v>
          </cell>
        </row>
        <row r="327">
          <cell r="F327">
            <v>324</v>
          </cell>
        </row>
        <row r="328">
          <cell r="F328">
            <v>325</v>
          </cell>
        </row>
        <row r="329">
          <cell r="F329">
            <v>326</v>
          </cell>
        </row>
        <row r="330">
          <cell r="F330">
            <v>327</v>
          </cell>
        </row>
        <row r="331">
          <cell r="F331">
            <v>328</v>
          </cell>
        </row>
        <row r="332">
          <cell r="F332">
            <v>329</v>
          </cell>
        </row>
        <row r="333">
          <cell r="F333">
            <v>330</v>
          </cell>
        </row>
        <row r="334">
          <cell r="F334">
            <v>331</v>
          </cell>
        </row>
        <row r="335">
          <cell r="F335">
            <v>332</v>
          </cell>
        </row>
        <row r="336">
          <cell r="F336">
            <v>333</v>
          </cell>
        </row>
        <row r="337">
          <cell r="F337">
            <v>334</v>
          </cell>
        </row>
        <row r="338">
          <cell r="F338">
            <v>335</v>
          </cell>
        </row>
        <row r="339">
          <cell r="F339">
            <v>336</v>
          </cell>
        </row>
        <row r="340">
          <cell r="F340">
            <v>337</v>
          </cell>
        </row>
        <row r="341">
          <cell r="F341">
            <v>338</v>
          </cell>
        </row>
        <row r="342">
          <cell r="F342">
            <v>339</v>
          </cell>
        </row>
        <row r="343">
          <cell r="F343">
            <v>340</v>
          </cell>
        </row>
        <row r="344">
          <cell r="F344">
            <v>341</v>
          </cell>
        </row>
        <row r="345">
          <cell r="F345">
            <v>342</v>
          </cell>
        </row>
        <row r="346">
          <cell r="F346">
            <v>343</v>
          </cell>
        </row>
        <row r="347">
          <cell r="F347">
            <v>344</v>
          </cell>
        </row>
        <row r="348">
          <cell r="F348">
            <v>345</v>
          </cell>
        </row>
        <row r="349">
          <cell r="F349">
            <v>346</v>
          </cell>
        </row>
        <row r="350">
          <cell r="F350">
            <v>347</v>
          </cell>
        </row>
        <row r="351">
          <cell r="F351">
            <v>348</v>
          </cell>
        </row>
        <row r="352">
          <cell r="F352">
            <v>349</v>
          </cell>
        </row>
        <row r="353">
          <cell r="F353">
            <v>350</v>
          </cell>
        </row>
        <row r="354">
          <cell r="F354">
            <v>351</v>
          </cell>
        </row>
        <row r="355">
          <cell r="F355">
            <v>352</v>
          </cell>
        </row>
        <row r="356">
          <cell r="F356">
            <v>353</v>
          </cell>
        </row>
        <row r="357">
          <cell r="F357">
            <v>354</v>
          </cell>
        </row>
        <row r="358">
          <cell r="F358">
            <v>355</v>
          </cell>
        </row>
        <row r="359">
          <cell r="F359">
            <v>356</v>
          </cell>
        </row>
        <row r="360">
          <cell r="F360">
            <v>357</v>
          </cell>
        </row>
        <row r="361">
          <cell r="F361">
            <v>358</v>
          </cell>
        </row>
        <row r="362">
          <cell r="F362">
            <v>359</v>
          </cell>
        </row>
        <row r="363">
          <cell r="F363">
            <v>360</v>
          </cell>
        </row>
        <row r="364">
          <cell r="F364">
            <v>361</v>
          </cell>
        </row>
        <row r="365">
          <cell r="F365">
            <v>362</v>
          </cell>
        </row>
        <row r="366">
          <cell r="F366">
            <v>363</v>
          </cell>
        </row>
        <row r="367">
          <cell r="F367">
            <v>364</v>
          </cell>
        </row>
        <row r="368">
          <cell r="F368">
            <v>365</v>
          </cell>
        </row>
        <row r="369">
          <cell r="F369">
            <v>366</v>
          </cell>
        </row>
        <row r="370">
          <cell r="F370">
            <v>367</v>
          </cell>
        </row>
        <row r="371">
          <cell r="F371">
            <v>368</v>
          </cell>
        </row>
        <row r="372">
          <cell r="F372">
            <v>369</v>
          </cell>
        </row>
        <row r="373">
          <cell r="F373">
            <v>370</v>
          </cell>
        </row>
        <row r="374">
          <cell r="F374">
            <v>371</v>
          </cell>
        </row>
        <row r="375">
          <cell r="F375">
            <v>372</v>
          </cell>
        </row>
        <row r="376">
          <cell r="F376">
            <v>373</v>
          </cell>
        </row>
        <row r="377">
          <cell r="F377">
            <v>374</v>
          </cell>
        </row>
        <row r="378">
          <cell r="F378">
            <v>375</v>
          </cell>
        </row>
        <row r="379">
          <cell r="F379">
            <v>376</v>
          </cell>
        </row>
        <row r="380">
          <cell r="F380">
            <v>377</v>
          </cell>
        </row>
        <row r="381">
          <cell r="F381">
            <v>378</v>
          </cell>
        </row>
        <row r="382">
          <cell r="F382">
            <v>379</v>
          </cell>
        </row>
        <row r="383">
          <cell r="F383">
            <v>380</v>
          </cell>
        </row>
        <row r="384">
          <cell r="F384">
            <v>381</v>
          </cell>
        </row>
        <row r="385">
          <cell r="F385">
            <v>382</v>
          </cell>
        </row>
        <row r="386">
          <cell r="F386">
            <v>383</v>
          </cell>
        </row>
        <row r="387">
          <cell r="F387">
            <v>384</v>
          </cell>
        </row>
        <row r="388">
          <cell r="F388">
            <v>385</v>
          </cell>
        </row>
        <row r="389">
          <cell r="F389">
            <v>386</v>
          </cell>
        </row>
        <row r="390">
          <cell r="F390">
            <v>387</v>
          </cell>
        </row>
        <row r="391">
          <cell r="F391">
            <v>388</v>
          </cell>
        </row>
        <row r="392">
          <cell r="F392">
            <v>389</v>
          </cell>
        </row>
        <row r="393">
          <cell r="F393">
            <v>390</v>
          </cell>
        </row>
        <row r="394">
          <cell r="F394">
            <v>391</v>
          </cell>
        </row>
        <row r="395">
          <cell r="F395">
            <v>392</v>
          </cell>
        </row>
        <row r="396">
          <cell r="F396">
            <v>393</v>
          </cell>
        </row>
        <row r="397">
          <cell r="F397">
            <v>394</v>
          </cell>
        </row>
        <row r="398">
          <cell r="F398">
            <v>395</v>
          </cell>
        </row>
        <row r="399">
          <cell r="F399">
            <v>396</v>
          </cell>
        </row>
        <row r="400">
          <cell r="F400">
            <v>397</v>
          </cell>
        </row>
        <row r="401">
          <cell r="F401">
            <v>398</v>
          </cell>
        </row>
        <row r="402">
          <cell r="F402">
            <v>399</v>
          </cell>
        </row>
        <row r="403">
          <cell r="F403">
            <v>400</v>
          </cell>
        </row>
        <row r="404">
          <cell r="F404">
            <v>401</v>
          </cell>
        </row>
        <row r="405">
          <cell r="F405">
            <v>402</v>
          </cell>
        </row>
        <row r="406">
          <cell r="F406">
            <v>403</v>
          </cell>
        </row>
        <row r="407">
          <cell r="F407">
            <v>404</v>
          </cell>
        </row>
        <row r="408">
          <cell r="F408">
            <v>405</v>
          </cell>
        </row>
        <row r="409">
          <cell r="F409">
            <v>406</v>
          </cell>
        </row>
        <row r="410">
          <cell r="F410">
            <v>407</v>
          </cell>
        </row>
        <row r="411">
          <cell r="F411">
            <v>408</v>
          </cell>
        </row>
        <row r="412">
          <cell r="F412">
            <v>409</v>
          </cell>
        </row>
        <row r="413">
          <cell r="F413">
            <v>410</v>
          </cell>
        </row>
        <row r="414">
          <cell r="F414">
            <v>411</v>
          </cell>
        </row>
        <row r="415">
          <cell r="F415">
            <v>412</v>
          </cell>
        </row>
        <row r="416">
          <cell r="F416">
            <v>413</v>
          </cell>
        </row>
        <row r="417">
          <cell r="F417">
            <v>414</v>
          </cell>
        </row>
        <row r="418">
          <cell r="F418">
            <v>415</v>
          </cell>
        </row>
        <row r="419">
          <cell r="F419">
            <v>416</v>
          </cell>
        </row>
        <row r="420">
          <cell r="F420">
            <v>417</v>
          </cell>
        </row>
        <row r="421">
          <cell r="F421">
            <v>418</v>
          </cell>
        </row>
        <row r="422">
          <cell r="F422">
            <v>419</v>
          </cell>
        </row>
        <row r="423">
          <cell r="F423">
            <v>420</v>
          </cell>
        </row>
        <row r="424">
          <cell r="F424">
            <v>421</v>
          </cell>
        </row>
        <row r="425">
          <cell r="F425">
            <v>422</v>
          </cell>
        </row>
        <row r="426">
          <cell r="F426">
            <v>423</v>
          </cell>
        </row>
        <row r="427">
          <cell r="F427">
            <v>424</v>
          </cell>
        </row>
        <row r="428">
          <cell r="F428">
            <v>425</v>
          </cell>
        </row>
        <row r="429">
          <cell r="F429">
            <v>426</v>
          </cell>
        </row>
        <row r="430">
          <cell r="F430">
            <v>427</v>
          </cell>
        </row>
        <row r="431">
          <cell r="F431">
            <v>428</v>
          </cell>
        </row>
        <row r="432">
          <cell r="F432">
            <v>429</v>
          </cell>
        </row>
        <row r="433">
          <cell r="F433">
            <v>430</v>
          </cell>
        </row>
        <row r="434">
          <cell r="F434">
            <v>431</v>
          </cell>
        </row>
        <row r="435">
          <cell r="F435">
            <v>432</v>
          </cell>
        </row>
        <row r="436">
          <cell r="F436">
            <v>433</v>
          </cell>
        </row>
        <row r="437">
          <cell r="F437">
            <v>434</v>
          </cell>
        </row>
        <row r="438">
          <cell r="F438">
            <v>435</v>
          </cell>
        </row>
        <row r="439">
          <cell r="F439">
            <v>436</v>
          </cell>
        </row>
        <row r="440">
          <cell r="F440">
            <v>437</v>
          </cell>
        </row>
        <row r="441">
          <cell r="F441">
            <v>438</v>
          </cell>
        </row>
        <row r="442">
          <cell r="F442">
            <v>439</v>
          </cell>
        </row>
        <row r="443">
          <cell r="F443">
            <v>440</v>
          </cell>
        </row>
        <row r="444">
          <cell r="F444">
            <v>441</v>
          </cell>
        </row>
        <row r="445">
          <cell r="F445">
            <v>442</v>
          </cell>
        </row>
        <row r="446">
          <cell r="F446">
            <v>443</v>
          </cell>
        </row>
        <row r="447">
          <cell r="F447">
            <v>444</v>
          </cell>
        </row>
        <row r="448">
          <cell r="F448">
            <v>445</v>
          </cell>
        </row>
        <row r="449">
          <cell r="F449">
            <v>446</v>
          </cell>
        </row>
        <row r="450">
          <cell r="F450">
            <v>447</v>
          </cell>
        </row>
        <row r="451">
          <cell r="F451">
            <v>448</v>
          </cell>
        </row>
        <row r="452">
          <cell r="F452">
            <v>449</v>
          </cell>
        </row>
        <row r="453">
          <cell r="F453">
            <v>450</v>
          </cell>
        </row>
        <row r="454">
          <cell r="F454">
            <v>451</v>
          </cell>
        </row>
        <row r="455">
          <cell r="F455">
            <v>452</v>
          </cell>
        </row>
        <row r="456">
          <cell r="F456">
            <v>453</v>
          </cell>
        </row>
        <row r="457">
          <cell r="F457">
            <v>454</v>
          </cell>
        </row>
        <row r="458">
          <cell r="F458">
            <v>455</v>
          </cell>
        </row>
        <row r="459">
          <cell r="F459">
            <v>456</v>
          </cell>
        </row>
        <row r="460">
          <cell r="F460">
            <v>457</v>
          </cell>
        </row>
        <row r="461">
          <cell r="F461">
            <v>458</v>
          </cell>
        </row>
        <row r="462">
          <cell r="F462">
            <v>459</v>
          </cell>
        </row>
        <row r="463">
          <cell r="F463">
            <v>460</v>
          </cell>
        </row>
        <row r="464">
          <cell r="F464">
            <v>461</v>
          </cell>
        </row>
        <row r="465">
          <cell r="F465">
            <v>462</v>
          </cell>
        </row>
        <row r="466">
          <cell r="F466">
            <v>463</v>
          </cell>
        </row>
        <row r="467">
          <cell r="F467">
            <v>464</v>
          </cell>
        </row>
        <row r="468">
          <cell r="F468">
            <v>465</v>
          </cell>
        </row>
        <row r="469">
          <cell r="F469">
            <v>466</v>
          </cell>
        </row>
        <row r="470">
          <cell r="F470">
            <v>467</v>
          </cell>
        </row>
        <row r="471">
          <cell r="F471">
            <v>468</v>
          </cell>
        </row>
        <row r="472">
          <cell r="F472">
            <v>469</v>
          </cell>
        </row>
        <row r="473">
          <cell r="F473">
            <v>470</v>
          </cell>
        </row>
        <row r="474">
          <cell r="F474">
            <v>471</v>
          </cell>
        </row>
        <row r="475">
          <cell r="F475">
            <v>472</v>
          </cell>
        </row>
        <row r="476">
          <cell r="F476">
            <v>473</v>
          </cell>
        </row>
        <row r="477">
          <cell r="F477">
            <v>474</v>
          </cell>
        </row>
        <row r="478">
          <cell r="F478">
            <v>475</v>
          </cell>
        </row>
        <row r="479">
          <cell r="F479">
            <v>476</v>
          </cell>
        </row>
        <row r="480">
          <cell r="F480">
            <v>477</v>
          </cell>
        </row>
        <row r="481">
          <cell r="F481">
            <v>478</v>
          </cell>
        </row>
        <row r="482">
          <cell r="F482">
            <v>479</v>
          </cell>
        </row>
        <row r="483">
          <cell r="F483">
            <v>480</v>
          </cell>
        </row>
        <row r="484">
          <cell r="F484">
            <v>481</v>
          </cell>
        </row>
        <row r="485">
          <cell r="F485">
            <v>482</v>
          </cell>
        </row>
        <row r="486">
          <cell r="F486">
            <v>483</v>
          </cell>
        </row>
        <row r="487">
          <cell r="F487">
            <v>484</v>
          </cell>
        </row>
        <row r="488">
          <cell r="F488">
            <v>485</v>
          </cell>
        </row>
        <row r="489">
          <cell r="F489">
            <v>486</v>
          </cell>
        </row>
        <row r="490">
          <cell r="F490">
            <v>487</v>
          </cell>
        </row>
        <row r="491">
          <cell r="F491">
            <v>488</v>
          </cell>
        </row>
        <row r="492">
          <cell r="F492">
            <v>489</v>
          </cell>
        </row>
        <row r="493">
          <cell r="F493">
            <v>490</v>
          </cell>
        </row>
        <row r="494">
          <cell r="F494">
            <v>491</v>
          </cell>
        </row>
        <row r="495">
          <cell r="F495">
            <v>492</v>
          </cell>
        </row>
        <row r="496">
          <cell r="F496">
            <v>493</v>
          </cell>
        </row>
        <row r="497">
          <cell r="F497">
            <v>494</v>
          </cell>
        </row>
        <row r="498">
          <cell r="F498">
            <v>495</v>
          </cell>
        </row>
        <row r="499">
          <cell r="F499">
            <v>496</v>
          </cell>
        </row>
        <row r="500">
          <cell r="F500">
            <v>497</v>
          </cell>
        </row>
      </sheetData>
      <sheetData sheetId="3">
        <row r="3">
          <cell r="K3" t="str">
            <v>24000-1</v>
          </cell>
          <cell r="L3" t="str">
            <v>24000</v>
          </cell>
          <cell r="M3">
            <v>1</v>
          </cell>
          <cell r="N3" t="str">
            <v>防疫対策事業費</v>
          </cell>
          <cell r="O3" t="str">
            <v>①-Ⅰ-３．医療提供体制の強化</v>
          </cell>
          <cell r="BH3" t="str">
            <v>①-Ⅰ-1．マスク・消毒液等の確保感染拡大防止消耗品（マスク、消毒液等）購入</v>
          </cell>
          <cell r="BI3" t="str">
            <v>●</v>
          </cell>
          <cell r="BJ3" t="str">
            <v>支援施設数</v>
          </cell>
          <cell r="BK3" t="str">
            <v>マスク購入数</v>
          </cell>
          <cell r="BL3" t="str">
            <v>消毒液購入数</v>
          </cell>
          <cell r="BO3" t="str">
            <v>施設</v>
          </cell>
          <cell r="BP3" t="str">
            <v>枚</v>
          </cell>
          <cell r="BQ3" t="str">
            <v>個</v>
          </cell>
        </row>
        <row r="4">
          <cell r="K4" t="str">
            <v>24000-2</v>
          </cell>
          <cell r="L4" t="str">
            <v>24000</v>
          </cell>
          <cell r="M4">
            <v>2</v>
          </cell>
          <cell r="N4" t="str">
            <v>事務費</v>
          </cell>
          <cell r="O4" t="str">
            <v>①-Ⅰ-３．医療提供体制の強化</v>
          </cell>
          <cell r="AO4">
            <v>1</v>
          </cell>
          <cell r="AU4" t="str">
            <v>１.非常に効果的であった</v>
          </cell>
          <cell r="BH4" t="str">
            <v>①-Ⅰ-1．マスク・消毒液等の確保感染拡大防止備品（体温計、パーテーション等）購入</v>
          </cell>
          <cell r="BI4" t="str">
            <v>●</v>
          </cell>
          <cell r="BJ4" t="str">
            <v>支援施設数</v>
          </cell>
          <cell r="BK4" t="str">
            <v>体温計購入数</v>
          </cell>
          <cell r="BL4" t="str">
            <v>パーテーション購入数</v>
          </cell>
          <cell r="BO4" t="str">
            <v>施設</v>
          </cell>
          <cell r="BP4" t="str">
            <v>個</v>
          </cell>
          <cell r="BQ4" t="str">
            <v>個</v>
          </cell>
        </row>
        <row r="5">
          <cell r="K5" t="str">
            <v>24000-3</v>
          </cell>
          <cell r="L5" t="str">
            <v>24000</v>
          </cell>
          <cell r="M5">
            <v>3</v>
          </cell>
          <cell r="N5" t="str">
            <v>中小企業金融対策事業費</v>
          </cell>
          <cell r="O5" t="str">
            <v>①-Ⅱ-２．資金繰り対策</v>
          </cell>
          <cell r="AO5">
            <v>2</v>
          </cell>
          <cell r="AU5" t="str">
            <v>２.効果的であった</v>
          </cell>
          <cell r="BH5" t="str">
            <v>①-Ⅰ-２．検査体制の強化と感染の早期発見感染拡大防止消耗品（マスク、消毒液等）の購入</v>
          </cell>
          <cell r="BI5" t="str">
            <v>●</v>
          </cell>
          <cell r="BJ5" t="str">
            <v>支援施設数</v>
          </cell>
          <cell r="BK5" t="str">
            <v>マスク購入数</v>
          </cell>
          <cell r="BL5" t="str">
            <v>消毒液購入数</v>
          </cell>
          <cell r="BO5" t="str">
            <v>施設</v>
          </cell>
          <cell r="BP5" t="str">
            <v>枚</v>
          </cell>
          <cell r="BQ5" t="str">
            <v>個</v>
          </cell>
        </row>
        <row r="6">
          <cell r="K6" t="str">
            <v>24000-4</v>
          </cell>
          <cell r="L6" t="str">
            <v>24000</v>
          </cell>
          <cell r="M6">
            <v>4</v>
          </cell>
          <cell r="N6" t="str">
            <v>経営向上支援新型コロナ危機対応補助金</v>
          </cell>
          <cell r="O6" t="str">
            <v>①-Ⅱ-３．事業継続に困っている中小・小規模事業者等への支援</v>
          </cell>
          <cell r="AO6">
            <v>3</v>
          </cell>
          <cell r="AU6" t="str">
            <v>３.あまり効果的でなかった</v>
          </cell>
          <cell r="BH6" t="str">
            <v>①-Ⅰ-２．検査体制の強化と感染の早期発見感染拡大防止備品（体温計、パーテーション等）の購入</v>
          </cell>
          <cell r="BI6" t="str">
            <v>●</v>
          </cell>
          <cell r="BJ6" t="str">
            <v>支援施設数</v>
          </cell>
          <cell r="BK6" t="str">
            <v>体温計購入数</v>
          </cell>
          <cell r="BL6" t="str">
            <v>パーテーション購入数</v>
          </cell>
          <cell r="BO6" t="str">
            <v>施設</v>
          </cell>
          <cell r="BP6" t="str">
            <v>個</v>
          </cell>
          <cell r="BQ6" t="str">
            <v>個</v>
          </cell>
        </row>
        <row r="7">
          <cell r="K7" t="str">
            <v>24000-5</v>
          </cell>
          <cell r="L7" t="str">
            <v>24000</v>
          </cell>
          <cell r="M7">
            <v>5</v>
          </cell>
          <cell r="N7" t="str">
            <v>労働相談室運営事業</v>
          </cell>
          <cell r="O7" t="str">
            <v>①-Ⅱ-３．事業継続に困っている中小・小規模事業者等への支援</v>
          </cell>
          <cell r="AO7">
            <v>4</v>
          </cell>
          <cell r="AU7" t="str">
            <v>４.効果的ではなかった</v>
          </cell>
          <cell r="BH7" t="str">
            <v>①-Ⅰ-８．学校の臨時休業等を円滑に進めるための環境整備GIGAスクール構想の推進遠隔教育・GIGAスクール構想実現に向けた通信環境、_x000B_端末等整備支援</v>
          </cell>
          <cell r="BI7" t="str">
            <v>●</v>
          </cell>
          <cell r="BJ7" t="str">
            <v>支援学校数</v>
          </cell>
          <cell r="BK7" t="str">
            <v>端末数</v>
          </cell>
          <cell r="BO7" t="str">
            <v>校</v>
          </cell>
          <cell r="BP7" t="str">
            <v>台</v>
          </cell>
        </row>
        <row r="8">
          <cell r="K8" t="str">
            <v>24000-6</v>
          </cell>
          <cell r="L8" t="str">
            <v>24000</v>
          </cell>
          <cell r="M8">
            <v>6</v>
          </cell>
          <cell r="N8" t="str">
            <v>農業経営近代化資金融通事業</v>
          </cell>
          <cell r="O8" t="str">
            <v>①-Ⅱ-３．事業継続に困っている中小・小規模事業者等への支援</v>
          </cell>
          <cell r="AO8">
            <v>5</v>
          </cell>
          <cell r="BH8" t="str">
            <v>①-Ⅱ-１．雇用の維持就業支援相談会・就業窓口の強化・開催</v>
          </cell>
          <cell r="BI8" t="str">
            <v>●</v>
          </cell>
          <cell r="BJ8" t="str">
            <v>新規窓口の設置件数</v>
          </cell>
          <cell r="BK8" t="str">
            <v>新規窓口の人員配置数</v>
          </cell>
          <cell r="BO8" t="str">
            <v>件</v>
          </cell>
          <cell r="BP8" t="str">
            <v>人</v>
          </cell>
        </row>
        <row r="9">
          <cell r="K9" t="str">
            <v>24000-7</v>
          </cell>
          <cell r="L9" t="str">
            <v>24000</v>
          </cell>
          <cell r="M9">
            <v>7</v>
          </cell>
          <cell r="N9" t="str">
            <v>認定こども園等整備事業</v>
          </cell>
          <cell r="O9" t="str">
            <v>①-Ⅰ-１．マスク・消毒液等の確保</v>
          </cell>
          <cell r="AO9">
            <v>6</v>
          </cell>
          <cell r="BH9" t="str">
            <v>①-Ⅱ-３．事業継続に困っている中小・小規模事業者等への支援財政支援中小企業・特定業種等の事業継続に係る助成</v>
          </cell>
          <cell r="BI9" t="str">
            <v>●</v>
          </cell>
          <cell r="BJ9" t="str">
            <v>助成金給付件数</v>
          </cell>
          <cell r="BK9" t="str">
            <v>助成金給付総額</v>
          </cell>
          <cell r="BO9" t="str">
            <v>件</v>
          </cell>
          <cell r="BP9" t="str">
            <v>千円</v>
          </cell>
        </row>
        <row r="10">
          <cell r="K10" t="str">
            <v>24000-8</v>
          </cell>
          <cell r="L10" t="str">
            <v>24000</v>
          </cell>
          <cell r="M10">
            <v>8</v>
          </cell>
          <cell r="N10" t="str">
            <v>保育対策総合支援事業</v>
          </cell>
          <cell r="O10" t="str">
            <v>①-Ⅰ-１．マスク・消毒液等の確保</v>
          </cell>
          <cell r="AO10">
            <v>7</v>
          </cell>
          <cell r="BH10" t="str">
            <v>①-Ⅱ-３．事業継続に困っている中小・小規模事業者等への支援相談窓口強化相談窓口の設置・人員配置の強化</v>
          </cell>
          <cell r="BI10" t="str">
            <v>●</v>
          </cell>
          <cell r="BJ10" t="str">
            <v>新規窓口の設置件数</v>
          </cell>
          <cell r="BK10" t="str">
            <v>新規窓口の人員配置数</v>
          </cell>
          <cell r="BO10" t="str">
            <v>件</v>
          </cell>
          <cell r="BP10" t="str">
            <v>人</v>
          </cell>
        </row>
        <row r="11">
          <cell r="K11" t="str">
            <v>24000-9</v>
          </cell>
          <cell r="L11" t="str">
            <v>24000</v>
          </cell>
          <cell r="M11">
            <v>9</v>
          </cell>
          <cell r="N11" t="str">
            <v>DV・妊娠SOS・性犯罪等のSNS相談</v>
          </cell>
          <cell r="O11" t="str">
            <v>①-Ⅱ-４．生活に困っている世帯や個人への支援</v>
          </cell>
          <cell r="AO11">
            <v>8</v>
          </cell>
          <cell r="BH11" t="str">
            <v>①-Ⅱ-４．生活に困っている世帯や個人への支援相談窓口強化相談窓口の設置・人員配置の強化</v>
          </cell>
          <cell r="BI11" t="str">
            <v>●</v>
          </cell>
          <cell r="BJ11" t="str">
            <v>新規窓口の設置件数</v>
          </cell>
          <cell r="BK11" t="str">
            <v>新規窓口の人員配置数</v>
          </cell>
          <cell r="BO11" t="str">
            <v>件</v>
          </cell>
          <cell r="BP11" t="str">
            <v>人</v>
          </cell>
        </row>
        <row r="12">
          <cell r="K12" t="str">
            <v>24000-10</v>
          </cell>
          <cell r="L12" t="str">
            <v>24000</v>
          </cell>
          <cell r="M12">
            <v>10</v>
          </cell>
          <cell r="N12" t="str">
            <v>みえの県産品消費喚起緊急応援事業</v>
          </cell>
          <cell r="O12" t="str">
            <v>①-Ⅲ-２．地域経済の活性化</v>
          </cell>
          <cell r="AO12">
            <v>9</v>
          </cell>
          <cell r="BH12" t="str">
            <v>①-Ⅲ-２．地域経済の活性化域内消費拡大生活者向け直接補助（商品券・クーポン・食事券・旅行券等）</v>
          </cell>
          <cell r="BI12" t="str">
            <v>●</v>
          </cell>
          <cell r="BJ12" t="str">
            <v>商品券等発行総額</v>
          </cell>
          <cell r="BK12" t="str">
            <v>利用可能加盟店舗数</v>
          </cell>
          <cell r="BL12" t="str">
            <v>利用可能加盟店舗割合</v>
          </cell>
          <cell r="BM12" t="str">
            <v>消費喚起効果額</v>
          </cell>
          <cell r="BN12" t="str">
            <v>消費喚起倍率</v>
          </cell>
          <cell r="BO12" t="str">
            <v>千円</v>
          </cell>
          <cell r="BP12" t="str">
            <v>店舗</v>
          </cell>
          <cell r="BQ12" t="str">
            <v>％</v>
          </cell>
          <cell r="BR12" t="str">
            <v>千円</v>
          </cell>
          <cell r="BS12" t="str">
            <v>倍</v>
          </cell>
        </row>
        <row r="13">
          <cell r="K13" t="str">
            <v>24000-11</v>
          </cell>
          <cell r="L13" t="str">
            <v>24000</v>
          </cell>
          <cell r="M13">
            <v>11</v>
          </cell>
          <cell r="N13" t="str">
            <v>みえの県産品ネット販売緊急応援事業</v>
          </cell>
          <cell r="O13" t="str">
            <v>①-Ⅲ-２．地域経済の活性化</v>
          </cell>
          <cell r="AO13">
            <v>10</v>
          </cell>
          <cell r="BH13" t="str">
            <v>①-Ⅲ-２．地域経済の活性化域内消費拡大キャッシュレス決済導入支援</v>
          </cell>
          <cell r="BI13" t="str">
            <v>●</v>
          </cell>
          <cell r="BJ13" t="str">
            <v>機器整備加盟店舗数</v>
          </cell>
          <cell r="BK13" t="str">
            <v>機器整備加盟店舗割合</v>
          </cell>
          <cell r="BL13" t="str">
            <v>機器整備店舗における売上げ増</v>
          </cell>
          <cell r="BM13" t="str">
            <v>キャッシュレス決済総額</v>
          </cell>
          <cell r="BO13" t="str">
            <v>店舗</v>
          </cell>
          <cell r="BP13" t="str">
            <v>％</v>
          </cell>
          <cell r="BQ13" t="str">
            <v>千円</v>
          </cell>
          <cell r="BR13" t="str">
            <v>千円</v>
          </cell>
        </row>
        <row r="14">
          <cell r="K14" t="str">
            <v>24000-12</v>
          </cell>
          <cell r="L14" t="str">
            <v>24000</v>
          </cell>
          <cell r="M14">
            <v>12</v>
          </cell>
          <cell r="N14" t="str">
            <v>みえのブランド地鶏消費喚起緊急応援事業</v>
          </cell>
          <cell r="O14" t="str">
            <v>①-Ⅲ-２．地域経済の活性化</v>
          </cell>
          <cell r="AO14">
            <v>11</v>
          </cell>
          <cell r="BH14" t="str">
            <v>①-Ⅳ-３．リモート化等によるデジタル・トランスフォーメーションの加速教育（GIGAスクール構想の推進）遠隔教育・GIGAスクール構想実現に向けた通信環境、端末等整備支援</v>
          </cell>
          <cell r="BI14" t="str">
            <v>●</v>
          </cell>
          <cell r="BJ14" t="str">
            <v>環境整備支援学校数</v>
          </cell>
          <cell r="BK14" t="str">
            <v>整備端末数</v>
          </cell>
          <cell r="BL14" t="str">
            <v>遠隔教育実施学校数</v>
          </cell>
          <cell r="BO14" t="str">
            <v>校</v>
          </cell>
          <cell r="BP14" t="str">
            <v>台</v>
          </cell>
          <cell r="BQ14" t="str">
            <v>校</v>
          </cell>
        </row>
        <row r="15">
          <cell r="K15" t="str">
            <v>24000-13</v>
          </cell>
          <cell r="L15" t="str">
            <v>24000</v>
          </cell>
          <cell r="M15">
            <v>13</v>
          </cell>
          <cell r="N15" t="str">
            <v>みえの養殖魚消費喚起緊急応援事業費</v>
          </cell>
          <cell r="O15" t="str">
            <v>①-Ⅲ-２．地域経済の活性化</v>
          </cell>
          <cell r="AO15">
            <v>12</v>
          </cell>
          <cell r="BH15" t="str">
            <v>①-Ⅳ-３．リモート化等によるデジタル・トランスフォーメーションの加速行政サービス公共施設・自治体窓口におけるキャッシュレス決済導入</v>
          </cell>
          <cell r="BI15" t="str">
            <v>●</v>
          </cell>
          <cell r="BJ15" t="str">
            <v>環境整備支援施設数</v>
          </cell>
          <cell r="BK15" t="str">
            <v>機器整備支援件数</v>
          </cell>
          <cell r="BL15" t="str">
            <v>キャッシュレスでの決済総額</v>
          </cell>
          <cell r="BO15" t="str">
            <v>施設</v>
          </cell>
          <cell r="BP15" t="str">
            <v>件</v>
          </cell>
          <cell r="BQ15" t="str">
            <v>千円</v>
          </cell>
        </row>
        <row r="16">
          <cell r="K16" t="str">
            <v>24000-14</v>
          </cell>
          <cell r="L16" t="str">
            <v>24000</v>
          </cell>
          <cell r="M16">
            <v>14</v>
          </cell>
          <cell r="N16" t="str">
            <v>情報化基盤運営費</v>
          </cell>
          <cell r="O16" t="str">
            <v>①-Ⅳ-３．リモート化等によるデジタル・トランスフォーメーションの加速</v>
          </cell>
          <cell r="AO16" t="str">
            <v>不明</v>
          </cell>
          <cell r="BH16" t="str">
            <v>①-Ⅳ-４．公共投資の早期執行等公共施設・インフラ改修備品（体温計、パーテーション等）の購入</v>
          </cell>
          <cell r="BI16" t="str">
            <v>●</v>
          </cell>
          <cell r="BJ16" t="str">
            <v>支援施設数</v>
          </cell>
          <cell r="BK16" t="str">
            <v>体温計購入数</v>
          </cell>
          <cell r="BL16" t="str">
            <v>パーテーション購入数</v>
          </cell>
          <cell r="BO16" t="str">
            <v>施設</v>
          </cell>
          <cell r="BP16" t="str">
            <v>個</v>
          </cell>
          <cell r="BQ16" t="str">
            <v>個</v>
          </cell>
        </row>
        <row r="17">
          <cell r="K17" t="str">
            <v>24000-15</v>
          </cell>
          <cell r="L17" t="str">
            <v>24000</v>
          </cell>
          <cell r="M17">
            <v>15</v>
          </cell>
          <cell r="N17" t="str">
            <v>施設運営費</v>
          </cell>
          <cell r="O17" t="str">
            <v>①-Ⅲ-２．地域経済の活性化</v>
          </cell>
          <cell r="BH17" t="str">
            <v>②-Ⅰ-２．ＰＣＲ検査・抗原検査の体制整備感染拡大防止消耗品（マスク、消毒液等）の購入</v>
          </cell>
          <cell r="BI17" t="str">
            <v>●</v>
          </cell>
          <cell r="BJ17" t="str">
            <v>支援施設数</v>
          </cell>
          <cell r="BK17" t="str">
            <v>マスク購入数</v>
          </cell>
          <cell r="BL17" t="str">
            <v>消毒液購入数</v>
          </cell>
          <cell r="BO17" t="str">
            <v>施設</v>
          </cell>
          <cell r="BP17" t="str">
            <v>枚</v>
          </cell>
          <cell r="BQ17" t="str">
            <v>個</v>
          </cell>
        </row>
        <row r="18">
          <cell r="K18" t="str">
            <v>24000-16</v>
          </cell>
          <cell r="L18" t="str">
            <v>24000</v>
          </cell>
          <cell r="M18">
            <v>16</v>
          </cell>
          <cell r="N18" t="str">
            <v xml:space="preserve">学校における働き方改革推進事業費                            </v>
          </cell>
          <cell r="O18" t="str">
            <v>①-Ⅰ-１．マスク・消毒液等の確保</v>
          </cell>
          <cell r="BH18" t="str">
            <v>②-Ⅰ-２．ＰＣＲ検査・抗原検査の体制整備感染拡大防止備品（体温計、パーテーション等）の購入</v>
          </cell>
          <cell r="BI18" t="str">
            <v>●</v>
          </cell>
          <cell r="BJ18" t="str">
            <v>支援施設数</v>
          </cell>
          <cell r="BK18" t="str">
            <v>体温計購入数</v>
          </cell>
          <cell r="BL18" t="str">
            <v>パーテーション購入数</v>
          </cell>
          <cell r="BO18" t="str">
            <v>施設</v>
          </cell>
          <cell r="BP18" t="str">
            <v>個</v>
          </cell>
          <cell r="BQ18" t="str">
            <v>個</v>
          </cell>
        </row>
        <row r="19">
          <cell r="K19" t="str">
            <v>24000-17</v>
          </cell>
          <cell r="L19" t="str">
            <v>24000</v>
          </cell>
          <cell r="M19">
            <v>17</v>
          </cell>
          <cell r="N19" t="str">
            <v xml:space="preserve">総合教育センター管理運営費                                  </v>
          </cell>
          <cell r="O19" t="str">
            <v>①-Ⅰ-８．学校の臨時休業等を円滑に進めるための環境整備</v>
          </cell>
          <cell r="BH19" t="str">
            <v>②-Ⅰ-４．知見に基づく感染防止対策の徹底学校・投票所等の公共施設の感染対策備品（体温計、パーテーション等）の購入</v>
          </cell>
          <cell r="BI19" t="str">
            <v>●</v>
          </cell>
          <cell r="BJ19" t="str">
            <v>支援施設数</v>
          </cell>
          <cell r="BK19" t="str">
            <v>体温計購入数</v>
          </cell>
          <cell r="BL19" t="str">
            <v>パーテーション購入数</v>
          </cell>
          <cell r="BO19" t="str">
            <v>施設</v>
          </cell>
          <cell r="BP19" t="str">
            <v>個</v>
          </cell>
          <cell r="BQ19" t="str">
            <v>個</v>
          </cell>
        </row>
        <row r="20">
          <cell r="K20" t="str">
            <v>24000-18</v>
          </cell>
          <cell r="L20" t="str">
            <v>24000</v>
          </cell>
          <cell r="M20">
            <v>18</v>
          </cell>
          <cell r="N20" t="str">
            <v xml:space="preserve">高等学校学力向上推進事業費                                  </v>
          </cell>
          <cell r="O20" t="str">
            <v>①-Ⅰ-１．マスク・消毒液等の確保</v>
          </cell>
          <cell r="BH20" t="str">
            <v>②-Ⅱ-１．デジタル改革教育（GIGAスクール構想の推進）遠隔教育・GIGAスクール構想実現に向けた通信環境、端末等整備支援</v>
          </cell>
          <cell r="BI20" t="str">
            <v>●</v>
          </cell>
          <cell r="BJ20" t="str">
            <v>環境整備支援学校数</v>
          </cell>
          <cell r="BK20" t="str">
            <v>整備端末数</v>
          </cell>
          <cell r="BL20" t="str">
            <v>遠隔教育実施学校数</v>
          </cell>
          <cell r="BO20" t="str">
            <v>校</v>
          </cell>
          <cell r="BP20" t="str">
            <v>台</v>
          </cell>
          <cell r="BQ20" t="str">
            <v>校</v>
          </cell>
        </row>
        <row r="21">
          <cell r="K21" t="str">
            <v>24000-19</v>
          </cell>
          <cell r="L21" t="str">
            <v>24000</v>
          </cell>
          <cell r="M21">
            <v>19</v>
          </cell>
          <cell r="N21" t="str">
            <v xml:space="preserve">特別支援学校給食調理・配送業務委託事業費                    </v>
          </cell>
          <cell r="O21" t="str">
            <v>①-Ⅰ-１．マスク・消毒液等の確保</v>
          </cell>
          <cell r="BH21" t="str">
            <v>②-Ⅱ-１．デジタル改革行政サービス公共施設・自治体窓口におけるキャッシュレス決済導入</v>
          </cell>
          <cell r="BI21" t="str">
            <v>●</v>
          </cell>
          <cell r="BJ21" t="str">
            <v>環境整備支援施設数</v>
          </cell>
          <cell r="BK21" t="str">
            <v>機器整備支援件数</v>
          </cell>
          <cell r="BL21" t="str">
            <v>キャッシュレスでの決済総額</v>
          </cell>
          <cell r="BO21" t="str">
            <v>施設</v>
          </cell>
          <cell r="BP21" t="str">
            <v>件</v>
          </cell>
          <cell r="BQ21" t="str">
            <v>千円</v>
          </cell>
        </row>
        <row r="22">
          <cell r="K22" t="str">
            <v>24000-20</v>
          </cell>
          <cell r="L22" t="str">
            <v>24000</v>
          </cell>
          <cell r="M22">
            <v>20</v>
          </cell>
          <cell r="N22" t="str">
            <v xml:space="preserve">特別支援学校スクールバス等運行委託事業費                    </v>
          </cell>
          <cell r="O22" t="str">
            <v>①-Ⅰ-１．マスク・消毒液等の確保</v>
          </cell>
          <cell r="BH22" t="str">
            <v>②-Ⅱ-３．中小・小規模事業者の経営転換や企業の事業再構築等の支援財政支援中小企業・特定業種等の事業継続に係る助成</v>
          </cell>
          <cell r="BI22" t="str">
            <v>●</v>
          </cell>
          <cell r="BJ22" t="str">
            <v>助成金給付件数</v>
          </cell>
          <cell r="BK22" t="str">
            <v>助成金給付総額</v>
          </cell>
          <cell r="BO22" t="str">
            <v>件</v>
          </cell>
          <cell r="BP22" t="str">
            <v>千円</v>
          </cell>
        </row>
        <row r="23">
          <cell r="K23" t="str">
            <v>24000-21</v>
          </cell>
          <cell r="L23" t="str">
            <v>24000</v>
          </cell>
          <cell r="M23">
            <v>21</v>
          </cell>
          <cell r="N23" t="str">
            <v xml:space="preserve">情報教育充実支援事業費                                      </v>
          </cell>
          <cell r="O23" t="str">
            <v>①-Ⅳ-３．リモート化等によるデジタル・トランスフォーメーションの加速</v>
          </cell>
          <cell r="BH23" t="str">
            <v>②-Ⅱ-３．中小・小規模事業者の経営転換や企業の事業再構築等の支援相談窓口強化相談窓口の設置・人員配置の強化</v>
          </cell>
          <cell r="BI23" t="str">
            <v>●</v>
          </cell>
          <cell r="BJ23" t="str">
            <v>新規窓口の設置件数</v>
          </cell>
          <cell r="BK23" t="str">
            <v>新規窓口の人員配置数</v>
          </cell>
          <cell r="BO23" t="str">
            <v>件</v>
          </cell>
          <cell r="BP23" t="str">
            <v>人</v>
          </cell>
        </row>
        <row r="24">
          <cell r="K24" t="str">
            <v>24000-22</v>
          </cell>
          <cell r="L24" t="str">
            <v>24000</v>
          </cell>
          <cell r="M24">
            <v>22</v>
          </cell>
          <cell r="N24" t="str">
            <v xml:space="preserve">未来へつなぐキャリア教育推進事業費                          </v>
          </cell>
          <cell r="O24" t="str">
            <v>①-Ⅰ-８．学校の臨時休業等を円滑に進めるための環境整備</v>
          </cell>
          <cell r="BH24" t="str">
            <v>②-Ⅱ-６．地方への人の流れの促進など活力ある地方創り域内消費拡大生活者向け直接補助（商品券・クーポン・食事券・旅行券等）</v>
          </cell>
          <cell r="BI24" t="str">
            <v>●</v>
          </cell>
          <cell r="BJ24" t="str">
            <v>商品券等発行総額</v>
          </cell>
          <cell r="BK24" t="str">
            <v>利用可能加盟店舗数</v>
          </cell>
          <cell r="BL24" t="str">
            <v>利用可能加盟店舗割合</v>
          </cell>
          <cell r="BM24" t="str">
            <v>消費喚起効果額</v>
          </cell>
          <cell r="BN24" t="str">
            <v>消費喚起倍率</v>
          </cell>
          <cell r="BO24" t="str">
            <v>千円</v>
          </cell>
          <cell r="BP24" t="str">
            <v>店舗</v>
          </cell>
          <cell r="BQ24" t="str">
            <v>％</v>
          </cell>
          <cell r="BR24" t="str">
            <v>千円</v>
          </cell>
          <cell r="BS24" t="str">
            <v>倍</v>
          </cell>
        </row>
        <row r="25">
          <cell r="K25" t="str">
            <v>24000-23</v>
          </cell>
          <cell r="L25" t="str">
            <v>24000</v>
          </cell>
          <cell r="M25">
            <v>23</v>
          </cell>
          <cell r="N25" t="str">
            <v xml:space="preserve">いじめ対策推進事業費                                        </v>
          </cell>
          <cell r="O25" t="str">
            <v>①-Ⅰ-８．学校の臨時休業等を円滑に進めるための環境整備</v>
          </cell>
          <cell r="BH25" t="str">
            <v>②-Ⅱ-６．地方への人の流れの促進など活力ある地方創り域内消費拡大キャッシュレス決済導入支援</v>
          </cell>
          <cell r="BI25" t="str">
            <v>●</v>
          </cell>
          <cell r="BJ25" t="str">
            <v>機器整備加盟店舗数</v>
          </cell>
          <cell r="BK25" t="str">
            <v>機器整備加盟店舗割合</v>
          </cell>
          <cell r="BL25" t="str">
            <v>機器整備店舗における売上げ増</v>
          </cell>
          <cell r="BM25" t="str">
            <v>キャッシュレス決済総額</v>
          </cell>
          <cell r="BO25" t="str">
            <v>店舗</v>
          </cell>
          <cell r="BP25" t="str">
            <v>％</v>
          </cell>
          <cell r="BQ25" t="str">
            <v>千円</v>
          </cell>
          <cell r="BR25" t="str">
            <v>千円</v>
          </cell>
        </row>
        <row r="26">
          <cell r="K26" t="str">
            <v>24000-24</v>
          </cell>
          <cell r="L26" t="str">
            <v>24000</v>
          </cell>
          <cell r="M26">
            <v>24</v>
          </cell>
          <cell r="N26" t="str">
            <v xml:space="preserve">雇用対策調整事務費                                          </v>
          </cell>
          <cell r="O26" t="str">
            <v>①-Ⅱ-３．事業継続に困っている中小・小規模事業者等への支援</v>
          </cell>
          <cell r="BH26" t="str">
            <v>②-Ⅱ-７．成長分野への円滑な労働移動等の雇用対策パッケージ就業支援相談会・就業窓口の強化・開催</v>
          </cell>
          <cell r="BI26" t="str">
            <v>●</v>
          </cell>
          <cell r="BJ26" t="str">
            <v>新規窓口の設置件数</v>
          </cell>
          <cell r="BK26" t="str">
            <v>新規窓口の人員配置数</v>
          </cell>
          <cell r="BO26" t="str">
            <v>件</v>
          </cell>
          <cell r="BP26" t="str">
            <v>人</v>
          </cell>
        </row>
        <row r="27">
          <cell r="K27" t="str">
            <v>24000-25</v>
          </cell>
          <cell r="L27" t="str">
            <v>24000</v>
          </cell>
          <cell r="M27">
            <v>25</v>
          </cell>
          <cell r="N27" t="str">
            <v xml:space="preserve">働き方改革総合推進事業費                                    </v>
          </cell>
          <cell r="O27" t="str">
            <v>①-Ⅱ-３．事業継続に困っている中小・小規模事業者等への支援</v>
          </cell>
          <cell r="BH27" t="str">
            <v>②-Ⅱ-９．家計の暮らしと民需の下支え相談窓口強化相談窓口の設置・人員配置の強化</v>
          </cell>
          <cell r="BI27" t="str">
            <v>●</v>
          </cell>
          <cell r="BJ27" t="str">
            <v>新規窓口の設置件数</v>
          </cell>
          <cell r="BK27" t="str">
            <v>新規窓口の人員配置数</v>
          </cell>
          <cell r="BO27" t="str">
            <v>件</v>
          </cell>
          <cell r="BP27" t="str">
            <v>人</v>
          </cell>
        </row>
        <row r="28">
          <cell r="K28" t="str">
            <v>24000-26</v>
          </cell>
          <cell r="L28" t="str">
            <v>24000</v>
          </cell>
          <cell r="M28">
            <v>26</v>
          </cell>
          <cell r="N28" t="str">
            <v xml:space="preserve">データサイエンス推進事業費                                  </v>
          </cell>
          <cell r="O28" t="str">
            <v>①-Ⅱ-３．事業継続に困っている中小・小規模事業者等への支援</v>
          </cell>
        </row>
        <row r="29">
          <cell r="K29" t="str">
            <v>24000-27</v>
          </cell>
          <cell r="L29" t="str">
            <v>24000</v>
          </cell>
          <cell r="M29">
            <v>27</v>
          </cell>
          <cell r="N29" t="str">
            <v xml:space="preserve">戦略的営業活動展開推進事業費                                </v>
          </cell>
          <cell r="O29" t="str">
            <v>①-Ⅲ-２．地域経済の活性化</v>
          </cell>
        </row>
        <row r="30">
          <cell r="K30" t="str">
            <v>24000-28</v>
          </cell>
          <cell r="L30" t="str">
            <v>24000</v>
          </cell>
          <cell r="M30">
            <v>28</v>
          </cell>
          <cell r="N30" t="str">
            <v xml:space="preserve">新型コロナ対策県産品消費拡大支援事業費                      </v>
          </cell>
          <cell r="O30" t="str">
            <v>①-Ⅲ-２．地域経済の活性化</v>
          </cell>
        </row>
        <row r="31">
          <cell r="K31" t="str">
            <v>24000-29</v>
          </cell>
          <cell r="L31" t="str">
            <v>24000</v>
          </cell>
          <cell r="M31">
            <v>29</v>
          </cell>
          <cell r="N31" t="str">
            <v xml:space="preserve">みえ観光の産業化推進委員会負担金                            </v>
          </cell>
          <cell r="O31" t="str">
            <v>①-Ⅲ-２．地域経済の活性化</v>
          </cell>
        </row>
        <row r="32">
          <cell r="K32" t="str">
            <v>24000-31</v>
          </cell>
          <cell r="L32" t="str">
            <v>24000</v>
          </cell>
          <cell r="M32">
            <v>31</v>
          </cell>
          <cell r="N32" t="str">
            <v xml:space="preserve">新型コロナウイルス対応緊急対策投資補助事業費                </v>
          </cell>
          <cell r="O32" t="str">
            <v>①-Ⅰ-１．マスク・消毒液等の確保</v>
          </cell>
        </row>
        <row r="33">
          <cell r="K33" t="str">
            <v>24000-32</v>
          </cell>
          <cell r="L33" t="str">
            <v>24000</v>
          </cell>
          <cell r="M33">
            <v>32</v>
          </cell>
          <cell r="N33" t="str">
            <v>新型コロナウイルス感染症拡大阻止協力金</v>
          </cell>
          <cell r="O33" t="str">
            <v>①-Ⅱ-３．事業継続に困っている中小・小規模事業者等への支援</v>
          </cell>
        </row>
        <row r="34">
          <cell r="K34" t="str">
            <v>24000-33</v>
          </cell>
          <cell r="L34" t="str">
            <v>24000</v>
          </cell>
          <cell r="M34">
            <v>33</v>
          </cell>
          <cell r="N34" t="str">
            <v>新型コロナウイルス感染症拡大防止にかかる宿泊予約延期協力金</v>
          </cell>
          <cell r="O34" t="str">
            <v>①-Ⅱ-３．事業継続に困っている中小・小規模事業者等への支援</v>
          </cell>
        </row>
        <row r="35">
          <cell r="K35" t="str">
            <v>24000-34</v>
          </cell>
          <cell r="L35" t="str">
            <v>24000</v>
          </cell>
          <cell r="M35">
            <v>34</v>
          </cell>
          <cell r="N35" t="str">
            <v>情報ネットワーク維持管理費</v>
          </cell>
          <cell r="O35" t="str">
            <v>①-Ⅳ-３．リモート化等によるデジタル・トランスフォーメーションの加速</v>
          </cell>
        </row>
        <row r="36">
          <cell r="K36" t="str">
            <v>24000-35</v>
          </cell>
          <cell r="L36" t="str">
            <v>24000</v>
          </cell>
          <cell r="M36">
            <v>35</v>
          </cell>
          <cell r="N36" t="str">
            <v>新型コロナウイルス感染症拡大防止にかかる三重県への来県延期協力金</v>
          </cell>
          <cell r="O36" t="str">
            <v>①-Ⅱ-３．事業継続に困っている中小・小規模事業者等への支援</v>
          </cell>
        </row>
        <row r="37">
          <cell r="K37" t="str">
            <v>24000-36</v>
          </cell>
          <cell r="L37" t="str">
            <v>24000</v>
          </cell>
          <cell r="M37">
            <v>36</v>
          </cell>
          <cell r="N37" t="str">
            <v>インターネット情報提供推進事業費</v>
          </cell>
          <cell r="O37" t="str">
            <v>①-Ⅰ-６．情報発信の充実</v>
          </cell>
        </row>
        <row r="38">
          <cell r="K38" t="str">
            <v>24000-37</v>
          </cell>
          <cell r="L38" t="str">
            <v>24000</v>
          </cell>
          <cell r="M38">
            <v>37</v>
          </cell>
          <cell r="N38" t="str">
            <v>高等教育機関連携推進事業費</v>
          </cell>
          <cell r="O38" t="str">
            <v>①-Ⅱ-４．生活に困っている世帯や個人への支援</v>
          </cell>
        </row>
        <row r="39">
          <cell r="K39" t="str">
            <v>24000-38</v>
          </cell>
          <cell r="L39" t="str">
            <v>24000</v>
          </cell>
          <cell r="M39">
            <v>38</v>
          </cell>
          <cell r="N39" t="str">
            <v>同和問題等啓発事業費</v>
          </cell>
          <cell r="O39" t="str">
            <v>①-Ⅰ-６．情報発信の充実</v>
          </cell>
        </row>
        <row r="40">
          <cell r="K40" t="str">
            <v>24000-39</v>
          </cell>
          <cell r="L40" t="str">
            <v>24000</v>
          </cell>
          <cell r="M40">
            <v>39</v>
          </cell>
          <cell r="N40" t="str">
            <v>ＮＰＯ活動支援推進事業費</v>
          </cell>
          <cell r="O40" t="str">
            <v>①-Ⅱ-３．事業継続に困っている中小・小規模事業者等への支援</v>
          </cell>
        </row>
        <row r="41">
          <cell r="K41" t="str">
            <v>24000-40</v>
          </cell>
          <cell r="L41" t="str">
            <v>24000</v>
          </cell>
          <cell r="M41">
            <v>40</v>
          </cell>
          <cell r="N41" t="str">
            <v>みえライフイノベーション総合特区促進プロジェクト事業費</v>
          </cell>
          <cell r="O41" t="str">
            <v>①-Ⅰ-４．治療薬・ワクチンの開発加速</v>
          </cell>
        </row>
        <row r="42">
          <cell r="K42" t="str">
            <v>24000-41</v>
          </cell>
          <cell r="L42" t="str">
            <v>24000</v>
          </cell>
          <cell r="M42">
            <v>41</v>
          </cell>
          <cell r="N42" t="str">
            <v>精神科救急医療システム運用事業費</v>
          </cell>
          <cell r="O42" t="str">
            <v>①-Ⅰ-３．医療提供体制の強化</v>
          </cell>
        </row>
        <row r="43">
          <cell r="K43" t="str">
            <v>24000-42</v>
          </cell>
          <cell r="L43" t="str">
            <v>24000</v>
          </cell>
          <cell r="M43">
            <v>42</v>
          </cell>
          <cell r="N43" t="str">
            <v>公衆衛生学院事業費</v>
          </cell>
          <cell r="O43" t="str">
            <v>①-Ⅳ-３．リモート化等によるデジタル・トランスフォーメーションの加速</v>
          </cell>
        </row>
        <row r="44">
          <cell r="K44" t="str">
            <v>24000-43</v>
          </cell>
          <cell r="L44" t="str">
            <v>24000</v>
          </cell>
          <cell r="M44">
            <v>43</v>
          </cell>
          <cell r="N44" t="str">
            <v>公立大学法人関係事業費</v>
          </cell>
          <cell r="O44" t="str">
            <v>①-Ⅳ-３．リモート化等によるデジタル・トランスフォーメーションの加速</v>
          </cell>
        </row>
        <row r="45">
          <cell r="K45" t="str">
            <v>24000-44</v>
          </cell>
          <cell r="L45" t="str">
            <v>24000</v>
          </cell>
          <cell r="M45">
            <v>44</v>
          </cell>
          <cell r="N45" t="str">
            <v>防疫対策事業費</v>
          </cell>
          <cell r="O45" t="str">
            <v>①-Ⅰ-３．医療提供体制の強化</v>
          </cell>
        </row>
        <row r="46">
          <cell r="K46" t="str">
            <v>24000-45</v>
          </cell>
          <cell r="L46" t="str">
            <v>24000</v>
          </cell>
          <cell r="M46">
            <v>45</v>
          </cell>
          <cell r="N46" t="str">
            <v>出産・育児まるっとサポートみえ推進事業費</v>
          </cell>
          <cell r="O46" t="str">
            <v>①-Ⅱ-４．生活に困っている世帯や個人への支援</v>
          </cell>
        </row>
        <row r="47">
          <cell r="K47" t="str">
            <v>24000-46</v>
          </cell>
          <cell r="L47" t="str">
            <v>24000</v>
          </cell>
          <cell r="M47">
            <v>46</v>
          </cell>
          <cell r="N47" t="str">
            <v>放課後児童対策事業費補助金</v>
          </cell>
          <cell r="O47" t="str">
            <v>①-Ⅱ-４．生活に困っている世帯や個人への支援</v>
          </cell>
        </row>
        <row r="48">
          <cell r="K48" t="str">
            <v>24000-47</v>
          </cell>
          <cell r="L48" t="str">
            <v>24000</v>
          </cell>
          <cell r="M48">
            <v>47</v>
          </cell>
          <cell r="N48" t="str">
            <v>災害対応力強化事業費</v>
          </cell>
          <cell r="O48" t="str">
            <v>①-Ⅰ-１．マスク・消毒液等の確保</v>
          </cell>
        </row>
        <row r="49">
          <cell r="K49" t="str">
            <v>24000-48</v>
          </cell>
          <cell r="L49" t="str">
            <v>24000</v>
          </cell>
          <cell r="M49">
            <v>48</v>
          </cell>
          <cell r="N49" t="str">
            <v>新たな時代を切り拓く農林水産人材育成事業費</v>
          </cell>
          <cell r="O49" t="str">
            <v>①-Ⅲ-２．地域経済の活性化</v>
          </cell>
        </row>
        <row r="50">
          <cell r="K50" t="str">
            <v>24000-49</v>
          </cell>
          <cell r="L50" t="str">
            <v>24000</v>
          </cell>
          <cell r="M50">
            <v>49</v>
          </cell>
          <cell r="N50" t="str">
            <v>農業大学校運営事業費</v>
          </cell>
          <cell r="O50" t="str">
            <v>①-Ⅳ-３．リモート化等によるデジタル・トランスフォーメーションの加速</v>
          </cell>
        </row>
        <row r="51">
          <cell r="K51" t="str">
            <v>24000-50</v>
          </cell>
          <cell r="L51" t="str">
            <v>24000</v>
          </cell>
          <cell r="M51">
            <v>50</v>
          </cell>
          <cell r="N51" t="str">
            <v xml:space="preserve">新型コロナウイルス対応緊急対策投資補助事業費                </v>
          </cell>
          <cell r="O51" t="str">
            <v>①-Ⅰ-１．マスク・消毒液等の確保</v>
          </cell>
        </row>
        <row r="52">
          <cell r="K52" t="str">
            <v>24000-51</v>
          </cell>
          <cell r="L52" t="str">
            <v>24000</v>
          </cell>
          <cell r="M52">
            <v>51</v>
          </cell>
          <cell r="N52" t="str">
            <v>中小企業金融対策事業費</v>
          </cell>
          <cell r="O52" t="str">
            <v>①-Ⅱ-２．資金繰り対策</v>
          </cell>
        </row>
        <row r="53">
          <cell r="K53" t="str">
            <v>24000-52</v>
          </cell>
          <cell r="L53" t="str">
            <v>24000</v>
          </cell>
          <cell r="M53">
            <v>52</v>
          </cell>
          <cell r="N53" t="str">
            <v>太平洋・島サミット推進事業費</v>
          </cell>
          <cell r="O53" t="str">
            <v>①-Ⅲ-２．地域経済の活性化</v>
          </cell>
        </row>
        <row r="54">
          <cell r="K54" t="str">
            <v>24000-53</v>
          </cell>
          <cell r="L54" t="str">
            <v>24000</v>
          </cell>
          <cell r="M54">
            <v>53</v>
          </cell>
          <cell r="N54" t="str">
            <v>戦略的営業活動展開推進事業費</v>
          </cell>
          <cell r="O54" t="str">
            <v>①-Ⅲ-２．地域経済の活性化</v>
          </cell>
        </row>
        <row r="55">
          <cell r="K55" t="str">
            <v>24000-54</v>
          </cell>
          <cell r="L55" t="str">
            <v>24000</v>
          </cell>
          <cell r="M55">
            <v>54</v>
          </cell>
          <cell r="N55" t="str">
            <v>観光デジタルファースト推進事業費</v>
          </cell>
          <cell r="O55" t="str">
            <v>①-Ⅲ-１．観光・運輸業、飲食業、イベント・エンターテインメント事業等に対する支援</v>
          </cell>
        </row>
        <row r="56">
          <cell r="K56" t="str">
            <v>24000-55</v>
          </cell>
          <cell r="L56" t="str">
            <v>24000</v>
          </cell>
          <cell r="M56">
            <v>55</v>
          </cell>
          <cell r="N56" t="str">
            <v xml:space="preserve">県内観光関連産業緊急支援事業費                              </v>
          </cell>
          <cell r="O56" t="str">
            <v>①-Ⅲ-１．観光・運輸業、飲食業、イベント・エンターテインメント事業等に対する支援</v>
          </cell>
        </row>
        <row r="57">
          <cell r="K57" t="str">
            <v>24000-56</v>
          </cell>
          <cell r="L57" t="str">
            <v>24000</v>
          </cell>
          <cell r="M57">
            <v>56</v>
          </cell>
          <cell r="N57" t="str">
            <v>警察運営諸費</v>
          </cell>
          <cell r="O57" t="str">
            <v>①-Ⅰ-１．マスク・消毒液等の確保</v>
          </cell>
        </row>
        <row r="58">
          <cell r="K58" t="str">
            <v>24000-57</v>
          </cell>
          <cell r="L58" t="str">
            <v>24000</v>
          </cell>
          <cell r="M58">
            <v>57</v>
          </cell>
          <cell r="N58" t="str">
            <v>留置施設管理業務経費</v>
          </cell>
          <cell r="O58" t="str">
            <v>①-Ⅰ-１．マスク・消毒液等の確保</v>
          </cell>
        </row>
        <row r="59">
          <cell r="K59" t="str">
            <v>24000-58</v>
          </cell>
          <cell r="L59" t="str">
            <v>24000</v>
          </cell>
          <cell r="M59">
            <v>58</v>
          </cell>
          <cell r="N59" t="str">
            <v>刑事警察費</v>
          </cell>
          <cell r="O59" t="str">
            <v>①-Ⅰ-１．マスク・消毒液等の確保</v>
          </cell>
        </row>
        <row r="60">
          <cell r="K60" t="str">
            <v>24000-59</v>
          </cell>
          <cell r="L60" t="str">
            <v>24000</v>
          </cell>
          <cell r="M60">
            <v>59</v>
          </cell>
          <cell r="N60" t="str">
            <v>運転免許センター管理運営費</v>
          </cell>
          <cell r="O60" t="str">
            <v>①-Ⅰ-１．マスク・消毒液等の確保</v>
          </cell>
        </row>
        <row r="61">
          <cell r="K61" t="str">
            <v>24000-60</v>
          </cell>
          <cell r="L61" t="str">
            <v>24000</v>
          </cell>
          <cell r="M61">
            <v>60</v>
          </cell>
          <cell r="N61" t="str">
            <v>少年警察費</v>
          </cell>
          <cell r="O61" t="str">
            <v>①-Ⅰ-６．情報発信の充実</v>
          </cell>
        </row>
        <row r="62">
          <cell r="K62" t="str">
            <v>24000-61</v>
          </cell>
          <cell r="L62" t="str">
            <v>24000</v>
          </cell>
          <cell r="M62">
            <v>61</v>
          </cell>
          <cell r="N62" t="str">
            <v>社会福祉施設等施設整備費補助金</v>
          </cell>
          <cell r="O62" t="str">
            <v>①-Ⅰ-１．マスク・消毒液等の確保</v>
          </cell>
        </row>
        <row r="63">
          <cell r="K63" t="str">
            <v>24000-62</v>
          </cell>
          <cell r="L63" t="str">
            <v>24000</v>
          </cell>
          <cell r="M63">
            <v>62</v>
          </cell>
          <cell r="N63" t="str">
            <v>外国人受入環境整備交付金</v>
          </cell>
          <cell r="O63" t="str">
            <v>①-Ⅱ-１．雇用の維持</v>
          </cell>
        </row>
        <row r="64">
          <cell r="K64" t="str">
            <v>24000-63</v>
          </cell>
          <cell r="L64" t="str">
            <v>24000</v>
          </cell>
          <cell r="M64">
            <v>63</v>
          </cell>
          <cell r="N64" t="str">
            <v>地域自殺対策強化交付金</v>
          </cell>
          <cell r="O64" t="str">
            <v>①-Ⅰ-６．情報発信の充実</v>
          </cell>
        </row>
        <row r="65">
          <cell r="K65" t="str">
            <v>24000-64</v>
          </cell>
          <cell r="L65" t="str">
            <v>24000</v>
          </cell>
          <cell r="M65">
            <v>64</v>
          </cell>
          <cell r="N65" t="str">
            <v>文化芸術振興費補助金</v>
          </cell>
          <cell r="O65" t="str">
            <v>①-Ⅲ-２．地域経済の活性化</v>
          </cell>
        </row>
        <row r="66">
          <cell r="K66" t="str">
            <v>24000-65</v>
          </cell>
          <cell r="L66" t="str">
            <v>24000</v>
          </cell>
          <cell r="M66">
            <v>65</v>
          </cell>
          <cell r="N66" t="str">
            <v xml:space="preserve">学校保健特別対策事業費補助金                                   </v>
          </cell>
          <cell r="O66" t="str">
            <v>①-Ⅰ-１．マスク・消毒液等の確保</v>
          </cell>
        </row>
        <row r="67">
          <cell r="K67" t="str">
            <v>24000-66</v>
          </cell>
          <cell r="L67" t="str">
            <v>24000</v>
          </cell>
          <cell r="M67">
            <v>66</v>
          </cell>
          <cell r="N67" t="str">
            <v>学校保健特別対策事業費補助金</v>
          </cell>
          <cell r="O67" t="str">
            <v>①-Ⅰ-１．マスク・消毒液等の確保</v>
          </cell>
        </row>
        <row r="68">
          <cell r="K68" t="str">
            <v>24000-67</v>
          </cell>
          <cell r="L68" t="str">
            <v>24000</v>
          </cell>
          <cell r="M68">
            <v>67</v>
          </cell>
          <cell r="N68" t="str">
            <v>学校保健特別対策事業費補助金</v>
          </cell>
          <cell r="O68" t="str">
            <v>①-Ⅰ-１．マスク・消毒液等の確保</v>
          </cell>
        </row>
        <row r="69">
          <cell r="K69" t="str">
            <v>24000-68</v>
          </cell>
          <cell r="L69" t="str">
            <v>24000</v>
          </cell>
          <cell r="M69">
            <v>68</v>
          </cell>
          <cell r="N69" t="str">
            <v>学校保健特別対策事業費補助金</v>
          </cell>
          <cell r="O69" t="str">
            <v>①-Ⅰ-１．マスク・消毒液等の確保</v>
          </cell>
        </row>
        <row r="70">
          <cell r="K70" t="str">
            <v>24000-69</v>
          </cell>
          <cell r="L70" t="str">
            <v>24000</v>
          </cell>
          <cell r="M70">
            <v>69</v>
          </cell>
          <cell r="N70" t="str">
            <v>公立学校情報機器整備費補助金</v>
          </cell>
          <cell r="O70" t="str">
            <v>①-Ⅳ-３．リモート化等によるデジタル・トランスフォーメーションの加速</v>
          </cell>
        </row>
        <row r="71">
          <cell r="K71" t="str">
            <v>24000-70</v>
          </cell>
          <cell r="L71" t="str">
            <v>24000</v>
          </cell>
          <cell r="M71">
            <v>70</v>
          </cell>
          <cell r="N71" t="str">
            <v>介護保険事業費補助金</v>
          </cell>
          <cell r="O71" t="str">
            <v>①-Ⅰ-１．マスク・消毒液等の確保</v>
          </cell>
        </row>
        <row r="72">
          <cell r="K72" t="str">
            <v>24000-71</v>
          </cell>
          <cell r="L72" t="str">
            <v>24000</v>
          </cell>
          <cell r="M72">
            <v>71</v>
          </cell>
          <cell r="N72" t="str">
            <v>精神保健対策費補助金</v>
          </cell>
          <cell r="O72" t="str">
            <v>①-Ⅰ-６．情報発信の充実</v>
          </cell>
        </row>
        <row r="73">
          <cell r="K73" t="str">
            <v>24000-72</v>
          </cell>
          <cell r="L73" t="str">
            <v>24000</v>
          </cell>
          <cell r="M73">
            <v>72</v>
          </cell>
          <cell r="N73" t="str">
            <v>障害者総合支援事業費補助金</v>
          </cell>
          <cell r="O73" t="str">
            <v>①-Ⅰ-１．マスク・消毒液等の確保</v>
          </cell>
        </row>
        <row r="74">
          <cell r="K74" t="str">
            <v>24000-73</v>
          </cell>
          <cell r="L74" t="str">
            <v>24000</v>
          </cell>
          <cell r="M74">
            <v>73</v>
          </cell>
          <cell r="N74" t="str">
            <v>担い手育成・確保等対策地方公共団体事業費補助金</v>
          </cell>
          <cell r="O74" t="str">
            <v>①-Ⅲ-２．地域経済の活性化</v>
          </cell>
        </row>
        <row r="75">
          <cell r="K75" t="str">
            <v>24000-74</v>
          </cell>
          <cell r="L75" t="str">
            <v>24000</v>
          </cell>
          <cell r="M75">
            <v>74</v>
          </cell>
          <cell r="N75" t="str">
            <v>学校臨時休業対策費補助金</v>
          </cell>
          <cell r="O75" t="str">
            <v>①-Ⅰ-８．学校の臨時休業等を円滑に進めるための環境整備</v>
          </cell>
        </row>
        <row r="76">
          <cell r="K76" t="str">
            <v>24000-75</v>
          </cell>
          <cell r="L76" t="str">
            <v>24000</v>
          </cell>
          <cell r="M76">
            <v>75</v>
          </cell>
          <cell r="N76" t="str">
            <v>教育支援体制整備事業費補助金</v>
          </cell>
          <cell r="O76" t="str">
            <v>①-Ⅰ-８．学校の臨時休業等を円滑に進めるための環境整備</v>
          </cell>
        </row>
        <row r="77">
          <cell r="K77" t="str">
            <v>24000-76</v>
          </cell>
          <cell r="L77" t="str">
            <v>24000</v>
          </cell>
          <cell r="M77">
            <v>76</v>
          </cell>
          <cell r="N77" t="str">
            <v>消防行政指導事業費</v>
          </cell>
          <cell r="O77" t="str">
            <v>①-Ⅰ-１．マスク・消毒液等の確保</v>
          </cell>
        </row>
        <row r="78">
          <cell r="K78" t="str">
            <v>24000-77</v>
          </cell>
          <cell r="L78" t="str">
            <v>24000</v>
          </cell>
          <cell r="M78">
            <v>77</v>
          </cell>
          <cell r="N78" t="str">
            <v>地域減災対策推進事業費</v>
          </cell>
          <cell r="O78" t="str">
            <v>①-Ⅰ-１．マスク・消毒液等の確保</v>
          </cell>
        </row>
        <row r="79">
          <cell r="K79" t="str">
            <v>24000-78</v>
          </cell>
          <cell r="L79" t="str">
            <v>24000</v>
          </cell>
          <cell r="M79">
            <v>78</v>
          </cell>
          <cell r="N79" t="str">
            <v>災害対応力強化事業費</v>
          </cell>
          <cell r="O79" t="str">
            <v>①-Ⅰ-１．マスク・消毒液等の確保</v>
          </cell>
        </row>
        <row r="80">
          <cell r="K80" t="str">
            <v>24000-79</v>
          </cell>
          <cell r="L80" t="str">
            <v>24000</v>
          </cell>
          <cell r="M80">
            <v>79</v>
          </cell>
          <cell r="N80" t="str">
            <v>学校運営管理費</v>
          </cell>
          <cell r="O80" t="str">
            <v>①-Ⅰ-１．マスク・消毒液等の確保</v>
          </cell>
        </row>
        <row r="81">
          <cell r="K81" t="str">
            <v>24000-80</v>
          </cell>
          <cell r="L81" t="str">
            <v>24000</v>
          </cell>
          <cell r="M81">
            <v>80</v>
          </cell>
          <cell r="N81" t="str">
            <v>スマート自治体推進事業費</v>
          </cell>
          <cell r="O81" t="str">
            <v>①-Ⅳ-３．リモート化等によるデジタル・トランスフォーメーションの加速</v>
          </cell>
        </row>
        <row r="82">
          <cell r="K82" t="str">
            <v>24000-81</v>
          </cell>
          <cell r="L82" t="str">
            <v>24000</v>
          </cell>
          <cell r="M82">
            <v>81</v>
          </cell>
          <cell r="N82" t="str">
            <v>防疫対策事業費</v>
          </cell>
          <cell r="O82" t="str">
            <v>①-Ⅰ-３．医療提供体制の強化</v>
          </cell>
        </row>
        <row r="83">
          <cell r="K83" t="str">
            <v>24000-82</v>
          </cell>
          <cell r="L83" t="str">
            <v>24000</v>
          </cell>
          <cell r="M83">
            <v>82</v>
          </cell>
          <cell r="N83" t="str">
            <v>看護職員確保対策事業費</v>
          </cell>
          <cell r="O83" t="str">
            <v>①-Ⅰ-８．学校の臨時休業等を円滑に進めるための環境整備</v>
          </cell>
        </row>
        <row r="84">
          <cell r="K84" t="str">
            <v>24000-83</v>
          </cell>
          <cell r="L84" t="str">
            <v>24000</v>
          </cell>
          <cell r="M84">
            <v>83</v>
          </cell>
          <cell r="N84" t="str">
            <v>地域自殺対策強化交付金</v>
          </cell>
          <cell r="O84" t="str">
            <v>①-Ⅱ-４．生活に困っている世帯や個人への支援</v>
          </cell>
        </row>
        <row r="85">
          <cell r="K85" t="str">
            <v>24000-84</v>
          </cell>
          <cell r="L85" t="str">
            <v>24000</v>
          </cell>
          <cell r="M85">
            <v>84</v>
          </cell>
          <cell r="N85" t="str">
            <v>保育対策総合支援事業費</v>
          </cell>
          <cell r="O85" t="str">
            <v>①-Ⅰ-１．マスク・消毒液等の確保</v>
          </cell>
        </row>
        <row r="86">
          <cell r="K86" t="str">
            <v>24000-85</v>
          </cell>
          <cell r="L86" t="str">
            <v>24000</v>
          </cell>
          <cell r="M86">
            <v>85</v>
          </cell>
          <cell r="N86" t="str">
            <v>障害者総合支援事業費補助金</v>
          </cell>
          <cell r="O86" t="str">
            <v>①-Ⅳ-３．リモート化等によるデジタル・トランスフォーメーションの加速</v>
          </cell>
        </row>
        <row r="87">
          <cell r="K87" t="str">
            <v>24000-86</v>
          </cell>
          <cell r="L87" t="str">
            <v>24000</v>
          </cell>
          <cell r="M87">
            <v>86</v>
          </cell>
          <cell r="N87" t="str">
            <v>障害者介護給付費負担金</v>
          </cell>
          <cell r="O87" t="str">
            <v>①-Ⅰ-１．マスク・消毒液等の確保</v>
          </cell>
        </row>
        <row r="88">
          <cell r="K88" t="str">
            <v>24000-87</v>
          </cell>
          <cell r="L88" t="str">
            <v>24000</v>
          </cell>
          <cell r="M88">
            <v>87</v>
          </cell>
          <cell r="N88" t="str">
            <v>不妊相談・治療支援事業費</v>
          </cell>
          <cell r="O88" t="str">
            <v>①-Ⅱ-４．生活に困っている世帯や個人への支援</v>
          </cell>
        </row>
        <row r="89">
          <cell r="K89" t="str">
            <v>24000-88</v>
          </cell>
          <cell r="L89" t="str">
            <v>24000</v>
          </cell>
          <cell r="M89">
            <v>88</v>
          </cell>
          <cell r="N89" t="str">
            <v>家庭的養護推進事業費</v>
          </cell>
          <cell r="O89" t="str">
            <v>①-Ⅰ-１．マスク・消毒液等の確保</v>
          </cell>
        </row>
        <row r="90">
          <cell r="K90" t="str">
            <v>24000-89</v>
          </cell>
          <cell r="L90" t="str">
            <v>24000</v>
          </cell>
          <cell r="M90">
            <v>89</v>
          </cell>
          <cell r="N90" t="str">
            <v>文化交流機能強化事業費</v>
          </cell>
          <cell r="O90" t="str">
            <v>①-Ⅲ-２．地域経済の活性化</v>
          </cell>
        </row>
        <row r="91">
          <cell r="K91" t="str">
            <v>24000-90</v>
          </cell>
          <cell r="L91" t="str">
            <v>24000</v>
          </cell>
          <cell r="M91">
            <v>90</v>
          </cell>
          <cell r="N91" t="str">
            <v>図書館管理運営費</v>
          </cell>
          <cell r="O91" t="str">
            <v>①-Ⅲ-２．地域経済の活性化</v>
          </cell>
        </row>
        <row r="92">
          <cell r="K92" t="str">
            <v>24000-91</v>
          </cell>
          <cell r="L92" t="str">
            <v>24000</v>
          </cell>
          <cell r="M92">
            <v>91</v>
          </cell>
          <cell r="N92" t="str">
            <v>同和問題等啓発事業費</v>
          </cell>
          <cell r="O92" t="str">
            <v>①-Ⅰ-６．情報発信の充実</v>
          </cell>
        </row>
        <row r="93">
          <cell r="K93" t="str">
            <v>24000-92</v>
          </cell>
          <cell r="L93" t="str">
            <v>24000</v>
          </cell>
          <cell r="M93">
            <v>92</v>
          </cell>
          <cell r="N93" t="str">
            <v>インターネット人権モニター事業費</v>
          </cell>
          <cell r="O93" t="str">
            <v>①-Ⅰ-６．情報発信の充実</v>
          </cell>
        </row>
        <row r="94">
          <cell r="K94" t="str">
            <v>24000-93</v>
          </cell>
          <cell r="L94" t="str">
            <v>24000</v>
          </cell>
          <cell r="M94">
            <v>93</v>
          </cell>
          <cell r="N94" t="str">
            <v>ＮＰＯ活動支援推進事業費</v>
          </cell>
          <cell r="O94" t="str">
            <v>①-Ⅲ-２．地域経済の活性化</v>
          </cell>
        </row>
        <row r="95">
          <cell r="K95" t="str">
            <v>24000-94</v>
          </cell>
          <cell r="L95" t="str">
            <v>24000</v>
          </cell>
          <cell r="M95">
            <v>94</v>
          </cell>
          <cell r="N95" t="str">
            <v>食品ロス削減推進事業費</v>
          </cell>
          <cell r="O95" t="str">
            <v>①-Ⅱ-４．生活に困っている世帯や個人への支援</v>
          </cell>
        </row>
        <row r="96">
          <cell r="K96" t="str">
            <v>24000-95</v>
          </cell>
          <cell r="L96" t="str">
            <v>24000</v>
          </cell>
          <cell r="M96">
            <v>95</v>
          </cell>
          <cell r="N96" t="str">
            <v>新型コロナウイルス感染症に対する交通事業者支援事業費</v>
          </cell>
          <cell r="O96" t="str">
            <v>①-Ⅲ-１．観光・運輸業、飲食業、イベント・エンターテインメント事業等に対する支援</v>
          </cell>
        </row>
        <row r="97">
          <cell r="K97" t="str">
            <v>24000-96</v>
          </cell>
          <cell r="L97" t="str">
            <v>24000</v>
          </cell>
          <cell r="M97">
            <v>96</v>
          </cell>
          <cell r="N97" t="str">
            <v>ええとこやんか三重移住促進事業費</v>
          </cell>
          <cell r="O97" t="str">
            <v>①-Ⅲ-２．地域経済の活性化</v>
          </cell>
        </row>
        <row r="98">
          <cell r="K98" t="str">
            <v>24000-97</v>
          </cell>
          <cell r="L98" t="str">
            <v>24000</v>
          </cell>
          <cell r="M98">
            <v>97</v>
          </cell>
          <cell r="N98" t="str">
            <v>豊かな自然の中で安心して楽しめる南部地域魅力発信事業費</v>
          </cell>
          <cell r="O98" t="str">
            <v>①-Ⅲ-２．地域経済の活性化</v>
          </cell>
        </row>
        <row r="99">
          <cell r="K99" t="str">
            <v>24000-98</v>
          </cell>
          <cell r="L99" t="str">
            <v>24000</v>
          </cell>
          <cell r="M99">
            <v>98</v>
          </cell>
          <cell r="N99" t="str">
            <v>みえ食のイノベーション創出プラットフォーム構築事業費</v>
          </cell>
          <cell r="O99" t="str">
            <v>①-Ⅳ-２．海外展開企業の事業の円滑化、農林水産物・食品の輸出力の維持・強化及び国内供給力の強化支援</v>
          </cell>
        </row>
        <row r="100">
          <cell r="K100" t="str">
            <v>24000-99</v>
          </cell>
          <cell r="L100" t="str">
            <v>24000</v>
          </cell>
          <cell r="M100">
            <v>99</v>
          </cell>
          <cell r="N100" t="str">
            <v>データサイエンスを活用した直売所ネットワーク構築事業費</v>
          </cell>
          <cell r="O100" t="str">
            <v>①-Ⅳ-３．リモート化等によるデジタル・トランスフォーメーションの加速</v>
          </cell>
        </row>
        <row r="101">
          <cell r="K101" t="str">
            <v>24000-100</v>
          </cell>
          <cell r="L101" t="str">
            <v>24000</v>
          </cell>
          <cell r="M101">
            <v>100</v>
          </cell>
          <cell r="N101" t="str">
            <v>卸売市場流通対策事業費</v>
          </cell>
          <cell r="O101" t="str">
            <v>①-Ⅲ-２．地域経済の活性化</v>
          </cell>
        </row>
        <row r="102">
          <cell r="K102" t="str">
            <v>24000-101</v>
          </cell>
          <cell r="L102" t="str">
            <v>24000</v>
          </cell>
          <cell r="M102">
            <v>101</v>
          </cell>
          <cell r="N102" t="str">
            <v>子どもの自然体験機会創出事業費</v>
          </cell>
          <cell r="O102" t="str">
            <v>①-Ⅲ-２．地域経済の活性化</v>
          </cell>
        </row>
        <row r="103">
          <cell r="K103" t="str">
            <v>24000-102</v>
          </cell>
          <cell r="L103" t="str">
            <v>24000</v>
          </cell>
          <cell r="M103">
            <v>102</v>
          </cell>
          <cell r="N103" t="str">
            <v>自然体験事業者受入体制強化事業費</v>
          </cell>
          <cell r="O103" t="str">
            <v>①-Ⅲ-２．地域経済の活性化</v>
          </cell>
        </row>
        <row r="104">
          <cell r="K104" t="str">
            <v>24000-103</v>
          </cell>
          <cell r="L104" t="str">
            <v>24000</v>
          </cell>
          <cell r="M104">
            <v>103</v>
          </cell>
          <cell r="N104" t="str">
            <v>新型コロナウイルスの影響に伴う水産業人材確保緊急対策事業費</v>
          </cell>
          <cell r="O104" t="str">
            <v>①-Ⅲ-２．地域経済の活性化</v>
          </cell>
        </row>
        <row r="105">
          <cell r="K105" t="str">
            <v>24000-104</v>
          </cell>
          <cell r="L105" t="str">
            <v>24000</v>
          </cell>
          <cell r="M105">
            <v>104</v>
          </cell>
          <cell r="N105" t="str">
            <v>みえの水産物積極的活用促進支援事業費</v>
          </cell>
          <cell r="O105" t="str">
            <v>①-Ⅳ-２．海外展開企業の事業の円滑化、農林水産物・食品の輸出力の維持・強化及び国内供給力の強化支援</v>
          </cell>
        </row>
        <row r="106">
          <cell r="K106" t="str">
            <v>24000-105</v>
          </cell>
          <cell r="L106" t="str">
            <v>24000</v>
          </cell>
          <cell r="M106">
            <v>105</v>
          </cell>
          <cell r="N106" t="str">
            <v>水産産地市場衛生管理向上対策事業費</v>
          </cell>
          <cell r="O106" t="str">
            <v>①-Ⅲ-２．地域経済の活性化</v>
          </cell>
        </row>
        <row r="107">
          <cell r="K107" t="str">
            <v>24000-106</v>
          </cell>
          <cell r="L107" t="str">
            <v>24000</v>
          </cell>
          <cell r="M107">
            <v>106</v>
          </cell>
          <cell r="N107" t="str">
            <v>新型コロナウイルス感染症拡大阻止協力金</v>
          </cell>
          <cell r="O107" t="str">
            <v>①-Ⅱ-３．事業継続に困っている中小・小規模事業者等への支援</v>
          </cell>
        </row>
        <row r="108">
          <cell r="K108" t="str">
            <v>24000-107</v>
          </cell>
          <cell r="L108" t="str">
            <v>24000</v>
          </cell>
          <cell r="M108">
            <v>107</v>
          </cell>
          <cell r="N108" t="str">
            <v>スタートアップ支援事業費</v>
          </cell>
          <cell r="O108" t="str">
            <v>①-Ⅲ-２．地域経済の活性化</v>
          </cell>
        </row>
        <row r="109">
          <cell r="K109" t="str">
            <v>24000-108</v>
          </cell>
          <cell r="L109" t="str">
            <v>24000</v>
          </cell>
          <cell r="M109">
            <v>108</v>
          </cell>
          <cell r="N109" t="str">
            <v>キャッシュレス推進事業費</v>
          </cell>
          <cell r="O109" t="str">
            <v>①-Ⅲ-２．地域経済の活性化</v>
          </cell>
        </row>
        <row r="110">
          <cell r="K110" t="str">
            <v>24000-109</v>
          </cell>
          <cell r="L110" t="str">
            <v>24000</v>
          </cell>
          <cell r="M110">
            <v>109</v>
          </cell>
          <cell r="N110" t="str">
            <v>中小企業支援機能デジタル・トランスフォーメーション対応事業費</v>
          </cell>
          <cell r="O110" t="str">
            <v>①-Ⅳ-３．リモート化等によるデジタル・トランスフォーメーションの加速</v>
          </cell>
        </row>
        <row r="111">
          <cell r="K111" t="str">
            <v>24000-110</v>
          </cell>
          <cell r="L111" t="str">
            <v>24000</v>
          </cell>
          <cell r="M111">
            <v>110</v>
          </cell>
          <cell r="N111" t="str">
            <v>伝統産業・地場産業の新たな市場開拓促進事業費</v>
          </cell>
          <cell r="O111" t="str">
            <v>①-Ⅲ-２．地域経済の活性化</v>
          </cell>
        </row>
        <row r="112">
          <cell r="K112" t="str">
            <v>24000-111</v>
          </cell>
          <cell r="L112" t="str">
            <v>24000</v>
          </cell>
          <cell r="M112">
            <v>111</v>
          </cell>
          <cell r="N112" t="str">
            <v>戦略的営業活動展開推進事業費</v>
          </cell>
          <cell r="O112" t="str">
            <v>①-Ⅲ-１．観光・運輸業、飲食業、イベント・エンターテインメント事業等に対する支援</v>
          </cell>
        </row>
        <row r="113">
          <cell r="K113" t="str">
            <v>24000-112</v>
          </cell>
          <cell r="L113" t="str">
            <v>24000</v>
          </cell>
          <cell r="M113">
            <v>112</v>
          </cell>
          <cell r="N113" t="str">
            <v>日本酒の魅力発信・販路拡大支援事業費</v>
          </cell>
          <cell r="O113" t="str">
            <v>①-Ⅳ-１．サプライチェーン改革</v>
          </cell>
        </row>
        <row r="114">
          <cell r="K114" t="str">
            <v>24000-113</v>
          </cell>
          <cell r="L114" t="str">
            <v>24000</v>
          </cell>
          <cell r="M114">
            <v>113</v>
          </cell>
          <cell r="N114" t="str">
            <v>関西圏営業基盤構築事業費</v>
          </cell>
          <cell r="O114" t="str">
            <v>①-Ⅲ-２．地域経済の活性化</v>
          </cell>
        </row>
        <row r="115">
          <cell r="K115" t="str">
            <v>24000-114</v>
          </cell>
          <cell r="L115" t="str">
            <v>24000</v>
          </cell>
          <cell r="M115">
            <v>114</v>
          </cell>
          <cell r="N115" t="str">
            <v>労働力需給調整事業費</v>
          </cell>
          <cell r="O115" t="str">
            <v>①-Ⅱ-３．事業継続に困っている中小・小規模事業者等への支援</v>
          </cell>
        </row>
        <row r="116">
          <cell r="K116" t="str">
            <v>24000-115</v>
          </cell>
          <cell r="L116" t="str">
            <v>24000</v>
          </cell>
          <cell r="M116">
            <v>115</v>
          </cell>
          <cell r="N116" t="str">
            <v>障がい者のディーセント・ワーク推進事業費</v>
          </cell>
          <cell r="O116" t="str">
            <v>①-Ⅲ-２．地域経済の活性化</v>
          </cell>
        </row>
        <row r="117">
          <cell r="K117" t="str">
            <v>24000-116</v>
          </cell>
          <cell r="L117" t="str">
            <v>24000</v>
          </cell>
          <cell r="M117">
            <v>116</v>
          </cell>
          <cell r="N117" t="str">
            <v>みえ観光の産業化推進委員会負担金</v>
          </cell>
          <cell r="O117" t="str">
            <v>①-Ⅲ-１．観光・運輸業、飲食業、イベント・エンターテインメント事業等に対する支援</v>
          </cell>
        </row>
        <row r="118">
          <cell r="K118" t="str">
            <v>24000-117</v>
          </cell>
          <cell r="L118" t="str">
            <v>24000</v>
          </cell>
          <cell r="M118">
            <v>117</v>
          </cell>
          <cell r="N118" t="str">
            <v>海外誘客推進プロジェクト事業費</v>
          </cell>
          <cell r="O118" t="str">
            <v>①-Ⅱ-３．事業継続に困っている中小・小規模事業者等への支援</v>
          </cell>
        </row>
        <row r="119">
          <cell r="K119" t="str">
            <v>24000-118</v>
          </cell>
          <cell r="L119" t="str">
            <v>24000</v>
          </cell>
          <cell r="M119">
            <v>118</v>
          </cell>
          <cell r="N119" t="str">
            <v>ものづくり企業競争力強化事業費</v>
          </cell>
          <cell r="O119" t="str">
            <v>①-Ⅳ-３．リモート化等によるデジタル・トランスフォーメーションの加速</v>
          </cell>
        </row>
        <row r="120">
          <cell r="K120" t="str">
            <v>24000-119</v>
          </cell>
          <cell r="L120" t="str">
            <v>24000</v>
          </cell>
          <cell r="M120">
            <v>119</v>
          </cell>
          <cell r="N120" t="str">
            <v>国内販路開拓支援事業費</v>
          </cell>
          <cell r="O120" t="str">
            <v>①-Ⅳ-１．サプライチェーン改革</v>
          </cell>
        </row>
        <row r="121">
          <cell r="K121" t="str">
            <v>24000-120</v>
          </cell>
          <cell r="L121" t="str">
            <v>24000</v>
          </cell>
          <cell r="M121">
            <v>120</v>
          </cell>
          <cell r="N121" t="str">
            <v>中小企業・小規模企業の課題解決支援事業費</v>
          </cell>
          <cell r="O121" t="str">
            <v>①-Ⅱ-３．事業継続に困っている中小・小規模事業者等への支援</v>
          </cell>
        </row>
        <row r="122">
          <cell r="K122" t="str">
            <v>24000-121</v>
          </cell>
          <cell r="L122" t="str">
            <v>24000</v>
          </cell>
          <cell r="M122">
            <v>121</v>
          </cell>
          <cell r="N122" t="str">
            <v>特別活動支援事業費</v>
          </cell>
          <cell r="O122" t="str">
            <v>①-Ⅰ-８．学校の臨時休業等を円滑に進めるための環境整備</v>
          </cell>
        </row>
        <row r="123">
          <cell r="K123" t="str">
            <v>24000-122</v>
          </cell>
          <cell r="L123" t="str">
            <v>24000</v>
          </cell>
          <cell r="M123">
            <v>122</v>
          </cell>
          <cell r="N123" t="str">
            <v>学校保健特別対策事業費補助金</v>
          </cell>
          <cell r="O123" t="str">
            <v>①-Ⅰ-１．マスク・消毒液等の確保</v>
          </cell>
        </row>
        <row r="124">
          <cell r="K124" t="str">
            <v>24000-123</v>
          </cell>
          <cell r="L124" t="str">
            <v>24000</v>
          </cell>
          <cell r="M124">
            <v>123</v>
          </cell>
          <cell r="N124" t="str">
            <v>学校保健特別対策事業費補助金</v>
          </cell>
          <cell r="O124" t="str">
            <v>①-Ⅰ-１．マスク・消毒液等の確保</v>
          </cell>
        </row>
        <row r="125">
          <cell r="K125" t="str">
            <v>24000-124</v>
          </cell>
          <cell r="L125" t="str">
            <v>24000</v>
          </cell>
          <cell r="M125">
            <v>124</v>
          </cell>
          <cell r="N125" t="str">
            <v>教育支援体制整備事業費補助金</v>
          </cell>
          <cell r="O125" t="str">
            <v>①-Ⅰ-８．学校の臨時休業等を円滑に進めるための環境整備</v>
          </cell>
        </row>
        <row r="126">
          <cell r="K126" t="str">
            <v>24000-125</v>
          </cell>
          <cell r="L126" t="str">
            <v>24000</v>
          </cell>
          <cell r="M126">
            <v>125</v>
          </cell>
          <cell r="N126" t="str">
            <v>学校保健特別対策事業費補助金</v>
          </cell>
          <cell r="O126" t="str">
            <v>①-Ⅰ-８．学校の臨時休業等を円滑に進めるための環境整備</v>
          </cell>
        </row>
        <row r="127">
          <cell r="K127" t="str">
            <v>24000-126</v>
          </cell>
          <cell r="L127" t="str">
            <v>24000</v>
          </cell>
          <cell r="M127">
            <v>126</v>
          </cell>
          <cell r="N127" t="str">
            <v>担い手育成・確保等対策地方公共団体事業費補助金</v>
          </cell>
          <cell r="O127" t="str">
            <v>①-Ⅲ-２．地域経済の活性化</v>
          </cell>
        </row>
        <row r="128">
          <cell r="K128" t="str">
            <v>24000-127</v>
          </cell>
          <cell r="L128" t="str">
            <v>24000</v>
          </cell>
          <cell r="M128">
            <v>127</v>
          </cell>
          <cell r="N128" t="str">
            <v>教育支援体制整備事業費補助金</v>
          </cell>
          <cell r="O128" t="str">
            <v>①-Ⅰ-８．学校の臨時休業等を円滑に進めるための環境整備</v>
          </cell>
        </row>
        <row r="129">
          <cell r="K129" t="str">
            <v>24000-128</v>
          </cell>
          <cell r="L129" t="str">
            <v>24000</v>
          </cell>
          <cell r="M129">
            <v>128</v>
          </cell>
          <cell r="N129" t="str">
            <v>中小企業・小規模事業の課題解決支援事業</v>
          </cell>
          <cell r="O129" t="str">
            <v>①-Ⅱ-３．事業継続に困っている中小・小規模事業者等への支援</v>
          </cell>
        </row>
        <row r="130">
          <cell r="K130" t="str">
            <v>24000-129</v>
          </cell>
          <cell r="L130" t="str">
            <v>24000</v>
          </cell>
          <cell r="M130">
            <v>129</v>
          </cell>
          <cell r="N130" t="str">
            <v>林業試験研究管理費</v>
          </cell>
          <cell r="O130" t="str">
            <v>①-Ⅱ-３．事業継続に困っている中小・小規模事業者等への支援</v>
          </cell>
        </row>
        <row r="131">
          <cell r="K131" t="str">
            <v>24000-130</v>
          </cell>
          <cell r="L131" t="str">
            <v>24000</v>
          </cell>
          <cell r="M131">
            <v>130</v>
          </cell>
          <cell r="N131" t="str">
            <v>防疫対策事業費</v>
          </cell>
          <cell r="O131" t="str">
            <v>①-Ⅰ-６．情報発信の充実</v>
          </cell>
        </row>
        <row r="132">
          <cell r="K132" t="str">
            <v>24000-131</v>
          </cell>
          <cell r="L132" t="str">
            <v>24000</v>
          </cell>
          <cell r="M132">
            <v>131</v>
          </cell>
          <cell r="N132" t="str">
            <v xml:space="preserve">同和問題等啓発事業費                                        </v>
          </cell>
          <cell r="O132" t="str">
            <v>①-Ⅰ-６．情報発信の充実</v>
          </cell>
        </row>
        <row r="133">
          <cell r="K133" t="str">
            <v>24000-132</v>
          </cell>
          <cell r="L133" t="str">
            <v>24000</v>
          </cell>
          <cell r="M133">
            <v>132</v>
          </cell>
          <cell r="N133" t="str">
            <v>外国人受入環境整備交付金</v>
          </cell>
          <cell r="O133" t="str">
            <v>①-Ⅱ-１．雇用の維持</v>
          </cell>
        </row>
        <row r="134">
          <cell r="K134" t="str">
            <v>24000-133</v>
          </cell>
          <cell r="L134" t="str">
            <v>24000</v>
          </cell>
          <cell r="M134">
            <v>133</v>
          </cell>
          <cell r="N134" t="str">
            <v xml:space="preserve">文化活動再開支援事業費                                      </v>
          </cell>
          <cell r="O134" t="str">
            <v>①-Ⅲ-２．地域経済の活性化</v>
          </cell>
        </row>
        <row r="135">
          <cell r="K135" t="str">
            <v>24000-134</v>
          </cell>
          <cell r="L135" t="str">
            <v>24000</v>
          </cell>
          <cell r="M135">
            <v>134</v>
          </cell>
          <cell r="N135" t="str">
            <v>防疫対策事業事務費</v>
          </cell>
          <cell r="O135" t="str">
            <v>①-Ⅰ-２．検査体制の強化と感染の早期発見</v>
          </cell>
        </row>
        <row r="136">
          <cell r="K136" t="str">
            <v>24000-135</v>
          </cell>
          <cell r="L136" t="str">
            <v>24000</v>
          </cell>
          <cell r="M136">
            <v>135</v>
          </cell>
          <cell r="N136" t="str">
            <v>精神保健対策費補助金</v>
          </cell>
          <cell r="O136" t="str">
            <v>①-Ⅱ-４．生活に困っている世帯や個人への支援</v>
          </cell>
        </row>
        <row r="137">
          <cell r="K137" t="str">
            <v>24000-136</v>
          </cell>
          <cell r="L137" t="str">
            <v>24000</v>
          </cell>
          <cell r="M137">
            <v>136</v>
          </cell>
          <cell r="N137" t="str">
            <v xml:space="preserve">食の安全総合監視指導事業費                                  </v>
          </cell>
          <cell r="O137" t="str">
            <v>①-Ⅰ-６．情報発信の充実</v>
          </cell>
        </row>
        <row r="138">
          <cell r="K138" t="str">
            <v>24000-137</v>
          </cell>
          <cell r="L138" t="str">
            <v>24000</v>
          </cell>
          <cell r="M138">
            <v>137</v>
          </cell>
          <cell r="N138" t="str">
            <v xml:space="preserve">防疫対策事業費                                              </v>
          </cell>
          <cell r="O138" t="str">
            <v>①-Ⅰ-２．検査体制の強化と感染の早期発見</v>
          </cell>
        </row>
        <row r="139">
          <cell r="K139" t="str">
            <v>24000-138</v>
          </cell>
          <cell r="L139" t="str">
            <v>24000</v>
          </cell>
          <cell r="M139">
            <v>138</v>
          </cell>
          <cell r="N139" t="str">
            <v xml:space="preserve">結核・感染症発生動向調査事業費                              </v>
          </cell>
          <cell r="O139" t="str">
            <v>①-Ⅰ-６．情報発信の充実</v>
          </cell>
        </row>
        <row r="140">
          <cell r="K140" t="str">
            <v>24000-139</v>
          </cell>
          <cell r="L140" t="str">
            <v>24000</v>
          </cell>
          <cell r="M140">
            <v>139</v>
          </cell>
          <cell r="N140" t="str">
            <v xml:space="preserve">保育対策総合支援事業費                                      </v>
          </cell>
          <cell r="O140" t="str">
            <v>①-Ⅰ-１．マスク・消毒液等の確保</v>
          </cell>
        </row>
        <row r="141">
          <cell r="K141" t="str">
            <v>24000-140</v>
          </cell>
          <cell r="L141" t="str">
            <v>24000</v>
          </cell>
          <cell r="M141">
            <v>140</v>
          </cell>
          <cell r="N141" t="str">
            <v xml:space="preserve">災害対応力強化事業費                                        </v>
          </cell>
          <cell r="O141" t="str">
            <v>①-Ⅰ-１．マスク・消毒液等の確保</v>
          </cell>
        </row>
        <row r="142">
          <cell r="K142" t="str">
            <v>24000-141</v>
          </cell>
          <cell r="L142" t="str">
            <v>24000</v>
          </cell>
          <cell r="M142">
            <v>141</v>
          </cell>
          <cell r="N142" t="str">
            <v xml:space="preserve">広域防災拠点維持管理費                                      </v>
          </cell>
          <cell r="O142" t="str">
            <v>①-Ⅰ-１．マスク・消毒液等の確保</v>
          </cell>
        </row>
        <row r="143">
          <cell r="K143" t="str">
            <v>24000-142</v>
          </cell>
          <cell r="L143" t="str">
            <v>24000</v>
          </cell>
          <cell r="M143">
            <v>142</v>
          </cell>
          <cell r="N143" t="str">
            <v xml:space="preserve">中小企業金融対策事業費                                      </v>
          </cell>
          <cell r="O143" t="str">
            <v>①-Ⅱ-２．資金繰り対策</v>
          </cell>
        </row>
        <row r="144">
          <cell r="K144" t="str">
            <v>24000-143</v>
          </cell>
          <cell r="L144" t="str">
            <v>24000</v>
          </cell>
          <cell r="M144">
            <v>143</v>
          </cell>
          <cell r="N144" t="str">
            <v xml:space="preserve">経営向上支援新型コロナ危機対応補助金                        </v>
          </cell>
          <cell r="O144" t="str">
            <v>①-Ⅱ-３．事業継続に困っている中小・小規模事業者等への支援</v>
          </cell>
        </row>
        <row r="145">
          <cell r="K145" t="str">
            <v>24000-144</v>
          </cell>
          <cell r="L145" t="str">
            <v>24000</v>
          </cell>
          <cell r="M145">
            <v>144</v>
          </cell>
          <cell r="N145" t="str">
            <v xml:space="preserve">安全・安心な観光地づくり推進事業費                          </v>
          </cell>
          <cell r="O145" t="str">
            <v>①-Ⅲ-１．観光・運輸業、飲食業、イベント・エンターテインメント事業等に対する支援</v>
          </cell>
        </row>
        <row r="146">
          <cell r="K146" t="str">
            <v>24000-145</v>
          </cell>
          <cell r="L146" t="str">
            <v>24000</v>
          </cell>
          <cell r="M146">
            <v>145</v>
          </cell>
          <cell r="N146" t="str">
            <v xml:space="preserve">みえ観光の産業化推進委員会負担金                            </v>
          </cell>
          <cell r="O146" t="str">
            <v>①-Ⅲ-１．観光・運輸業、飲食業、イベント・エンターテインメント事業等に対する支援</v>
          </cell>
        </row>
        <row r="147">
          <cell r="K147" t="str">
            <v>24000-146</v>
          </cell>
          <cell r="L147" t="str">
            <v>24000</v>
          </cell>
          <cell r="M147">
            <v>146</v>
          </cell>
          <cell r="N147" t="str">
            <v xml:space="preserve">広域連携推進費                                              </v>
          </cell>
          <cell r="O147" t="str">
            <v>①-Ⅲ-２．地域経済の活性化</v>
          </cell>
        </row>
        <row r="148">
          <cell r="K148" t="str">
            <v>24000-147</v>
          </cell>
          <cell r="L148" t="str">
            <v>24000</v>
          </cell>
          <cell r="M148">
            <v>147</v>
          </cell>
          <cell r="N148" t="str">
            <v xml:space="preserve">インターネット情報提供推進事業費                            </v>
          </cell>
          <cell r="O148" t="str">
            <v>①-Ⅳ-３．リモート化等によるデジタル・トランスフォーメーションの加速</v>
          </cell>
        </row>
        <row r="149">
          <cell r="K149" t="str">
            <v>24000-148</v>
          </cell>
          <cell r="L149" t="str">
            <v>24000</v>
          </cell>
          <cell r="M149">
            <v>148</v>
          </cell>
          <cell r="N149" t="str">
            <v xml:space="preserve">三重とこわか国体・三重とこわか大会開催準備事業費            </v>
          </cell>
          <cell r="O149" t="str">
            <v>①-Ⅰ-１．マスク・消毒液等の確保</v>
          </cell>
        </row>
        <row r="150">
          <cell r="K150" t="str">
            <v>24000-149</v>
          </cell>
          <cell r="L150" t="str">
            <v>24000</v>
          </cell>
          <cell r="M150">
            <v>149</v>
          </cell>
          <cell r="N150" t="str">
            <v xml:space="preserve">三重とこわか大会プレイベント開催事業費                      </v>
          </cell>
          <cell r="O150" t="str">
            <v>①-Ⅰ-１．マスク・消毒液等の確保</v>
          </cell>
        </row>
        <row r="151">
          <cell r="K151" t="str">
            <v>24000-150</v>
          </cell>
          <cell r="L151" t="str">
            <v>24000</v>
          </cell>
          <cell r="M151">
            <v>150</v>
          </cell>
          <cell r="N151" t="str">
            <v xml:space="preserve">競技力向上対策事業費                                        </v>
          </cell>
          <cell r="O151" t="str">
            <v>①-Ⅰ-１．マスク・消毒液等の確保</v>
          </cell>
        </row>
        <row r="152">
          <cell r="K152" t="str">
            <v>24000-151</v>
          </cell>
          <cell r="L152" t="str">
            <v>24000</v>
          </cell>
          <cell r="M152">
            <v>151</v>
          </cell>
          <cell r="N152" t="str">
            <v xml:space="preserve">三重交通Ｇスポーツの杜伊勢事業費                            </v>
          </cell>
          <cell r="O152" t="str">
            <v>①-Ⅰ-１．マスク・消毒液等の確保</v>
          </cell>
        </row>
        <row r="153">
          <cell r="K153" t="str">
            <v>24000-152</v>
          </cell>
          <cell r="L153" t="str">
            <v>24000</v>
          </cell>
          <cell r="M153">
            <v>152</v>
          </cell>
          <cell r="N153" t="str">
            <v xml:space="preserve">三重交通Ｇスポーツの杜鈴鹿事業費                            </v>
          </cell>
          <cell r="O153" t="str">
            <v>①-Ⅰ-１．マスク・消毒液等の確保</v>
          </cell>
        </row>
        <row r="154">
          <cell r="K154" t="str">
            <v>24000-153</v>
          </cell>
          <cell r="L154" t="str">
            <v>24000</v>
          </cell>
          <cell r="M154">
            <v>153</v>
          </cell>
          <cell r="N154" t="str">
            <v xml:space="preserve">地域スポーツ推進事業費                                      </v>
          </cell>
          <cell r="O154" t="str">
            <v>①-Ⅰ-１．マスク・消毒液等の確保</v>
          </cell>
        </row>
        <row r="155">
          <cell r="K155" t="str">
            <v>24000-154</v>
          </cell>
          <cell r="L155" t="str">
            <v>24000</v>
          </cell>
          <cell r="M155">
            <v>154</v>
          </cell>
          <cell r="N155" t="str">
            <v xml:space="preserve">地域の誇り次世代継承プロジェクト事業費                      </v>
          </cell>
          <cell r="O155" t="str">
            <v>①-Ⅲ-２．地域経済の活性化</v>
          </cell>
        </row>
        <row r="156">
          <cell r="K156" t="str">
            <v>24000-155</v>
          </cell>
          <cell r="L156" t="str">
            <v>24000</v>
          </cell>
          <cell r="M156">
            <v>155</v>
          </cell>
          <cell r="N156" t="str">
            <v xml:space="preserve">地方拠点都市地域事業促進費                                  </v>
          </cell>
          <cell r="O156" t="str">
            <v>①-Ⅲ-２．地域経済の活性化</v>
          </cell>
        </row>
        <row r="157">
          <cell r="K157" t="str">
            <v>24000-157</v>
          </cell>
          <cell r="L157" t="str">
            <v>24000</v>
          </cell>
          <cell r="M157">
            <v>157</v>
          </cell>
          <cell r="N157" t="str">
            <v xml:space="preserve">文書管理事務費                                              </v>
          </cell>
          <cell r="O157" t="str">
            <v>①-Ⅲ-２．地域経済の活性化</v>
          </cell>
        </row>
        <row r="158">
          <cell r="K158" t="str">
            <v>24000-158</v>
          </cell>
          <cell r="L158" t="str">
            <v>24000</v>
          </cell>
          <cell r="M158">
            <v>158</v>
          </cell>
          <cell r="N158" t="str">
            <v xml:space="preserve">県庁舎等維持修繕費                                          </v>
          </cell>
          <cell r="O158" t="str">
            <v>①-Ⅲ-２．地域経済の活性化</v>
          </cell>
        </row>
        <row r="159">
          <cell r="K159" t="str">
            <v>24000-159</v>
          </cell>
          <cell r="L159" t="str">
            <v>24000</v>
          </cell>
          <cell r="M159">
            <v>159</v>
          </cell>
          <cell r="N159" t="str">
            <v xml:space="preserve">賦課調査事務費                                              </v>
          </cell>
          <cell r="O159" t="str">
            <v>①-Ⅲ-２．地域経済の活性化</v>
          </cell>
        </row>
        <row r="160">
          <cell r="K160" t="str">
            <v>24000-160</v>
          </cell>
          <cell r="L160" t="str">
            <v>24000</v>
          </cell>
          <cell r="M160">
            <v>160</v>
          </cell>
          <cell r="N160" t="str">
            <v xml:space="preserve">電算管理費                                                  </v>
          </cell>
          <cell r="O160" t="str">
            <v>①-Ⅲ-２．地域経済の活性化</v>
          </cell>
        </row>
        <row r="161">
          <cell r="K161" t="str">
            <v>24000-161</v>
          </cell>
          <cell r="L161" t="str">
            <v>24000</v>
          </cell>
          <cell r="M161">
            <v>161</v>
          </cell>
          <cell r="N161" t="str">
            <v xml:space="preserve">情報ネットワーク維持管理費                                  </v>
          </cell>
          <cell r="O161" t="str">
            <v>①-Ⅳ-３．リモート化等によるデジタル・トランスフォーメーションの加速</v>
          </cell>
        </row>
        <row r="162">
          <cell r="K162" t="str">
            <v>24000-162</v>
          </cell>
          <cell r="L162" t="str">
            <v>24000</v>
          </cell>
          <cell r="M162">
            <v>162</v>
          </cell>
          <cell r="N162" t="str">
            <v xml:space="preserve">職員一人一台パソコン等運用管理費                            </v>
          </cell>
          <cell r="O162" t="str">
            <v>①-Ⅳ-３．リモート化等によるデジタル・トランスフォーメーションの加速</v>
          </cell>
        </row>
        <row r="163">
          <cell r="K163" t="str">
            <v>24000-163</v>
          </cell>
          <cell r="L163" t="str">
            <v>24000</v>
          </cell>
          <cell r="M163">
            <v>163</v>
          </cell>
          <cell r="N163" t="str">
            <v xml:space="preserve">人権センター管理運営費                                      </v>
          </cell>
          <cell r="O163" t="str">
            <v>①-Ⅲ-２．地域経済の活性化</v>
          </cell>
        </row>
        <row r="164">
          <cell r="K164" t="str">
            <v>24000-164</v>
          </cell>
          <cell r="L164" t="str">
            <v>24000</v>
          </cell>
          <cell r="M164">
            <v>164</v>
          </cell>
          <cell r="N164" t="str">
            <v xml:space="preserve">三重県私立学校感染症対策・学びの保障支援補助金              </v>
          </cell>
          <cell r="O164" t="str">
            <v>①-Ⅰ-１．マスク・消毒液等の確保</v>
          </cell>
        </row>
        <row r="165">
          <cell r="K165" t="str">
            <v>24000-165</v>
          </cell>
          <cell r="L165" t="str">
            <v>24000</v>
          </cell>
          <cell r="M165">
            <v>165</v>
          </cell>
          <cell r="N165" t="str">
            <v>文化芸術振興費補助金</v>
          </cell>
          <cell r="O165" t="str">
            <v>①-Ⅰ-１．マスク・消毒液等の確保</v>
          </cell>
        </row>
        <row r="166">
          <cell r="K166" t="str">
            <v>24000-166</v>
          </cell>
          <cell r="L166" t="str">
            <v>24000</v>
          </cell>
          <cell r="M166">
            <v>166</v>
          </cell>
          <cell r="N166" t="str">
            <v xml:space="preserve">特定歴史公文書等保存・利用事業費                            </v>
          </cell>
          <cell r="O166" t="str">
            <v>①-Ⅳ-３．リモート化等によるデジタル・トランスフォーメーションの加速</v>
          </cell>
        </row>
        <row r="167">
          <cell r="K167" t="str">
            <v>24000-167</v>
          </cell>
          <cell r="L167" t="str">
            <v>24000</v>
          </cell>
          <cell r="M167">
            <v>167</v>
          </cell>
          <cell r="N167" t="str">
            <v>文化芸術振興費補助金</v>
          </cell>
          <cell r="O167" t="str">
            <v>①-Ⅲ-２．地域経済の活性化</v>
          </cell>
        </row>
        <row r="168">
          <cell r="K168" t="str">
            <v>24000-168</v>
          </cell>
          <cell r="L168" t="str">
            <v>24000</v>
          </cell>
          <cell r="M168">
            <v>168</v>
          </cell>
          <cell r="N168" t="str">
            <v xml:space="preserve">総合文化センター施設保全事業費                              </v>
          </cell>
          <cell r="O168" t="str">
            <v>①-Ⅲ-２．地域経済の活性化</v>
          </cell>
        </row>
        <row r="169">
          <cell r="K169" t="str">
            <v>24000-169</v>
          </cell>
          <cell r="L169" t="str">
            <v>24000</v>
          </cell>
          <cell r="M169">
            <v>169</v>
          </cell>
          <cell r="N169" t="str">
            <v xml:space="preserve">総合博物館管理運営費                                        </v>
          </cell>
          <cell r="O169" t="str">
            <v>①-Ⅲ-２．地域経済の活性化</v>
          </cell>
        </row>
        <row r="170">
          <cell r="K170" t="str">
            <v>24000-170</v>
          </cell>
          <cell r="L170" t="str">
            <v>24000</v>
          </cell>
          <cell r="M170">
            <v>170</v>
          </cell>
          <cell r="N170" t="str">
            <v xml:space="preserve">総合博物館展示等事業費                                      </v>
          </cell>
          <cell r="O170" t="str">
            <v>①-Ⅳ-３．リモート化等によるデジタル・トランスフォーメーションの加速</v>
          </cell>
        </row>
        <row r="171">
          <cell r="K171" t="str">
            <v>24000-171</v>
          </cell>
          <cell r="L171" t="str">
            <v>24000</v>
          </cell>
          <cell r="M171">
            <v>171</v>
          </cell>
          <cell r="N171" t="str">
            <v>文化芸術振興費補助金</v>
          </cell>
          <cell r="O171" t="str">
            <v>①-Ⅲ-２．地域経済の活性化</v>
          </cell>
        </row>
        <row r="172">
          <cell r="K172" t="str">
            <v>24000-172</v>
          </cell>
          <cell r="L172" t="str">
            <v>24000</v>
          </cell>
          <cell r="M172">
            <v>172</v>
          </cell>
          <cell r="N172" t="str">
            <v xml:space="preserve">美術館管理運営費                                            </v>
          </cell>
          <cell r="O172" t="str">
            <v>①-Ⅲ-２．地域経済の活性化</v>
          </cell>
        </row>
        <row r="173">
          <cell r="K173" t="str">
            <v>24000-173</v>
          </cell>
          <cell r="L173" t="str">
            <v>24000</v>
          </cell>
          <cell r="M173">
            <v>173</v>
          </cell>
          <cell r="N173" t="str">
            <v xml:space="preserve">美術館展示等事業費                                          </v>
          </cell>
          <cell r="O173" t="str">
            <v>①-Ⅲ-２．地域経済の活性化</v>
          </cell>
        </row>
        <row r="174">
          <cell r="K174" t="str">
            <v>24000-174</v>
          </cell>
          <cell r="L174" t="str">
            <v>24000</v>
          </cell>
          <cell r="M174">
            <v>174</v>
          </cell>
          <cell r="N174" t="str">
            <v xml:space="preserve">斎宮歴史博物館展示・普及事業費                              </v>
          </cell>
          <cell r="O174" t="str">
            <v>①-Ⅲ-２．地域経済の活性化</v>
          </cell>
        </row>
        <row r="175">
          <cell r="K175" t="str">
            <v>24000-175</v>
          </cell>
          <cell r="L175" t="str">
            <v>24000</v>
          </cell>
          <cell r="M175">
            <v>175</v>
          </cell>
          <cell r="N175" t="str">
            <v xml:space="preserve">ＮＰＯ活動支援推進事業費                                    </v>
          </cell>
          <cell r="O175" t="str">
            <v>①-Ⅱ-３．事業継続に困っている中小・小規模事業者等への支援</v>
          </cell>
        </row>
        <row r="176">
          <cell r="K176" t="str">
            <v>24000-176</v>
          </cell>
          <cell r="L176" t="str">
            <v>24000</v>
          </cell>
          <cell r="M176">
            <v>176</v>
          </cell>
          <cell r="N176" t="str">
            <v xml:space="preserve">みえ県民交流センター管理事業費                              </v>
          </cell>
          <cell r="O176" t="str">
            <v>①-Ⅲ-２．地域経済の活性化</v>
          </cell>
        </row>
        <row r="177">
          <cell r="K177" t="str">
            <v>24000-177</v>
          </cell>
          <cell r="L177" t="str">
            <v>24000</v>
          </cell>
          <cell r="M177">
            <v>177</v>
          </cell>
          <cell r="N177" t="str">
            <v xml:space="preserve">公立大学法人関係事業費                                      </v>
          </cell>
          <cell r="O177" t="str">
            <v>①-Ⅲ-２．地域経済の活性化</v>
          </cell>
        </row>
        <row r="178">
          <cell r="K178" t="str">
            <v>24000-178</v>
          </cell>
          <cell r="L178" t="str">
            <v>24000</v>
          </cell>
          <cell r="M178">
            <v>178</v>
          </cell>
          <cell r="N178" t="str">
            <v xml:space="preserve">病院事業会計負担金                                          </v>
          </cell>
          <cell r="O178" t="str">
            <v>①-Ⅰ-３．医療提供体制の強化</v>
          </cell>
        </row>
        <row r="179">
          <cell r="K179" t="str">
            <v>24000-179</v>
          </cell>
          <cell r="L179" t="str">
            <v>24000</v>
          </cell>
          <cell r="M179">
            <v>179</v>
          </cell>
          <cell r="N179" t="str">
            <v>医療提供体制推進事業費補助金</v>
          </cell>
          <cell r="O179" t="str">
            <v>①-Ⅰ-３．医療提供体制の強化</v>
          </cell>
        </row>
        <row r="180">
          <cell r="K180" t="str">
            <v>24000-180</v>
          </cell>
          <cell r="L180" t="str">
            <v>24000</v>
          </cell>
          <cell r="M180">
            <v>180</v>
          </cell>
          <cell r="N180" t="str">
            <v xml:space="preserve">生活衛生関係営業指導費                                      </v>
          </cell>
          <cell r="O180" t="str">
            <v>①-Ⅱ-３．事業継続に困っている中小・小規模事業者等への支援</v>
          </cell>
        </row>
        <row r="181">
          <cell r="K181" t="str">
            <v>24000-181</v>
          </cell>
          <cell r="L181" t="str">
            <v>24000</v>
          </cell>
          <cell r="M181">
            <v>181</v>
          </cell>
          <cell r="N181" t="str">
            <v xml:space="preserve">防疫対策事業費                                              </v>
          </cell>
          <cell r="O181" t="str">
            <v>①-Ⅰ-２．検査体制の強化と感染の早期発見</v>
          </cell>
        </row>
        <row r="182">
          <cell r="K182" t="str">
            <v>24000-182</v>
          </cell>
          <cell r="L182" t="str">
            <v>24000</v>
          </cell>
          <cell r="M182">
            <v>182</v>
          </cell>
          <cell r="N182" t="str">
            <v xml:space="preserve">社会福祉会館管理運営費                                      </v>
          </cell>
          <cell r="O182" t="str">
            <v>①-Ⅲ-２．地域経済の活性化</v>
          </cell>
        </row>
        <row r="183">
          <cell r="K183" t="str">
            <v>24000-183</v>
          </cell>
          <cell r="L183" t="str">
            <v>24000</v>
          </cell>
          <cell r="M183">
            <v>183</v>
          </cell>
          <cell r="N183" t="str">
            <v xml:space="preserve">障害者介護給付費負担金                                      </v>
          </cell>
          <cell r="O183" t="str">
            <v>①-Ⅳ-３．リモート化等によるデジタル・トランスフォーメーションの加速</v>
          </cell>
        </row>
        <row r="184">
          <cell r="K184" t="str">
            <v>24000-184</v>
          </cell>
          <cell r="L184" t="str">
            <v>24000</v>
          </cell>
          <cell r="M184">
            <v>184</v>
          </cell>
          <cell r="N184" t="str">
            <v xml:space="preserve">身体障害者総合福祉センター運営費                            </v>
          </cell>
          <cell r="O184" t="str">
            <v>①-Ⅲ-２．地域経済の活性化</v>
          </cell>
        </row>
        <row r="185">
          <cell r="K185" t="str">
            <v>24000-185</v>
          </cell>
          <cell r="L185" t="str">
            <v>24000</v>
          </cell>
          <cell r="M185">
            <v>185</v>
          </cell>
          <cell r="N185" t="str">
            <v xml:space="preserve">国児学園運営費                                              </v>
          </cell>
          <cell r="O185" t="str">
            <v>①-Ⅲ-２．地域経済の活性化</v>
          </cell>
        </row>
        <row r="186">
          <cell r="K186" t="str">
            <v>24000-186</v>
          </cell>
          <cell r="L186" t="str">
            <v>24000</v>
          </cell>
          <cell r="M186">
            <v>186</v>
          </cell>
          <cell r="N186" t="str">
            <v xml:space="preserve">家族再生・自立支援事業費                                    </v>
          </cell>
          <cell r="O186" t="str">
            <v>①-Ⅱ-４．生活に困っている世帯や個人への支援</v>
          </cell>
        </row>
        <row r="187">
          <cell r="K187" t="str">
            <v>24000-187</v>
          </cell>
          <cell r="L187" t="str">
            <v>24000</v>
          </cell>
          <cell r="M187">
            <v>187</v>
          </cell>
          <cell r="N187" t="str">
            <v xml:space="preserve">児童虐待法的対応推進事業費                                  </v>
          </cell>
          <cell r="O187" t="str">
            <v>①-Ⅳ-３．リモート化等によるデジタル・トランスフォーメーションの加速</v>
          </cell>
        </row>
        <row r="188">
          <cell r="K188" t="str">
            <v>24000-188</v>
          </cell>
          <cell r="L188" t="str">
            <v>24000</v>
          </cell>
          <cell r="M188">
            <v>188</v>
          </cell>
          <cell r="N188" t="str">
            <v xml:space="preserve">みえこどもの城運営事業費                                    </v>
          </cell>
          <cell r="O188" t="str">
            <v>①-Ⅲ-２．地域経済の活性化</v>
          </cell>
        </row>
        <row r="189">
          <cell r="K189" t="str">
            <v>24000-189</v>
          </cell>
          <cell r="L189" t="str">
            <v>24000</v>
          </cell>
          <cell r="M189">
            <v>189</v>
          </cell>
          <cell r="N189" t="str">
            <v xml:space="preserve">保育対策総合支援事業費                                      </v>
          </cell>
          <cell r="O189" t="str">
            <v>①-Ⅰ-６．情報発信の充実</v>
          </cell>
        </row>
        <row r="190">
          <cell r="K190" t="str">
            <v>24000-190</v>
          </cell>
          <cell r="L190" t="str">
            <v>24000</v>
          </cell>
          <cell r="M190">
            <v>190</v>
          </cell>
          <cell r="N190" t="str">
            <v xml:space="preserve">子ども心身発達医療センター諸費                              </v>
          </cell>
          <cell r="O190" t="str">
            <v>①-Ⅳ-３．リモート化等によるデジタル・トランスフォーメーションの加速</v>
          </cell>
        </row>
        <row r="191">
          <cell r="K191" t="str">
            <v>24000-191</v>
          </cell>
          <cell r="L191" t="str">
            <v>24000</v>
          </cell>
          <cell r="M191">
            <v>191</v>
          </cell>
          <cell r="N191" t="str">
            <v xml:space="preserve">地震対策推進事業費                                          </v>
          </cell>
          <cell r="O191" t="str">
            <v>①-Ⅳ-３．リモート化等によるデジタル・トランスフォーメーションの加速</v>
          </cell>
        </row>
        <row r="192">
          <cell r="K192" t="str">
            <v>24000-192</v>
          </cell>
          <cell r="L192" t="str">
            <v>24000</v>
          </cell>
          <cell r="M192">
            <v>192</v>
          </cell>
          <cell r="N192" t="str">
            <v xml:space="preserve">「みえ防災・減災センター」事業費                            </v>
          </cell>
          <cell r="O192" t="str">
            <v>①-Ⅳ-３．リモート化等によるデジタル・トランスフォーメーションの加速</v>
          </cell>
        </row>
        <row r="193">
          <cell r="K193" t="str">
            <v>24000-193</v>
          </cell>
          <cell r="L193" t="str">
            <v>24000</v>
          </cell>
          <cell r="M193">
            <v>193</v>
          </cell>
          <cell r="N193" t="str">
            <v xml:space="preserve">職員防災人材育成事業費                                      </v>
          </cell>
          <cell r="O193" t="str">
            <v>①-Ⅲ-２．地域経済の活性化</v>
          </cell>
        </row>
        <row r="194">
          <cell r="K194" t="str">
            <v>24000-194</v>
          </cell>
          <cell r="L194" t="str">
            <v>24000</v>
          </cell>
          <cell r="M194">
            <v>194</v>
          </cell>
          <cell r="N194" t="str">
            <v xml:space="preserve">消防職団員教育訓練費                                        </v>
          </cell>
          <cell r="O194" t="str">
            <v>①-Ⅰ-１．マスク・消毒液等の確保</v>
          </cell>
        </row>
        <row r="195">
          <cell r="K195" t="str">
            <v>24000-195</v>
          </cell>
          <cell r="L195" t="str">
            <v>24000</v>
          </cell>
          <cell r="M195">
            <v>195</v>
          </cell>
          <cell r="N195" t="str">
            <v xml:space="preserve">学校運営管理費                                              </v>
          </cell>
          <cell r="O195" t="str">
            <v>①-Ⅲ-２．地域経済の活性化</v>
          </cell>
        </row>
        <row r="196">
          <cell r="K196" t="str">
            <v>24000-196</v>
          </cell>
          <cell r="L196" t="str">
            <v>24000</v>
          </cell>
          <cell r="M196">
            <v>196</v>
          </cell>
          <cell r="N196" t="str">
            <v xml:space="preserve">経営向上支援新型コロナ危機対応補助金                        </v>
          </cell>
          <cell r="O196" t="str">
            <v>①-Ⅱ-３．事業継続に困っている中小・小規模事業者等への支援</v>
          </cell>
        </row>
        <row r="197">
          <cell r="K197" t="str">
            <v>24000-197</v>
          </cell>
          <cell r="L197" t="str">
            <v>24000</v>
          </cell>
          <cell r="M197">
            <v>197</v>
          </cell>
          <cell r="N197" t="str">
            <v>中小企業経営支援等対策費補助金</v>
          </cell>
          <cell r="O197" t="str">
            <v>①-Ⅲ-１．観光・運輸業、飲食業、イベント・エンターテインメント事業等に対する支援</v>
          </cell>
        </row>
        <row r="198">
          <cell r="K198" t="str">
            <v>24000-198</v>
          </cell>
          <cell r="L198" t="str">
            <v>24000</v>
          </cell>
          <cell r="M198">
            <v>198</v>
          </cell>
          <cell r="N198" t="str">
            <v xml:space="preserve">ものづくり企業競争力強化事業費                              </v>
          </cell>
          <cell r="O198" t="str">
            <v>①-Ⅳ-３．リモート化等によるデジタル・トランスフォーメーションの加速</v>
          </cell>
        </row>
        <row r="199">
          <cell r="K199" t="str">
            <v>24000-199</v>
          </cell>
          <cell r="L199" t="str">
            <v>24000</v>
          </cell>
          <cell r="M199">
            <v>199</v>
          </cell>
          <cell r="N199" t="str">
            <v xml:space="preserve">国内販路開拓支援事業費                                      </v>
          </cell>
          <cell r="O199" t="str">
            <v>①-Ⅳ-２．海外展開企業の事業の円滑化、農林水産物・食品の輸出力の維持・強化及び国内供給力の強化支援</v>
          </cell>
        </row>
        <row r="200">
          <cell r="K200" t="str">
            <v>24000-200</v>
          </cell>
          <cell r="L200" t="str">
            <v>24000</v>
          </cell>
          <cell r="M200">
            <v>200</v>
          </cell>
          <cell r="N200" t="str">
            <v xml:space="preserve">「みえの食」リモート化支援事業費                            </v>
          </cell>
          <cell r="O200" t="str">
            <v>①-Ⅲ-１．観光・運輸業、飲食業、イベント・エンターテインメント事業等に対する支援</v>
          </cell>
        </row>
        <row r="201">
          <cell r="K201" t="str">
            <v>24000-201</v>
          </cell>
          <cell r="L201" t="str">
            <v>24000</v>
          </cell>
          <cell r="M201">
            <v>201</v>
          </cell>
          <cell r="N201" t="str">
            <v xml:space="preserve">三重県サプライチェーン強靱化促進緊急対策補助金              </v>
          </cell>
          <cell r="O201" t="str">
            <v>①-Ⅳ-１．サプライチェーン改革</v>
          </cell>
        </row>
        <row r="202">
          <cell r="K202" t="str">
            <v>24000-202</v>
          </cell>
          <cell r="L202" t="str">
            <v>24000</v>
          </cell>
          <cell r="M202">
            <v>202</v>
          </cell>
          <cell r="N202" t="str">
            <v xml:space="preserve">四日市港振興事業費                                          </v>
          </cell>
          <cell r="O202" t="str">
            <v>①-Ⅳ-３．リモート化等によるデジタル・トランスフォーメーションの加速</v>
          </cell>
        </row>
        <row r="203">
          <cell r="K203" t="str">
            <v>24000-203</v>
          </cell>
          <cell r="L203" t="str">
            <v>24000</v>
          </cell>
          <cell r="M203">
            <v>203</v>
          </cell>
          <cell r="N203" t="str">
            <v xml:space="preserve">県営サンアリーナ環境整備費                                  </v>
          </cell>
          <cell r="O203" t="str">
            <v>①-Ⅲ-２．地域経済の活性化</v>
          </cell>
        </row>
        <row r="204">
          <cell r="K204" t="str">
            <v>24000-204</v>
          </cell>
          <cell r="L204" t="str">
            <v>24000</v>
          </cell>
          <cell r="M204">
            <v>204</v>
          </cell>
          <cell r="N204" t="str">
            <v xml:space="preserve">海外ＭＩＣＥ誘致促進事業費                                  </v>
          </cell>
          <cell r="O204" t="str">
            <v>①-Ⅲ-１．観光・運輸業、飲食業、イベント・エンターテインメント事業等に対する支援</v>
          </cell>
        </row>
        <row r="205">
          <cell r="K205" t="str">
            <v>24000-205</v>
          </cell>
          <cell r="L205" t="str">
            <v>24000</v>
          </cell>
          <cell r="M205">
            <v>205</v>
          </cell>
          <cell r="N205" t="str">
            <v xml:space="preserve">太平洋・島サミット推進事業費                                </v>
          </cell>
          <cell r="O205" t="str">
            <v>①-Ⅲ-２．地域経済の活性化</v>
          </cell>
        </row>
        <row r="206">
          <cell r="K206" t="str">
            <v>24000-206</v>
          </cell>
          <cell r="L206" t="str">
            <v>24000</v>
          </cell>
          <cell r="M206">
            <v>206</v>
          </cell>
          <cell r="N206" t="str">
            <v xml:space="preserve">戦略的営業活動展開推進事業費                                </v>
          </cell>
          <cell r="O206" t="str">
            <v>①-Ⅲ-２．地域経済の活性化</v>
          </cell>
        </row>
        <row r="207">
          <cell r="K207" t="str">
            <v>24000-207</v>
          </cell>
          <cell r="L207" t="str">
            <v>24000</v>
          </cell>
          <cell r="M207">
            <v>207</v>
          </cell>
          <cell r="N207" t="str">
            <v xml:space="preserve">サプライチェーン多元化・販路拡大支援事業費                  </v>
          </cell>
          <cell r="O207" t="str">
            <v>①-Ⅳ-１．サプライチェーン改革</v>
          </cell>
        </row>
        <row r="208">
          <cell r="K208" t="str">
            <v>24000-208</v>
          </cell>
          <cell r="L208" t="str">
            <v>24000</v>
          </cell>
          <cell r="M208">
            <v>208</v>
          </cell>
          <cell r="N208" t="str">
            <v>公園維持管理費</v>
          </cell>
          <cell r="O208" t="str">
            <v>①-Ⅲ-２．地域経済の活性化</v>
          </cell>
        </row>
        <row r="209">
          <cell r="K209" t="str">
            <v>24000-209</v>
          </cell>
          <cell r="L209" t="str">
            <v>24000</v>
          </cell>
          <cell r="M209">
            <v>209</v>
          </cell>
          <cell r="N209" t="str">
            <v>公営住宅建設費</v>
          </cell>
          <cell r="O209" t="str">
            <v>①-Ⅱ-４．生活に困っている世帯や個人への支援</v>
          </cell>
        </row>
        <row r="210">
          <cell r="K210" t="str">
            <v>24000-210</v>
          </cell>
          <cell r="L210" t="str">
            <v>24000</v>
          </cell>
          <cell r="M210">
            <v>210</v>
          </cell>
          <cell r="N210" t="str">
            <v>公共土木施設維持管理費</v>
          </cell>
          <cell r="O210" t="str">
            <v>①-Ⅲ-２．地域経済の活性化</v>
          </cell>
        </row>
        <row r="211">
          <cell r="K211" t="str">
            <v>24000-211</v>
          </cell>
          <cell r="L211" t="str">
            <v>24000</v>
          </cell>
          <cell r="M211">
            <v>211</v>
          </cell>
          <cell r="N211" t="str">
            <v xml:space="preserve">校舎その他建築費                                            </v>
          </cell>
          <cell r="O211" t="str">
            <v>①-Ⅲ-２．地域経済の活性化</v>
          </cell>
        </row>
        <row r="212">
          <cell r="K212" t="str">
            <v>24000-212</v>
          </cell>
          <cell r="L212" t="str">
            <v>24000</v>
          </cell>
          <cell r="M212">
            <v>212</v>
          </cell>
          <cell r="N212" t="str">
            <v xml:space="preserve">特別支援学校施設建築費                                      </v>
          </cell>
          <cell r="O212" t="str">
            <v>①-Ⅲ-２．地域経済の活性化</v>
          </cell>
        </row>
        <row r="213">
          <cell r="K213" t="str">
            <v>24000-213</v>
          </cell>
          <cell r="L213" t="str">
            <v>24000</v>
          </cell>
          <cell r="M213">
            <v>213</v>
          </cell>
          <cell r="N213" t="str">
            <v xml:space="preserve">高等学校運営費                                              </v>
          </cell>
          <cell r="O213" t="str">
            <v>①-Ⅲ-２．地域経済の活性化</v>
          </cell>
        </row>
        <row r="214">
          <cell r="K214" t="str">
            <v>24000-214</v>
          </cell>
          <cell r="L214" t="str">
            <v>24000</v>
          </cell>
          <cell r="M214">
            <v>214</v>
          </cell>
          <cell r="N214" t="str">
            <v>学校保健特別対策事業費補助金</v>
          </cell>
          <cell r="O214" t="str">
            <v>①-Ⅰ-８．学校の臨時休業等を円滑に進めるための環境整備</v>
          </cell>
        </row>
        <row r="215">
          <cell r="K215" t="str">
            <v>24000-215</v>
          </cell>
          <cell r="L215" t="str">
            <v>24000</v>
          </cell>
          <cell r="M215">
            <v>215</v>
          </cell>
          <cell r="N215" t="str">
            <v xml:space="preserve">「挑戦・交流・進化」で紡ぐ職業教育推進事業費                </v>
          </cell>
          <cell r="O215" t="str">
            <v>①-Ⅰ-８．学校の臨時休業等を円滑に進めるための環境整備</v>
          </cell>
        </row>
        <row r="216">
          <cell r="K216" t="str">
            <v>24000-216</v>
          </cell>
          <cell r="L216" t="str">
            <v>24000</v>
          </cell>
          <cell r="M216">
            <v>216</v>
          </cell>
          <cell r="N216" t="str">
            <v xml:space="preserve">高等学校実習教室空調設備整備事業費                          </v>
          </cell>
          <cell r="O216" t="str">
            <v>①-Ⅲ-２．地域経済の活性化</v>
          </cell>
        </row>
        <row r="217">
          <cell r="K217" t="str">
            <v>24000-217</v>
          </cell>
          <cell r="L217" t="str">
            <v>24000</v>
          </cell>
          <cell r="M217">
            <v>217</v>
          </cell>
          <cell r="N217" t="str">
            <v xml:space="preserve">高等学校学力向上推進事業費                                  </v>
          </cell>
          <cell r="O217" t="str">
            <v>①-Ⅰ-８．学校の臨時休業等を円滑に進めるための環境整備</v>
          </cell>
        </row>
        <row r="218">
          <cell r="K218" t="str">
            <v>24000-218</v>
          </cell>
          <cell r="L218" t="str">
            <v>24000</v>
          </cell>
          <cell r="M218">
            <v>218</v>
          </cell>
          <cell r="N218" t="str">
            <v xml:space="preserve">特別支援学校運営費                                          </v>
          </cell>
          <cell r="O218" t="str">
            <v>①-Ⅲ-２．地域経済の活性化</v>
          </cell>
        </row>
        <row r="219">
          <cell r="K219" t="str">
            <v>24000-219</v>
          </cell>
          <cell r="L219" t="str">
            <v>24000</v>
          </cell>
          <cell r="M219">
            <v>219</v>
          </cell>
          <cell r="N219" t="str">
            <v>学校保健特別対策事業費補助金</v>
          </cell>
          <cell r="O219" t="str">
            <v>①-Ⅰ-１．マスク・消毒液等の確保</v>
          </cell>
        </row>
        <row r="220">
          <cell r="K220" t="str">
            <v>24000-220</v>
          </cell>
          <cell r="L220" t="str">
            <v>24000</v>
          </cell>
          <cell r="M220">
            <v>220</v>
          </cell>
          <cell r="N220" t="str">
            <v xml:space="preserve">特別支援学校スクールバス等運行委託事業費                    </v>
          </cell>
          <cell r="O220" t="str">
            <v>①-Ⅰ-８．学校の臨時休業等を円滑に進めるための環境整備</v>
          </cell>
        </row>
        <row r="221">
          <cell r="K221" t="str">
            <v>24000-221</v>
          </cell>
          <cell r="L221" t="str">
            <v>24000</v>
          </cell>
          <cell r="M221">
            <v>221</v>
          </cell>
          <cell r="N221" t="str">
            <v xml:space="preserve">入学者選抜事務費                                            </v>
          </cell>
          <cell r="O221" t="str">
            <v>①-Ⅰ-１．マスク・消毒液等の確保</v>
          </cell>
        </row>
        <row r="222">
          <cell r="K222" t="str">
            <v>24000-222</v>
          </cell>
          <cell r="L222" t="str">
            <v>24000</v>
          </cell>
          <cell r="M222">
            <v>222</v>
          </cell>
          <cell r="N222" t="str">
            <v xml:space="preserve">教職員研修事業費                                            </v>
          </cell>
          <cell r="O222" t="str">
            <v>①-Ⅰ-８．学校の臨時休業等を円滑に進めるための環境整備</v>
          </cell>
        </row>
        <row r="223">
          <cell r="K223" t="str">
            <v>24000-223</v>
          </cell>
          <cell r="L223" t="str">
            <v>24000</v>
          </cell>
          <cell r="M223">
            <v>223</v>
          </cell>
          <cell r="N223" t="str">
            <v xml:space="preserve">特別支援学校人事運営費                                      </v>
          </cell>
          <cell r="O223" t="str">
            <v>①-Ⅰ-１．マスク・消毒液等の確保</v>
          </cell>
        </row>
        <row r="224">
          <cell r="K224" t="str">
            <v>24000-224</v>
          </cell>
          <cell r="L224" t="str">
            <v>24000</v>
          </cell>
          <cell r="M224">
            <v>224</v>
          </cell>
          <cell r="N224" t="str">
            <v xml:space="preserve">熊野少年自然の家費                                          </v>
          </cell>
          <cell r="O224" t="str">
            <v>①-Ⅰ-１．マスク・消毒液等の確保</v>
          </cell>
        </row>
        <row r="225">
          <cell r="K225" t="str">
            <v>24000-225</v>
          </cell>
          <cell r="L225" t="str">
            <v>24000</v>
          </cell>
          <cell r="M225">
            <v>225</v>
          </cell>
          <cell r="N225" t="str">
            <v xml:space="preserve">鈴鹿青少年センター費                                        </v>
          </cell>
          <cell r="O225" t="str">
            <v>①-Ⅰ-１．マスク・消毒液等の確保</v>
          </cell>
        </row>
        <row r="226">
          <cell r="K226" t="str">
            <v>24000-226</v>
          </cell>
          <cell r="L226" t="str">
            <v>24000</v>
          </cell>
          <cell r="M226">
            <v>226</v>
          </cell>
          <cell r="N226" t="str">
            <v xml:space="preserve">情報化基盤運営費                                            </v>
          </cell>
          <cell r="O226" t="str">
            <v>①-Ⅳ-３．リモート化等によるデジタル・トランスフォーメーションの加速</v>
          </cell>
        </row>
        <row r="227">
          <cell r="K227" t="str">
            <v>24000-227</v>
          </cell>
          <cell r="L227" t="str">
            <v>24000</v>
          </cell>
          <cell r="M227">
            <v>227</v>
          </cell>
          <cell r="N227" t="str">
            <v xml:space="preserve">庁舎等施設整備費                                            </v>
          </cell>
          <cell r="O227" t="str">
            <v>①-Ⅲ-２．地域経済の活性化</v>
          </cell>
        </row>
        <row r="228">
          <cell r="K228" t="str">
            <v>24000-228</v>
          </cell>
          <cell r="L228" t="str">
            <v>24000</v>
          </cell>
          <cell r="M228">
            <v>228</v>
          </cell>
          <cell r="N228" t="str">
            <v xml:space="preserve">家畜衛生防疫事業費                                          </v>
          </cell>
          <cell r="O228" t="str">
            <v>①-Ⅲ-２．地域経済の活性化</v>
          </cell>
        </row>
        <row r="229">
          <cell r="K229" t="str">
            <v>24000-229</v>
          </cell>
          <cell r="L229" t="str">
            <v>24000</v>
          </cell>
          <cell r="M229">
            <v>229</v>
          </cell>
          <cell r="N229" t="str">
            <v xml:space="preserve">自然に親しむ施設整備事業費                                  </v>
          </cell>
          <cell r="O229" t="str">
            <v>①-Ⅲ-２．地域経済の活性化</v>
          </cell>
        </row>
        <row r="230">
          <cell r="K230" t="str">
            <v>24000-230</v>
          </cell>
          <cell r="L230" t="str">
            <v>24000</v>
          </cell>
          <cell r="M230">
            <v>230</v>
          </cell>
          <cell r="N230" t="str">
            <v xml:space="preserve">自然体験施設におけるワーケーション魅力発信事業費            </v>
          </cell>
          <cell r="O230" t="str">
            <v>①-Ⅲ-２．地域経済の活性化</v>
          </cell>
        </row>
        <row r="231">
          <cell r="K231" t="str">
            <v>24000-231</v>
          </cell>
          <cell r="L231" t="str">
            <v>24000</v>
          </cell>
          <cell r="M231">
            <v>231</v>
          </cell>
          <cell r="N231" t="str">
            <v xml:space="preserve">新常態に対応した農林水産物緊急販路構築事業費                </v>
          </cell>
          <cell r="O231" t="str">
            <v>①-Ⅲ-２．地域経済の活性化</v>
          </cell>
        </row>
        <row r="232">
          <cell r="K232" t="str">
            <v>24000-232</v>
          </cell>
          <cell r="L232" t="str">
            <v>24000</v>
          </cell>
          <cell r="M232">
            <v>232</v>
          </cell>
          <cell r="N232" t="str">
            <v xml:space="preserve">農業試験研究管理費                                          </v>
          </cell>
          <cell r="O232" t="str">
            <v>①-Ⅲ-２．地域経済の活性化</v>
          </cell>
        </row>
        <row r="233">
          <cell r="K233" t="str">
            <v>24000-233</v>
          </cell>
          <cell r="L233" t="str">
            <v>24000</v>
          </cell>
          <cell r="M233">
            <v>233</v>
          </cell>
          <cell r="N233" t="str">
            <v xml:space="preserve">畜産業試験研究管理費                                        </v>
          </cell>
          <cell r="O233" t="str">
            <v>①-Ⅲ-２．地域経済の活性化</v>
          </cell>
        </row>
        <row r="234">
          <cell r="K234" t="str">
            <v>24000-234</v>
          </cell>
          <cell r="L234" t="str">
            <v>24000</v>
          </cell>
          <cell r="M234">
            <v>234</v>
          </cell>
          <cell r="N234" t="str">
            <v xml:space="preserve">林業試験研究管理費                                          </v>
          </cell>
          <cell r="O234" t="str">
            <v>①-Ⅲ-２．地域経済の活性化</v>
          </cell>
        </row>
        <row r="235">
          <cell r="K235" t="str">
            <v>24000-235</v>
          </cell>
          <cell r="L235" t="str">
            <v>24000</v>
          </cell>
          <cell r="M235">
            <v>235</v>
          </cell>
          <cell r="N235" t="str">
            <v xml:space="preserve">水産業試験研究管理費                                        </v>
          </cell>
          <cell r="O235" t="str">
            <v>①-Ⅲ-２．地域経済の活性化</v>
          </cell>
        </row>
        <row r="236">
          <cell r="K236" t="str">
            <v>24000-236</v>
          </cell>
          <cell r="L236" t="str">
            <v>24000</v>
          </cell>
          <cell r="M236">
            <v>236</v>
          </cell>
          <cell r="N236" t="str">
            <v xml:space="preserve">農業経営体育成普及事業費                                    </v>
          </cell>
          <cell r="O236" t="str">
            <v>①-Ⅳ-３．リモート化等によるデジタル・トランスフォーメーションの加速</v>
          </cell>
        </row>
        <row r="237">
          <cell r="K237" t="str">
            <v>24000-237</v>
          </cell>
          <cell r="L237" t="str">
            <v>24000</v>
          </cell>
          <cell r="M237">
            <v>237</v>
          </cell>
          <cell r="N237" t="str">
            <v xml:space="preserve">農業大学校運営事業費                                        </v>
          </cell>
          <cell r="O237" t="str">
            <v>①-Ⅲ-２．地域経済の活性化</v>
          </cell>
        </row>
        <row r="238">
          <cell r="K238" t="str">
            <v>24000-238</v>
          </cell>
          <cell r="L238" t="str">
            <v>24000</v>
          </cell>
          <cell r="M238">
            <v>238</v>
          </cell>
          <cell r="N238" t="str">
            <v>担い手育成・確保等対策地方公共団体事業費補助金</v>
          </cell>
          <cell r="O238" t="str">
            <v>①-Ⅲ-２．地域経済の活性化</v>
          </cell>
        </row>
        <row r="239">
          <cell r="K239" t="str">
            <v>24000-239</v>
          </cell>
          <cell r="L239" t="str">
            <v>24000</v>
          </cell>
          <cell r="M239">
            <v>239</v>
          </cell>
          <cell r="N239" t="str">
            <v xml:space="preserve">卸売市場流通対策事業費                                      </v>
          </cell>
          <cell r="O239" t="str">
            <v>①-Ⅲ-２．地域経済の活性化</v>
          </cell>
        </row>
        <row r="240">
          <cell r="K240" t="str">
            <v>24000-240</v>
          </cell>
          <cell r="L240" t="str">
            <v>24000</v>
          </cell>
          <cell r="M240">
            <v>240</v>
          </cell>
          <cell r="N240" t="str">
            <v xml:space="preserve">定番化に向けた伊勢茶輸出力強化事業費                        </v>
          </cell>
          <cell r="O240" t="str">
            <v>①-Ⅲ-２．地域経済の活性化</v>
          </cell>
        </row>
        <row r="241">
          <cell r="K241" t="str">
            <v>24000-241</v>
          </cell>
          <cell r="L241" t="str">
            <v>24000</v>
          </cell>
          <cell r="M241">
            <v>241</v>
          </cell>
          <cell r="N241" t="str">
            <v xml:space="preserve">農業版新型コロナウイルス感染症対応ＢＣＰ策定モデル事業費    </v>
          </cell>
          <cell r="O241" t="str">
            <v>①-Ⅲ-２．地域経済の活性化</v>
          </cell>
        </row>
        <row r="242">
          <cell r="K242" t="str">
            <v>24000-242</v>
          </cell>
          <cell r="L242" t="str">
            <v>24000</v>
          </cell>
          <cell r="M242">
            <v>242</v>
          </cell>
          <cell r="N242" t="str">
            <v xml:space="preserve">みえのブランド牛経営等緊急支援事業費                        </v>
          </cell>
          <cell r="O242" t="str">
            <v>①-Ⅲ-２．地域経済の活性化</v>
          </cell>
        </row>
        <row r="243">
          <cell r="K243" t="str">
            <v>24000-243</v>
          </cell>
          <cell r="L243" t="str">
            <v>24000</v>
          </cell>
          <cell r="M243">
            <v>243</v>
          </cell>
          <cell r="N243" t="str">
            <v xml:space="preserve">みえの食肉安心・安全・安定供給事業費                        </v>
          </cell>
          <cell r="O243" t="str">
            <v>①-Ⅲ-２．地域経済の活性化</v>
          </cell>
        </row>
        <row r="244">
          <cell r="K244" t="str">
            <v>24000-244</v>
          </cell>
          <cell r="L244" t="str">
            <v>24000</v>
          </cell>
          <cell r="M244">
            <v>244</v>
          </cell>
          <cell r="N244" t="str">
            <v xml:space="preserve">みえの畜産物輸出ルートつなぎ直し支援事業費                  </v>
          </cell>
          <cell r="O244" t="str">
            <v>①-Ⅳ-２．海外展開企業の事業の円滑化、農林水産物・食品の輸出力の維持・強化及び国内供給力の強化支援</v>
          </cell>
        </row>
        <row r="245">
          <cell r="K245" t="str">
            <v>24000-245</v>
          </cell>
          <cell r="L245" t="str">
            <v>24000</v>
          </cell>
          <cell r="M245">
            <v>245</v>
          </cell>
          <cell r="N245" t="str">
            <v xml:space="preserve">定番化に向けた県産水産物輸出促進事業費                      </v>
          </cell>
          <cell r="O245" t="str">
            <v>①-Ⅲ-２．地域経済の活性化</v>
          </cell>
        </row>
        <row r="246">
          <cell r="K246" t="str">
            <v>24000-246</v>
          </cell>
          <cell r="L246" t="str">
            <v>24000</v>
          </cell>
          <cell r="M246">
            <v>246</v>
          </cell>
          <cell r="N246" t="str">
            <v xml:space="preserve">「みえの旬が一番」食べてお得なキャンペーン事業費            </v>
          </cell>
          <cell r="O246" t="str">
            <v>①-Ⅲ-２．地域経済の活性化</v>
          </cell>
        </row>
        <row r="247">
          <cell r="K247" t="str">
            <v>24000-247</v>
          </cell>
          <cell r="L247" t="str">
            <v>24000</v>
          </cell>
          <cell r="M247">
            <v>247</v>
          </cell>
          <cell r="N247" t="str">
            <v xml:space="preserve">創造的かつ革新的な漁協経営強化対策事業費                    </v>
          </cell>
          <cell r="O247" t="str">
            <v>①-Ⅲ-２．地域経済の活性化</v>
          </cell>
        </row>
        <row r="248">
          <cell r="K248" t="str">
            <v>24000-248</v>
          </cell>
          <cell r="L248" t="str">
            <v>24000</v>
          </cell>
          <cell r="M248">
            <v>248</v>
          </cell>
          <cell r="N248" t="str">
            <v xml:space="preserve">環境変化に対応した新たなみえのスマート真珠養殖確立事業費    </v>
          </cell>
          <cell r="O248" t="str">
            <v>①-Ⅲ-２．地域経済の活性化</v>
          </cell>
        </row>
        <row r="249">
          <cell r="K249" t="str">
            <v>24000-249</v>
          </cell>
          <cell r="L249" t="str">
            <v>24000</v>
          </cell>
          <cell r="M249">
            <v>249</v>
          </cell>
          <cell r="N249" t="str">
            <v xml:space="preserve">栽培漁業センター整備費                                      </v>
          </cell>
          <cell r="O249" t="str">
            <v>①-Ⅲ-２．地域経済の活性化</v>
          </cell>
        </row>
        <row r="250">
          <cell r="K250" t="str">
            <v>24000-250</v>
          </cell>
          <cell r="L250" t="str">
            <v>24000</v>
          </cell>
          <cell r="M250">
            <v>250</v>
          </cell>
          <cell r="N250" t="str">
            <v>中小企業金融対策事業費</v>
          </cell>
          <cell r="O250" t="str">
            <v>①-Ⅱ-３．事業継続に困っている中小・小規模事業者等への支援</v>
          </cell>
        </row>
        <row r="251">
          <cell r="K251" t="str">
            <v>24000-251</v>
          </cell>
          <cell r="L251" t="str">
            <v>24000</v>
          </cell>
          <cell r="M251">
            <v>251</v>
          </cell>
          <cell r="N251" t="str">
            <v>農業経営近代化資金融通事業</v>
          </cell>
          <cell r="O251" t="str">
            <v>①-Ⅱ-３．事業継続に困っている中小・小規模事業者等への支援</v>
          </cell>
        </row>
        <row r="252">
          <cell r="K252" t="str">
            <v>24000-252</v>
          </cell>
          <cell r="L252" t="str">
            <v>24000</v>
          </cell>
          <cell r="M252">
            <v>252</v>
          </cell>
          <cell r="N252" t="str">
            <v>漁業近代化資金融通事業</v>
          </cell>
          <cell r="O252" t="str">
            <v>①-Ⅱ-３．事業継続に困っている中小・小規模事業者等への支援</v>
          </cell>
        </row>
        <row r="253">
          <cell r="K253" t="str">
            <v>24000-253</v>
          </cell>
          <cell r="L253" t="str">
            <v>24000</v>
          </cell>
          <cell r="M253">
            <v>253</v>
          </cell>
          <cell r="N253" t="str">
            <v>公共施設の管理維持体制持続化事業</v>
          </cell>
          <cell r="O253" t="str">
            <v>①-Ⅲ-２．地域経済の活性化</v>
          </cell>
        </row>
        <row r="254">
          <cell r="K254" t="str">
            <v>24000-254</v>
          </cell>
          <cell r="L254" t="str">
            <v>24000</v>
          </cell>
          <cell r="M254">
            <v>254</v>
          </cell>
          <cell r="N254" t="str">
            <v>県における新型コロナウイルス感染症対応のための体制拡充</v>
          </cell>
          <cell r="O254" t="str">
            <v>①-Ⅰ-６．情報発信の充実</v>
          </cell>
        </row>
        <row r="255">
          <cell r="K255" t="str">
            <v>24000-255</v>
          </cell>
          <cell r="L255" t="str">
            <v>24000</v>
          </cell>
          <cell r="M255">
            <v>255</v>
          </cell>
          <cell r="N255" t="str">
            <v>漁業近代化資金融通事業</v>
          </cell>
          <cell r="O255" t="str">
            <v>①-Ⅱ-３．事業継続に困っている中小・小規模事業者等への支援</v>
          </cell>
        </row>
        <row r="256">
          <cell r="K256" t="str">
            <v>24000-256</v>
          </cell>
          <cell r="L256" t="str">
            <v>24000</v>
          </cell>
          <cell r="M256">
            <v>256</v>
          </cell>
          <cell r="N256" t="str">
            <v>医療提供体制推進事業費補助金</v>
          </cell>
          <cell r="O256" t="str">
            <v>①-Ⅰ-８．学校の臨時休業等を円滑に進めるための環境整備</v>
          </cell>
        </row>
        <row r="257">
          <cell r="K257" t="str">
            <v>24000-257</v>
          </cell>
          <cell r="L257" t="str">
            <v>24000</v>
          </cell>
          <cell r="M257">
            <v>257</v>
          </cell>
          <cell r="N257" t="str">
            <v>障害者総合支援事業費補助金</v>
          </cell>
          <cell r="O257" t="str">
            <v>①-Ⅰ-１．マスク・消毒液等の確保</v>
          </cell>
        </row>
        <row r="258">
          <cell r="K258" t="str">
            <v>24000-258</v>
          </cell>
          <cell r="L258" t="str">
            <v>24000</v>
          </cell>
          <cell r="M258">
            <v>258</v>
          </cell>
          <cell r="N258" t="str">
            <v>障害者総合支援事業費補助金</v>
          </cell>
          <cell r="O258" t="str">
            <v>①-Ⅰ-１．マスク・消毒液等の確保</v>
          </cell>
        </row>
        <row r="259">
          <cell r="K259" t="str">
            <v>24000-259</v>
          </cell>
          <cell r="L259" t="str">
            <v>24000</v>
          </cell>
          <cell r="M259">
            <v>259</v>
          </cell>
          <cell r="N259" t="str">
            <v>障害者総合支援事業費補助金</v>
          </cell>
          <cell r="O259" t="str">
            <v>①-Ⅰ-１．マスク・消毒液等の確保</v>
          </cell>
        </row>
        <row r="260">
          <cell r="K260" t="str">
            <v>24000-260</v>
          </cell>
          <cell r="L260" t="str">
            <v>24000</v>
          </cell>
          <cell r="M260">
            <v>260</v>
          </cell>
          <cell r="N260" t="str">
            <v>障害者総合支援事業費補助金</v>
          </cell>
          <cell r="O260" t="str">
            <v>①-Ⅰ-１．マスク・消毒液等の確保</v>
          </cell>
        </row>
        <row r="261">
          <cell r="K261" t="str">
            <v>24000-261</v>
          </cell>
          <cell r="L261" t="str">
            <v>24000</v>
          </cell>
          <cell r="M261">
            <v>261</v>
          </cell>
          <cell r="N261" t="str">
            <v>生活困窮者就労準備支援事業費等補助金</v>
          </cell>
          <cell r="O261" t="str">
            <v>①-Ⅱ-４．生活に困っている世帯や個人への支援</v>
          </cell>
        </row>
        <row r="262">
          <cell r="K262" t="str">
            <v>24000-262</v>
          </cell>
          <cell r="L262" t="str">
            <v>24000</v>
          </cell>
          <cell r="M262">
            <v>262</v>
          </cell>
          <cell r="N262" t="str">
            <v>障害者総合支援事業費補助金</v>
          </cell>
          <cell r="O262" t="str">
            <v>①-Ⅰ-８．学校の臨時休業等を円滑に進めるための環境整備</v>
          </cell>
        </row>
        <row r="263">
          <cell r="K263" t="str">
            <v>24000-263</v>
          </cell>
          <cell r="L263" t="str">
            <v>24000</v>
          </cell>
          <cell r="M263">
            <v>263</v>
          </cell>
          <cell r="N263" t="str">
            <v xml:space="preserve">地域スポーツイベント開催事業費                                      </v>
          </cell>
          <cell r="O263" t="str">
            <v>①-Ⅰ-１．マスク・消毒液等の確保</v>
          </cell>
        </row>
        <row r="264">
          <cell r="K264" t="str">
            <v>24000-264</v>
          </cell>
          <cell r="L264" t="str">
            <v>24000</v>
          </cell>
          <cell r="M264">
            <v>264</v>
          </cell>
          <cell r="N264" t="str">
            <v xml:space="preserve">電算管理費                                                  </v>
          </cell>
          <cell r="O264" t="str">
            <v>①-Ⅱ-５．税制措置</v>
          </cell>
        </row>
        <row r="265">
          <cell r="K265" t="str">
            <v>24000-265</v>
          </cell>
          <cell r="L265" t="str">
            <v>24000</v>
          </cell>
          <cell r="M265">
            <v>265</v>
          </cell>
          <cell r="N265" t="str">
            <v>保育対策総合支援事業</v>
          </cell>
          <cell r="O265" t="str">
            <v>①-Ⅰ-１．マスク・消毒液等の確保</v>
          </cell>
        </row>
        <row r="266">
          <cell r="K266" t="str">
            <v>24000-266</v>
          </cell>
          <cell r="L266" t="str">
            <v>24000</v>
          </cell>
          <cell r="M266">
            <v>266</v>
          </cell>
          <cell r="N266" t="str">
            <v>データサイエンス推進事業費</v>
          </cell>
          <cell r="O266" t="str">
            <v>①-Ⅳ-３．リモート化等によるデジタル・トランスフォーメーションの加速</v>
          </cell>
        </row>
        <row r="267">
          <cell r="K267" t="str">
            <v>24000-267</v>
          </cell>
          <cell r="L267" t="str">
            <v>24000</v>
          </cell>
          <cell r="M267">
            <v>267</v>
          </cell>
          <cell r="N267" t="str">
            <v>介護サービス施設・設備整備等推進事業費</v>
          </cell>
          <cell r="O267" t="str">
            <v>①-Ⅰ-１．マスク・消毒液等の確保</v>
          </cell>
        </row>
        <row r="268">
          <cell r="K268" t="str">
            <v>24000-268</v>
          </cell>
          <cell r="L268" t="str">
            <v>24000</v>
          </cell>
          <cell r="M268">
            <v>268</v>
          </cell>
          <cell r="N268" t="str">
            <v xml:space="preserve">防疫対策事業費                                              </v>
          </cell>
          <cell r="O268" t="str">
            <v>①-Ⅰ-２．検査体制の強化と感染の早期発見</v>
          </cell>
        </row>
        <row r="269">
          <cell r="K269" t="str">
            <v>24000-269</v>
          </cell>
          <cell r="L269" t="str">
            <v>24000</v>
          </cell>
          <cell r="M269">
            <v>269</v>
          </cell>
          <cell r="N269" t="str">
            <v xml:space="preserve">防疫対策事業費                                              </v>
          </cell>
          <cell r="O269" t="str">
            <v>①-Ⅰ-１．マスク・消毒液等の確保</v>
          </cell>
        </row>
        <row r="270">
          <cell r="K270" t="str">
            <v>24000-270</v>
          </cell>
          <cell r="L270" t="str">
            <v>24000</v>
          </cell>
          <cell r="M270">
            <v>270</v>
          </cell>
          <cell r="N270" t="str">
            <v xml:space="preserve">防疫対策事業費                                              </v>
          </cell>
          <cell r="O270" t="str">
            <v>①-Ⅰ-４．治療薬・ワクチンの開発加速</v>
          </cell>
        </row>
        <row r="271">
          <cell r="K271" t="str">
            <v>24000-271</v>
          </cell>
          <cell r="L271" t="str">
            <v>24000</v>
          </cell>
          <cell r="M271">
            <v>271</v>
          </cell>
          <cell r="N271" t="str">
            <v>防疫対策事業費</v>
          </cell>
          <cell r="O271" t="str">
            <v>①-Ⅰ-３．医療提供体制の強化</v>
          </cell>
        </row>
        <row r="272">
          <cell r="K272" t="str">
            <v>24000-272</v>
          </cell>
          <cell r="L272" t="str">
            <v>24000</v>
          </cell>
          <cell r="M272">
            <v>272</v>
          </cell>
          <cell r="N272" t="str">
            <v xml:space="preserve">病院事業会計負担金                                          </v>
          </cell>
          <cell r="O272" t="str">
            <v>①-Ⅰ-３．医療提供体制の強化</v>
          </cell>
        </row>
        <row r="273">
          <cell r="K273" t="str">
            <v>24000-273</v>
          </cell>
          <cell r="L273" t="str">
            <v>24000</v>
          </cell>
          <cell r="M273">
            <v>273</v>
          </cell>
          <cell r="N273" t="str">
            <v>衛生試験研究管理費</v>
          </cell>
          <cell r="O273" t="str">
            <v>①-Ⅰ-２．検査体制の強化と感染の早期発見</v>
          </cell>
        </row>
        <row r="274">
          <cell r="K274" t="str">
            <v>24000-274</v>
          </cell>
          <cell r="L274" t="str">
            <v>24000</v>
          </cell>
          <cell r="M274">
            <v>274</v>
          </cell>
          <cell r="N274" t="str">
            <v>消防法関係免状交付、資格者講習事業費</v>
          </cell>
          <cell r="O274" t="str">
            <v>①-Ⅰ-１．マスク・消毒液等の確保</v>
          </cell>
        </row>
        <row r="275">
          <cell r="K275" t="str">
            <v>24000-275</v>
          </cell>
          <cell r="L275" t="str">
            <v>24000</v>
          </cell>
          <cell r="M275">
            <v>275</v>
          </cell>
          <cell r="N275" t="str">
            <v>高圧ガス事業費</v>
          </cell>
          <cell r="O275" t="str">
            <v>①-Ⅰ-１．マスク・消毒液等の確保</v>
          </cell>
        </row>
        <row r="276">
          <cell r="K276" t="str">
            <v>24000-276</v>
          </cell>
          <cell r="L276" t="str">
            <v>24000</v>
          </cell>
          <cell r="M276">
            <v>276</v>
          </cell>
          <cell r="N276" t="str">
            <v>銃砲火薬類許認可指導等事業費</v>
          </cell>
          <cell r="O276" t="str">
            <v>①-Ⅰ-１．マスク・消毒液等の確保</v>
          </cell>
        </row>
        <row r="277">
          <cell r="K277" t="str">
            <v>24000-277</v>
          </cell>
          <cell r="L277" t="str">
            <v>24000</v>
          </cell>
          <cell r="M277">
            <v>277</v>
          </cell>
          <cell r="N277" t="str">
            <v>生活困窮者就労準備支援事業費等補助金</v>
          </cell>
          <cell r="O277" t="str">
            <v>①-Ⅱ-４．生活に困っている世帯や個人への支援</v>
          </cell>
        </row>
        <row r="278">
          <cell r="K278" t="str">
            <v>24000-278</v>
          </cell>
          <cell r="L278" t="str">
            <v>24000</v>
          </cell>
          <cell r="M278">
            <v>278</v>
          </cell>
          <cell r="N278" t="str">
            <v>放課後児童対策事業費補助金</v>
          </cell>
          <cell r="O278" t="str">
            <v>①-Ⅱ-４．生活に困っている世帯や個人への支援</v>
          </cell>
        </row>
        <row r="279">
          <cell r="K279" t="str">
            <v>24000-279</v>
          </cell>
          <cell r="L279" t="str">
            <v>24000</v>
          </cell>
          <cell r="M279">
            <v>279</v>
          </cell>
          <cell r="N279" t="str">
            <v>児童一時保護事業費</v>
          </cell>
          <cell r="O279" t="str">
            <v>①-Ⅱ-４．生活に困っている世帯や個人への支援</v>
          </cell>
        </row>
        <row r="280">
          <cell r="K280" t="str">
            <v>24000-280</v>
          </cell>
          <cell r="L280" t="str">
            <v>24000</v>
          </cell>
          <cell r="M280">
            <v>280</v>
          </cell>
          <cell r="N280" t="str">
            <v>文化活動連携事業</v>
          </cell>
          <cell r="O280" t="str">
            <v>①-Ⅲ-２．地域経済の活性化</v>
          </cell>
        </row>
        <row r="281">
          <cell r="K281" t="str">
            <v>24000-281</v>
          </cell>
          <cell r="L281" t="str">
            <v>24000</v>
          </cell>
          <cell r="M281">
            <v>281</v>
          </cell>
          <cell r="N281" t="str">
            <v>報道等事業費</v>
          </cell>
          <cell r="O281" t="str">
            <v>①-Ⅰ-６．情報発信の充実</v>
          </cell>
        </row>
        <row r="282">
          <cell r="K282" t="str">
            <v>24000-282</v>
          </cell>
          <cell r="L282" t="str">
            <v>24000</v>
          </cell>
          <cell r="M282">
            <v>282</v>
          </cell>
          <cell r="N282" t="str">
            <v>防災危機管理諸費</v>
          </cell>
          <cell r="O282" t="str">
            <v>①-Ⅰ-１．マスク・消毒液等の確保</v>
          </cell>
        </row>
        <row r="283">
          <cell r="K283" t="str">
            <v>24000-283</v>
          </cell>
          <cell r="L283" t="str">
            <v>24000</v>
          </cell>
          <cell r="M283">
            <v>283</v>
          </cell>
          <cell r="N283" t="str">
            <v>災害対応力強化事業費</v>
          </cell>
          <cell r="O283" t="str">
            <v>①-Ⅰ-１．マスク・消毒液等の確保</v>
          </cell>
        </row>
        <row r="284">
          <cell r="K284" t="str">
            <v>24000-284</v>
          </cell>
          <cell r="L284" t="str">
            <v>24000</v>
          </cell>
          <cell r="M284">
            <v>284</v>
          </cell>
          <cell r="N284" t="str">
            <v xml:space="preserve">総合教育センター管理運営費                                  </v>
          </cell>
          <cell r="O284" t="str">
            <v>①-Ⅰ-１．マスク・消毒液等の確保</v>
          </cell>
        </row>
        <row r="285">
          <cell r="K285" t="str">
            <v>24000-285</v>
          </cell>
          <cell r="L285" t="str">
            <v>24000</v>
          </cell>
          <cell r="M285">
            <v>285</v>
          </cell>
          <cell r="N285" t="str">
            <v xml:space="preserve">教職員研修事業費                                            </v>
          </cell>
          <cell r="O285" t="str">
            <v>①-Ⅰ-１．マスク・消毒液等の確保</v>
          </cell>
        </row>
        <row r="286">
          <cell r="K286" t="str">
            <v>24000-286</v>
          </cell>
          <cell r="L286" t="str">
            <v>24000</v>
          </cell>
          <cell r="M286">
            <v>286</v>
          </cell>
          <cell r="N286" t="str">
            <v>特別支援学校学習環境等基盤整備事業費</v>
          </cell>
          <cell r="O286" t="str">
            <v>①-Ⅳ-３．リモート化等によるデジタル・トランスフォーメーションの加速</v>
          </cell>
        </row>
        <row r="287">
          <cell r="K287" t="str">
            <v>24000-287</v>
          </cell>
          <cell r="L287" t="str">
            <v>24000</v>
          </cell>
          <cell r="M287">
            <v>287</v>
          </cell>
          <cell r="N287" t="str">
            <v>特別支援学校スクールバス等運行委託事業費</v>
          </cell>
          <cell r="O287" t="str">
            <v>①-Ⅰ-８．学校の臨時休業等を円滑に進めるための環境整備</v>
          </cell>
        </row>
        <row r="288">
          <cell r="K288" t="str">
            <v>24000-288</v>
          </cell>
          <cell r="L288" t="str">
            <v>24000</v>
          </cell>
          <cell r="M288">
            <v>288</v>
          </cell>
          <cell r="N288" t="str">
            <v>高校芸術文化祭費</v>
          </cell>
          <cell r="O288" t="str">
            <v>①-Ⅰ-１．マスク・消毒液等の確保</v>
          </cell>
        </row>
        <row r="289">
          <cell r="K289" t="str">
            <v>24000-289</v>
          </cell>
          <cell r="L289" t="str">
            <v>24000</v>
          </cell>
          <cell r="M289">
            <v>289</v>
          </cell>
          <cell r="N289" t="str">
            <v>管理企画費</v>
          </cell>
          <cell r="O289" t="str">
            <v>①-Ⅰ-１．マスク・消毒液等の確保</v>
          </cell>
        </row>
        <row r="290">
          <cell r="K290" t="str">
            <v>24000-290</v>
          </cell>
          <cell r="L290" t="str">
            <v>24000</v>
          </cell>
          <cell r="M290">
            <v>290</v>
          </cell>
          <cell r="N290" t="str">
            <v>スクールカウンセラー等活用事業費</v>
          </cell>
          <cell r="O290" t="str">
            <v>①-Ⅰ-８．学校の臨時休業等を円滑に進めるための環境整備</v>
          </cell>
        </row>
        <row r="291">
          <cell r="K291" t="str">
            <v>24000-291</v>
          </cell>
          <cell r="L291" t="str">
            <v>24000</v>
          </cell>
          <cell r="M291">
            <v>291</v>
          </cell>
          <cell r="N291" t="str">
            <v xml:space="preserve">新型コロナ対策県産品消費拡大支援事業費                      </v>
          </cell>
          <cell r="O291" t="str">
            <v>①-Ⅲ-２．地域経済の活性化</v>
          </cell>
        </row>
        <row r="292">
          <cell r="K292" t="str">
            <v>24000-292</v>
          </cell>
          <cell r="L292" t="str">
            <v>24000</v>
          </cell>
          <cell r="M292">
            <v>292</v>
          </cell>
          <cell r="N292" t="str">
            <v>外国人受入環境整備交付金</v>
          </cell>
          <cell r="O292" t="str">
            <v>①-Ⅱ-１．雇用の維持</v>
          </cell>
        </row>
        <row r="293">
          <cell r="K293" t="str">
            <v>24000-294</v>
          </cell>
          <cell r="L293" t="str">
            <v>24000</v>
          </cell>
          <cell r="M293">
            <v>294</v>
          </cell>
          <cell r="N293" t="str">
            <v>飲食店等事業継続支援金</v>
          </cell>
          <cell r="O293" t="str">
            <v>①-Ⅱ-３．事業継続に困っている中小・小規模事業者等への支援</v>
          </cell>
        </row>
        <row r="294">
          <cell r="K294" t="str">
            <v>24000-295</v>
          </cell>
          <cell r="L294" t="str">
            <v>24000</v>
          </cell>
          <cell r="M294">
            <v>295</v>
          </cell>
          <cell r="N294" t="str">
            <v>社会教育推進体制整備事業費</v>
          </cell>
          <cell r="O294" t="str">
            <v>①-Ⅰ-１．マスク・消毒液等の確保</v>
          </cell>
        </row>
        <row r="295">
          <cell r="K295" t="str">
            <v>24201-1</v>
          </cell>
          <cell r="L295" t="str">
            <v>24201</v>
          </cell>
          <cell r="M295">
            <v>1</v>
          </cell>
          <cell r="N295" t="str">
            <v>公共的空間安全・安心確保事業</v>
          </cell>
          <cell r="O295" t="str">
            <v>①-Ⅰ-１．マスク・消毒液等の確保</v>
          </cell>
        </row>
        <row r="296">
          <cell r="K296" t="str">
            <v>24201-2</v>
          </cell>
          <cell r="L296" t="str">
            <v>24201</v>
          </cell>
          <cell r="M296">
            <v>2</v>
          </cell>
          <cell r="N296" t="str">
            <v>三重県新型コロナウイルス感染症拡大阻止協力金</v>
          </cell>
          <cell r="O296" t="str">
            <v>①-Ⅱ-３．事業継続に困っている中小・小規模事業者等への支援</v>
          </cell>
        </row>
        <row r="297">
          <cell r="K297" t="str">
            <v>24201-3</v>
          </cell>
          <cell r="L297" t="str">
            <v>24201</v>
          </cell>
          <cell r="M297">
            <v>3</v>
          </cell>
          <cell r="N297" t="str">
            <v>津市事業継続支援金</v>
          </cell>
          <cell r="O297" t="str">
            <v>①-Ⅱ-３．事業継続に困っている中小・小規模事業者等への支援</v>
          </cell>
        </row>
        <row r="298">
          <cell r="K298" t="str">
            <v>24201-4</v>
          </cell>
          <cell r="L298" t="str">
            <v>24201</v>
          </cell>
          <cell r="M298">
            <v>4</v>
          </cell>
          <cell r="N298" t="str">
            <v>水道事業会計繰出</v>
          </cell>
          <cell r="O298" t="str">
            <v>①-Ⅱ-４．生活に困っている世帯や個人への支援</v>
          </cell>
        </row>
        <row r="299">
          <cell r="K299" t="str">
            <v>24201-5</v>
          </cell>
          <cell r="L299" t="str">
            <v>24201</v>
          </cell>
          <cell r="M299">
            <v>5</v>
          </cell>
          <cell r="N299" t="str">
            <v>子育て世帯家計支援事業</v>
          </cell>
          <cell r="O299" t="str">
            <v>①-Ⅱ-４．生活に困っている世帯や個人への支援</v>
          </cell>
        </row>
        <row r="300">
          <cell r="K300" t="str">
            <v>24201-6</v>
          </cell>
          <cell r="L300" t="str">
            <v>24201</v>
          </cell>
          <cell r="M300">
            <v>6</v>
          </cell>
          <cell r="N300" t="str">
            <v>新型コロナウイルス感染症医療提供体制整備特別負担金</v>
          </cell>
          <cell r="O300" t="str">
            <v>①-Ⅰ-３．医療提供体制の強化</v>
          </cell>
        </row>
        <row r="301">
          <cell r="K301" t="str">
            <v>24201-7</v>
          </cell>
          <cell r="L301" t="str">
            <v>24201</v>
          </cell>
          <cell r="M301">
            <v>7</v>
          </cell>
          <cell r="N301" t="str">
            <v>指定避難所における新型コロナウイルス感染防止対策事業</v>
          </cell>
          <cell r="O301" t="str">
            <v>①-Ⅰ-１．マスク・消毒液等の確保</v>
          </cell>
        </row>
        <row r="302">
          <cell r="K302" t="str">
            <v>24201-8</v>
          </cell>
          <cell r="L302" t="str">
            <v>24201</v>
          </cell>
          <cell r="M302">
            <v>8</v>
          </cell>
          <cell r="N302" t="str">
            <v>救急救助における新型コロナウイルス感染症対策事業</v>
          </cell>
          <cell r="O302" t="str">
            <v>①-Ⅰ-１．マスク・消毒液等の確保</v>
          </cell>
        </row>
        <row r="303">
          <cell r="K303" t="str">
            <v>24201-9</v>
          </cell>
          <cell r="L303" t="str">
            <v>24201</v>
          </cell>
          <cell r="M303">
            <v>9</v>
          </cell>
          <cell r="N303" t="str">
            <v>頑張る事業者応援プロジェクト「津がんばるマルシェ」実施事業</v>
          </cell>
          <cell r="O303" t="str">
            <v>①-Ⅲ-１．観光・運輸業、飲食業、イベント・エンターテインメント事業等に対する支援</v>
          </cell>
        </row>
        <row r="304">
          <cell r="K304" t="str">
            <v>24201-10</v>
          </cell>
          <cell r="L304" t="str">
            <v>24201</v>
          </cell>
          <cell r="M304">
            <v>10</v>
          </cell>
          <cell r="N304" t="str">
            <v>ＧＩＧＡスクール構想推進事業</v>
          </cell>
          <cell r="O304" t="str">
            <v>①-Ⅳ-３．リモート化等によるデジタル・トランスフォーメーションの加速</v>
          </cell>
        </row>
        <row r="305">
          <cell r="K305" t="str">
            <v>24201-11</v>
          </cell>
          <cell r="L305" t="str">
            <v>24201</v>
          </cell>
          <cell r="M305">
            <v>11</v>
          </cell>
          <cell r="N305" t="str">
            <v>市スポーツ施設事業継続支援金</v>
          </cell>
          <cell r="O305" t="str">
            <v>①-Ⅱ-３．事業継続に困っている中小・小規模事業者等への支援</v>
          </cell>
        </row>
        <row r="306">
          <cell r="K306" t="str">
            <v>24201-12</v>
          </cell>
          <cell r="L306" t="str">
            <v>24201</v>
          </cell>
          <cell r="M306">
            <v>12</v>
          </cell>
          <cell r="N306" t="str">
            <v>住民が主体となった通いの場の再開に伴うスタートアップ支援事業</v>
          </cell>
          <cell r="O306" t="str">
            <v>①-Ⅰ-１．マスク・消毒液等の確保</v>
          </cell>
        </row>
        <row r="307">
          <cell r="K307" t="str">
            <v>24201-13</v>
          </cell>
          <cell r="L307" t="str">
            <v>24201</v>
          </cell>
          <cell r="M307">
            <v>13</v>
          </cell>
          <cell r="N307" t="str">
            <v>プレミアム付商品券発行事業</v>
          </cell>
          <cell r="O307" t="str">
            <v>①-Ⅲ-２．地域経済の活性化</v>
          </cell>
        </row>
        <row r="308">
          <cell r="K308" t="str">
            <v>24201-14</v>
          </cell>
          <cell r="L308" t="str">
            <v>24201</v>
          </cell>
          <cell r="M308">
            <v>14</v>
          </cell>
          <cell r="N308" t="str">
            <v>臨時スクールバス運行事業</v>
          </cell>
          <cell r="O308" t="str">
            <v>①-Ⅰ-８．学校の臨時休業等を円滑に進めるための環境整備</v>
          </cell>
        </row>
        <row r="309">
          <cell r="K309" t="str">
            <v>24201-15</v>
          </cell>
          <cell r="L309" t="str">
            <v>24201</v>
          </cell>
          <cell r="M309">
            <v>15</v>
          </cell>
          <cell r="N309" t="str">
            <v>学習環境充実事業</v>
          </cell>
          <cell r="O309" t="str">
            <v>①-Ⅰ-８．学校の臨時休業等を円滑に進めるための環境整備</v>
          </cell>
        </row>
        <row r="310">
          <cell r="K310" t="str">
            <v>24201-16</v>
          </cell>
          <cell r="L310" t="str">
            <v>24201</v>
          </cell>
          <cell r="M310">
            <v>16</v>
          </cell>
          <cell r="N310" t="str">
            <v>準要保護世帯特別援助事業</v>
          </cell>
          <cell r="O310" t="str">
            <v>①-Ⅱ-４．生活に困っている世帯や個人への支援</v>
          </cell>
        </row>
        <row r="311">
          <cell r="K311" t="str">
            <v>24201-17</v>
          </cell>
          <cell r="L311" t="str">
            <v>24201</v>
          </cell>
          <cell r="M311">
            <v>17</v>
          </cell>
          <cell r="N311" t="str">
            <v>放課後子供教室の再開に伴うスタートアップ支援事業</v>
          </cell>
          <cell r="O311" t="str">
            <v>①-Ⅰ-１．マスク・消毒液等の確保</v>
          </cell>
        </row>
        <row r="312">
          <cell r="K312" t="str">
            <v>24201-18</v>
          </cell>
          <cell r="L312" t="str">
            <v>24201</v>
          </cell>
          <cell r="M312">
            <v>18</v>
          </cell>
          <cell r="N312" t="str">
            <v>大規模災害避難対策事業</v>
          </cell>
          <cell r="O312" t="str">
            <v>①-Ⅰ-１．マスク・消毒液等の確保</v>
          </cell>
        </row>
        <row r="313">
          <cell r="K313" t="str">
            <v>24201-19</v>
          </cell>
          <cell r="L313" t="str">
            <v>24201</v>
          </cell>
          <cell r="M313">
            <v>19</v>
          </cell>
          <cell r="N313" t="str">
            <v>職員備蓄用マスク購入事業</v>
          </cell>
          <cell r="O313" t="str">
            <v>①-Ⅰ-１．マスク・消毒液等の確保</v>
          </cell>
        </row>
        <row r="314">
          <cell r="K314" t="str">
            <v>24201-20</v>
          </cell>
          <cell r="L314" t="str">
            <v>24201</v>
          </cell>
          <cell r="M314">
            <v>20</v>
          </cell>
          <cell r="N314" t="str">
            <v>公共施設ネットワーク・リモート環境整備事業</v>
          </cell>
          <cell r="O314" t="str">
            <v>①-Ⅳ-３．リモート化等によるデジタル・トランスフォーメーションの加速</v>
          </cell>
        </row>
        <row r="315">
          <cell r="K315" t="str">
            <v>24201-21</v>
          </cell>
          <cell r="L315" t="str">
            <v>24201</v>
          </cell>
          <cell r="M315">
            <v>21</v>
          </cell>
          <cell r="N315" t="str">
            <v>市民活動・産業・観光施設事業継続支援金</v>
          </cell>
          <cell r="O315" t="str">
            <v>①-Ⅱ-３．事業継続に困っている中小・小規模事業者等への支援</v>
          </cell>
        </row>
        <row r="316">
          <cell r="K316" t="str">
            <v>24201-22</v>
          </cell>
          <cell r="L316" t="str">
            <v>24201</v>
          </cell>
          <cell r="M316">
            <v>22</v>
          </cell>
          <cell r="N316" t="str">
            <v>集会施設消毒液配布・配置事業</v>
          </cell>
          <cell r="O316" t="str">
            <v>①-Ⅰ-１．マスク・消毒液等の確保</v>
          </cell>
        </row>
        <row r="317">
          <cell r="K317" t="str">
            <v>24201-23</v>
          </cell>
          <cell r="L317" t="str">
            <v>24201</v>
          </cell>
          <cell r="M317">
            <v>23</v>
          </cell>
          <cell r="N317" t="str">
            <v>集会施設等トイレ洋式化改修事業</v>
          </cell>
          <cell r="O317" t="str">
            <v>①-Ⅰ-１．マスク・消毒液等の確保</v>
          </cell>
        </row>
        <row r="318">
          <cell r="K318" t="str">
            <v>24201-24</v>
          </cell>
          <cell r="L318" t="str">
            <v>24201</v>
          </cell>
          <cell r="M318">
            <v>24</v>
          </cell>
          <cell r="N318" t="str">
            <v>民生委員・児童委員の非接触型活動支援事業</v>
          </cell>
          <cell r="O318" t="str">
            <v>①-Ⅰ-６．情報発信の充実</v>
          </cell>
        </row>
        <row r="319">
          <cell r="K319" t="str">
            <v>24201-25</v>
          </cell>
          <cell r="L319" t="str">
            <v>24201</v>
          </cell>
          <cell r="M319">
            <v>25</v>
          </cell>
          <cell r="N319" t="str">
            <v>観光・イベント事業維持支援金</v>
          </cell>
          <cell r="O319" t="str">
            <v>①-Ⅱ-３．事業継続に困っている中小・小規模事業者等への支援</v>
          </cell>
        </row>
        <row r="320">
          <cell r="K320" t="str">
            <v>24201-26</v>
          </cell>
          <cell r="L320" t="str">
            <v>24201</v>
          </cell>
          <cell r="M320">
            <v>26</v>
          </cell>
          <cell r="N320" t="str">
            <v>高速船運航事業者運航継続支援事業補助金</v>
          </cell>
          <cell r="O320" t="str">
            <v>①-Ⅱ-３．事業継続に困っている中小・小規模事業者等への支援</v>
          </cell>
        </row>
        <row r="321">
          <cell r="K321" t="str">
            <v>24201-27</v>
          </cell>
          <cell r="L321" t="str">
            <v>24201</v>
          </cell>
          <cell r="M321">
            <v>27</v>
          </cell>
          <cell r="N321" t="str">
            <v>久居版津がんばるマルシェ実施事業</v>
          </cell>
          <cell r="O321" t="str">
            <v>①-Ⅲ-１．観光・運輸業、飲食業、イベント・エンターテインメント事業等に対する支援</v>
          </cell>
        </row>
        <row r="322">
          <cell r="K322" t="str">
            <v>24201-28</v>
          </cell>
          <cell r="L322" t="str">
            <v>24201</v>
          </cell>
          <cell r="M322">
            <v>28</v>
          </cell>
          <cell r="N322" t="str">
            <v>学校施設トイレ洋式化改修事業</v>
          </cell>
          <cell r="O322" t="str">
            <v>①-Ⅰ-１．マスク・消毒液等の確保</v>
          </cell>
        </row>
        <row r="323">
          <cell r="K323" t="str">
            <v>24201-29</v>
          </cell>
          <cell r="L323" t="str">
            <v>24201</v>
          </cell>
          <cell r="M323">
            <v>29</v>
          </cell>
          <cell r="N323" t="str">
            <v>修学旅行支援事業</v>
          </cell>
          <cell r="O323" t="str">
            <v>①-Ⅰ-８．学校の臨時休業等を円滑に進めるための環境整備</v>
          </cell>
        </row>
        <row r="324">
          <cell r="K324" t="str">
            <v>24201-30</v>
          </cell>
          <cell r="L324" t="str">
            <v>24201</v>
          </cell>
          <cell r="M324">
            <v>30</v>
          </cell>
          <cell r="N324" t="str">
            <v>文化芸術活動等支援事業補助金</v>
          </cell>
          <cell r="O324" t="str">
            <v>①-Ⅲ-１．観光・運輸業、飲食業、イベント・エンターテインメント事業等に対する支援</v>
          </cell>
        </row>
        <row r="325">
          <cell r="K325" t="str">
            <v>24201-31</v>
          </cell>
          <cell r="L325" t="str">
            <v>24201</v>
          </cell>
          <cell r="M325">
            <v>31</v>
          </cell>
          <cell r="N325" t="str">
            <v>赤外線サーモグラフィーカメラ等設置事業</v>
          </cell>
          <cell r="O325" t="str">
            <v>①-Ⅰ-１．マスク・消毒液等の確保</v>
          </cell>
        </row>
        <row r="326">
          <cell r="K326" t="str">
            <v>24201-32</v>
          </cell>
          <cell r="L326" t="str">
            <v>24201</v>
          </cell>
          <cell r="M326">
            <v>32</v>
          </cell>
          <cell r="N326" t="str">
            <v>幼稚園、保育所等空調設備設置・改修事業</v>
          </cell>
          <cell r="O326" t="str">
            <v>①-Ⅰ-１．マスク・消毒液等の確保</v>
          </cell>
        </row>
        <row r="327">
          <cell r="K327" t="str">
            <v>24201-33</v>
          </cell>
          <cell r="L327" t="str">
            <v>24201</v>
          </cell>
          <cell r="M327">
            <v>33</v>
          </cell>
          <cell r="N327" t="str">
            <v>飲食事業者事業展開支援金</v>
          </cell>
          <cell r="O327" t="str">
            <v>①-Ⅲ-１．観光・運輸業、飲食業、イベント・エンターテインメント事業等に対する支援</v>
          </cell>
        </row>
        <row r="328">
          <cell r="K328" t="str">
            <v>24201-34</v>
          </cell>
          <cell r="L328" t="str">
            <v>24201</v>
          </cell>
          <cell r="M328">
            <v>34</v>
          </cell>
          <cell r="N328" t="str">
            <v>GIGAスクール環境整備事業</v>
          </cell>
          <cell r="O328" t="str">
            <v>①-Ⅳ-３．リモート化等によるデジタル・トランスフォーメーションの加速</v>
          </cell>
        </row>
        <row r="329">
          <cell r="K329" t="str">
            <v>24201-35</v>
          </cell>
          <cell r="L329" t="str">
            <v>24201</v>
          </cell>
          <cell r="M329">
            <v>35</v>
          </cell>
          <cell r="N329" t="str">
            <v>図書館書籍消毒機導入事業</v>
          </cell>
          <cell r="O329" t="str">
            <v>①-Ⅰ-１．マスク・消毒液等の確保</v>
          </cell>
        </row>
        <row r="330">
          <cell r="K330" t="str">
            <v>24201-36</v>
          </cell>
          <cell r="L330" t="str">
            <v>24201</v>
          </cell>
          <cell r="M330">
            <v>36</v>
          </cell>
          <cell r="N330" t="str">
            <v>特殊勤務手当</v>
          </cell>
          <cell r="O330" t="str">
            <v>①-Ⅰ-３．医療提供体制の強化</v>
          </cell>
        </row>
        <row r="331">
          <cell r="K331" t="str">
            <v>24201-37</v>
          </cell>
          <cell r="L331" t="str">
            <v>24201</v>
          </cell>
          <cell r="M331">
            <v>37</v>
          </cell>
          <cell r="N331" t="str">
            <v>臨時休業・出席停止措置に伴う家計特別支援金等事業</v>
          </cell>
          <cell r="O331" t="str">
            <v>①-Ⅰ-８．学校の臨時休業等を円滑に進めるための環境整備</v>
          </cell>
        </row>
        <row r="332">
          <cell r="K332" t="str">
            <v>24201-38</v>
          </cell>
          <cell r="L332" t="str">
            <v>24201</v>
          </cell>
          <cell r="M332">
            <v>38</v>
          </cell>
          <cell r="N332" t="str">
            <v>学校給食会計支援事業</v>
          </cell>
          <cell r="O332" t="str">
            <v>①-Ⅰ-８．学校の臨時休業等を円滑に進めるための環境整備</v>
          </cell>
        </row>
        <row r="333">
          <cell r="K333" t="str">
            <v>24201-39</v>
          </cell>
          <cell r="L333" t="str">
            <v>24201</v>
          </cell>
          <cell r="M333">
            <v>39</v>
          </cell>
          <cell r="N333" t="str">
            <v>学校等新型コロナウイルス感染症発生対応・支援事業</v>
          </cell>
          <cell r="O333" t="str">
            <v>①-Ⅰ-８．学校の臨時休業等を円滑に進めるための環境整備</v>
          </cell>
        </row>
        <row r="334">
          <cell r="K334" t="str">
            <v>24201-40</v>
          </cell>
          <cell r="L334" t="str">
            <v>24201</v>
          </cell>
          <cell r="M334">
            <v>40</v>
          </cell>
          <cell r="N334" t="str">
            <v>高齢者インフルエンザ予防接種無償化事業</v>
          </cell>
          <cell r="O334" t="str">
            <v>①-Ⅰ-３．医療提供体制の強化</v>
          </cell>
        </row>
        <row r="335">
          <cell r="K335" t="str">
            <v>24201-42</v>
          </cell>
          <cell r="L335" t="str">
            <v>24201</v>
          </cell>
          <cell r="M335">
            <v>42</v>
          </cell>
          <cell r="N335" t="str">
            <v>学校臨時休業対策費補助金</v>
          </cell>
          <cell r="O335" t="str">
            <v>①-Ⅰ-８．学校の臨時休業等を円滑に進めるための環境整備</v>
          </cell>
        </row>
        <row r="336">
          <cell r="K336" t="str">
            <v>24201-43</v>
          </cell>
          <cell r="L336" t="str">
            <v>24201</v>
          </cell>
          <cell r="M336">
            <v>43</v>
          </cell>
          <cell r="N336" t="str">
            <v>学校保健特別対策事業費補助金</v>
          </cell>
          <cell r="O336" t="str">
            <v>①-Ⅰ-１．マスク・消毒液等の確保</v>
          </cell>
        </row>
        <row r="337">
          <cell r="K337" t="str">
            <v>24201-44</v>
          </cell>
          <cell r="L337" t="str">
            <v>24201</v>
          </cell>
          <cell r="M337">
            <v>44</v>
          </cell>
          <cell r="N337" t="str">
            <v>学校保健特別対策事業費補助金</v>
          </cell>
          <cell r="O337" t="str">
            <v>①-Ⅰ-１．マスク・消毒液等の確保</v>
          </cell>
        </row>
        <row r="338">
          <cell r="K338" t="str">
            <v>24201-45</v>
          </cell>
          <cell r="L338" t="str">
            <v>24201</v>
          </cell>
          <cell r="M338">
            <v>45</v>
          </cell>
          <cell r="N338" t="str">
            <v>子ども・子育て支援交付金</v>
          </cell>
          <cell r="O338" t="str">
            <v>①-Ⅰ-８．学校の臨時休業等を円滑に進めるための環境整備</v>
          </cell>
        </row>
        <row r="339">
          <cell r="K339" t="str">
            <v>24201-48</v>
          </cell>
          <cell r="L339" t="str">
            <v>24201</v>
          </cell>
          <cell r="M339">
            <v>48</v>
          </cell>
          <cell r="N339" t="str">
            <v>生活困窮者就労準備支援事業費等補助金</v>
          </cell>
          <cell r="O339" t="str">
            <v>①-Ⅱ-４．生活に困っている世帯や個人への支援</v>
          </cell>
        </row>
        <row r="340">
          <cell r="K340" t="str">
            <v>24201-49</v>
          </cell>
          <cell r="L340" t="str">
            <v>24201</v>
          </cell>
          <cell r="M340">
            <v>49</v>
          </cell>
          <cell r="N340" t="str">
            <v>文化芸術振興費補助金</v>
          </cell>
          <cell r="O340" t="str">
            <v>①-Ⅲ-２．地域経済の活性化</v>
          </cell>
        </row>
        <row r="341">
          <cell r="K341" t="str">
            <v>24201-50</v>
          </cell>
          <cell r="L341" t="str">
            <v>24201</v>
          </cell>
          <cell r="M341">
            <v>50</v>
          </cell>
          <cell r="N341" t="str">
            <v>文化芸術振興費補助金</v>
          </cell>
          <cell r="O341" t="str">
            <v>①-Ⅲ-２．地域経済の活性化</v>
          </cell>
        </row>
        <row r="342">
          <cell r="K342" t="str">
            <v>24201-51</v>
          </cell>
          <cell r="L342" t="str">
            <v>24201</v>
          </cell>
          <cell r="M342">
            <v>51</v>
          </cell>
          <cell r="N342" t="str">
            <v>文化芸術振興費補助金</v>
          </cell>
          <cell r="O342" t="str">
            <v>①-Ⅲ-２．地域経済の活性化</v>
          </cell>
        </row>
        <row r="343">
          <cell r="K343" t="str">
            <v>24201-52</v>
          </cell>
          <cell r="L343" t="str">
            <v>24201</v>
          </cell>
          <cell r="M343">
            <v>52</v>
          </cell>
          <cell r="N343" t="str">
            <v>公立学校情報機器整備費補助金</v>
          </cell>
          <cell r="O343" t="str">
            <v>①-Ⅳ-３．リモート化等によるデジタル・トランスフォーメーションの加速</v>
          </cell>
        </row>
        <row r="344">
          <cell r="K344" t="str">
            <v>24201-53</v>
          </cell>
          <cell r="L344" t="str">
            <v>24201</v>
          </cell>
          <cell r="M344">
            <v>53</v>
          </cell>
          <cell r="N344" t="str">
            <v>障害者総合支援事業費補助金</v>
          </cell>
          <cell r="O344" t="str">
            <v>①-Ⅰ-８．学校の臨時休業等を円滑に進めるための環境整備</v>
          </cell>
        </row>
        <row r="345">
          <cell r="K345" t="str">
            <v>24201-54</v>
          </cell>
          <cell r="L345" t="str">
            <v>24201</v>
          </cell>
          <cell r="M345">
            <v>54</v>
          </cell>
          <cell r="N345" t="str">
            <v>新型コロナウイルス感染防止のための大規模災害避難対策事業</v>
          </cell>
          <cell r="O345" t="str">
            <v>①-Ⅰ-１．マスク・消毒液等の確保</v>
          </cell>
        </row>
        <row r="346">
          <cell r="K346" t="str">
            <v>24201-55</v>
          </cell>
          <cell r="L346" t="str">
            <v>24201</v>
          </cell>
          <cell r="M346">
            <v>55</v>
          </cell>
          <cell r="N346" t="str">
            <v>地域福祉活動支援事業</v>
          </cell>
          <cell r="O346" t="str">
            <v>①-Ⅱ-３．事業継続に困っている中小・小規模事業者等への支援</v>
          </cell>
        </row>
        <row r="347">
          <cell r="K347" t="str">
            <v>24201-56</v>
          </cell>
          <cell r="L347" t="str">
            <v>24201</v>
          </cell>
          <cell r="M347">
            <v>56</v>
          </cell>
          <cell r="N347" t="str">
            <v>救急資機材等購入事業</v>
          </cell>
          <cell r="O347" t="str">
            <v>①-Ⅰ-１．マスク・消毒液等の確保</v>
          </cell>
        </row>
        <row r="348">
          <cell r="K348" t="str">
            <v>24201-57</v>
          </cell>
          <cell r="L348" t="str">
            <v>24201</v>
          </cell>
          <cell r="M348">
            <v>57</v>
          </cell>
          <cell r="N348" t="str">
            <v>幼稚園網戸設置事業</v>
          </cell>
          <cell r="O348" t="str">
            <v>①-Ⅰ-１．マスク・消毒液等の確保</v>
          </cell>
        </row>
        <row r="349">
          <cell r="K349" t="str">
            <v>24201-58</v>
          </cell>
          <cell r="L349" t="str">
            <v>24201</v>
          </cell>
          <cell r="M349">
            <v>58</v>
          </cell>
          <cell r="N349" t="str">
            <v>公共施設トイレ洋式化改修事業</v>
          </cell>
          <cell r="O349" t="str">
            <v>①-Ⅰ-１．マスク・消毒液等の確保</v>
          </cell>
        </row>
        <row r="350">
          <cell r="K350" t="str">
            <v>24201-59</v>
          </cell>
          <cell r="L350" t="str">
            <v>24201</v>
          </cell>
          <cell r="M350">
            <v>59</v>
          </cell>
          <cell r="N350" t="str">
            <v>公共施設空調設備改修事業</v>
          </cell>
          <cell r="O350" t="str">
            <v>①-Ⅰ-１．マスク・消毒液等の確保</v>
          </cell>
        </row>
        <row r="351">
          <cell r="K351" t="str">
            <v>24201-60</v>
          </cell>
          <cell r="L351" t="str">
            <v>24201</v>
          </cell>
          <cell r="M351">
            <v>60</v>
          </cell>
          <cell r="N351" t="str">
            <v>津市産業・スポーツセンターへの路線バス運行継続支援事業</v>
          </cell>
          <cell r="O351" t="str">
            <v>①-Ⅱ-３．事業継続に困っている中小・小規模事業者等への支援</v>
          </cell>
        </row>
        <row r="352">
          <cell r="K352" t="str">
            <v>24201-61</v>
          </cell>
          <cell r="L352" t="str">
            <v>24201</v>
          </cell>
          <cell r="M352">
            <v>61</v>
          </cell>
          <cell r="N352" t="str">
            <v>学校等新型コロナウイルス感染症発生対応・支援事業</v>
          </cell>
          <cell r="O352" t="str">
            <v>①-Ⅰ-８．学校の臨時休業等を円滑に進めるための環境整備</v>
          </cell>
        </row>
        <row r="353">
          <cell r="K353" t="str">
            <v>24201-62</v>
          </cell>
          <cell r="L353" t="str">
            <v>24201</v>
          </cell>
          <cell r="M353">
            <v>62</v>
          </cell>
          <cell r="N353" t="str">
            <v>学習環境充実事業</v>
          </cell>
          <cell r="O353" t="str">
            <v>①-Ⅰ-８．学校の臨時休業等を円滑に進めるための環境整備</v>
          </cell>
        </row>
        <row r="354">
          <cell r="K354" t="str">
            <v>24201-63</v>
          </cell>
          <cell r="L354" t="str">
            <v>24201</v>
          </cell>
          <cell r="M354">
            <v>63</v>
          </cell>
          <cell r="N354" t="str">
            <v>特殊勤務手当</v>
          </cell>
          <cell r="O354" t="str">
            <v>①-Ⅰ-３．医療提供体制の強化</v>
          </cell>
        </row>
        <row r="355">
          <cell r="K355" t="str">
            <v>24202-1</v>
          </cell>
          <cell r="L355" t="str">
            <v>24202</v>
          </cell>
          <cell r="M355">
            <v>1</v>
          </cell>
          <cell r="N355" t="str">
            <v>三重県新型コロナウイルス感染症拡大阻止協力金負担金</v>
          </cell>
          <cell r="O355" t="str">
            <v>①-Ⅱ-３．事業継続に困っている中小・小規模事業者等への支援</v>
          </cell>
        </row>
        <row r="356">
          <cell r="K356" t="str">
            <v>24202-2</v>
          </cell>
          <cell r="L356" t="str">
            <v>24202</v>
          </cell>
          <cell r="M356">
            <v>2</v>
          </cell>
          <cell r="N356" t="str">
            <v>セーフティネット資金保証料補助金</v>
          </cell>
          <cell r="O356" t="str">
            <v>①-Ⅱ-２．資金繰り対策</v>
          </cell>
        </row>
        <row r="357">
          <cell r="K357" t="str">
            <v>24202-3</v>
          </cell>
          <cell r="L357" t="str">
            <v>24202</v>
          </cell>
          <cell r="M357">
            <v>3</v>
          </cell>
          <cell r="N357" t="str">
            <v>プレミアム付食事券事業費補助金</v>
          </cell>
          <cell r="O357" t="str">
            <v>①-Ⅱ-２．資金繰り対策</v>
          </cell>
        </row>
        <row r="358">
          <cell r="K358" t="str">
            <v>24202-4</v>
          </cell>
          <cell r="L358" t="str">
            <v>24202</v>
          </cell>
          <cell r="M358">
            <v>4</v>
          </cell>
          <cell r="N358" t="str">
            <v>水道事業基本料金半年間無料化</v>
          </cell>
          <cell r="O358" t="str">
            <v>①-Ⅱ-４．生活に困っている世帯や個人への支援</v>
          </cell>
        </row>
        <row r="359">
          <cell r="K359" t="str">
            <v>24202-5</v>
          </cell>
          <cell r="L359" t="str">
            <v>24202</v>
          </cell>
          <cell r="M359">
            <v>5</v>
          </cell>
          <cell r="N359" t="str">
            <v>テナント賃料減免等支援補助金</v>
          </cell>
          <cell r="O359" t="str">
            <v>①-Ⅱ-３．事業継続に困っている中小・小規模事業者等への支援</v>
          </cell>
        </row>
        <row r="360">
          <cell r="K360" t="str">
            <v>24202-6</v>
          </cell>
          <cell r="L360" t="str">
            <v>24202</v>
          </cell>
          <cell r="M360">
            <v>6</v>
          </cell>
          <cell r="N360" t="str">
            <v>四日市市中小企業等持続化給付金</v>
          </cell>
          <cell r="O360" t="str">
            <v>①-Ⅱ-３．事業継続に困っている中小・小規模事業者等への支援</v>
          </cell>
        </row>
        <row r="361">
          <cell r="K361" t="str">
            <v>24202-7</v>
          </cell>
          <cell r="L361" t="str">
            <v>24202</v>
          </cell>
          <cell r="M361">
            <v>7</v>
          </cell>
          <cell r="N361" t="str">
            <v>テナント賃料支援事業費補助金</v>
          </cell>
          <cell r="O361" t="str">
            <v>①-Ⅱ-３．事業継続に困っている中小・小規模事業者等への支援</v>
          </cell>
        </row>
        <row r="362">
          <cell r="K362" t="str">
            <v>24203-1</v>
          </cell>
          <cell r="L362" t="str">
            <v>24203</v>
          </cell>
          <cell r="M362">
            <v>1</v>
          </cell>
          <cell r="N362" t="str">
            <v>新型コロナウイルス感染症拡大阻止協力金</v>
          </cell>
          <cell r="O362" t="str">
            <v>①-Ⅱ-３．事業継続に困っている中小・小規模事業者等への支援</v>
          </cell>
        </row>
        <row r="363">
          <cell r="K363" t="str">
            <v>24203-2</v>
          </cell>
          <cell r="L363" t="str">
            <v>24203</v>
          </cell>
          <cell r="M363">
            <v>2</v>
          </cell>
          <cell r="N363" t="str">
            <v>緊急雇用事業</v>
          </cell>
          <cell r="O363" t="str">
            <v>①-Ⅱ-１．雇用の維持</v>
          </cell>
        </row>
        <row r="364">
          <cell r="K364" t="str">
            <v>24203-3</v>
          </cell>
          <cell r="L364" t="str">
            <v>24203</v>
          </cell>
          <cell r="M364">
            <v>3</v>
          </cell>
          <cell r="N364" t="str">
            <v>消毒用品配布事業</v>
          </cell>
          <cell r="O364" t="str">
            <v>①-Ⅰ-１．マスク・消毒液等の確保</v>
          </cell>
        </row>
        <row r="365">
          <cell r="K365" t="str">
            <v>24203-4</v>
          </cell>
          <cell r="L365" t="str">
            <v>24203</v>
          </cell>
          <cell r="M365">
            <v>4</v>
          </cell>
          <cell r="N365" t="str">
            <v>介護・障がいサービス事業所支援事業</v>
          </cell>
          <cell r="O365" t="str">
            <v>①-Ⅰ-１．マスク・消毒液等の確保</v>
          </cell>
        </row>
        <row r="366">
          <cell r="K366" t="str">
            <v>24203-5</v>
          </cell>
          <cell r="L366" t="str">
            <v>24203</v>
          </cell>
          <cell r="M366">
            <v>5</v>
          </cell>
          <cell r="N366" t="str">
            <v>児童扶養手当特別給付金支給事業</v>
          </cell>
          <cell r="O366" t="str">
            <v>①-Ⅱ-４．生活に困っている世帯や個人への支援</v>
          </cell>
        </row>
        <row r="367">
          <cell r="K367" t="str">
            <v>24203-6</v>
          </cell>
          <cell r="L367" t="str">
            <v>24203</v>
          </cell>
          <cell r="M367">
            <v>6</v>
          </cell>
          <cell r="N367" t="str">
            <v>障がい者支援事業所臨時給付金支給事業</v>
          </cell>
          <cell r="O367" t="str">
            <v>①-Ⅱ-１．雇用の維持</v>
          </cell>
        </row>
        <row r="368">
          <cell r="K368" t="str">
            <v>24203-7</v>
          </cell>
          <cell r="L368" t="str">
            <v>24203</v>
          </cell>
          <cell r="M368">
            <v>7</v>
          </cell>
          <cell r="N368" t="str">
            <v>地域応援商品券発行事業</v>
          </cell>
          <cell r="O368" t="str">
            <v>①-Ⅲ-２．地域経済の活性化</v>
          </cell>
        </row>
        <row r="369">
          <cell r="K369" t="str">
            <v>24203-8</v>
          </cell>
          <cell r="L369" t="str">
            <v>24203</v>
          </cell>
          <cell r="M369">
            <v>8</v>
          </cell>
          <cell r="N369" t="str">
            <v>休業要請延長協力金</v>
          </cell>
          <cell r="O369" t="str">
            <v>①-Ⅱ-３．事業継続に困っている中小・小規模事業者等への支援</v>
          </cell>
        </row>
        <row r="370">
          <cell r="K370" t="str">
            <v>24203-9</v>
          </cell>
          <cell r="L370" t="str">
            <v>24203</v>
          </cell>
          <cell r="M370">
            <v>9</v>
          </cell>
          <cell r="N370" t="str">
            <v>ゴールデンウィーク来訪自粛協力金</v>
          </cell>
          <cell r="O370" t="str">
            <v>①-Ⅱ-３．事業継続に困っている中小・小規模事業者等への支援</v>
          </cell>
        </row>
        <row r="371">
          <cell r="K371" t="str">
            <v>24203-10</v>
          </cell>
          <cell r="L371" t="str">
            <v>24203</v>
          </cell>
          <cell r="M371">
            <v>10</v>
          </cell>
          <cell r="N371" t="str">
            <v>花き活用推進事業</v>
          </cell>
          <cell r="O371" t="str">
            <v>①-Ⅱ-３．事業継続に困っている中小・小規模事業者等への支援</v>
          </cell>
        </row>
        <row r="372">
          <cell r="K372" t="str">
            <v>24203-11</v>
          </cell>
          <cell r="L372" t="str">
            <v>24203</v>
          </cell>
          <cell r="M372">
            <v>11</v>
          </cell>
          <cell r="N372" t="str">
            <v>水産物販売促進事業</v>
          </cell>
          <cell r="O372" t="str">
            <v>①-Ⅱ-３．事業継続に困っている中小・小規模事業者等への支援</v>
          </cell>
        </row>
        <row r="373">
          <cell r="K373" t="str">
            <v>24203-12</v>
          </cell>
          <cell r="L373" t="str">
            <v>24203</v>
          </cell>
          <cell r="M373">
            <v>12</v>
          </cell>
          <cell r="N373" t="str">
            <v>飲食店・宿泊施設応援事業</v>
          </cell>
          <cell r="O373" t="str">
            <v>①-Ⅲ-２．地域経済の活性化</v>
          </cell>
        </row>
        <row r="374">
          <cell r="K374" t="str">
            <v>24203-13</v>
          </cell>
          <cell r="L374" t="str">
            <v>24203</v>
          </cell>
          <cell r="M374">
            <v>13</v>
          </cell>
          <cell r="N374" t="str">
            <v>ショッピングサイト開設事業</v>
          </cell>
          <cell r="O374" t="str">
            <v>①-Ⅲ-２．地域経済の活性化</v>
          </cell>
        </row>
        <row r="375">
          <cell r="K375" t="str">
            <v>24203-14</v>
          </cell>
          <cell r="L375" t="str">
            <v>24203</v>
          </cell>
          <cell r="M375">
            <v>14</v>
          </cell>
          <cell r="N375" t="str">
            <v>小中学生家庭応援事業</v>
          </cell>
          <cell r="O375" t="str">
            <v>①-Ⅱ-４．生活に困っている世帯や個人への支援</v>
          </cell>
        </row>
        <row r="376">
          <cell r="K376" t="str">
            <v>24203-15</v>
          </cell>
          <cell r="L376" t="str">
            <v>24203</v>
          </cell>
          <cell r="M376">
            <v>15</v>
          </cell>
          <cell r="N376" t="str">
            <v>臨時特例奨学金育英事業</v>
          </cell>
          <cell r="O376" t="str">
            <v>①-Ⅱ-４．生活に困っている世帯や個人への支援</v>
          </cell>
        </row>
        <row r="377">
          <cell r="K377" t="str">
            <v>24203-16</v>
          </cell>
          <cell r="L377" t="str">
            <v>24203</v>
          </cell>
          <cell r="M377">
            <v>16</v>
          </cell>
          <cell r="N377" t="str">
            <v>子ども・子育て支援交付金</v>
          </cell>
          <cell r="O377" t="str">
            <v>①-Ⅰ-８．学校の臨時休業等を円滑に進めるための環境整備</v>
          </cell>
        </row>
        <row r="378">
          <cell r="K378" t="str">
            <v>24203-17</v>
          </cell>
          <cell r="L378" t="str">
            <v>24203</v>
          </cell>
          <cell r="M378">
            <v>17</v>
          </cell>
          <cell r="N378" t="str">
            <v>幼稚園感染防止対策事業　</v>
          </cell>
          <cell r="O378" t="str">
            <v>①-Ⅰ-１．マスク・消毒液等の確保</v>
          </cell>
        </row>
        <row r="379">
          <cell r="K379" t="str">
            <v>24203-18</v>
          </cell>
          <cell r="L379" t="str">
            <v>24203</v>
          </cell>
          <cell r="M379">
            <v>18</v>
          </cell>
          <cell r="N379" t="str">
            <v>ＧＩＧＡスクール環境整備事業　</v>
          </cell>
          <cell r="O379" t="str">
            <v>①-Ⅳ-３．リモート化等によるデジタル・トランスフォーメーションの加速</v>
          </cell>
        </row>
        <row r="380">
          <cell r="K380" t="str">
            <v>24203-19</v>
          </cell>
          <cell r="L380" t="str">
            <v>24203</v>
          </cell>
          <cell r="M380">
            <v>19</v>
          </cell>
          <cell r="N380" t="str">
            <v>介護予防活動施設感染防止対策事業</v>
          </cell>
          <cell r="O380" t="str">
            <v>①-Ⅰ-１．マスク・消毒液等の確保</v>
          </cell>
        </row>
        <row r="381">
          <cell r="K381" t="str">
            <v>24203-20</v>
          </cell>
          <cell r="L381" t="str">
            <v>24203</v>
          </cell>
          <cell r="M381">
            <v>20</v>
          </cell>
          <cell r="N381" t="str">
            <v>消防施設感染防止対策事業　</v>
          </cell>
          <cell r="O381" t="str">
            <v>①-Ⅰ-３．医療提供体制の強化</v>
          </cell>
        </row>
        <row r="382">
          <cell r="K382" t="str">
            <v>24203-21</v>
          </cell>
          <cell r="L382" t="str">
            <v>24203</v>
          </cell>
          <cell r="M382">
            <v>21</v>
          </cell>
          <cell r="N382" t="str">
            <v>避難所感染防止対策事業</v>
          </cell>
          <cell r="O382" t="str">
            <v>①-Ⅰ-１．マスク・消毒液等の確保</v>
          </cell>
        </row>
        <row r="383">
          <cell r="K383" t="str">
            <v>24203-22</v>
          </cell>
          <cell r="L383" t="str">
            <v>24203</v>
          </cell>
          <cell r="M383">
            <v>22</v>
          </cell>
          <cell r="N383" t="str">
            <v>学校保健特別対策事業費補助金</v>
          </cell>
          <cell r="O383" t="str">
            <v>①-Ⅰ-１．マスク・消毒液等の確保</v>
          </cell>
        </row>
        <row r="384">
          <cell r="K384" t="str">
            <v>24203-23</v>
          </cell>
          <cell r="L384" t="str">
            <v>24203</v>
          </cell>
          <cell r="M384">
            <v>23</v>
          </cell>
          <cell r="N384" t="str">
            <v>学校保健特別対策事業</v>
          </cell>
          <cell r="O384" t="str">
            <v>①-Ⅰ-１．マスク・消毒液等の確保</v>
          </cell>
        </row>
        <row r="385">
          <cell r="K385" t="str">
            <v>24203-24</v>
          </cell>
          <cell r="L385" t="str">
            <v>24203</v>
          </cell>
          <cell r="M385">
            <v>24</v>
          </cell>
          <cell r="N385" t="str">
            <v>学校臨時休業対策費補助金</v>
          </cell>
          <cell r="O385" t="str">
            <v>①-Ⅰ-８．学校の臨時休業等を円滑に進めるための環境整備</v>
          </cell>
        </row>
        <row r="386">
          <cell r="K386" t="str">
            <v>24203-25</v>
          </cell>
          <cell r="L386" t="str">
            <v>24203</v>
          </cell>
          <cell r="M386">
            <v>25</v>
          </cell>
          <cell r="N386" t="str">
            <v>学校給食特別対策事業</v>
          </cell>
          <cell r="O386" t="str">
            <v>①-Ⅰ-８．学校の臨時休業等を円滑に進めるための環境整備</v>
          </cell>
        </row>
        <row r="387">
          <cell r="K387" t="str">
            <v>24203-26</v>
          </cell>
          <cell r="L387" t="str">
            <v>24203</v>
          </cell>
          <cell r="M387">
            <v>26</v>
          </cell>
          <cell r="N387" t="str">
            <v>行政事務デジタル化推進事業</v>
          </cell>
          <cell r="O387" t="str">
            <v>①-Ⅳ-３．リモート化等によるデジタル・トランスフォーメーションの加速</v>
          </cell>
        </row>
        <row r="388">
          <cell r="K388" t="str">
            <v>24203-27</v>
          </cell>
          <cell r="L388" t="str">
            <v>24203</v>
          </cell>
          <cell r="M388">
            <v>27</v>
          </cell>
          <cell r="N388" t="str">
            <v>マイクロバス感染防止対策事業</v>
          </cell>
          <cell r="O388" t="str">
            <v>①-Ⅰ-１．マスク・消毒液等の確保</v>
          </cell>
        </row>
        <row r="389">
          <cell r="K389" t="str">
            <v>24203-29</v>
          </cell>
          <cell r="L389" t="str">
            <v>24203</v>
          </cell>
          <cell r="M389">
            <v>29</v>
          </cell>
          <cell r="N389" t="str">
            <v>母子保健衛生費補助金</v>
          </cell>
          <cell r="O389" t="str">
            <v>①-Ⅰ-８．学校の臨時休業等を円滑に進めるための環境整備</v>
          </cell>
        </row>
        <row r="390">
          <cell r="K390" t="str">
            <v>24203-30</v>
          </cell>
          <cell r="L390" t="str">
            <v>24203</v>
          </cell>
          <cell r="M390">
            <v>30</v>
          </cell>
          <cell r="N390" t="str">
            <v>オンライン親子保健指導事業</v>
          </cell>
          <cell r="O390" t="str">
            <v>①-Ⅰ-８．学校の臨時休業等を円滑に進めるための環境整備</v>
          </cell>
        </row>
        <row r="391">
          <cell r="K391" t="str">
            <v>24203-31</v>
          </cell>
          <cell r="L391" t="str">
            <v>24203</v>
          </cell>
          <cell r="M391">
            <v>31</v>
          </cell>
          <cell r="N391" t="str">
            <v>妊産婦育児等支援サービス利用費助成事業</v>
          </cell>
          <cell r="O391" t="str">
            <v>①-Ⅱ-４．生活に困っている世帯や個人への支援</v>
          </cell>
        </row>
        <row r="392">
          <cell r="K392" t="str">
            <v>24203-32</v>
          </cell>
          <cell r="L392" t="str">
            <v>24203</v>
          </cell>
          <cell r="M392">
            <v>32</v>
          </cell>
          <cell r="N392" t="str">
            <v>すくすく親子応援事業</v>
          </cell>
          <cell r="O392" t="str">
            <v>①-Ⅱ-４．生活に困っている世帯や個人への支援</v>
          </cell>
        </row>
        <row r="393">
          <cell r="K393" t="str">
            <v>24203-33</v>
          </cell>
          <cell r="L393" t="str">
            <v>24203</v>
          </cell>
          <cell r="M393">
            <v>33</v>
          </cell>
          <cell r="N393" t="str">
            <v>生活困窮者就労準備支援事業費等補助金</v>
          </cell>
          <cell r="O393" t="str">
            <v>①-Ⅱ-４．生活に困っている世帯や個人への支援</v>
          </cell>
        </row>
        <row r="394">
          <cell r="K394" t="str">
            <v>24203-34</v>
          </cell>
          <cell r="L394" t="str">
            <v>24203</v>
          </cell>
          <cell r="M394">
            <v>34</v>
          </cell>
          <cell r="N394" t="str">
            <v>自宅待機者生活応援サービス事業</v>
          </cell>
          <cell r="O394" t="str">
            <v>①-Ⅱ-４．生活に困っている世帯や個人への支援</v>
          </cell>
        </row>
        <row r="395">
          <cell r="K395" t="str">
            <v>24203-35</v>
          </cell>
          <cell r="L395" t="str">
            <v>24203</v>
          </cell>
          <cell r="M395">
            <v>35</v>
          </cell>
          <cell r="N395" t="str">
            <v>ファミリー・サポート・センター支援強化事業</v>
          </cell>
          <cell r="O395" t="str">
            <v>①-Ⅱ-４．生活に困っている世帯や個人への支援</v>
          </cell>
        </row>
        <row r="396">
          <cell r="K396" t="str">
            <v>24203-36</v>
          </cell>
          <cell r="L396" t="str">
            <v>24203</v>
          </cell>
          <cell r="M396">
            <v>36</v>
          </cell>
          <cell r="N396" t="str">
            <v>児童福祉事業対策費等補助金</v>
          </cell>
          <cell r="O396" t="str">
            <v>①-Ⅰ-１．マスク・消毒液等の確保</v>
          </cell>
        </row>
        <row r="397">
          <cell r="K397" t="str">
            <v>24203-37</v>
          </cell>
          <cell r="L397" t="str">
            <v>24203</v>
          </cell>
          <cell r="M397">
            <v>37</v>
          </cell>
          <cell r="N397" t="str">
            <v>児童虐待防止等ＳＮＳ相談事業</v>
          </cell>
          <cell r="O397" t="str">
            <v>①-Ⅰ-１．マスク・消毒液等の確保</v>
          </cell>
        </row>
        <row r="398">
          <cell r="K398" t="str">
            <v>24203-38</v>
          </cell>
          <cell r="L398" t="str">
            <v>24203</v>
          </cell>
          <cell r="M398">
            <v>38</v>
          </cell>
          <cell r="N398" t="str">
            <v>保育所等感染防止対策事業</v>
          </cell>
          <cell r="O398" t="str">
            <v>①-Ⅰ-１．マスク・消毒液等の確保</v>
          </cell>
        </row>
        <row r="399">
          <cell r="K399" t="str">
            <v>24203-39</v>
          </cell>
          <cell r="L399" t="str">
            <v>24203</v>
          </cell>
          <cell r="M399">
            <v>39</v>
          </cell>
          <cell r="N399" t="str">
            <v>小規模事業者応援給付金</v>
          </cell>
          <cell r="O399" t="str">
            <v>①-Ⅱ-３．事業継続に困っている中小・小規模事業者等への支援</v>
          </cell>
        </row>
        <row r="400">
          <cell r="K400" t="str">
            <v>24203-40</v>
          </cell>
          <cell r="L400" t="str">
            <v>24203</v>
          </cell>
          <cell r="M400">
            <v>40</v>
          </cell>
          <cell r="N400" t="str">
            <v>新しい生活様式に取り組む事業者支援補助金</v>
          </cell>
          <cell r="O400" t="str">
            <v>①-Ⅱ-３．事業継続に困っている中小・小規模事業者等への支援</v>
          </cell>
        </row>
        <row r="401">
          <cell r="K401" t="str">
            <v>24203-41</v>
          </cell>
          <cell r="L401" t="str">
            <v>24203</v>
          </cell>
          <cell r="M401">
            <v>41</v>
          </cell>
          <cell r="N401" t="str">
            <v>安全安心ガイドライン策定・運用支援補助金</v>
          </cell>
          <cell r="O401" t="str">
            <v>①-Ⅲ-１．観光・運輸業、飲食業、イベント・エンターテインメント事業等に対する支援</v>
          </cell>
        </row>
        <row r="402">
          <cell r="K402" t="str">
            <v>24203-42</v>
          </cell>
          <cell r="L402" t="str">
            <v>24203</v>
          </cell>
          <cell r="M402">
            <v>42</v>
          </cell>
          <cell r="N402" t="str">
            <v>経営向上計画支援新型コロナ危機対応補助金</v>
          </cell>
          <cell r="O402" t="str">
            <v>①-Ⅱ-３．事業継続に困っている中小・小規模事業者等への支援</v>
          </cell>
        </row>
        <row r="403">
          <cell r="K403" t="str">
            <v>24203-43</v>
          </cell>
          <cell r="L403" t="str">
            <v>24203</v>
          </cell>
          <cell r="M403">
            <v>43</v>
          </cell>
          <cell r="N403" t="str">
            <v>観光地感染防止対策事業</v>
          </cell>
          <cell r="O403" t="str">
            <v>①-Ⅲ-２．地域経済の活性化</v>
          </cell>
        </row>
        <row r="404">
          <cell r="K404" t="str">
            <v>24203-44</v>
          </cell>
          <cell r="L404" t="str">
            <v>24203</v>
          </cell>
          <cell r="M404">
            <v>44</v>
          </cell>
          <cell r="N404" t="str">
            <v>観光地等混雑状況配信事業</v>
          </cell>
          <cell r="O404" t="str">
            <v>①-Ⅲ-２．地域経済の活性化</v>
          </cell>
        </row>
        <row r="405">
          <cell r="K405" t="str">
            <v>24203-45</v>
          </cell>
          <cell r="L405" t="str">
            <v>24203</v>
          </cell>
          <cell r="M405">
            <v>45</v>
          </cell>
          <cell r="N405" t="str">
            <v>クリエイターズ・ワーケーション促進事業</v>
          </cell>
          <cell r="O405" t="str">
            <v>①-Ⅲ-１．観光・運輸業、飲食業、イベント・エンターテインメント事業等に対する支援</v>
          </cell>
        </row>
        <row r="406">
          <cell r="K406" t="str">
            <v>24203-46</v>
          </cell>
          <cell r="L406" t="str">
            <v>24203</v>
          </cell>
          <cell r="M406">
            <v>46</v>
          </cell>
          <cell r="N406" t="str">
            <v>市内周遊促進事業</v>
          </cell>
          <cell r="O406" t="str">
            <v>①-Ⅲ-１．観光・運輸業、飲食業、イベント・エンターテインメント事業等に対する支援</v>
          </cell>
        </row>
        <row r="407">
          <cell r="K407" t="str">
            <v>24203-47</v>
          </cell>
          <cell r="L407" t="str">
            <v>24203</v>
          </cell>
          <cell r="M407">
            <v>47</v>
          </cell>
          <cell r="N407" t="str">
            <v>小学校感染防止対策事業</v>
          </cell>
          <cell r="O407" t="str">
            <v>①-Ⅰ-１．マスク・消毒液等の確保</v>
          </cell>
        </row>
        <row r="408">
          <cell r="K408" t="str">
            <v>24203-48</v>
          </cell>
          <cell r="L408" t="str">
            <v>24203</v>
          </cell>
          <cell r="M408">
            <v>48</v>
          </cell>
          <cell r="N408" t="str">
            <v>中学校感染防止対策事業</v>
          </cell>
          <cell r="O408" t="str">
            <v>①-Ⅰ-１．マスク・消毒液等の確保</v>
          </cell>
        </row>
        <row r="409">
          <cell r="K409" t="str">
            <v>24203-49</v>
          </cell>
          <cell r="L409" t="str">
            <v>24203</v>
          </cell>
          <cell r="M409">
            <v>49</v>
          </cell>
          <cell r="N409" t="str">
            <v>修学旅行等キャンセル料負担金</v>
          </cell>
          <cell r="O409" t="str">
            <v>①-Ⅰ-８．学校の臨時休業等を円滑に進めるための環境整備</v>
          </cell>
        </row>
        <row r="410">
          <cell r="K410" t="str">
            <v>24203-50</v>
          </cell>
          <cell r="L410" t="str">
            <v>24203</v>
          </cell>
          <cell r="M410">
            <v>50</v>
          </cell>
          <cell r="N410" t="str">
            <v>小中学校教育体制支援事業</v>
          </cell>
          <cell r="O410" t="str">
            <v>①-Ⅰ-８．学校の臨時休業等を円滑に進めるための環境整備</v>
          </cell>
        </row>
        <row r="411">
          <cell r="K411" t="str">
            <v>24203-51</v>
          </cell>
          <cell r="L411" t="str">
            <v>24203</v>
          </cell>
          <cell r="M411">
            <v>51</v>
          </cell>
          <cell r="N411" t="str">
            <v>家庭学習環境整備事業</v>
          </cell>
          <cell r="O411" t="str">
            <v>①-Ⅰ-８．学校の臨時休業等を円滑に進めるための環境整備</v>
          </cell>
        </row>
        <row r="412">
          <cell r="K412" t="str">
            <v>24203-52</v>
          </cell>
          <cell r="L412" t="str">
            <v>24203</v>
          </cell>
          <cell r="M412">
            <v>52</v>
          </cell>
          <cell r="N412" t="str">
            <v>カウンセリング体制強化事業</v>
          </cell>
          <cell r="O412" t="str">
            <v>①-Ⅰ-８．学校の臨時休業等を円滑に進めるための環境整備</v>
          </cell>
        </row>
        <row r="413">
          <cell r="K413" t="str">
            <v>24203-53</v>
          </cell>
          <cell r="L413" t="str">
            <v>24203</v>
          </cell>
          <cell r="M413">
            <v>53</v>
          </cell>
          <cell r="N413" t="str">
            <v>通学安全対策事業</v>
          </cell>
          <cell r="O413" t="str">
            <v>①-Ⅰ-１．マスク・消毒液等の確保</v>
          </cell>
        </row>
        <row r="414">
          <cell r="K414" t="str">
            <v>24203-54</v>
          </cell>
          <cell r="L414" t="str">
            <v>24203</v>
          </cell>
          <cell r="M414">
            <v>54</v>
          </cell>
          <cell r="N414" t="str">
            <v>商業活性化推進事業</v>
          </cell>
          <cell r="O414" t="str">
            <v>①-Ⅱ-３．事業継続に困っている中小・小規模事業者等への支援</v>
          </cell>
        </row>
        <row r="415">
          <cell r="K415" t="str">
            <v>24203-55</v>
          </cell>
          <cell r="L415" t="str">
            <v>24203</v>
          </cell>
          <cell r="M415">
            <v>55</v>
          </cell>
          <cell r="N415" t="str">
            <v>ターゲット戦略推進事業</v>
          </cell>
          <cell r="O415" t="str">
            <v>①-Ⅲ-１．観光・運輸業、飲食業、イベント・エンターテインメント事業等に対する支援</v>
          </cell>
        </row>
        <row r="416">
          <cell r="K416" t="str">
            <v>24203-56</v>
          </cell>
          <cell r="L416" t="str">
            <v>24203</v>
          </cell>
          <cell r="M416">
            <v>56</v>
          </cell>
          <cell r="N416" t="str">
            <v>成人式開始事業</v>
          </cell>
          <cell r="O416" t="str">
            <v>①-Ⅰ-１．マスク・消毒液等の確保</v>
          </cell>
        </row>
        <row r="417">
          <cell r="K417" t="str">
            <v>24203-57</v>
          </cell>
          <cell r="L417" t="str">
            <v>24203</v>
          </cell>
          <cell r="M417">
            <v>57</v>
          </cell>
          <cell r="N417" t="str">
            <v>病院事業会計繰出</v>
          </cell>
          <cell r="O417" t="str">
            <v>①-Ⅰ-３．医療提供体制の強化</v>
          </cell>
        </row>
        <row r="418">
          <cell r="K418" t="str">
            <v>24203-58</v>
          </cell>
          <cell r="L418" t="str">
            <v>24203</v>
          </cell>
          <cell r="M418">
            <v>58</v>
          </cell>
          <cell r="N418" t="str">
            <v>おかげバスキャッシュレス決済導入事業</v>
          </cell>
          <cell r="O418" t="str">
            <v>①-Ⅲ-２．地域経済の活性化</v>
          </cell>
        </row>
        <row r="419">
          <cell r="K419" t="str">
            <v>24203-60</v>
          </cell>
          <cell r="L419" t="str">
            <v>24203</v>
          </cell>
          <cell r="M419">
            <v>60</v>
          </cell>
          <cell r="N419" t="str">
            <v>公共施設感染防止対策事業</v>
          </cell>
          <cell r="O419" t="str">
            <v>①-Ⅳ-４．公共投資の早期執行等</v>
          </cell>
        </row>
        <row r="420">
          <cell r="K420" t="str">
            <v>24203-61</v>
          </cell>
          <cell r="L420" t="str">
            <v>24203</v>
          </cell>
          <cell r="M420">
            <v>61</v>
          </cell>
          <cell r="N420" t="str">
            <v>日本語教室オンライン化事業</v>
          </cell>
          <cell r="O420" t="str">
            <v>①-Ⅰ-６．情報発信の充実</v>
          </cell>
        </row>
        <row r="421">
          <cell r="K421" t="str">
            <v>24203-62</v>
          </cell>
          <cell r="L421" t="str">
            <v>24203</v>
          </cell>
          <cell r="M421">
            <v>62</v>
          </cell>
          <cell r="N421" t="str">
            <v>戸籍住民課窓口混雑状況配信事業</v>
          </cell>
          <cell r="O421" t="str">
            <v>①-Ⅳ-３．リモート化等によるデジタル・トランスフォーメーションの加速</v>
          </cell>
        </row>
        <row r="422">
          <cell r="K422" t="str">
            <v>24203-63</v>
          </cell>
          <cell r="L422" t="str">
            <v>24203</v>
          </cell>
          <cell r="M422">
            <v>63</v>
          </cell>
          <cell r="N422" t="str">
            <v>中小規模店応援商品券発行事業</v>
          </cell>
          <cell r="O422" t="str">
            <v>①-Ⅲ-２．地域経済の活性化</v>
          </cell>
        </row>
        <row r="423">
          <cell r="K423" t="str">
            <v>24203-64</v>
          </cell>
          <cell r="L423" t="str">
            <v>24203</v>
          </cell>
          <cell r="M423">
            <v>64</v>
          </cell>
          <cell r="N423" t="str">
            <v>首都圏期間限定店舗設置事業</v>
          </cell>
          <cell r="O423" t="str">
            <v>①-Ⅲ-２．地域経済の活性化</v>
          </cell>
        </row>
        <row r="424">
          <cell r="K424" t="str">
            <v>24203-65</v>
          </cell>
          <cell r="L424" t="str">
            <v>24203</v>
          </cell>
          <cell r="M424">
            <v>65</v>
          </cell>
          <cell r="N424" t="str">
            <v>年末年始混雑緩和事業</v>
          </cell>
          <cell r="O424" t="str">
            <v>①-Ⅲ-２．地域経済の活性化</v>
          </cell>
        </row>
        <row r="425">
          <cell r="K425" t="str">
            <v>24203-66</v>
          </cell>
          <cell r="L425" t="str">
            <v>24203</v>
          </cell>
          <cell r="M425">
            <v>66</v>
          </cell>
          <cell r="N425" t="str">
            <v>ＧｏＴｏトラベル登録支援事業</v>
          </cell>
          <cell r="O425" t="str">
            <v>①-Ⅲ-１．観光・運輸業、飲食業、イベント・エンターテインメント事業等に対する支援</v>
          </cell>
        </row>
        <row r="426">
          <cell r="K426" t="str">
            <v>24203-67</v>
          </cell>
          <cell r="L426" t="str">
            <v>24203</v>
          </cell>
          <cell r="M426">
            <v>67</v>
          </cell>
          <cell r="N426" t="str">
            <v>まちの再発見情報発信事業</v>
          </cell>
          <cell r="O426" t="str">
            <v>①-Ⅲ-１．観光・運輸業、飲食業、イベント・エンターテインメント事業等に対する支援</v>
          </cell>
        </row>
        <row r="427">
          <cell r="K427" t="str">
            <v>24203-68</v>
          </cell>
          <cell r="L427" t="str">
            <v>24203</v>
          </cell>
          <cell r="M427">
            <v>68</v>
          </cell>
          <cell r="N427" t="str">
            <v>議会ICT整備事業</v>
          </cell>
          <cell r="O427" t="str">
            <v>①-Ⅳ-３．リモート化等によるデジタル・トランスフォーメーションの加速</v>
          </cell>
        </row>
        <row r="428">
          <cell r="K428" t="str">
            <v>24203-69</v>
          </cell>
          <cell r="L428" t="str">
            <v>24203</v>
          </cell>
          <cell r="M428">
            <v>69</v>
          </cell>
          <cell r="N428" t="str">
            <v>指定管理運営維持負担金</v>
          </cell>
          <cell r="O428" t="str">
            <v>①-Ⅱ-３．事業継続に困っている中小・小規模事業者等への支援</v>
          </cell>
        </row>
        <row r="429">
          <cell r="K429" t="str">
            <v>24203-70</v>
          </cell>
          <cell r="L429" t="str">
            <v>24203</v>
          </cell>
          <cell r="M429">
            <v>70</v>
          </cell>
          <cell r="N429" t="str">
            <v>学校保健特別対策事業費補助金</v>
          </cell>
          <cell r="O429" t="str">
            <v>①-Ⅰ-１．マスク・消毒液等の確保</v>
          </cell>
        </row>
        <row r="430">
          <cell r="K430" t="str">
            <v>24203-71</v>
          </cell>
          <cell r="L430" t="str">
            <v>24203</v>
          </cell>
          <cell r="M430">
            <v>71</v>
          </cell>
          <cell r="N430" t="str">
            <v>ショッピングサイト運営補助事業</v>
          </cell>
          <cell r="O430" t="str">
            <v>①-Ⅲ-１．観光・運輸業、飲食業、イベント・エンターテインメント事業等に対する支援</v>
          </cell>
        </row>
        <row r="431">
          <cell r="K431" t="str">
            <v>24203-72</v>
          </cell>
          <cell r="L431" t="str">
            <v>24203</v>
          </cell>
          <cell r="M431">
            <v>72</v>
          </cell>
          <cell r="N431" t="str">
            <v>放課後児童クラブ緊急対応事業</v>
          </cell>
          <cell r="O431" t="str">
            <v>①-Ⅰ-８．学校の臨時休業等を円滑に進めるための環境整備</v>
          </cell>
        </row>
        <row r="432">
          <cell r="K432" t="str">
            <v>24204-1</v>
          </cell>
          <cell r="L432" t="str">
            <v>24204</v>
          </cell>
          <cell r="M432">
            <v>1</v>
          </cell>
          <cell r="N432" t="str">
            <v>新型コロナウイルス感染症による市営住宅緊急入居事業費</v>
          </cell>
          <cell r="O432" t="str">
            <v>①-Ⅱ-４．生活に困っている世帯や個人への支援</v>
          </cell>
        </row>
        <row r="433">
          <cell r="K433" t="str">
            <v>24204-3</v>
          </cell>
          <cell r="L433" t="str">
            <v>24204</v>
          </cell>
          <cell r="M433">
            <v>3</v>
          </cell>
          <cell r="N433" t="str">
            <v>防災活動支援事業（消毒液等）</v>
          </cell>
          <cell r="O433" t="str">
            <v>①-Ⅰ-１．マスク・消毒液等の確保</v>
          </cell>
        </row>
        <row r="434">
          <cell r="K434" t="str">
            <v>24204-4</v>
          </cell>
          <cell r="L434" t="str">
            <v>24204</v>
          </cell>
          <cell r="M434">
            <v>4</v>
          </cell>
          <cell r="N434" t="str">
            <v>地元産材活用支援事業</v>
          </cell>
          <cell r="O434" t="str">
            <v>①-Ⅲ-２．地域経済の活性化</v>
          </cell>
        </row>
        <row r="435">
          <cell r="K435" t="str">
            <v>24204-5</v>
          </cell>
          <cell r="L435" t="str">
            <v>24204</v>
          </cell>
          <cell r="M435">
            <v>5</v>
          </cell>
          <cell r="N435" t="str">
            <v>学校臨時休業対策費補助金</v>
          </cell>
          <cell r="O435" t="str">
            <v>①-Ⅰ-８．学校の臨時休業等を円滑に進めるための環境整備</v>
          </cell>
        </row>
        <row r="436">
          <cell r="K436" t="str">
            <v>24204-6</v>
          </cell>
          <cell r="L436" t="str">
            <v>24204</v>
          </cell>
          <cell r="M436">
            <v>6</v>
          </cell>
          <cell r="N436" t="str">
            <v>図書館管理運営事業</v>
          </cell>
          <cell r="O436" t="str">
            <v>①-Ⅰ-８．学校の臨時休業等を円滑に進めるための環境整備</v>
          </cell>
        </row>
        <row r="437">
          <cell r="K437" t="str">
            <v>24204-7</v>
          </cell>
          <cell r="L437" t="str">
            <v>24204</v>
          </cell>
          <cell r="M437">
            <v>7</v>
          </cell>
          <cell r="N437" t="str">
            <v>松阪地区広域消防組合分担金（新型コロナウイルス感染拡大防止対策松阪中消防署仮眠室個室化事業）</v>
          </cell>
          <cell r="O437" t="str">
            <v>①-Ⅰ-３．医療提供体制の強化</v>
          </cell>
        </row>
        <row r="438">
          <cell r="K438" t="str">
            <v>24204-8</v>
          </cell>
          <cell r="L438" t="str">
            <v>24204</v>
          </cell>
          <cell r="M438">
            <v>8</v>
          </cell>
          <cell r="N438" t="str">
            <v>松阪地区広域消防組合分担金（新型コロナウイルス感染症に伴う感染防止対策強化事業）</v>
          </cell>
          <cell r="O438" t="str">
            <v>①-Ⅰ-３．医療提供体制の強化</v>
          </cell>
        </row>
        <row r="439">
          <cell r="K439" t="str">
            <v>24204-9</v>
          </cell>
          <cell r="L439" t="str">
            <v>24204</v>
          </cell>
          <cell r="M439">
            <v>9</v>
          </cell>
          <cell r="N439" t="str">
            <v>ふるさとを遠くで見守る応援事業</v>
          </cell>
          <cell r="O439" t="str">
            <v>①-Ⅱ-４．生活に困っている世帯や個人への支援</v>
          </cell>
        </row>
        <row r="440">
          <cell r="K440" t="str">
            <v>24204-10</v>
          </cell>
          <cell r="L440" t="str">
            <v>24204</v>
          </cell>
          <cell r="M440">
            <v>10</v>
          </cell>
          <cell r="N440" t="str">
            <v>感染症予防事業（健康づくり）</v>
          </cell>
          <cell r="O440" t="str">
            <v>①-Ⅰ-１．マスク・消毒液等の確保</v>
          </cell>
        </row>
        <row r="441">
          <cell r="K441" t="str">
            <v>24204-11</v>
          </cell>
          <cell r="L441" t="str">
            <v>24204</v>
          </cell>
          <cell r="M441">
            <v>11</v>
          </cell>
          <cell r="N441" t="str">
            <v>休日夜間応急診療所管理運営事業</v>
          </cell>
          <cell r="O441" t="str">
            <v>①-Ⅰ-３．医療提供体制の強化</v>
          </cell>
        </row>
        <row r="442">
          <cell r="K442" t="str">
            <v>24204-12</v>
          </cell>
          <cell r="L442" t="str">
            <v>24204</v>
          </cell>
          <cell r="M442">
            <v>12</v>
          </cell>
          <cell r="N442" t="str">
            <v>新型コロナウイルス感染症による休業診療所支援補助金</v>
          </cell>
          <cell r="O442" t="str">
            <v>①-Ⅰ-３．医療提供体制の強化</v>
          </cell>
        </row>
        <row r="443">
          <cell r="K443" t="str">
            <v>24204-13</v>
          </cell>
          <cell r="L443" t="str">
            <v>24204</v>
          </cell>
          <cell r="M443">
            <v>13</v>
          </cell>
          <cell r="N443" t="str">
            <v>小学校等の臨時休校に伴う放課後等デイサービス事業に係る利用者負担増加分助成金</v>
          </cell>
          <cell r="O443" t="str">
            <v>①-Ⅱ-４．生活に困っている世帯や個人への支援</v>
          </cell>
        </row>
        <row r="444">
          <cell r="K444" t="str">
            <v>24204-14</v>
          </cell>
          <cell r="L444" t="str">
            <v>24204</v>
          </cell>
          <cell r="M444">
            <v>14</v>
          </cell>
          <cell r="N444" t="str">
            <v>新型コロナウイルス感染症拡大阻止協力金交付事業（県・市町協調事業）</v>
          </cell>
          <cell r="O444" t="str">
            <v>①-Ⅱ-３．事業継続に困っている中小・小規模事業者等への支援</v>
          </cell>
        </row>
        <row r="445">
          <cell r="K445" t="str">
            <v>24204-15</v>
          </cell>
          <cell r="L445" t="str">
            <v>24204</v>
          </cell>
          <cell r="M445">
            <v>15</v>
          </cell>
          <cell r="N445" t="str">
            <v>テイクアウト支援商品券事業</v>
          </cell>
          <cell r="O445" t="str">
            <v>①-Ⅱ-３．事業継続に困っている中小・小規模事業者等への支援</v>
          </cell>
        </row>
        <row r="446">
          <cell r="K446" t="str">
            <v>24204-16</v>
          </cell>
          <cell r="L446" t="str">
            <v>24204</v>
          </cell>
          <cell r="M446">
            <v>16</v>
          </cell>
          <cell r="N446" t="str">
            <v>コロナに負けるな！松阪みんなの商品券事業</v>
          </cell>
          <cell r="O446" t="str">
            <v>①-Ⅲ-２．地域経済の活性化</v>
          </cell>
        </row>
        <row r="447">
          <cell r="K447" t="str">
            <v>24204-17</v>
          </cell>
          <cell r="L447" t="str">
            <v>24204</v>
          </cell>
          <cell r="M447">
            <v>17</v>
          </cell>
          <cell r="N447" t="str">
            <v>プレミアムグルメ天国まつさか事業</v>
          </cell>
          <cell r="O447" t="str">
            <v>①-Ⅲ-１．観光・運輸業、飲食業、イベント・エンターテインメント事業等に対する支援</v>
          </cell>
        </row>
        <row r="448">
          <cell r="K448" t="str">
            <v>24204-18</v>
          </cell>
          <cell r="L448" t="str">
            <v>24204</v>
          </cell>
          <cell r="M448">
            <v>18</v>
          </cell>
          <cell r="N448" t="str">
            <v>まつさか地域資源魅力発信事業</v>
          </cell>
          <cell r="O448" t="str">
            <v>①-Ⅲ-１．観光・運輸業、飲食業、イベント・エンターテインメント事業等に対する支援</v>
          </cell>
        </row>
        <row r="449">
          <cell r="K449" t="str">
            <v>24204-19</v>
          </cell>
          <cell r="L449" t="str">
            <v>24204</v>
          </cell>
          <cell r="M449">
            <v>19</v>
          </cell>
          <cell r="N449" t="str">
            <v>地域の魅力再発見web記事募集事業</v>
          </cell>
          <cell r="O449" t="str">
            <v>①-Ⅰ-６．情報発信の充実</v>
          </cell>
        </row>
        <row r="450">
          <cell r="K450" t="str">
            <v>24204-20</v>
          </cell>
          <cell r="L450" t="str">
            <v>24204</v>
          </cell>
          <cell r="M450">
            <v>20</v>
          </cell>
          <cell r="N450" t="str">
            <v>パワーアップまつさか地域の元気支援事業</v>
          </cell>
          <cell r="O450" t="str">
            <v>①-Ⅲ-１．観光・運輸業、飲食業、イベント・エンターテインメント事業等に対する支援</v>
          </cell>
        </row>
        <row r="451">
          <cell r="K451" t="str">
            <v>24204-22</v>
          </cell>
          <cell r="L451" t="str">
            <v>24204</v>
          </cell>
          <cell r="M451">
            <v>22</v>
          </cell>
          <cell r="N451" t="str">
            <v>小規模事業者を支える持続化支援事業補助金</v>
          </cell>
          <cell r="O451" t="str">
            <v>①-Ⅲ-２．地域経済の活性化</v>
          </cell>
        </row>
        <row r="452">
          <cell r="K452" t="str">
            <v>24204-23</v>
          </cell>
          <cell r="L452" t="str">
            <v>24204</v>
          </cell>
          <cell r="M452">
            <v>23</v>
          </cell>
          <cell r="N452" t="str">
            <v>職員採用試験事業</v>
          </cell>
          <cell r="O452" t="str">
            <v>①-Ⅰ-１．マスク・消毒液等の確保</v>
          </cell>
        </row>
        <row r="453">
          <cell r="K453" t="str">
            <v>24204-24</v>
          </cell>
          <cell r="L453" t="str">
            <v>24204</v>
          </cell>
          <cell r="M453">
            <v>24</v>
          </cell>
          <cell r="N453" t="str">
            <v>新たな学びの創造事業（通信回線）</v>
          </cell>
          <cell r="O453" t="str">
            <v>①-Ⅳ-３．リモート化等によるデジタル・トランスフォーメーションの加速</v>
          </cell>
        </row>
        <row r="454">
          <cell r="K454" t="str">
            <v>24204-25</v>
          </cell>
          <cell r="L454" t="str">
            <v>24204</v>
          </cell>
          <cell r="M454">
            <v>25</v>
          </cell>
          <cell r="N454" t="str">
            <v>新たな学びの創造事業（システム使用料）</v>
          </cell>
          <cell r="O454" t="str">
            <v>①-Ⅰ-８．学校の臨時休業等を円滑に進めるための環境整備</v>
          </cell>
        </row>
        <row r="455">
          <cell r="K455" t="str">
            <v>24204-26</v>
          </cell>
          <cell r="L455" t="str">
            <v>24204</v>
          </cell>
          <cell r="M455">
            <v>26</v>
          </cell>
          <cell r="N455" t="str">
            <v>私立保育園管理運営事業費補助金</v>
          </cell>
          <cell r="O455" t="str">
            <v>①-Ⅱ-４．生活に困っている世帯や個人への支援</v>
          </cell>
        </row>
        <row r="456">
          <cell r="K456" t="str">
            <v>24204-28</v>
          </cell>
          <cell r="L456" t="str">
            <v>24204</v>
          </cell>
          <cell r="M456">
            <v>28</v>
          </cell>
          <cell r="N456" t="str">
            <v>庁内ネットワーク管理事業</v>
          </cell>
          <cell r="O456" t="str">
            <v>①-Ⅳ-３．リモート化等によるデジタル・トランスフォーメーションの加速</v>
          </cell>
        </row>
        <row r="457">
          <cell r="K457" t="str">
            <v>24204-29</v>
          </cell>
          <cell r="L457" t="str">
            <v>24204</v>
          </cell>
          <cell r="M457">
            <v>29</v>
          </cell>
          <cell r="N457" t="str">
            <v>要保護及び準要保護児童生徒援助事業</v>
          </cell>
          <cell r="O457" t="str">
            <v>①-Ⅱ-４．生活に困っている世帯や個人への支援</v>
          </cell>
        </row>
        <row r="458">
          <cell r="K458" t="str">
            <v>24204-30</v>
          </cell>
          <cell r="L458" t="str">
            <v>24204</v>
          </cell>
          <cell r="M458">
            <v>30</v>
          </cell>
          <cell r="N458" t="str">
            <v>修学旅行のキャンセル料等支援事業</v>
          </cell>
          <cell r="O458" t="str">
            <v>①-Ⅱ-４．生活に困っている世帯や個人への支援</v>
          </cell>
        </row>
        <row r="459">
          <cell r="K459" t="str">
            <v>24204-32</v>
          </cell>
          <cell r="L459" t="str">
            <v>24204</v>
          </cell>
          <cell r="M459">
            <v>32</v>
          </cell>
          <cell r="N459" t="str">
            <v>防災活動支援事業（備蓄倉庫等）</v>
          </cell>
          <cell r="O459" t="str">
            <v>①-Ⅰ-１．マスク・消毒液等の確保</v>
          </cell>
        </row>
        <row r="460">
          <cell r="K460" t="str">
            <v>24204-33</v>
          </cell>
          <cell r="L460" t="str">
            <v>24204</v>
          </cell>
          <cell r="M460">
            <v>33</v>
          </cell>
          <cell r="N460" t="str">
            <v>窓口遠隔通訳導入事業</v>
          </cell>
          <cell r="O460" t="str">
            <v>①-Ⅰ-１．マスク・消毒液等の確保</v>
          </cell>
        </row>
        <row r="461">
          <cell r="K461" t="str">
            <v>24204-35</v>
          </cell>
          <cell r="L461" t="str">
            <v>24204</v>
          </cell>
          <cell r="M461">
            <v>35</v>
          </cell>
          <cell r="N461" t="str">
            <v>田舎暮らしと温泉が楽しめるサテライトオフィス推進事業費</v>
          </cell>
          <cell r="O461" t="str">
            <v>①-Ⅳ-３．リモート化等によるデジタル・トランスフォーメーションの加速</v>
          </cell>
        </row>
        <row r="462">
          <cell r="K462" t="str">
            <v>24204-36</v>
          </cell>
          <cell r="L462" t="str">
            <v>24204</v>
          </cell>
          <cell r="M462">
            <v>36</v>
          </cell>
          <cell r="N462" t="str">
            <v>三雲保健福祉センター管理運営事業</v>
          </cell>
          <cell r="O462" t="str">
            <v>①-Ⅱ-３．事業継続に困っている中小・小規模事業者等への支援</v>
          </cell>
        </row>
        <row r="463">
          <cell r="K463" t="str">
            <v>24204-37</v>
          </cell>
          <cell r="L463" t="str">
            <v>24204</v>
          </cell>
          <cell r="M463">
            <v>37</v>
          </cell>
          <cell r="N463" t="str">
            <v>過疎地域魅力アップ整備事業（まつさか香肌イレブンプロジェクト）</v>
          </cell>
          <cell r="O463" t="str">
            <v>①-Ⅲ-１．観光・運輸業、飲食業、イベント・エンターテインメント事業等に対する支援</v>
          </cell>
        </row>
        <row r="464">
          <cell r="K464" t="str">
            <v>24204-38</v>
          </cell>
          <cell r="L464" t="str">
            <v>24204</v>
          </cell>
          <cell r="M464">
            <v>38</v>
          </cell>
          <cell r="N464" t="str">
            <v>郵便料金計器の導入</v>
          </cell>
          <cell r="O464" t="str">
            <v>①-Ⅰ-１．マスク・消毒液等の確保</v>
          </cell>
        </row>
        <row r="465">
          <cell r="K465" t="str">
            <v>24204-39</v>
          </cell>
          <cell r="L465" t="str">
            <v>24204</v>
          </cell>
          <cell r="M465">
            <v>39</v>
          </cell>
          <cell r="N465" t="str">
            <v>庁舎等維持管理事業費</v>
          </cell>
          <cell r="O465" t="str">
            <v>①-Ⅰ-１．マスク・消毒液等の確保</v>
          </cell>
        </row>
        <row r="466">
          <cell r="K466" t="str">
            <v>24204-40</v>
          </cell>
          <cell r="L466" t="str">
            <v>24204</v>
          </cell>
          <cell r="M466">
            <v>40</v>
          </cell>
          <cell r="N466" t="str">
            <v>庁舎等整備事業費</v>
          </cell>
          <cell r="O466" t="str">
            <v>①-Ⅰ-１．マスク・消毒液等の確保</v>
          </cell>
        </row>
        <row r="467">
          <cell r="K467" t="str">
            <v>24204-41</v>
          </cell>
          <cell r="L467" t="str">
            <v>24204</v>
          </cell>
          <cell r="M467">
            <v>41</v>
          </cell>
          <cell r="N467" t="str">
            <v>公衆衛生施設整備事業費</v>
          </cell>
          <cell r="O467" t="str">
            <v>①-Ⅳ-４．公共投資の早期執行等</v>
          </cell>
        </row>
        <row r="468">
          <cell r="K468" t="str">
            <v>24204-42</v>
          </cell>
          <cell r="L468" t="str">
            <v>24204</v>
          </cell>
          <cell r="M468">
            <v>42</v>
          </cell>
          <cell r="N468" t="str">
            <v>感染症予防事業（清掃事業）</v>
          </cell>
          <cell r="O468" t="str">
            <v>①-Ⅰ-１．マスク・消毒液等の確保</v>
          </cell>
        </row>
        <row r="469">
          <cell r="K469" t="str">
            <v>24204-45</v>
          </cell>
          <cell r="L469" t="str">
            <v>24204</v>
          </cell>
          <cell r="M469">
            <v>45</v>
          </cell>
          <cell r="N469" t="str">
            <v>混雑緩和発券機導入事業</v>
          </cell>
          <cell r="O469" t="str">
            <v>①-Ⅰ-１．マスク・消毒液等の確保</v>
          </cell>
        </row>
        <row r="470">
          <cell r="K470" t="str">
            <v>24204-46</v>
          </cell>
          <cell r="L470" t="str">
            <v>24204</v>
          </cell>
          <cell r="M470">
            <v>46</v>
          </cell>
          <cell r="N470" t="str">
            <v>松阪市就労継続支援Ｂ型事業所工賃支援給付金</v>
          </cell>
          <cell r="O470" t="str">
            <v>①-Ⅱ-３．事業継続に困っている中小・小規模事業者等への支援</v>
          </cell>
        </row>
        <row r="471">
          <cell r="K471" t="str">
            <v>24204-47</v>
          </cell>
          <cell r="L471" t="str">
            <v>24204</v>
          </cell>
          <cell r="M471">
            <v>47</v>
          </cell>
          <cell r="N471" t="str">
            <v>老人福祉一般経費</v>
          </cell>
          <cell r="O471" t="str">
            <v>①-Ⅱ-３．事業継続に困っている中小・小規模事業者等への支援</v>
          </cell>
        </row>
        <row r="472">
          <cell r="K472" t="str">
            <v>24204-48</v>
          </cell>
          <cell r="L472" t="str">
            <v>24204</v>
          </cell>
          <cell r="M472">
            <v>48</v>
          </cell>
          <cell r="N472" t="str">
            <v>飯南ふれあいセンター管理事業</v>
          </cell>
          <cell r="O472" t="str">
            <v>①-Ⅱ-３．事業継続に困っている中小・小規模事業者等への支援</v>
          </cell>
        </row>
        <row r="473">
          <cell r="K473" t="str">
            <v>24204-49</v>
          </cell>
          <cell r="L473" t="str">
            <v>24204</v>
          </cell>
          <cell r="M473">
            <v>49</v>
          </cell>
          <cell r="N473" t="str">
            <v>飯南高齢者生活福祉センター管理事業</v>
          </cell>
          <cell r="O473" t="str">
            <v>①-Ⅱ-３．事業継続に困っている中小・小規模事業者等への支援</v>
          </cell>
        </row>
        <row r="474">
          <cell r="K474" t="str">
            <v>24204-50</v>
          </cell>
          <cell r="L474" t="str">
            <v>24204</v>
          </cell>
          <cell r="M474">
            <v>50</v>
          </cell>
          <cell r="N474" t="str">
            <v>一般管理経費（国保）</v>
          </cell>
          <cell r="O474" t="str">
            <v>①-Ⅰ-１．マスク・消毒液等の確保</v>
          </cell>
        </row>
        <row r="475">
          <cell r="K475" t="str">
            <v>24204-51</v>
          </cell>
          <cell r="L475" t="str">
            <v>24204</v>
          </cell>
          <cell r="M475">
            <v>51</v>
          </cell>
          <cell r="N475" t="str">
            <v>母子保健衛生費補助金（母子保健事業・オンライン相談事業）</v>
          </cell>
          <cell r="O475" t="str">
            <v>①-Ⅰ-８．学校の臨時休業等を円滑に進めるための環境整備</v>
          </cell>
        </row>
        <row r="476">
          <cell r="K476" t="str">
            <v>24204-52</v>
          </cell>
          <cell r="L476" t="str">
            <v>24204</v>
          </cell>
          <cell r="M476">
            <v>52</v>
          </cell>
          <cell r="N476" t="str">
            <v>予防接種事業費</v>
          </cell>
          <cell r="O476" t="str">
            <v>①-Ⅰ-８．学校の臨時休業等を円滑に進めるための環境整備</v>
          </cell>
        </row>
        <row r="477">
          <cell r="K477" t="str">
            <v>24204-53</v>
          </cell>
          <cell r="L477" t="str">
            <v>24204</v>
          </cell>
          <cell r="M477">
            <v>53</v>
          </cell>
          <cell r="N477" t="str">
            <v>インフルエンザワクチン接種費用臨時助成金</v>
          </cell>
          <cell r="O477" t="str">
            <v>①-Ⅰ-８．学校の臨時休業等を円滑に進めるための環境整備</v>
          </cell>
        </row>
        <row r="478">
          <cell r="K478" t="str">
            <v>24204-54</v>
          </cell>
          <cell r="L478" t="str">
            <v>24204</v>
          </cell>
          <cell r="M478">
            <v>54</v>
          </cell>
          <cell r="N478" t="str">
            <v>病院群輪番制病院運営費補助金</v>
          </cell>
          <cell r="O478" t="str">
            <v>①-Ⅰ-３．医療提供体制の強化</v>
          </cell>
        </row>
        <row r="479">
          <cell r="K479" t="str">
            <v>24204-55</v>
          </cell>
          <cell r="L479" t="str">
            <v>24204</v>
          </cell>
          <cell r="M479">
            <v>55</v>
          </cell>
          <cell r="N479" t="str">
            <v>母子保健事業（マスク購入）</v>
          </cell>
          <cell r="O479" t="str">
            <v>①-Ⅰ-１．マスク・消毒液等の確保</v>
          </cell>
        </row>
        <row r="480">
          <cell r="K480" t="str">
            <v>24204-56</v>
          </cell>
          <cell r="L480" t="str">
            <v>24204</v>
          </cell>
          <cell r="M480">
            <v>56</v>
          </cell>
          <cell r="N480" t="str">
            <v>保育園、こども園、幼稚園施設消毒事業</v>
          </cell>
          <cell r="O480" t="str">
            <v>①-Ⅰ-１．マスク・消毒液等の確保</v>
          </cell>
        </row>
        <row r="481">
          <cell r="K481" t="str">
            <v>24204-57</v>
          </cell>
          <cell r="L481" t="str">
            <v>24204</v>
          </cell>
          <cell r="M481">
            <v>57</v>
          </cell>
          <cell r="N481" t="str">
            <v>私立保育園慰労激励金</v>
          </cell>
          <cell r="O481" t="str">
            <v>①-Ⅱ-１．雇用の維持</v>
          </cell>
        </row>
        <row r="482">
          <cell r="K482" t="str">
            <v>24204-58</v>
          </cell>
          <cell r="L482" t="str">
            <v>24204</v>
          </cell>
          <cell r="M482">
            <v>58</v>
          </cell>
          <cell r="N482" t="str">
            <v>公立保育園・こども園「使用済紙おむつ回収」事業</v>
          </cell>
          <cell r="O482" t="str">
            <v>①-Ⅰ-１．マスク・消毒液等の確保</v>
          </cell>
        </row>
        <row r="483">
          <cell r="K483" t="str">
            <v>24204-59</v>
          </cell>
          <cell r="L483" t="str">
            <v>24204</v>
          </cell>
          <cell r="M483">
            <v>59</v>
          </cell>
          <cell r="N483" t="str">
            <v>公立幼稚園「預かり保育」事業</v>
          </cell>
          <cell r="O483" t="str">
            <v>①-Ⅰ-１．マスク・消毒液等の確保</v>
          </cell>
        </row>
        <row r="484">
          <cell r="K484" t="str">
            <v>24204-60</v>
          </cell>
          <cell r="L484" t="str">
            <v>24204</v>
          </cell>
          <cell r="M484">
            <v>60</v>
          </cell>
          <cell r="N484" t="str">
            <v>地元産材活用支援事業（保育園・幼稚園）</v>
          </cell>
          <cell r="O484" t="str">
            <v>①-Ⅲ-２．地域経済の活性化</v>
          </cell>
        </row>
        <row r="485">
          <cell r="K485" t="str">
            <v>24204-61</v>
          </cell>
          <cell r="L485" t="str">
            <v>24204</v>
          </cell>
          <cell r="M485">
            <v>61</v>
          </cell>
          <cell r="N485" t="str">
            <v>公立保育園、公立幼稚園トイレ洋式化事業</v>
          </cell>
          <cell r="O485" t="str">
            <v>①-Ⅰ-１．マスク・消毒液等の確保</v>
          </cell>
        </row>
        <row r="486">
          <cell r="K486" t="str">
            <v>24204-62</v>
          </cell>
          <cell r="L486" t="str">
            <v>24204</v>
          </cell>
          <cell r="M486">
            <v>62</v>
          </cell>
          <cell r="N486" t="str">
            <v>保育園の世帯収入減少等による保育料等の減免</v>
          </cell>
          <cell r="O486" t="str">
            <v>①-Ⅱ-４．生活に困っている世帯や個人への支援</v>
          </cell>
        </row>
        <row r="487">
          <cell r="K487" t="str">
            <v>24204-63</v>
          </cell>
          <cell r="L487" t="str">
            <v>24204</v>
          </cell>
          <cell r="M487">
            <v>63</v>
          </cell>
          <cell r="N487" t="str">
            <v>今と昔をつなぐ「豪商のまち松阪」魅力磨き上げ事業</v>
          </cell>
          <cell r="O487" t="str">
            <v>①-Ⅲ-２．地域経済の活性化</v>
          </cell>
        </row>
        <row r="488">
          <cell r="K488" t="str">
            <v>24204-64</v>
          </cell>
          <cell r="L488" t="str">
            <v>24204</v>
          </cell>
          <cell r="M488">
            <v>64</v>
          </cell>
          <cell r="N488" t="str">
            <v>ワークセンター松阪施設整備事業</v>
          </cell>
          <cell r="O488" t="str">
            <v>①-Ⅳ-４．公共投資の早期執行等</v>
          </cell>
        </row>
        <row r="489">
          <cell r="K489" t="str">
            <v>24204-65</v>
          </cell>
          <cell r="L489" t="str">
            <v>24204</v>
          </cell>
          <cell r="M489">
            <v>65</v>
          </cell>
          <cell r="N489" t="str">
            <v>中心市街地活性化複合施設管理運営事業</v>
          </cell>
          <cell r="O489" t="str">
            <v>①-Ⅳ-４．公共投資の早期執行等</v>
          </cell>
        </row>
        <row r="490">
          <cell r="K490" t="str">
            <v>24204-66</v>
          </cell>
          <cell r="L490" t="str">
            <v>24204</v>
          </cell>
          <cell r="M490">
            <v>66</v>
          </cell>
          <cell r="N490" t="str">
            <v>産業振興センター施設管理運営事業（トイレ改修）</v>
          </cell>
          <cell r="O490" t="str">
            <v>①-Ⅳ-４．公共投資の早期執行等</v>
          </cell>
        </row>
        <row r="491">
          <cell r="K491" t="str">
            <v>24204-67</v>
          </cell>
          <cell r="L491" t="str">
            <v>24204</v>
          </cell>
          <cell r="M491">
            <v>67</v>
          </cell>
          <cell r="N491" t="str">
            <v>地域経済活性化対策キャッシュレス決済普及促進事業</v>
          </cell>
          <cell r="O491" t="str">
            <v>①-Ⅲ-２．地域経済の活性化</v>
          </cell>
        </row>
        <row r="492">
          <cell r="K492" t="str">
            <v>24204-68</v>
          </cell>
          <cell r="L492" t="str">
            <v>24204</v>
          </cell>
          <cell r="M492">
            <v>68</v>
          </cell>
          <cell r="N492" t="str">
            <v>ＧＯ　ＴＯ松阪キャンペーン事業費</v>
          </cell>
          <cell r="O492" t="str">
            <v>①-Ⅱ-３．事業継続に困っている中小・小規模事業者等への支援</v>
          </cell>
        </row>
        <row r="493">
          <cell r="K493" t="str">
            <v>24204-69</v>
          </cell>
          <cell r="L493" t="str">
            <v>24204</v>
          </cell>
          <cell r="M493">
            <v>69</v>
          </cell>
          <cell r="N493" t="str">
            <v>インスタグラムキャンペーン事業費</v>
          </cell>
          <cell r="O493" t="str">
            <v>①-Ⅰ-６．情報発信の充実</v>
          </cell>
        </row>
        <row r="494">
          <cell r="K494" t="str">
            <v>24204-70</v>
          </cell>
          <cell r="L494" t="str">
            <v>24204</v>
          </cell>
          <cell r="M494">
            <v>70</v>
          </cell>
          <cell r="N494" t="str">
            <v>こどもの松阪観光キャンペーン事業費</v>
          </cell>
          <cell r="O494" t="str">
            <v>①-Ⅱ-３．事業継続に困っている中小・小規模事業者等への支援</v>
          </cell>
        </row>
        <row r="495">
          <cell r="K495" t="str">
            <v>24204-71</v>
          </cell>
          <cell r="L495" t="str">
            <v>24204</v>
          </cell>
          <cell r="M495">
            <v>71</v>
          </cell>
          <cell r="N495" t="str">
            <v>テレワーク推進支援事業補助金</v>
          </cell>
          <cell r="O495" t="str">
            <v>①-Ⅲ-２．地域経済の活性化</v>
          </cell>
        </row>
        <row r="496">
          <cell r="K496" t="str">
            <v>24204-72</v>
          </cell>
          <cell r="L496" t="str">
            <v>24204</v>
          </cell>
          <cell r="M496">
            <v>72</v>
          </cell>
          <cell r="N496" t="str">
            <v>市内周遊促進キャンペーン事業費</v>
          </cell>
          <cell r="O496" t="str">
            <v>①-Ⅲ-２．地域経済の活性化</v>
          </cell>
        </row>
        <row r="497">
          <cell r="K497" t="str">
            <v>24204-73</v>
          </cell>
          <cell r="L497" t="str">
            <v>24204</v>
          </cell>
          <cell r="M497">
            <v>73</v>
          </cell>
          <cell r="N497" t="str">
            <v>松阪・観光客支援・宿泊施設飲食店応援クーポン事業</v>
          </cell>
          <cell r="O497" t="str">
            <v>①-Ⅲ-２．地域経済の活性化</v>
          </cell>
        </row>
        <row r="498">
          <cell r="K498" t="str">
            <v>24204-74</v>
          </cell>
          <cell r="L498" t="str">
            <v>24204</v>
          </cell>
          <cell r="M498">
            <v>74</v>
          </cell>
          <cell r="N498" t="str">
            <v>観光施設管理維持体制持続化事業</v>
          </cell>
          <cell r="O498" t="str">
            <v>①-Ⅲ-１．観光・運輸業、飲食業、イベント・エンターテインメント事業等に対する支援</v>
          </cell>
        </row>
        <row r="499">
          <cell r="K499" t="str">
            <v>24204-75</v>
          </cell>
          <cell r="L499" t="str">
            <v>24204</v>
          </cell>
          <cell r="M499">
            <v>75</v>
          </cell>
          <cell r="N499" t="str">
            <v>観光施設整備事業</v>
          </cell>
          <cell r="O499" t="str">
            <v>①-Ⅲ-１．観光・運輸業、飲食業、イベント・エンターテインメント事業等に対する支援</v>
          </cell>
        </row>
        <row r="500">
          <cell r="K500" t="str">
            <v>24204-76</v>
          </cell>
          <cell r="L500" t="str">
            <v>24204</v>
          </cell>
          <cell r="M500">
            <v>76</v>
          </cell>
          <cell r="N500" t="str">
            <v>地域特産品普及・消費拡大事業</v>
          </cell>
          <cell r="O500" t="str">
            <v>①-Ⅲ-２．地域経済の活性化</v>
          </cell>
        </row>
        <row r="501">
          <cell r="K501" t="str">
            <v>24204-77</v>
          </cell>
          <cell r="L501" t="str">
            <v>24204</v>
          </cell>
          <cell r="M501">
            <v>77</v>
          </cell>
          <cell r="N501" t="str">
            <v>中小企業を支えるものづくり等支援事業補助金</v>
          </cell>
          <cell r="O501" t="str">
            <v>①-Ⅲ-２．地域経済の活性化</v>
          </cell>
        </row>
        <row r="502">
          <cell r="K502" t="str">
            <v>24204-78</v>
          </cell>
          <cell r="L502" t="str">
            <v>24204</v>
          </cell>
          <cell r="M502">
            <v>78</v>
          </cell>
          <cell r="N502" t="str">
            <v>航空宇宙産業製造基盤支援事業補助金</v>
          </cell>
          <cell r="O502" t="str">
            <v>①-Ⅲ-２．地域経済の活性化</v>
          </cell>
        </row>
        <row r="503">
          <cell r="K503" t="str">
            <v>24204-79</v>
          </cell>
          <cell r="L503" t="str">
            <v>24204</v>
          </cell>
          <cell r="M503">
            <v>79</v>
          </cell>
          <cell r="N503" t="str">
            <v>公共施設等の管理維持体制持続化事業（松阪農業公園ベルファーム）</v>
          </cell>
          <cell r="O503" t="str">
            <v>①-Ⅲ-２．地域経済の活性化</v>
          </cell>
        </row>
        <row r="504">
          <cell r="K504" t="str">
            <v>24204-80</v>
          </cell>
          <cell r="L504" t="str">
            <v>24204</v>
          </cell>
          <cell r="M504">
            <v>80</v>
          </cell>
          <cell r="N504" t="str">
            <v>公共施設等の管理維持体制持続化事業（松阪茶業伝承館）</v>
          </cell>
          <cell r="O504" t="str">
            <v>①-Ⅲ-２．地域経済の活性化</v>
          </cell>
        </row>
        <row r="505">
          <cell r="K505" t="str">
            <v>24204-81</v>
          </cell>
          <cell r="L505" t="str">
            <v>24204</v>
          </cell>
          <cell r="M505">
            <v>81</v>
          </cell>
          <cell r="N505" t="str">
            <v>松阪の木利用促進緊急対策事業</v>
          </cell>
          <cell r="O505" t="str">
            <v>①-Ⅲ-２．地域経済の活性化</v>
          </cell>
        </row>
        <row r="506">
          <cell r="K506" t="str">
            <v>24204-82</v>
          </cell>
          <cell r="L506" t="str">
            <v>24204</v>
          </cell>
          <cell r="M506">
            <v>82</v>
          </cell>
          <cell r="N506" t="str">
            <v>松阪の木利用推進事業補助金</v>
          </cell>
          <cell r="O506" t="str">
            <v>①-Ⅲ-２．地域経済の活性化</v>
          </cell>
        </row>
        <row r="507">
          <cell r="K507" t="str">
            <v>24204-83</v>
          </cell>
          <cell r="L507" t="str">
            <v>24204</v>
          </cell>
          <cell r="M507">
            <v>83</v>
          </cell>
          <cell r="N507" t="str">
            <v>森林公園管理運営事業（環境整備）</v>
          </cell>
          <cell r="O507" t="str">
            <v>①-Ⅲ-１．観光・運輸業、飲食業、イベント・エンターテインメント事業等に対する支援</v>
          </cell>
        </row>
        <row r="508">
          <cell r="K508" t="str">
            <v>24204-84</v>
          </cell>
          <cell r="L508" t="str">
            <v>24204</v>
          </cell>
          <cell r="M508">
            <v>84</v>
          </cell>
          <cell r="N508" t="str">
            <v>森林公園管理運営事業（トイレ改修）</v>
          </cell>
          <cell r="O508" t="str">
            <v>①-Ⅲ-１．観光・運輸業、飲食業、イベント・エンターテインメント事業等に対する支援</v>
          </cell>
        </row>
        <row r="509">
          <cell r="K509" t="str">
            <v>24204-85</v>
          </cell>
          <cell r="L509" t="str">
            <v>24204</v>
          </cell>
          <cell r="M509">
            <v>85</v>
          </cell>
          <cell r="N509" t="str">
            <v>松阪市民文化会館管理運営事業</v>
          </cell>
          <cell r="O509" t="str">
            <v>①-Ⅰ-２．検査体制の強化と感染の早期発見</v>
          </cell>
        </row>
        <row r="510">
          <cell r="K510" t="str">
            <v>24204-86</v>
          </cell>
          <cell r="L510" t="str">
            <v>24204</v>
          </cell>
          <cell r="M510">
            <v>86</v>
          </cell>
          <cell r="N510" t="str">
            <v>小津安二郎青春のまち松阪等魅力磨き上げ事業</v>
          </cell>
          <cell r="O510" t="str">
            <v>①-Ⅲ-２．地域経済の活性化</v>
          </cell>
        </row>
        <row r="511">
          <cell r="K511" t="str">
            <v>24204-87</v>
          </cell>
          <cell r="L511" t="str">
            <v>24204</v>
          </cell>
          <cell r="M511">
            <v>87</v>
          </cell>
          <cell r="N511" t="str">
            <v>飯高地域資源活用交流施設管理事業費</v>
          </cell>
          <cell r="O511" t="str">
            <v>①-Ⅲ-１．観光・運輸業、飲食業、イベント・エンターテインメント事業等に対する支援</v>
          </cell>
        </row>
        <row r="512">
          <cell r="K512" t="str">
            <v>24204-88</v>
          </cell>
          <cell r="L512" t="str">
            <v>24204</v>
          </cell>
          <cell r="M512">
            <v>88</v>
          </cell>
          <cell r="N512" t="str">
            <v>飯南和紙和牛センター管理運営事業費</v>
          </cell>
          <cell r="O512" t="str">
            <v>①-Ⅳ-４．公共投資の早期執行等</v>
          </cell>
        </row>
        <row r="513">
          <cell r="K513" t="str">
            <v>24204-89</v>
          </cell>
          <cell r="L513" t="str">
            <v>24204</v>
          </cell>
          <cell r="M513">
            <v>89</v>
          </cell>
          <cell r="N513" t="str">
            <v>飯高産業振興センター管理事業費</v>
          </cell>
          <cell r="O513" t="str">
            <v>①-Ⅳ-４．公共投資の早期執行等</v>
          </cell>
        </row>
        <row r="514">
          <cell r="K514" t="str">
            <v>24204-90</v>
          </cell>
          <cell r="L514" t="str">
            <v>24204</v>
          </cell>
          <cell r="M514">
            <v>90</v>
          </cell>
          <cell r="N514" t="str">
            <v>飯高林業総合センター施設整備事業費</v>
          </cell>
          <cell r="O514" t="str">
            <v>①-Ⅳ-４．公共投資の早期執行等</v>
          </cell>
        </row>
        <row r="515">
          <cell r="K515" t="str">
            <v>24204-91</v>
          </cell>
          <cell r="L515" t="str">
            <v>24204</v>
          </cell>
          <cell r="M515">
            <v>91</v>
          </cell>
          <cell r="N515" t="str">
            <v>スケートパーク利用者管理システム導入事業</v>
          </cell>
          <cell r="O515" t="str">
            <v>①-Ⅲ-２．地域経済の活性化</v>
          </cell>
        </row>
        <row r="516">
          <cell r="K516" t="str">
            <v>24204-92</v>
          </cell>
          <cell r="L516" t="str">
            <v>24204</v>
          </cell>
          <cell r="M516">
            <v>92</v>
          </cell>
          <cell r="N516" t="str">
            <v>公園施設整備事業</v>
          </cell>
          <cell r="O516" t="str">
            <v>①-Ⅳ-４．公共投資の早期執行等</v>
          </cell>
        </row>
        <row r="517">
          <cell r="K517" t="str">
            <v>24204-93</v>
          </cell>
          <cell r="L517" t="str">
            <v>24204</v>
          </cell>
          <cell r="M517">
            <v>93</v>
          </cell>
          <cell r="N517" t="str">
            <v>防災活動支援事業</v>
          </cell>
          <cell r="O517" t="str">
            <v>①-Ⅰ-１．マスク・消毒液等の確保</v>
          </cell>
        </row>
        <row r="518">
          <cell r="K518" t="str">
            <v>24204-94</v>
          </cell>
          <cell r="L518" t="str">
            <v>24204</v>
          </cell>
          <cell r="M518">
            <v>94</v>
          </cell>
          <cell r="N518" t="str">
            <v>松阪地区広域消防組合分担金（感染症対策備蓄品購入事業)</v>
          </cell>
          <cell r="O518" t="str">
            <v>①-Ⅰ-３．医療提供体制の強化</v>
          </cell>
        </row>
        <row r="519">
          <cell r="K519" t="str">
            <v>24204-95</v>
          </cell>
          <cell r="L519" t="str">
            <v>24204</v>
          </cell>
          <cell r="M519">
            <v>95</v>
          </cell>
          <cell r="N519" t="str">
            <v>松阪地区広域消防組合分担金（感染症予防対策強化事業)</v>
          </cell>
          <cell r="O519" t="str">
            <v>①-Ⅰ-３．医療提供体制の強化</v>
          </cell>
        </row>
        <row r="520">
          <cell r="K520" t="str">
            <v>24204-96</v>
          </cell>
          <cell r="L520" t="str">
            <v>24204</v>
          </cell>
          <cell r="M520">
            <v>96</v>
          </cell>
          <cell r="N520" t="str">
            <v>松阪地区広域消防組合分担金（感染症対策消毒資器材整備事業)</v>
          </cell>
          <cell r="O520" t="str">
            <v>①-Ⅰ-３．医療提供体制の強化</v>
          </cell>
        </row>
        <row r="521">
          <cell r="K521" t="str">
            <v>24204-97</v>
          </cell>
          <cell r="L521" t="str">
            <v>24204</v>
          </cell>
          <cell r="M521">
            <v>97</v>
          </cell>
          <cell r="N521" t="str">
            <v>松阪地区広域消防組合分担金（アルコール備蓄庫設置事業)</v>
          </cell>
          <cell r="O521" t="str">
            <v>①-Ⅰ-３．医療提供体制の強化</v>
          </cell>
        </row>
        <row r="522">
          <cell r="K522" t="str">
            <v>24204-98</v>
          </cell>
          <cell r="L522" t="str">
            <v>24204</v>
          </cell>
          <cell r="M522">
            <v>98</v>
          </cell>
          <cell r="N522" t="str">
            <v>松阪地区広域消防組合分担金（感染症対応特殊救急車整備事業)</v>
          </cell>
          <cell r="O522" t="str">
            <v>①-Ⅰ-３．医療提供体制の強化</v>
          </cell>
        </row>
        <row r="523">
          <cell r="K523" t="str">
            <v>24204-99</v>
          </cell>
          <cell r="L523" t="str">
            <v>24204</v>
          </cell>
          <cell r="M523">
            <v>99</v>
          </cell>
          <cell r="N523" t="str">
            <v>松阪地区広域消防組合分担金（既存救急車感染症対策事業)</v>
          </cell>
          <cell r="O523" t="str">
            <v>①-Ⅰ-３．医療提供体制の強化</v>
          </cell>
        </row>
        <row r="524">
          <cell r="K524" t="str">
            <v>24204-100</v>
          </cell>
          <cell r="L524" t="str">
            <v>24204</v>
          </cell>
          <cell r="M524">
            <v>100</v>
          </cell>
          <cell r="N524" t="str">
            <v>松阪地区広域消防組合分担金（Webカメラ及び庁内ネットワーク管理事業)</v>
          </cell>
          <cell r="O524" t="str">
            <v>①-Ⅳ-３．リモート化等によるデジタル・トランスフォーメーションの加速</v>
          </cell>
        </row>
        <row r="525">
          <cell r="K525" t="str">
            <v>24204-101</v>
          </cell>
          <cell r="L525" t="str">
            <v>24204</v>
          </cell>
          <cell r="M525">
            <v>101</v>
          </cell>
          <cell r="N525" t="str">
            <v>松阪地区広域消防組合分担金（感染防止対策資器材備蓄庫兼多目的スペース建設事業)</v>
          </cell>
          <cell r="O525" t="str">
            <v>①-Ⅰ-３．医療提供体制の強化</v>
          </cell>
        </row>
        <row r="526">
          <cell r="K526" t="str">
            <v>24204-102</v>
          </cell>
          <cell r="L526" t="str">
            <v>24204</v>
          </cell>
          <cell r="M526">
            <v>102</v>
          </cell>
          <cell r="N526" t="str">
            <v>松阪地区広域消防組合分担金（感染症対策自動式心マッサージ器整備事業)</v>
          </cell>
          <cell r="O526" t="str">
            <v>①-Ⅰ-３．医療提供体制の強化</v>
          </cell>
        </row>
        <row r="527">
          <cell r="K527" t="str">
            <v>24204-103</v>
          </cell>
          <cell r="L527" t="str">
            <v>24204</v>
          </cell>
          <cell r="M527">
            <v>103</v>
          </cell>
          <cell r="N527" t="str">
            <v>松阪地区広域消防組合分担金（感染症対応特殊人員輸送車整備事業)</v>
          </cell>
          <cell r="O527" t="str">
            <v>①-Ⅰ-３．医療提供体制の強化</v>
          </cell>
        </row>
        <row r="528">
          <cell r="K528" t="str">
            <v>24204-104</v>
          </cell>
          <cell r="L528" t="str">
            <v>24204</v>
          </cell>
          <cell r="M528">
            <v>104</v>
          </cell>
          <cell r="N528" t="str">
            <v>松阪地区広域消防組合分担金（防火管理者等支援事業)</v>
          </cell>
          <cell r="O528" t="str">
            <v>①-Ⅰ-６．情報発信の充実</v>
          </cell>
        </row>
        <row r="529">
          <cell r="K529" t="str">
            <v>24204-105</v>
          </cell>
          <cell r="L529" t="str">
            <v>24204</v>
          </cell>
          <cell r="M529">
            <v>105</v>
          </cell>
          <cell r="N529" t="str">
            <v>市民病院トイレ改修事業（松阪市松阪市民病院事業会計繰出金）</v>
          </cell>
          <cell r="O529" t="str">
            <v>①-Ⅰ-１．マスク・消毒液等の確保</v>
          </cell>
        </row>
        <row r="530">
          <cell r="K530" t="str">
            <v>24204-106</v>
          </cell>
          <cell r="L530" t="str">
            <v>24204</v>
          </cell>
          <cell r="M530">
            <v>106</v>
          </cell>
          <cell r="N530" t="str">
            <v>水道事業会計繰出金</v>
          </cell>
          <cell r="O530" t="str">
            <v>①-Ⅳ-４．公共投資の早期執行等</v>
          </cell>
        </row>
        <row r="531">
          <cell r="K531" t="str">
            <v>24204-107</v>
          </cell>
          <cell r="L531" t="str">
            <v>24204</v>
          </cell>
          <cell r="M531">
            <v>107</v>
          </cell>
          <cell r="N531" t="str">
            <v>宮町ポンプ場トイレ改修事業</v>
          </cell>
          <cell r="O531" t="str">
            <v>①-Ⅳ-４．公共投資の早期執行等</v>
          </cell>
        </row>
        <row r="532">
          <cell r="K532" t="str">
            <v>24204-108</v>
          </cell>
          <cell r="L532" t="str">
            <v>24204</v>
          </cell>
          <cell r="M532">
            <v>108</v>
          </cell>
          <cell r="N532" t="str">
            <v>議会ICT整備事業</v>
          </cell>
          <cell r="O532" t="str">
            <v>①-Ⅳ-３．リモート化等によるデジタル・トランスフォーメーションの加速</v>
          </cell>
        </row>
        <row r="533">
          <cell r="K533" t="str">
            <v>24204-109</v>
          </cell>
          <cell r="L533" t="str">
            <v>24204</v>
          </cell>
          <cell r="M533">
            <v>109</v>
          </cell>
          <cell r="N533" t="str">
            <v>議場等整備事業費</v>
          </cell>
          <cell r="O533" t="str">
            <v>①-Ⅰ-１．マスク・消毒液等の確保</v>
          </cell>
        </row>
        <row r="534">
          <cell r="K534" t="str">
            <v>24204-110</v>
          </cell>
          <cell r="L534" t="str">
            <v>24204</v>
          </cell>
          <cell r="M534">
            <v>110</v>
          </cell>
          <cell r="N534" t="str">
            <v>議会広報事業費</v>
          </cell>
          <cell r="O534" t="str">
            <v>①-Ⅰ-１．マスク・消毒液等の確保</v>
          </cell>
        </row>
        <row r="535">
          <cell r="K535" t="str">
            <v>24204-111</v>
          </cell>
          <cell r="L535" t="str">
            <v>24204</v>
          </cell>
          <cell r="M535">
            <v>111</v>
          </cell>
          <cell r="N535" t="str">
            <v>学校保健特別対策事業費補助金</v>
          </cell>
          <cell r="O535" t="str">
            <v>①-Ⅰ-１．マスク・消毒液等の確保</v>
          </cell>
        </row>
        <row r="536">
          <cell r="K536" t="str">
            <v>24204-112</v>
          </cell>
          <cell r="L536" t="str">
            <v>24204</v>
          </cell>
          <cell r="M536">
            <v>112</v>
          </cell>
          <cell r="N536" t="str">
            <v>学校保健体育一般経費</v>
          </cell>
          <cell r="O536" t="str">
            <v>①-Ⅰ-１．マスク・消毒液等の確保</v>
          </cell>
        </row>
        <row r="537">
          <cell r="K537" t="str">
            <v>24204-113</v>
          </cell>
          <cell r="L537" t="str">
            <v>24204</v>
          </cell>
          <cell r="M537">
            <v>113</v>
          </cell>
          <cell r="N537" t="str">
            <v>いじめ等対策事業</v>
          </cell>
          <cell r="O537" t="str">
            <v>①-Ⅰ-８．学校の臨時休業等を円滑に進めるための環境整備</v>
          </cell>
        </row>
        <row r="538">
          <cell r="K538" t="str">
            <v>24204-114</v>
          </cell>
          <cell r="L538" t="str">
            <v>24204</v>
          </cell>
          <cell r="M538">
            <v>114</v>
          </cell>
          <cell r="N538" t="str">
            <v>公民館管理運営事業</v>
          </cell>
          <cell r="O538" t="str">
            <v>①-Ⅰ-２．検査体制の強化と感染の早期発見</v>
          </cell>
        </row>
        <row r="539">
          <cell r="K539" t="str">
            <v>24204-115</v>
          </cell>
          <cell r="L539" t="str">
            <v>24204</v>
          </cell>
          <cell r="M539">
            <v>115</v>
          </cell>
          <cell r="N539" t="str">
            <v>図書館管理運営事業（指定管理）</v>
          </cell>
          <cell r="O539" t="str">
            <v>①-Ⅱ-３．事業継続に困っている中小・小規模事業者等への支援</v>
          </cell>
        </row>
        <row r="540">
          <cell r="K540" t="str">
            <v>24204-116</v>
          </cell>
          <cell r="L540" t="str">
            <v>24204</v>
          </cell>
          <cell r="M540">
            <v>116</v>
          </cell>
          <cell r="N540" t="str">
            <v>新成人のつどい開催事業</v>
          </cell>
          <cell r="O540" t="str">
            <v>①-Ⅲ-１．観光・運輸業、飲食業、イベント・エンターテインメント事業等に対する支援</v>
          </cell>
        </row>
        <row r="541">
          <cell r="K541" t="str">
            <v>24204-117</v>
          </cell>
          <cell r="L541" t="str">
            <v>24204</v>
          </cell>
          <cell r="M541">
            <v>117</v>
          </cell>
          <cell r="N541" t="str">
            <v>放課後児童クラブ活動事業補助金</v>
          </cell>
          <cell r="O541" t="str">
            <v>①-Ⅱ-１．雇用の維持</v>
          </cell>
        </row>
        <row r="542">
          <cell r="K542" t="str">
            <v>24204-118</v>
          </cell>
          <cell r="L542" t="str">
            <v>24204</v>
          </cell>
          <cell r="M542">
            <v>118</v>
          </cell>
          <cell r="N542" t="str">
            <v>放課後児童クラブ活動事業費</v>
          </cell>
          <cell r="O542" t="str">
            <v>①-Ⅰ-１．マスク・消毒液等の確保</v>
          </cell>
        </row>
        <row r="543">
          <cell r="K543" t="str">
            <v>24204-119</v>
          </cell>
          <cell r="L543" t="str">
            <v>24204</v>
          </cell>
          <cell r="M543">
            <v>119</v>
          </cell>
          <cell r="N543" t="str">
            <v>小学校施設管理運営事業費</v>
          </cell>
          <cell r="O543" t="str">
            <v>①-Ⅰ-１．マスク・消毒液等の確保</v>
          </cell>
        </row>
        <row r="544">
          <cell r="K544" t="str">
            <v>24204-120</v>
          </cell>
          <cell r="L544" t="str">
            <v>24204</v>
          </cell>
          <cell r="M544">
            <v>120</v>
          </cell>
          <cell r="N544" t="str">
            <v>中学校施設管理運営事業費</v>
          </cell>
          <cell r="O544" t="str">
            <v>①-Ⅰ-１．マスク・消毒液等の確保</v>
          </cell>
        </row>
        <row r="545">
          <cell r="K545" t="str">
            <v>24204-121</v>
          </cell>
          <cell r="L545" t="str">
            <v>24204</v>
          </cell>
          <cell r="M545">
            <v>121</v>
          </cell>
          <cell r="N545" t="str">
            <v xml:space="preserve">学校保健特別対策事業費補助金(小学校再開に伴う感染症対策・学習保障等支援事業費）
</v>
          </cell>
          <cell r="O545" t="str">
            <v>①-Ⅰ-１．マスク・消毒液等の確保</v>
          </cell>
        </row>
        <row r="546">
          <cell r="K546" t="str">
            <v>24204-122</v>
          </cell>
          <cell r="L546" t="str">
            <v>24204</v>
          </cell>
          <cell r="M546">
            <v>122</v>
          </cell>
          <cell r="N546" t="str">
            <v xml:space="preserve">学校保健特別対策事業費補助金(中学校再開に伴う感染症対策・学習保障等支援事業費）
</v>
          </cell>
          <cell r="O546" t="str">
            <v>①-Ⅳ-３．リモート化等によるデジタル・トランスフォーメーションの加速</v>
          </cell>
        </row>
        <row r="547">
          <cell r="K547" t="str">
            <v>24204-123</v>
          </cell>
          <cell r="L547" t="str">
            <v>24204</v>
          </cell>
          <cell r="M547">
            <v>123</v>
          </cell>
          <cell r="N547" t="str">
            <v>嬉野体育施設管理運営事業</v>
          </cell>
          <cell r="O547" t="str">
            <v>①-Ⅱ-３．事業継続に困っている中小・小規模事業者等への支援</v>
          </cell>
        </row>
        <row r="548">
          <cell r="K548" t="str">
            <v>24204-124</v>
          </cell>
          <cell r="L548" t="str">
            <v>24204</v>
          </cell>
          <cell r="M548">
            <v>124</v>
          </cell>
          <cell r="N548" t="str">
            <v>ハートフルみくもスポーツ文化センター管理運営事業</v>
          </cell>
          <cell r="O548" t="str">
            <v>①-Ⅱ-３．事業継続に困っている中小・小規模事業者等への支援</v>
          </cell>
        </row>
        <row r="549">
          <cell r="K549" t="str">
            <v>24204-125</v>
          </cell>
          <cell r="L549" t="str">
            <v>24204</v>
          </cell>
          <cell r="M549">
            <v>125</v>
          </cell>
          <cell r="N549" t="str">
            <v>体育施設整備事業</v>
          </cell>
          <cell r="O549" t="str">
            <v>①-Ⅳ-４．公共投資の早期執行等</v>
          </cell>
        </row>
        <row r="550">
          <cell r="K550" t="str">
            <v>24204-126</v>
          </cell>
          <cell r="L550" t="str">
            <v>24204</v>
          </cell>
          <cell r="M550">
            <v>126</v>
          </cell>
          <cell r="N550" t="str">
            <v>行財政改革推進事業費</v>
          </cell>
          <cell r="O550" t="str">
            <v>①-Ⅳ-３．リモート化等によるデジタル・トランスフォーメーションの加速</v>
          </cell>
        </row>
        <row r="551">
          <cell r="K551" t="str">
            <v>24204-127</v>
          </cell>
          <cell r="L551" t="str">
            <v>24204</v>
          </cell>
          <cell r="M551">
            <v>127</v>
          </cell>
          <cell r="N551" t="str">
            <v>公共施設予約システム導入事業</v>
          </cell>
          <cell r="O551" t="str">
            <v>①-Ⅰ-６．情報発信の充実</v>
          </cell>
        </row>
        <row r="552">
          <cell r="K552" t="str">
            <v>24204-128</v>
          </cell>
          <cell r="L552" t="str">
            <v>24204</v>
          </cell>
          <cell r="M552">
            <v>128</v>
          </cell>
          <cell r="N552" t="str">
            <v>地区市民センター管理運営事業費</v>
          </cell>
          <cell r="O552" t="str">
            <v>①-Ⅰ-１．マスク・消毒液等の確保</v>
          </cell>
        </row>
        <row r="553">
          <cell r="K553" t="str">
            <v>24204-129</v>
          </cell>
          <cell r="L553" t="str">
            <v>24204</v>
          </cell>
          <cell r="M553">
            <v>129</v>
          </cell>
          <cell r="N553" t="str">
            <v>飯南産業文化センター管理運営事業</v>
          </cell>
          <cell r="O553" t="str">
            <v>①-Ⅰ-１．マスク・消毒液等の確保</v>
          </cell>
        </row>
        <row r="554">
          <cell r="K554" t="str">
            <v>24204-130</v>
          </cell>
          <cell r="L554" t="str">
            <v>24204</v>
          </cell>
          <cell r="M554">
            <v>130</v>
          </cell>
          <cell r="N554" t="str">
            <v>新型コロナウイルス感染症対応にかかる常勤職員の時間外勤務手当、特殊勤務手当及び会計年度任用職員報酬等</v>
          </cell>
          <cell r="O554" t="str">
            <v>①-Ⅰ-６．情報発信の充実</v>
          </cell>
        </row>
        <row r="555">
          <cell r="K555" t="str">
            <v>24204-131</v>
          </cell>
          <cell r="L555" t="str">
            <v>24204</v>
          </cell>
          <cell r="M555">
            <v>131</v>
          </cell>
          <cell r="N555" t="str">
            <v>地域振興局キャッシュレス決済導入事業</v>
          </cell>
          <cell r="O555" t="str">
            <v>①-Ⅰ-１．マスク・消毒液等の確保</v>
          </cell>
        </row>
        <row r="556">
          <cell r="K556" t="str">
            <v>24204-132</v>
          </cell>
          <cell r="L556" t="str">
            <v>24204</v>
          </cell>
          <cell r="M556">
            <v>132</v>
          </cell>
          <cell r="N556" t="str">
            <v>社会福祉一般経費</v>
          </cell>
          <cell r="O556" t="str">
            <v>①-Ⅱ-４．生活に困っている世帯や個人への支援</v>
          </cell>
        </row>
        <row r="557">
          <cell r="K557" t="str">
            <v>24204-133</v>
          </cell>
          <cell r="L557" t="str">
            <v>24204</v>
          </cell>
          <cell r="M557">
            <v>133</v>
          </cell>
          <cell r="N557" t="str">
            <v>新型コロナウイルス感染防止に係る非接触型体温計給付事業</v>
          </cell>
          <cell r="O557" t="str">
            <v>①-Ⅰ-１．マスク・消毒液等の確保</v>
          </cell>
        </row>
        <row r="558">
          <cell r="K558" t="str">
            <v>24204-134</v>
          </cell>
          <cell r="L558" t="str">
            <v>24204</v>
          </cell>
          <cell r="M558">
            <v>134</v>
          </cell>
          <cell r="N558" t="str">
            <v>新型コロナウイルス感染症拡大防止に係る非接触型体温計給付事業</v>
          </cell>
          <cell r="O558" t="str">
            <v>①-Ⅰ-１．マスク・消毒液等の確保</v>
          </cell>
        </row>
        <row r="559">
          <cell r="K559" t="str">
            <v>24204-135</v>
          </cell>
          <cell r="L559" t="str">
            <v>24204</v>
          </cell>
          <cell r="M559">
            <v>135</v>
          </cell>
          <cell r="N559" t="str">
            <v>公立保育園「主食炊飯」事業</v>
          </cell>
          <cell r="O559" t="str">
            <v>①-Ⅰ-１．マスク・消毒液等の確保</v>
          </cell>
        </row>
        <row r="560">
          <cell r="K560" t="str">
            <v>24204-136</v>
          </cell>
          <cell r="L560" t="str">
            <v>24204</v>
          </cell>
          <cell r="M560">
            <v>136</v>
          </cell>
          <cell r="N560" t="str">
            <v>公立保育園、公立幼稚園水道蛇口のレバー水栓化事業</v>
          </cell>
          <cell r="O560" t="str">
            <v>①-Ⅰ-１．マスク・消毒液等の確保</v>
          </cell>
        </row>
        <row r="561">
          <cell r="K561" t="str">
            <v>24204-137</v>
          </cell>
          <cell r="L561" t="str">
            <v>24204</v>
          </cell>
          <cell r="M561">
            <v>137</v>
          </cell>
          <cell r="N561" t="str">
            <v>産業振興センター施設管理運営事業（分散勤務対応）</v>
          </cell>
          <cell r="O561" t="str">
            <v>①-Ⅳ-４．公共投資の早期執行等</v>
          </cell>
        </row>
        <row r="562">
          <cell r="K562" t="str">
            <v>24204-138</v>
          </cell>
          <cell r="L562" t="str">
            <v>24204</v>
          </cell>
          <cell r="M562">
            <v>138</v>
          </cell>
          <cell r="N562" t="str">
            <v>魅力ある観光地づくり支援事業</v>
          </cell>
          <cell r="O562" t="str">
            <v>①-Ⅲ-１．観光・運輸業、飲食業、イベント・エンターテインメント事業等に対する支援</v>
          </cell>
        </row>
        <row r="563">
          <cell r="K563" t="str">
            <v>24204-139</v>
          </cell>
          <cell r="L563" t="str">
            <v>24204</v>
          </cell>
          <cell r="M563">
            <v>139</v>
          </cell>
          <cell r="N563" t="str">
            <v>木質バイオマス有効活用対策事業補助金</v>
          </cell>
          <cell r="O563" t="str">
            <v>①-Ⅱ-３．事業継続に困っている中小・小規模事業者等への支援</v>
          </cell>
        </row>
        <row r="564">
          <cell r="K564" t="str">
            <v>24204-140</v>
          </cell>
          <cell r="L564" t="str">
            <v>24204</v>
          </cell>
          <cell r="M564">
            <v>140</v>
          </cell>
          <cell r="N564" t="str">
            <v>学校保健特別対策事業費補助金</v>
          </cell>
          <cell r="O564" t="str">
            <v>①-Ⅰ-１．マスク・消毒液等の確保</v>
          </cell>
        </row>
        <row r="565">
          <cell r="K565" t="str">
            <v>24204-141</v>
          </cell>
          <cell r="L565" t="str">
            <v>24204</v>
          </cell>
          <cell r="M565">
            <v>141</v>
          </cell>
          <cell r="N565" t="str">
            <v>放課後児童クラブ活動事業費</v>
          </cell>
          <cell r="O565" t="str">
            <v>①-Ⅰ-１．マスク・消毒液等の確保</v>
          </cell>
        </row>
        <row r="566">
          <cell r="K566" t="str">
            <v>24204-142</v>
          </cell>
          <cell r="L566" t="str">
            <v>24204</v>
          </cell>
          <cell r="M566">
            <v>142</v>
          </cell>
          <cell r="N566" t="str">
            <v>公民館管理運営事業費</v>
          </cell>
          <cell r="O566" t="str">
            <v>①-Ⅰ-１．マスク・消毒液等の確保</v>
          </cell>
        </row>
        <row r="567">
          <cell r="K567" t="str">
            <v>24204-143</v>
          </cell>
          <cell r="L567" t="str">
            <v>24204</v>
          </cell>
          <cell r="M567">
            <v>143</v>
          </cell>
          <cell r="N567" t="str">
            <v>体育施設整備事業管理運営事業</v>
          </cell>
          <cell r="O567" t="str">
            <v>①-Ⅰ-１．マスク・消毒液等の確保</v>
          </cell>
        </row>
        <row r="568">
          <cell r="K568" t="str">
            <v>24204-144</v>
          </cell>
          <cell r="L568" t="str">
            <v>24204</v>
          </cell>
          <cell r="M568">
            <v>144</v>
          </cell>
          <cell r="N568" t="str">
            <v>松阪公園プール管理運営事業</v>
          </cell>
          <cell r="O568" t="str">
            <v>①-Ⅰ-１．マスク・消毒液等の確保</v>
          </cell>
        </row>
        <row r="569">
          <cell r="K569" t="str">
            <v>24204-145</v>
          </cell>
          <cell r="L569" t="str">
            <v>24204</v>
          </cell>
          <cell r="M569">
            <v>145</v>
          </cell>
          <cell r="N569" t="str">
            <v>阪内川スポーツ公園管理運営事業</v>
          </cell>
          <cell r="O569" t="str">
            <v>①-Ⅰ-１．マスク・消毒液等の確保</v>
          </cell>
        </row>
        <row r="570">
          <cell r="K570" t="str">
            <v>24204-146</v>
          </cell>
          <cell r="L570" t="str">
            <v>24204</v>
          </cell>
          <cell r="M570">
            <v>146</v>
          </cell>
          <cell r="N570" t="str">
            <v>中部台運動公園施設管理運営事業</v>
          </cell>
          <cell r="O570" t="str">
            <v>①-Ⅰ-１．マスク・消毒液等の確保</v>
          </cell>
        </row>
        <row r="571">
          <cell r="K571" t="str">
            <v>24204-147</v>
          </cell>
          <cell r="L571" t="str">
            <v>24204</v>
          </cell>
          <cell r="M571">
            <v>147</v>
          </cell>
          <cell r="N571" t="str">
            <v>海洋センター管理運営事業</v>
          </cell>
          <cell r="O571" t="str">
            <v>①-Ⅰ-１．マスク・消毒液等の確保</v>
          </cell>
        </row>
        <row r="572">
          <cell r="K572" t="str">
            <v>24204-148</v>
          </cell>
          <cell r="L572" t="str">
            <v>24204</v>
          </cell>
          <cell r="M572">
            <v>148</v>
          </cell>
          <cell r="N572" t="str">
            <v>嬉野ふるさと会館管理運営事業</v>
          </cell>
          <cell r="O572" t="str">
            <v>①-Ⅰ-１．マスク・消毒液等の確保</v>
          </cell>
        </row>
        <row r="573">
          <cell r="K573" t="str">
            <v>24204-149</v>
          </cell>
          <cell r="L573" t="str">
            <v>24204</v>
          </cell>
          <cell r="M573">
            <v>149</v>
          </cell>
          <cell r="N573" t="str">
            <v>感染症対策等の学校教育活動継続支援事業費</v>
          </cell>
          <cell r="O573" t="str">
            <v>①-Ⅰ-１．マスク・消毒液等の確保</v>
          </cell>
        </row>
        <row r="574">
          <cell r="K574" t="str">
            <v>24204-150</v>
          </cell>
          <cell r="L574" t="str">
            <v>24204</v>
          </cell>
          <cell r="M574">
            <v>150</v>
          </cell>
          <cell r="N574" t="str">
            <v>子ども支援研究センター管理運営事業</v>
          </cell>
          <cell r="O574" t="str">
            <v>①-Ⅰ-１．マスク・消毒液等の確保</v>
          </cell>
        </row>
        <row r="575">
          <cell r="K575" t="str">
            <v>24204-151</v>
          </cell>
          <cell r="L575" t="str">
            <v>24204</v>
          </cell>
          <cell r="M575">
            <v>151</v>
          </cell>
          <cell r="N575" t="str">
            <v>ひとり親世帯・多子世帯臨時給付金支給事業</v>
          </cell>
          <cell r="O575" t="str">
            <v>①-Ⅱ-４．生活に困っている世帯や個人への支援</v>
          </cell>
        </row>
        <row r="576">
          <cell r="K576" t="str">
            <v>24205-1</v>
          </cell>
          <cell r="L576" t="str">
            <v>24205</v>
          </cell>
          <cell r="M576">
            <v>1</v>
          </cell>
          <cell r="N576" t="str">
            <v>桑名市プレミアム付き応援食事券の発行</v>
          </cell>
          <cell r="O576" t="str">
            <v>①-Ⅱ-３．事業継続に困っている中小・小規模事業者等への支援</v>
          </cell>
        </row>
        <row r="577">
          <cell r="K577" t="str">
            <v>24205-2</v>
          </cell>
          <cell r="L577" t="str">
            <v>24205</v>
          </cell>
          <cell r="M577">
            <v>2</v>
          </cell>
          <cell r="N577" t="str">
            <v>PCR検体採取事業</v>
          </cell>
          <cell r="O577" t="str">
            <v>①-Ⅰ-３．医療提供体制の強化</v>
          </cell>
        </row>
        <row r="578">
          <cell r="K578" t="str">
            <v>24205-3</v>
          </cell>
          <cell r="L578" t="str">
            <v>24205</v>
          </cell>
          <cell r="M578">
            <v>3</v>
          </cell>
          <cell r="N578" t="str">
            <v>備蓄資機材整備費</v>
          </cell>
          <cell r="O578" t="str">
            <v>①-Ⅰ-１．マスク・消毒液等の確保</v>
          </cell>
        </row>
        <row r="579">
          <cell r="K579" t="str">
            <v>24205-4</v>
          </cell>
          <cell r="L579" t="str">
            <v>24205</v>
          </cell>
          <cell r="M579">
            <v>4</v>
          </cell>
          <cell r="N579" t="str">
            <v>市営住宅維持補修費</v>
          </cell>
          <cell r="O579" t="str">
            <v>①-Ⅱ-４．生活に困っている世帯や個人への支援</v>
          </cell>
        </row>
        <row r="580">
          <cell r="K580" t="str">
            <v>24205-5</v>
          </cell>
          <cell r="L580" t="str">
            <v>24205</v>
          </cell>
          <cell r="M580">
            <v>5</v>
          </cell>
          <cell r="N580" t="str">
            <v>要保護、準要保護就学援助費</v>
          </cell>
          <cell r="O580" t="str">
            <v>①-Ⅱ-４．生活に困っている世帯や個人への支援</v>
          </cell>
        </row>
        <row r="581">
          <cell r="K581" t="str">
            <v>24205-6</v>
          </cell>
          <cell r="L581" t="str">
            <v>24205</v>
          </cell>
          <cell r="M581">
            <v>6</v>
          </cell>
          <cell r="N581" t="str">
            <v>新型コロナコールセンター事業費</v>
          </cell>
          <cell r="O581" t="str">
            <v>①-Ⅱ-４．生活に困っている世帯や個人への支援</v>
          </cell>
        </row>
        <row r="582">
          <cell r="K582" t="str">
            <v>24205-7</v>
          </cell>
          <cell r="L582" t="str">
            <v>24205</v>
          </cell>
          <cell r="M582">
            <v>7</v>
          </cell>
          <cell r="N582" t="str">
            <v>新型コロナウイルス感染症対策事業費</v>
          </cell>
          <cell r="O582" t="str">
            <v>①-Ⅰ-１．マスク・消毒液等の確保</v>
          </cell>
        </row>
        <row r="583">
          <cell r="K583" t="str">
            <v>24205-8</v>
          </cell>
          <cell r="L583" t="str">
            <v>24205</v>
          </cell>
          <cell r="M583">
            <v>8</v>
          </cell>
          <cell r="N583" t="str">
            <v>水道料金基本料の無料化</v>
          </cell>
          <cell r="O583" t="str">
            <v>①-Ⅱ-４．生活に困っている世帯や個人への支援</v>
          </cell>
        </row>
        <row r="584">
          <cell r="K584" t="str">
            <v>24205-9</v>
          </cell>
          <cell r="L584" t="str">
            <v>24205</v>
          </cell>
          <cell r="M584">
            <v>9</v>
          </cell>
          <cell r="N584" t="str">
            <v>WEB会議用端末導入経費</v>
          </cell>
          <cell r="O584" t="str">
            <v>①-Ⅳ-３．リモート化等によるデジタル・トランスフォーメーションの加速</v>
          </cell>
        </row>
        <row r="585">
          <cell r="K585" t="str">
            <v>24205-10</v>
          </cell>
          <cell r="L585" t="str">
            <v>24205</v>
          </cell>
          <cell r="M585">
            <v>10</v>
          </cell>
          <cell r="N585" t="str">
            <v>新型コロナウイルス感染症拡大阻止協力金</v>
          </cell>
          <cell r="O585" t="str">
            <v>①-Ⅱ-３．事業継続に困っている中小・小規模事業者等への支援</v>
          </cell>
        </row>
        <row r="586">
          <cell r="K586" t="str">
            <v>24205-11</v>
          </cell>
          <cell r="L586" t="str">
            <v>24205</v>
          </cell>
          <cell r="M586">
            <v>11</v>
          </cell>
          <cell r="N586" t="str">
            <v>中小企業関係資金利子補給</v>
          </cell>
          <cell r="O586" t="str">
            <v>①-Ⅱ-２．資金繰り対策</v>
          </cell>
        </row>
        <row r="587">
          <cell r="K587" t="str">
            <v>24205-12</v>
          </cell>
          <cell r="L587" t="str">
            <v>24205</v>
          </cell>
          <cell r="M587">
            <v>12</v>
          </cell>
          <cell r="N587" t="str">
            <v>会計年度任用職員給</v>
          </cell>
          <cell r="O587" t="str">
            <v>①-Ⅱ-１．雇用の維持</v>
          </cell>
        </row>
        <row r="588">
          <cell r="K588" t="str">
            <v>24205-13</v>
          </cell>
          <cell r="L588" t="str">
            <v>24205</v>
          </cell>
          <cell r="M588">
            <v>13</v>
          </cell>
          <cell r="N588" t="str">
            <v>消防関係消耗品費</v>
          </cell>
          <cell r="O588" t="str">
            <v>①-Ⅰ-１．マスク・消毒液等の確保</v>
          </cell>
        </row>
        <row r="589">
          <cell r="K589" t="str">
            <v>24205-14</v>
          </cell>
          <cell r="L589" t="str">
            <v>24205</v>
          </cell>
          <cell r="M589">
            <v>14</v>
          </cell>
          <cell r="N589" t="str">
            <v>備蓄資機材整備費（高台避難施設整備）</v>
          </cell>
          <cell r="O589" t="str">
            <v>①-Ⅰ-１．マスク・消毒液等の確保</v>
          </cell>
        </row>
        <row r="590">
          <cell r="K590" t="str">
            <v>24205-15</v>
          </cell>
          <cell r="L590" t="str">
            <v>24205</v>
          </cell>
          <cell r="M590">
            <v>15</v>
          </cell>
          <cell r="N590" t="str">
            <v>AI等活用推進事業費（テレワークの環境整備）</v>
          </cell>
          <cell r="O590" t="str">
            <v>①-Ⅳ-３．リモート化等によるデジタル・トランスフォーメーションの加速</v>
          </cell>
        </row>
        <row r="591">
          <cell r="K591" t="str">
            <v>24205-16</v>
          </cell>
          <cell r="L591" t="str">
            <v>24205</v>
          </cell>
          <cell r="M591">
            <v>16</v>
          </cell>
          <cell r="N591" t="str">
            <v>AI等活用推進事業費（電子申請の推進）</v>
          </cell>
          <cell r="O591" t="str">
            <v>①-Ⅳ-３．リモート化等によるデジタル・トランスフォーメーションの加速</v>
          </cell>
        </row>
        <row r="592">
          <cell r="K592" t="str">
            <v>24205-17</v>
          </cell>
          <cell r="L592" t="str">
            <v>24205</v>
          </cell>
          <cell r="M592">
            <v>17</v>
          </cell>
          <cell r="N592" t="str">
            <v>コミュニティバス等感染症対策費用等補助金</v>
          </cell>
          <cell r="O592" t="str">
            <v>①-Ⅰ-１．マスク・消毒液等の確保</v>
          </cell>
        </row>
        <row r="593">
          <cell r="K593" t="str">
            <v>24205-18</v>
          </cell>
          <cell r="L593" t="str">
            <v>24205</v>
          </cell>
          <cell r="M593">
            <v>18</v>
          </cell>
          <cell r="N593" t="str">
            <v>公共交通感染拡大防止対策促進事業</v>
          </cell>
          <cell r="O593" t="str">
            <v>①-Ⅰ-１．マスク・消毒液等の確保</v>
          </cell>
        </row>
        <row r="594">
          <cell r="K594" t="str">
            <v>24205-19</v>
          </cell>
          <cell r="L594" t="str">
            <v>24205</v>
          </cell>
          <cell r="M594">
            <v>19</v>
          </cell>
          <cell r="N594" t="str">
            <v>文化芸術振興費補助金</v>
          </cell>
          <cell r="O594" t="str">
            <v>①-Ⅲ-２．地域経済の活性化</v>
          </cell>
        </row>
        <row r="595">
          <cell r="K595" t="str">
            <v>24205-20</v>
          </cell>
          <cell r="L595" t="str">
            <v>24205</v>
          </cell>
          <cell r="M595">
            <v>20</v>
          </cell>
          <cell r="N595" t="str">
            <v>行政デジタル化事業</v>
          </cell>
          <cell r="O595" t="str">
            <v>①-Ⅳ-３．リモート化等によるデジタル・トランスフォーメーションの加速</v>
          </cell>
        </row>
        <row r="596">
          <cell r="K596" t="str">
            <v>24205-21</v>
          </cell>
          <cell r="L596" t="str">
            <v>24205</v>
          </cell>
          <cell r="M596">
            <v>21</v>
          </cell>
          <cell r="N596" t="str">
            <v>子育て世帯オンライン申請推進事業費</v>
          </cell>
          <cell r="O596" t="str">
            <v>①-Ⅳ-３．リモート化等によるデジタル・トランスフォーメーションの加速</v>
          </cell>
        </row>
        <row r="597">
          <cell r="K597" t="str">
            <v>24205-22</v>
          </cell>
          <cell r="L597" t="str">
            <v>24205</v>
          </cell>
          <cell r="M597">
            <v>22</v>
          </cell>
          <cell r="N597" t="str">
            <v>総合住民情報システム事業費</v>
          </cell>
          <cell r="O597" t="str">
            <v>①-Ⅳ-３．リモート化等によるデジタル・トランスフォーメーションの加速</v>
          </cell>
        </row>
        <row r="598">
          <cell r="K598" t="str">
            <v>24205-23</v>
          </cell>
          <cell r="L598" t="str">
            <v>24205</v>
          </cell>
          <cell r="M598">
            <v>23</v>
          </cell>
          <cell r="N598" t="str">
            <v>一般事務費</v>
          </cell>
          <cell r="O598" t="str">
            <v>①-Ⅳ-３．リモート化等によるデジタル・トランスフォーメーションの加速</v>
          </cell>
        </row>
        <row r="599">
          <cell r="K599" t="str">
            <v>24205-24</v>
          </cell>
          <cell r="L599" t="str">
            <v>24205</v>
          </cell>
          <cell r="M599">
            <v>24</v>
          </cell>
          <cell r="N599" t="str">
            <v>市民活動推進事業費</v>
          </cell>
          <cell r="O599" t="str">
            <v>①-Ⅳ-３．リモート化等によるデジタル・トランスフォーメーションの加速</v>
          </cell>
        </row>
        <row r="600">
          <cell r="K600" t="str">
            <v>24205-25</v>
          </cell>
          <cell r="L600" t="str">
            <v>24205</v>
          </cell>
          <cell r="M600">
            <v>25</v>
          </cell>
          <cell r="N600" t="str">
            <v>新型コロナウイルス感染症対策事業費（プレミアム付商品券）</v>
          </cell>
          <cell r="O600" t="str">
            <v>①-Ⅲ-２．地域経済の活性化</v>
          </cell>
        </row>
        <row r="601">
          <cell r="K601" t="str">
            <v>24205-26</v>
          </cell>
          <cell r="L601" t="str">
            <v>24205</v>
          </cell>
          <cell r="M601">
            <v>26</v>
          </cell>
          <cell r="N601" t="str">
            <v>新型コロナウイルス感染症対策事業費（非接触型決済サービス）</v>
          </cell>
          <cell r="O601" t="str">
            <v>①-Ⅲ-２．地域経済の活性化</v>
          </cell>
        </row>
        <row r="602">
          <cell r="K602" t="str">
            <v>24205-29</v>
          </cell>
          <cell r="L602" t="str">
            <v>24205</v>
          </cell>
          <cell r="M602">
            <v>29</v>
          </cell>
          <cell r="N602" t="str">
            <v>福祉施設管理運営事業費</v>
          </cell>
          <cell r="O602" t="str">
            <v>①-Ⅰ-１．マスク・消毒液等の確保</v>
          </cell>
        </row>
        <row r="603">
          <cell r="K603" t="str">
            <v>24205-30</v>
          </cell>
          <cell r="L603" t="str">
            <v>24205</v>
          </cell>
          <cell r="M603">
            <v>30</v>
          </cell>
          <cell r="N603" t="str">
            <v>検診予約システム事業費</v>
          </cell>
          <cell r="O603" t="str">
            <v>①-Ⅳ-３．リモート化等によるデジタル・トランスフォーメーションの加速</v>
          </cell>
        </row>
        <row r="604">
          <cell r="K604" t="str">
            <v>24205-31</v>
          </cell>
          <cell r="L604" t="str">
            <v>24205</v>
          </cell>
          <cell r="M604">
            <v>31</v>
          </cell>
          <cell r="N604" t="str">
            <v>学校保健特別対策事業費補助金</v>
          </cell>
          <cell r="O604" t="str">
            <v>①-Ⅰ-１．マスク・消毒液等の確保</v>
          </cell>
        </row>
        <row r="605">
          <cell r="K605" t="str">
            <v>24205-32</v>
          </cell>
          <cell r="L605" t="str">
            <v>24205</v>
          </cell>
          <cell r="M605">
            <v>32</v>
          </cell>
          <cell r="N605" t="str">
            <v>教育ＩＣＴ環境整備事業費</v>
          </cell>
          <cell r="O605" t="str">
            <v>①-Ⅳ-３．リモート化等によるデジタル・トランスフォーメーションの加速</v>
          </cell>
        </row>
        <row r="606">
          <cell r="K606" t="str">
            <v>24205-33</v>
          </cell>
          <cell r="L606" t="str">
            <v>24205</v>
          </cell>
          <cell r="M606">
            <v>33</v>
          </cell>
          <cell r="N606" t="str">
            <v>公立学校情報機器整備費補助金</v>
          </cell>
          <cell r="O606" t="str">
            <v>①-Ⅳ-３．リモート化等によるデジタル・トランスフォーメーションの加速</v>
          </cell>
        </row>
        <row r="607">
          <cell r="K607" t="str">
            <v>24205-34</v>
          </cell>
          <cell r="L607" t="str">
            <v>24205</v>
          </cell>
          <cell r="M607">
            <v>34</v>
          </cell>
          <cell r="N607" t="str">
            <v>修学旅行キャンセル関係事業費</v>
          </cell>
          <cell r="O607" t="str">
            <v>①-Ⅰ-８．学校の臨時休業等を円滑に進めるための環境整備</v>
          </cell>
        </row>
        <row r="608">
          <cell r="K608" t="str">
            <v>24205-35</v>
          </cell>
          <cell r="L608" t="str">
            <v>24205</v>
          </cell>
          <cell r="M608">
            <v>35</v>
          </cell>
          <cell r="N608" t="str">
            <v>小中学校デジタル教材導入事業費</v>
          </cell>
          <cell r="O608" t="str">
            <v>①-Ⅳ-３．リモート化等によるデジタル・トランスフォーメーションの加速</v>
          </cell>
        </row>
        <row r="609">
          <cell r="K609" t="str">
            <v>24205-36</v>
          </cell>
          <cell r="L609" t="str">
            <v>24205</v>
          </cell>
          <cell r="M609">
            <v>36</v>
          </cell>
          <cell r="N609" t="str">
            <v>特別支援教育推進事業費</v>
          </cell>
          <cell r="O609" t="str">
            <v>①-Ⅳ-３．リモート化等によるデジタル・トランスフォーメーションの加速</v>
          </cell>
        </row>
        <row r="610">
          <cell r="K610" t="str">
            <v>24205-37</v>
          </cell>
          <cell r="L610" t="str">
            <v>24205</v>
          </cell>
          <cell r="M610">
            <v>37</v>
          </cell>
          <cell r="N610" t="str">
            <v>水道事業会計繰出金</v>
          </cell>
          <cell r="O610" t="str">
            <v>①-Ⅱ-４．生活に困っている世帯や個人への支援</v>
          </cell>
        </row>
        <row r="611">
          <cell r="K611" t="str">
            <v>24205-38</v>
          </cell>
          <cell r="L611" t="str">
            <v>24205</v>
          </cell>
          <cell r="M611">
            <v>38</v>
          </cell>
          <cell r="N611" t="str">
            <v>救急関係経費</v>
          </cell>
          <cell r="O611" t="str">
            <v>①-Ⅰ-１．マスク・消毒液等の確保</v>
          </cell>
        </row>
        <row r="612">
          <cell r="K612" t="str">
            <v>24205-39</v>
          </cell>
          <cell r="L612" t="str">
            <v>24205</v>
          </cell>
          <cell r="M612">
            <v>39</v>
          </cell>
          <cell r="N612" t="str">
            <v>車両管理費</v>
          </cell>
          <cell r="O612" t="str">
            <v>①-Ⅰ-１．マスク・消毒液等の確保</v>
          </cell>
        </row>
        <row r="613">
          <cell r="K613" t="str">
            <v>24205-40</v>
          </cell>
          <cell r="L613" t="str">
            <v>24205</v>
          </cell>
          <cell r="M613">
            <v>40</v>
          </cell>
          <cell r="N613" t="str">
            <v>生涯学習推進事業費</v>
          </cell>
          <cell r="O613" t="str">
            <v>①-Ⅲ-１．観光・運輸業、飲食業、イベント・エンターテインメント事業等に対する支援</v>
          </cell>
        </row>
        <row r="614">
          <cell r="K614" t="str">
            <v>24205-41</v>
          </cell>
          <cell r="L614" t="str">
            <v>24205</v>
          </cell>
          <cell r="M614">
            <v>41</v>
          </cell>
          <cell r="N614" t="str">
            <v>成人式行事開催経費</v>
          </cell>
          <cell r="O614" t="str">
            <v>①-Ⅲ-１．観光・運輸業、飲食業、イベント・エンターテインメント事業等に対する支援</v>
          </cell>
        </row>
        <row r="615">
          <cell r="K615" t="str">
            <v>24205-42</v>
          </cell>
          <cell r="L615" t="str">
            <v>24205</v>
          </cell>
          <cell r="M615">
            <v>42</v>
          </cell>
          <cell r="N615" t="str">
            <v>桑名駅北駐輪場施設改修事業費</v>
          </cell>
          <cell r="O615" t="str">
            <v>①-Ⅳ-３．リモート化等によるデジタル・トランスフォーメーションの加速</v>
          </cell>
        </row>
        <row r="616">
          <cell r="K616" t="str">
            <v>24205-43</v>
          </cell>
          <cell r="L616" t="str">
            <v>24205</v>
          </cell>
          <cell r="M616">
            <v>43</v>
          </cell>
          <cell r="N616" t="str">
            <v>桑名市新型コロナ感染拡大防止対応補助金</v>
          </cell>
          <cell r="O616" t="str">
            <v>①-Ⅱ-３．事業継続に困っている中小・小規模事業者等への支援</v>
          </cell>
        </row>
        <row r="617">
          <cell r="K617" t="str">
            <v>24205-44</v>
          </cell>
          <cell r="L617" t="str">
            <v>24205</v>
          </cell>
          <cell r="M617">
            <v>44</v>
          </cell>
          <cell r="N617" t="str">
            <v>一般管理運営費</v>
          </cell>
          <cell r="O617" t="str">
            <v>①-Ⅰ-１．マスク・消毒液等の確保</v>
          </cell>
        </row>
        <row r="618">
          <cell r="K618" t="str">
            <v>24205-45</v>
          </cell>
          <cell r="L618" t="str">
            <v>24205</v>
          </cell>
          <cell r="M618">
            <v>45</v>
          </cell>
          <cell r="N618" t="str">
            <v>AI等活用推進事業費（会議サポートシステム）</v>
          </cell>
          <cell r="O618" t="str">
            <v>①-Ⅳ-３．リモート化等によるデジタル・トランスフォーメーションの加速</v>
          </cell>
        </row>
        <row r="619">
          <cell r="K619" t="str">
            <v>24205-46</v>
          </cell>
          <cell r="L619" t="str">
            <v>24205</v>
          </cell>
          <cell r="M619">
            <v>46</v>
          </cell>
          <cell r="N619" t="str">
            <v>誘客多角化等実証事業費</v>
          </cell>
          <cell r="O619" t="str">
            <v>①-Ⅲ-１．観光・運輸業、飲食業、イベント・エンターテインメント事業等に対する支援</v>
          </cell>
        </row>
        <row r="620">
          <cell r="K620" t="str">
            <v>24205-47</v>
          </cell>
          <cell r="L620" t="str">
            <v>24205</v>
          </cell>
          <cell r="M620">
            <v>47</v>
          </cell>
          <cell r="N620" t="str">
            <v>教育ＩＣＴ環境整備事業費（WiFi環境整備）</v>
          </cell>
          <cell r="O620" t="str">
            <v>①-Ⅳ-３．リモート化等によるデジタル・トランスフォーメーションの加速</v>
          </cell>
        </row>
        <row r="621">
          <cell r="K621" t="str">
            <v>24205-48</v>
          </cell>
          <cell r="L621" t="str">
            <v>24205</v>
          </cell>
          <cell r="M621">
            <v>48</v>
          </cell>
          <cell r="N621" t="str">
            <v>施設管理運営費（市民会館）</v>
          </cell>
          <cell r="O621" t="str">
            <v>②-Ⅱ-１．デジタル改革</v>
          </cell>
        </row>
        <row r="622">
          <cell r="K622" t="str">
            <v>24205-49</v>
          </cell>
          <cell r="L622" t="str">
            <v>24205</v>
          </cell>
          <cell r="M622">
            <v>49</v>
          </cell>
          <cell r="N622" t="str">
            <v>施設管理運営費（多目的ホール）</v>
          </cell>
          <cell r="O622" t="str">
            <v>②-Ⅱ-１．デジタル改革</v>
          </cell>
        </row>
        <row r="623">
          <cell r="K623" t="str">
            <v>24205-50</v>
          </cell>
          <cell r="L623" t="str">
            <v>24205</v>
          </cell>
          <cell r="M623">
            <v>50</v>
          </cell>
          <cell r="N623" t="str">
            <v>成人予防接種事業費</v>
          </cell>
          <cell r="O623" t="str">
            <v>②-Ⅰ-１．医療提供体制の確保と医療機関等への支援</v>
          </cell>
        </row>
        <row r="624">
          <cell r="K624" t="str">
            <v>24205-51</v>
          </cell>
          <cell r="L624" t="str">
            <v>24205</v>
          </cell>
          <cell r="M624">
            <v>51</v>
          </cell>
          <cell r="N624" t="str">
            <v>診療体制整備支援負担金</v>
          </cell>
          <cell r="O624" t="str">
            <v>②-Ⅰ-１．医療提供体制の確保と医療機関等への支援</v>
          </cell>
        </row>
        <row r="625">
          <cell r="K625" t="str">
            <v>24205-52</v>
          </cell>
          <cell r="L625" t="str">
            <v>24205</v>
          </cell>
          <cell r="M625">
            <v>52</v>
          </cell>
          <cell r="N625" t="str">
            <v>学校臨時休業対策費補助金</v>
          </cell>
          <cell r="O625" t="str">
            <v>②-Ⅱ-９．家計の暮らしと民需の下支え</v>
          </cell>
        </row>
        <row r="626">
          <cell r="K626" t="str">
            <v>24205-53</v>
          </cell>
          <cell r="L626" t="str">
            <v>24205</v>
          </cell>
          <cell r="M626">
            <v>53</v>
          </cell>
          <cell r="N626" t="str">
            <v>漁業経営強化対策事業費</v>
          </cell>
          <cell r="O626" t="str">
            <v>②-Ⅱ-８．更なる輸出拡大を軸とした農林水産業の活性化</v>
          </cell>
        </row>
        <row r="627">
          <cell r="K627" t="str">
            <v>24205-54</v>
          </cell>
          <cell r="L627" t="str">
            <v>24205</v>
          </cell>
          <cell r="M627">
            <v>54</v>
          </cell>
          <cell r="N627" t="str">
            <v>施設維持補修費（共同浴場）</v>
          </cell>
          <cell r="O627" t="str">
            <v>②-Ⅰ-４．知見に基づく感染防止対策の徹底</v>
          </cell>
        </row>
        <row r="628">
          <cell r="K628" t="str">
            <v>24205-55</v>
          </cell>
          <cell r="L628" t="str">
            <v>24205</v>
          </cell>
          <cell r="M628">
            <v>55</v>
          </cell>
          <cell r="N628" t="str">
            <v>教育ＩＣＴ環境整備事業費（ネットワーク整備）</v>
          </cell>
          <cell r="O628" t="str">
            <v>②-Ⅱ-１．デジタル改革</v>
          </cell>
        </row>
        <row r="629">
          <cell r="K629" t="str">
            <v>24205-56</v>
          </cell>
          <cell r="L629" t="str">
            <v>24205</v>
          </cell>
          <cell r="M629">
            <v>56</v>
          </cell>
          <cell r="N629" t="str">
            <v>学校保健特別対策事業費補助金</v>
          </cell>
          <cell r="O629" t="str">
            <v>②-Ⅰ-４．知見に基づく感染防止対策の徹底</v>
          </cell>
        </row>
        <row r="630">
          <cell r="K630" t="str">
            <v>24205-57</v>
          </cell>
          <cell r="L630" t="str">
            <v>24205</v>
          </cell>
          <cell r="M630">
            <v>57</v>
          </cell>
          <cell r="N630" t="str">
            <v>公立学校情報機器整備費補助金</v>
          </cell>
          <cell r="O630" t="str">
            <v>②-Ⅱ-１．デジタル改革</v>
          </cell>
        </row>
        <row r="631">
          <cell r="K631" t="str">
            <v>24205-58</v>
          </cell>
          <cell r="L631" t="str">
            <v>24205</v>
          </cell>
          <cell r="M631">
            <v>58</v>
          </cell>
          <cell r="N631" t="str">
            <v>学校臨時休業対策費補助金</v>
          </cell>
          <cell r="O631" t="str">
            <v>②-Ⅱ-３．中小・小規模事業者の経営転換や企業の事業再構築等の支援</v>
          </cell>
        </row>
        <row r="632">
          <cell r="K632" t="str">
            <v>24207-1</v>
          </cell>
          <cell r="L632" t="str">
            <v>24207</v>
          </cell>
          <cell r="M632">
            <v>1</v>
          </cell>
          <cell r="N632" t="str">
            <v>保健センター管理運営事業</v>
          </cell>
          <cell r="O632" t="str">
            <v>①-Ⅰ-１．マスク・消毒液等の確保</v>
          </cell>
        </row>
        <row r="633">
          <cell r="K633" t="str">
            <v>24207-2</v>
          </cell>
          <cell r="L633" t="str">
            <v>24207</v>
          </cell>
          <cell r="M633">
            <v>2</v>
          </cell>
          <cell r="N633" t="str">
            <v>応急診療所管理運営事業</v>
          </cell>
          <cell r="O633" t="str">
            <v>①-Ⅰ-３．医療提供体制の強化</v>
          </cell>
        </row>
        <row r="634">
          <cell r="K634" t="str">
            <v>24207-3</v>
          </cell>
          <cell r="L634" t="str">
            <v>24207</v>
          </cell>
          <cell r="M634">
            <v>3</v>
          </cell>
          <cell r="N634" t="str">
            <v>新型コロナウイルス対策マスク配布事業</v>
          </cell>
          <cell r="O634" t="str">
            <v>①-Ⅰ-１．マスク・消毒液等の確保</v>
          </cell>
        </row>
        <row r="635">
          <cell r="K635" t="str">
            <v>24207-4</v>
          </cell>
          <cell r="L635" t="str">
            <v>24207</v>
          </cell>
          <cell r="M635">
            <v>4</v>
          </cell>
          <cell r="N635" t="str">
            <v>モノづくり企業感染症対策事業</v>
          </cell>
          <cell r="O635" t="str">
            <v>①-Ⅰ-１．マスク・消毒液等の確保</v>
          </cell>
        </row>
        <row r="636">
          <cell r="K636" t="str">
            <v>24207-5</v>
          </cell>
          <cell r="L636" t="str">
            <v>24207</v>
          </cell>
          <cell r="M636">
            <v>5</v>
          </cell>
          <cell r="N636" t="str">
            <v>モノづくり元気企業支援事業</v>
          </cell>
          <cell r="O636" t="str">
            <v>①-Ⅲ-２．地域経済の活性化</v>
          </cell>
        </row>
        <row r="637">
          <cell r="K637" t="str">
            <v>24207-6</v>
          </cell>
          <cell r="L637" t="str">
            <v>24207</v>
          </cell>
          <cell r="M637">
            <v>6</v>
          </cell>
          <cell r="N637" t="str">
            <v>新型コロナウイルス感染症拡大阻止協力金</v>
          </cell>
          <cell r="O637" t="str">
            <v>①-Ⅱ-３．事業継続に困っている中小・小規模事業者等への支援</v>
          </cell>
        </row>
        <row r="638">
          <cell r="K638" t="str">
            <v>24207-7</v>
          </cell>
          <cell r="L638" t="str">
            <v>24207</v>
          </cell>
          <cell r="M638">
            <v>7</v>
          </cell>
          <cell r="N638" t="str">
            <v>新型コロナウイルス学校内感染防止対策事業</v>
          </cell>
          <cell r="O638" t="str">
            <v>①-Ⅰ-１．マスク・消毒液等の確保</v>
          </cell>
        </row>
        <row r="639">
          <cell r="K639" t="str">
            <v>24207-8</v>
          </cell>
          <cell r="L639" t="str">
            <v>24207</v>
          </cell>
          <cell r="M639">
            <v>8</v>
          </cell>
          <cell r="N639" t="str">
            <v>新型コロナウイルス感染症予防学校運営体制支援事業</v>
          </cell>
          <cell r="O639" t="str">
            <v>①-Ⅰ-８．学校の臨時休業等を円滑に進めるための環境整備</v>
          </cell>
        </row>
        <row r="640">
          <cell r="K640" t="str">
            <v>24207-9</v>
          </cell>
          <cell r="L640" t="str">
            <v>24207</v>
          </cell>
          <cell r="M640">
            <v>9</v>
          </cell>
          <cell r="N640" t="str">
            <v>被災者支援台帳システム整備事業費</v>
          </cell>
          <cell r="O640" t="str">
            <v>①-Ⅳ-３．リモート化等によるデジタル・トランスフォーメーションの加速</v>
          </cell>
        </row>
        <row r="641">
          <cell r="K641" t="str">
            <v>24207-10</v>
          </cell>
          <cell r="L641" t="str">
            <v>24207</v>
          </cell>
          <cell r="M641">
            <v>10</v>
          </cell>
          <cell r="N641" t="str">
            <v xml:space="preserve">防災施設環境整備事業 </v>
          </cell>
          <cell r="O641" t="str">
            <v>①-Ⅰ-１．マスク・消毒液等の確保</v>
          </cell>
        </row>
        <row r="642">
          <cell r="K642" t="str">
            <v>24207-11</v>
          </cell>
          <cell r="L642" t="str">
            <v>24207</v>
          </cell>
          <cell r="M642">
            <v>11</v>
          </cell>
          <cell r="N642" t="str">
            <v>緊急雇用創出推進事業</v>
          </cell>
          <cell r="O642" t="str">
            <v>①-Ⅱ-１．雇用の維持</v>
          </cell>
        </row>
        <row r="643">
          <cell r="K643" t="str">
            <v>24207-12</v>
          </cell>
          <cell r="L643" t="str">
            <v>24207</v>
          </cell>
          <cell r="M643">
            <v>12</v>
          </cell>
          <cell r="N643" t="str">
            <v>新型コロナウイルス市庁舎等感染防止等対策事業</v>
          </cell>
          <cell r="O643" t="str">
            <v>①-Ⅰ-１．マスク・消毒液等の確保</v>
          </cell>
        </row>
        <row r="644">
          <cell r="K644" t="str">
            <v>24207-13</v>
          </cell>
          <cell r="L644" t="str">
            <v>24207</v>
          </cell>
          <cell r="M644">
            <v>13</v>
          </cell>
          <cell r="N644" t="str">
            <v>キャッシュレスレス決済推進事業</v>
          </cell>
          <cell r="O644" t="str">
            <v>①-Ⅳ-４．公共投資の早期執行等</v>
          </cell>
        </row>
        <row r="645">
          <cell r="K645" t="str">
            <v>24207-14</v>
          </cell>
          <cell r="L645" t="str">
            <v>24207</v>
          </cell>
          <cell r="M645">
            <v>14</v>
          </cell>
          <cell r="N645" t="str">
            <v>地区市民センター感染症対策事業</v>
          </cell>
          <cell r="O645" t="str">
            <v>①-Ⅰ-１．マスク・消毒液等の確保</v>
          </cell>
        </row>
        <row r="646">
          <cell r="K646" t="str">
            <v>24207-15</v>
          </cell>
          <cell r="L646" t="str">
            <v>24207</v>
          </cell>
          <cell r="M646">
            <v>15</v>
          </cell>
          <cell r="N646" t="str">
            <v>コミュニティセンター感染症対策事業</v>
          </cell>
          <cell r="O646" t="str">
            <v>①-Ⅰ-１．マスク・消毒液等の確保</v>
          </cell>
        </row>
        <row r="647">
          <cell r="K647" t="str">
            <v>24207-16</v>
          </cell>
          <cell r="L647" t="str">
            <v>24207</v>
          </cell>
          <cell r="M647">
            <v>16</v>
          </cell>
          <cell r="N647" t="str">
            <v>公民館感染症対策事業</v>
          </cell>
          <cell r="O647" t="str">
            <v>①-Ⅰ-１．マスク・消毒液等の確保</v>
          </cell>
        </row>
        <row r="648">
          <cell r="K648" t="str">
            <v>24207-17</v>
          </cell>
          <cell r="L648" t="str">
            <v>24207</v>
          </cell>
          <cell r="M648">
            <v>17</v>
          </cell>
          <cell r="N648" t="str">
            <v>隣保館感染症対策事業</v>
          </cell>
          <cell r="O648" t="str">
            <v>①-Ⅰ-１．マスク・消毒液等の確保</v>
          </cell>
        </row>
        <row r="649">
          <cell r="K649" t="str">
            <v>24207-18</v>
          </cell>
          <cell r="L649" t="str">
            <v>24207</v>
          </cell>
          <cell r="M649">
            <v>18</v>
          </cell>
          <cell r="N649" t="str">
            <v>一ノ宮市民館・玉垣会館入浴施設改修事業</v>
          </cell>
          <cell r="O649" t="str">
            <v>①-Ⅳ-４．公共投資の早期執行等</v>
          </cell>
        </row>
        <row r="650">
          <cell r="K650" t="str">
            <v>24207-19</v>
          </cell>
          <cell r="L650" t="str">
            <v>24207</v>
          </cell>
          <cell r="M650">
            <v>19</v>
          </cell>
          <cell r="N650" t="str">
            <v>男女共同参画センター感染症対策事業</v>
          </cell>
          <cell r="O650" t="str">
            <v>①-Ⅰ-１．マスク・消毒液等の確保</v>
          </cell>
        </row>
        <row r="651">
          <cell r="K651" t="str">
            <v>24207-20</v>
          </cell>
          <cell r="L651" t="str">
            <v>24207</v>
          </cell>
          <cell r="M651">
            <v>20</v>
          </cell>
          <cell r="N651" t="str">
            <v>外国人市民への情報発信ツール構築事業</v>
          </cell>
          <cell r="O651" t="str">
            <v>①-Ⅰ-６．情報発信の充実</v>
          </cell>
        </row>
        <row r="652">
          <cell r="K652" t="str">
            <v>24207-21</v>
          </cell>
          <cell r="L652" t="str">
            <v>24207</v>
          </cell>
          <cell r="M652">
            <v>21</v>
          </cell>
          <cell r="N652" t="str">
            <v>日本語教室感染防止対策事業</v>
          </cell>
          <cell r="O652" t="str">
            <v>①-Ⅰ-１．マスク・消毒液等の確保</v>
          </cell>
        </row>
        <row r="653">
          <cell r="K653" t="str">
            <v>24207-22</v>
          </cell>
          <cell r="L653" t="str">
            <v>24207</v>
          </cell>
          <cell r="M653">
            <v>22</v>
          </cell>
          <cell r="N653" t="str">
            <v>外国人市民相談窓口強化・拡充事業</v>
          </cell>
          <cell r="O653" t="str">
            <v>①-Ⅱ-４．生活に困っている世帯や個人への支援</v>
          </cell>
        </row>
        <row r="654">
          <cell r="K654" t="str">
            <v>24207-23</v>
          </cell>
          <cell r="L654" t="str">
            <v>24207</v>
          </cell>
          <cell r="M654">
            <v>23</v>
          </cell>
          <cell r="N654" t="str">
            <v>外国人留学生応援事業（市特産品等支援物資の進呈）</v>
          </cell>
          <cell r="O654" t="str">
            <v>①-Ⅱ-４．生活に困っている世帯や個人への支援</v>
          </cell>
        </row>
        <row r="655">
          <cell r="K655" t="str">
            <v>24207-24</v>
          </cell>
          <cell r="L655" t="str">
            <v>24207</v>
          </cell>
          <cell r="M655">
            <v>24</v>
          </cell>
          <cell r="N655" t="str">
            <v>外国人留学生支援事業（翻訳等業務依頼）</v>
          </cell>
          <cell r="O655" t="str">
            <v>①-Ⅱ-４．生活に困っている世帯や個人への支援</v>
          </cell>
        </row>
        <row r="656">
          <cell r="K656" t="str">
            <v>24207-25</v>
          </cell>
          <cell r="L656" t="str">
            <v>24207</v>
          </cell>
          <cell r="M656">
            <v>25</v>
          </cell>
          <cell r="N656" t="str">
            <v>戸籍証明書コンビニ交付事業</v>
          </cell>
          <cell r="O656" t="str">
            <v>①-Ⅳ-３．リモート化等によるデジタル・トランスフォーメーションの加速</v>
          </cell>
        </row>
        <row r="657">
          <cell r="K657" t="str">
            <v>24207-26</v>
          </cell>
          <cell r="L657" t="str">
            <v>24207</v>
          </cell>
          <cell r="M657">
            <v>26</v>
          </cell>
          <cell r="N657" t="str">
            <v>自動証明書交付機設置事業</v>
          </cell>
          <cell r="O657" t="str">
            <v>①-Ⅳ-３．リモート化等によるデジタル・トランスフォーメーションの加速</v>
          </cell>
        </row>
        <row r="658">
          <cell r="K658" t="str">
            <v>24207-27</v>
          </cell>
          <cell r="L658" t="str">
            <v>24207</v>
          </cell>
          <cell r="M658">
            <v>27</v>
          </cell>
          <cell r="N658" t="str">
            <v>キャッシュレスレス決済対応レジ導入事業</v>
          </cell>
          <cell r="O658" t="str">
            <v>①-Ⅳ-４．公共投資の早期執行等</v>
          </cell>
        </row>
        <row r="659">
          <cell r="K659" t="str">
            <v>24207-28</v>
          </cell>
          <cell r="L659" t="str">
            <v>24207</v>
          </cell>
          <cell r="M659">
            <v>28</v>
          </cell>
          <cell r="N659" t="str">
            <v>成人式感染防止対策事業</v>
          </cell>
          <cell r="O659" t="str">
            <v>①-Ⅲ-２．地域経済の活性化</v>
          </cell>
        </row>
        <row r="660">
          <cell r="K660" t="str">
            <v>24207-29</v>
          </cell>
          <cell r="L660" t="str">
            <v>24207</v>
          </cell>
          <cell r="M660">
            <v>29</v>
          </cell>
          <cell r="N660" t="str">
            <v>美術展代替番組制作事業</v>
          </cell>
          <cell r="O660" t="str">
            <v>①-Ⅰ-６．情報発信の充実</v>
          </cell>
        </row>
        <row r="661">
          <cell r="K661" t="str">
            <v>24207-30</v>
          </cell>
          <cell r="L661" t="str">
            <v>24207</v>
          </cell>
          <cell r="M661">
            <v>30</v>
          </cell>
          <cell r="N661" t="str">
            <v>記念館・資料館トイレ改修事業</v>
          </cell>
          <cell r="O661" t="str">
            <v>①-Ⅳ-４．公共投資の早期執行等</v>
          </cell>
        </row>
        <row r="662">
          <cell r="K662" t="str">
            <v>24207-31</v>
          </cell>
          <cell r="L662" t="str">
            <v>24207</v>
          </cell>
          <cell r="M662">
            <v>31</v>
          </cell>
          <cell r="N662" t="str">
            <v>オンラインマラソン開催事業</v>
          </cell>
          <cell r="O662" t="str">
            <v>①-Ⅳ-３．リモート化等によるデジタル・トランスフォーメーションの加速</v>
          </cell>
        </row>
        <row r="663">
          <cell r="K663" t="str">
            <v>24207-32</v>
          </cell>
          <cell r="L663" t="str">
            <v>24207</v>
          </cell>
          <cell r="M663">
            <v>32</v>
          </cell>
          <cell r="N663" t="str">
            <v>図書館感染症対策事業</v>
          </cell>
          <cell r="O663" t="str">
            <v>①-Ⅰ-１．マスク・消毒液等の確保</v>
          </cell>
        </row>
        <row r="664">
          <cell r="K664" t="str">
            <v>24207-33</v>
          </cell>
          <cell r="L664" t="str">
            <v>24207</v>
          </cell>
          <cell r="M664">
            <v>33</v>
          </cell>
          <cell r="N664" t="str">
            <v>斎苑管理運営事業</v>
          </cell>
          <cell r="O664" t="str">
            <v>①-Ⅰ-１．マスク・消毒液等の確保</v>
          </cell>
        </row>
        <row r="665">
          <cell r="K665" t="str">
            <v>24207-34</v>
          </cell>
          <cell r="L665" t="str">
            <v>24207</v>
          </cell>
          <cell r="M665">
            <v>34</v>
          </cell>
          <cell r="N665" t="str">
            <v>ごみ収集等感染症対策事業</v>
          </cell>
          <cell r="O665" t="str">
            <v>①-Ⅰ-１．マスク・消毒液等の確保</v>
          </cell>
        </row>
        <row r="666">
          <cell r="K666" t="str">
            <v>24207-35</v>
          </cell>
          <cell r="L666" t="str">
            <v>24207</v>
          </cell>
          <cell r="M666">
            <v>35</v>
          </cell>
          <cell r="N666" t="str">
            <v>ひとり親世帯支援事業（鈴鹿市商品券配布事業）</v>
          </cell>
          <cell r="O666" t="str">
            <v>①-Ⅲ-２．地域経済の活性化</v>
          </cell>
        </row>
        <row r="667">
          <cell r="K667" t="str">
            <v>24207-36</v>
          </cell>
          <cell r="L667" t="str">
            <v>24207</v>
          </cell>
          <cell r="M667">
            <v>36</v>
          </cell>
          <cell r="N667" t="str">
            <v>遊園地無料券配布事業</v>
          </cell>
          <cell r="O667" t="str">
            <v>①-Ⅲ-２．地域経済の活性化</v>
          </cell>
        </row>
        <row r="668">
          <cell r="K668" t="str">
            <v>24207-37</v>
          </cell>
          <cell r="L668" t="str">
            <v>24207</v>
          </cell>
          <cell r="M668">
            <v>37</v>
          </cell>
          <cell r="N668" t="str">
            <v>障がい者支援事業（鈴鹿市商品券配布事業）</v>
          </cell>
          <cell r="O668" t="str">
            <v>①-Ⅱ-４．生活に困っている世帯や個人への支援</v>
          </cell>
        </row>
        <row r="669">
          <cell r="K669" t="str">
            <v>24207-38</v>
          </cell>
          <cell r="L669" t="str">
            <v>24207</v>
          </cell>
          <cell r="M669">
            <v>38</v>
          </cell>
          <cell r="N669" t="str">
            <v>新型コロナウイルス感染症対策医療環境整備補助金交付事業</v>
          </cell>
          <cell r="O669" t="str">
            <v>①-Ⅰ-３．医療提供体制の強化</v>
          </cell>
        </row>
        <row r="670">
          <cell r="K670" t="str">
            <v>24207-39</v>
          </cell>
          <cell r="L670" t="str">
            <v>24207</v>
          </cell>
          <cell r="M670">
            <v>39</v>
          </cell>
          <cell r="N670" t="str">
            <v>新型コロナウイルス感染症対策読影システム整備補助</v>
          </cell>
          <cell r="O670" t="str">
            <v>①-Ⅳ-３．リモート化等によるデジタル・トランスフォーメーションの加速</v>
          </cell>
        </row>
        <row r="671">
          <cell r="K671" t="str">
            <v>24207-40</v>
          </cell>
          <cell r="L671" t="str">
            <v>24207</v>
          </cell>
          <cell r="M671">
            <v>40</v>
          </cell>
          <cell r="N671" t="str">
            <v>鈴鹿市応急診療所感染症拡大防止対策事業</v>
          </cell>
          <cell r="O671" t="str">
            <v>①-Ⅰ-３．医療提供体制の強化</v>
          </cell>
        </row>
        <row r="672">
          <cell r="K672" t="str">
            <v>24207-41</v>
          </cell>
          <cell r="L672" t="str">
            <v>24207</v>
          </cell>
          <cell r="M672">
            <v>41</v>
          </cell>
          <cell r="N672" t="str">
            <v>緊急雇用対策事業</v>
          </cell>
          <cell r="O672" t="str">
            <v>①-Ⅱ-１．雇用の維持</v>
          </cell>
        </row>
        <row r="673">
          <cell r="K673" t="str">
            <v>24207-42</v>
          </cell>
          <cell r="L673" t="str">
            <v>24207</v>
          </cell>
          <cell r="M673">
            <v>42</v>
          </cell>
          <cell r="N673" t="str">
            <v>キッチンカー等飲食事業者支援事業</v>
          </cell>
          <cell r="O673" t="str">
            <v>①-Ⅲ-１．観光・運輸業、飲食業、イベント・エンターテインメント事業等に対する支援</v>
          </cell>
        </row>
        <row r="674">
          <cell r="K674" t="str">
            <v>24207-43</v>
          </cell>
          <cell r="L674" t="str">
            <v>24207</v>
          </cell>
          <cell r="M674">
            <v>43</v>
          </cell>
          <cell r="N674" t="str">
            <v>鈴鹿市伝統産業会館トイレ改修事業</v>
          </cell>
          <cell r="O674" t="str">
            <v>①-Ⅳ-４．公共投資の早期執行等</v>
          </cell>
        </row>
        <row r="675">
          <cell r="K675" t="str">
            <v>24207-44</v>
          </cell>
          <cell r="L675" t="str">
            <v>24207</v>
          </cell>
          <cell r="M675">
            <v>44</v>
          </cell>
          <cell r="N675" t="str">
            <v>花いっぱい応援事業「すずか花まる（870）キャンペーン」</v>
          </cell>
          <cell r="O675" t="str">
            <v>①-Ⅲ-２．地域経済の活性化</v>
          </cell>
        </row>
        <row r="676">
          <cell r="K676" t="str">
            <v>24207-45</v>
          </cell>
          <cell r="L676" t="str">
            <v>24207</v>
          </cell>
          <cell r="M676">
            <v>45</v>
          </cell>
          <cell r="N676" t="str">
            <v>茶販売促進緊急対策事業「鈴鹿サーキット×すずか茶ーキット」</v>
          </cell>
          <cell r="O676" t="str">
            <v>①-Ⅲ-２．地域経済の活性化</v>
          </cell>
        </row>
        <row r="677">
          <cell r="K677" t="str">
            <v>24207-46</v>
          </cell>
          <cell r="L677" t="str">
            <v>24207</v>
          </cell>
          <cell r="M677">
            <v>46</v>
          </cell>
          <cell r="N677" t="str">
            <v>全部まるごと鈴鹿のお茶キャンペーン</v>
          </cell>
          <cell r="O677" t="str">
            <v>①-Ⅲ-２．地域経済の活性化</v>
          </cell>
        </row>
        <row r="678">
          <cell r="K678" t="str">
            <v>24207-47</v>
          </cell>
          <cell r="L678" t="str">
            <v>24207</v>
          </cell>
          <cell r="M678">
            <v>47</v>
          </cell>
          <cell r="N678" t="str">
            <v>鈴鹿市新型コロナウイルス感染症経済対策住宅リフォーム等促進補助事業</v>
          </cell>
          <cell r="O678" t="str">
            <v>①-Ⅲ-２．地域経済の活性化</v>
          </cell>
        </row>
        <row r="679">
          <cell r="K679" t="str">
            <v>24207-48</v>
          </cell>
          <cell r="L679" t="str">
            <v>24207</v>
          </cell>
          <cell r="M679">
            <v>48</v>
          </cell>
          <cell r="N679" t="str">
            <v>新型コロナウイルス感染症対策市営住宅提供拡充事業</v>
          </cell>
          <cell r="O679" t="str">
            <v>①-Ⅱ-４．生活に困っている世帯や個人への支援</v>
          </cell>
        </row>
        <row r="680">
          <cell r="K680" t="str">
            <v>24207-49</v>
          </cell>
          <cell r="L680" t="str">
            <v>24207</v>
          </cell>
          <cell r="M680">
            <v>49</v>
          </cell>
          <cell r="N680" t="str">
            <v>水道事業会計繰出</v>
          </cell>
          <cell r="O680" t="str">
            <v>①-Ⅳ-３．リモート化等によるデジタル・トランスフォーメーションの加速</v>
          </cell>
        </row>
        <row r="681">
          <cell r="K681" t="str">
            <v>24207-50</v>
          </cell>
          <cell r="L681" t="str">
            <v>24207</v>
          </cell>
          <cell r="M681">
            <v>50</v>
          </cell>
          <cell r="N681" t="str">
            <v>水道事業会計繰出</v>
          </cell>
          <cell r="O681" t="str">
            <v>①-Ⅱ-４．生活に困っている世帯や個人への支援</v>
          </cell>
        </row>
        <row r="682">
          <cell r="K682" t="str">
            <v>24207-51</v>
          </cell>
          <cell r="L682" t="str">
            <v>24207</v>
          </cell>
          <cell r="M682">
            <v>51</v>
          </cell>
          <cell r="N682" t="str">
            <v>修学旅行キャンセル料補償事業</v>
          </cell>
          <cell r="O682" t="str">
            <v>①-Ⅰ-８．学校の臨時休業等を円滑に進めるための環境整備</v>
          </cell>
        </row>
        <row r="683">
          <cell r="K683" t="str">
            <v>24207-52</v>
          </cell>
          <cell r="L683" t="str">
            <v>24207</v>
          </cell>
          <cell r="M683">
            <v>52</v>
          </cell>
          <cell r="N683" t="str">
            <v>文化部活動支援事業</v>
          </cell>
          <cell r="O683" t="str">
            <v>①-Ⅰ-８．学校の臨時休業等を円滑に進めるための環境整備</v>
          </cell>
        </row>
        <row r="684">
          <cell r="K684" t="str">
            <v>24207-53</v>
          </cell>
          <cell r="L684" t="str">
            <v>24207</v>
          </cell>
          <cell r="M684">
            <v>53</v>
          </cell>
          <cell r="N684" t="str">
            <v>運動部活動支援事業</v>
          </cell>
          <cell r="O684" t="str">
            <v>①-Ⅰ-８．学校の臨時休業等を円滑に進めるための環境整備</v>
          </cell>
        </row>
        <row r="685">
          <cell r="K685" t="str">
            <v>24207-54</v>
          </cell>
          <cell r="L685" t="str">
            <v>24207</v>
          </cell>
          <cell r="M685">
            <v>54</v>
          </cell>
          <cell r="N685" t="str">
            <v>催物等感染症防止対策事業</v>
          </cell>
          <cell r="O685" t="str">
            <v>①-Ⅰ-２．検査体制の強化と感染の早期発見</v>
          </cell>
        </row>
        <row r="686">
          <cell r="K686" t="str">
            <v>24207-55</v>
          </cell>
          <cell r="L686" t="str">
            <v>24207</v>
          </cell>
          <cell r="M686">
            <v>55</v>
          </cell>
          <cell r="N686" t="str">
            <v>消防団員感染症対策事業</v>
          </cell>
          <cell r="O686" t="str">
            <v>①-Ⅰ-１．マスク・消毒液等の確保</v>
          </cell>
        </row>
        <row r="687">
          <cell r="K687" t="str">
            <v>24207-56</v>
          </cell>
          <cell r="L687" t="str">
            <v>24207</v>
          </cell>
          <cell r="M687">
            <v>56</v>
          </cell>
          <cell r="N687" t="str">
            <v>救急隊員感染症対策事業</v>
          </cell>
          <cell r="O687" t="str">
            <v>①-Ⅰ-１．マスク・消毒液等の確保</v>
          </cell>
        </row>
        <row r="688">
          <cell r="K688" t="str">
            <v>24207-57</v>
          </cell>
          <cell r="L688" t="str">
            <v>24207</v>
          </cell>
          <cell r="M688">
            <v>57</v>
          </cell>
          <cell r="N688" t="str">
            <v>感染症防止対策Web会議システム環境整備事業</v>
          </cell>
          <cell r="O688" t="str">
            <v>①-Ⅰ-６．情報発信の充実</v>
          </cell>
        </row>
        <row r="689">
          <cell r="K689" t="str">
            <v>24207-58</v>
          </cell>
          <cell r="L689" t="str">
            <v>24207</v>
          </cell>
          <cell r="M689">
            <v>58</v>
          </cell>
          <cell r="N689" t="str">
            <v>私立保育所等雇用促進事業</v>
          </cell>
          <cell r="O689" t="str">
            <v>①-Ⅱ-１．雇用の維持</v>
          </cell>
        </row>
        <row r="690">
          <cell r="K690" t="str">
            <v>24207-59</v>
          </cell>
          <cell r="L690" t="str">
            <v>24207</v>
          </cell>
          <cell r="M690">
            <v>59</v>
          </cell>
          <cell r="N690" t="str">
            <v>給食調理室感染症対策事業</v>
          </cell>
          <cell r="O690" t="str">
            <v>①-Ⅰ-８．学校の臨時休業等を円滑に進めるための環境整備</v>
          </cell>
        </row>
        <row r="691">
          <cell r="K691" t="str">
            <v>24207-60</v>
          </cell>
          <cell r="L691" t="str">
            <v>24207</v>
          </cell>
          <cell r="M691">
            <v>60</v>
          </cell>
          <cell r="N691" t="str">
            <v>学校給食支援事業</v>
          </cell>
          <cell r="O691" t="str">
            <v>①-Ⅰ-８．学校の臨時休業等を円滑に進めるための環境整備</v>
          </cell>
        </row>
        <row r="692">
          <cell r="K692" t="str">
            <v>24207-61</v>
          </cell>
          <cell r="L692" t="str">
            <v>24207</v>
          </cell>
          <cell r="M692">
            <v>61</v>
          </cell>
          <cell r="N692" t="str">
            <v>学校給食地産地消推進事業</v>
          </cell>
          <cell r="O692" t="str">
            <v>①-Ⅰ-８．学校の臨時休業等を円滑に進めるための環境整備</v>
          </cell>
        </row>
        <row r="693">
          <cell r="K693" t="str">
            <v>24207-63</v>
          </cell>
          <cell r="L693" t="str">
            <v>24207</v>
          </cell>
          <cell r="M693">
            <v>63</v>
          </cell>
          <cell r="N693" t="str">
            <v>インフルエンザ予防接種促進事業</v>
          </cell>
          <cell r="O693" t="str">
            <v>①-Ⅰ-３．医療提供体制の強化</v>
          </cell>
        </row>
        <row r="694">
          <cell r="K694" t="str">
            <v>24207-64</v>
          </cell>
          <cell r="L694" t="str">
            <v>24207</v>
          </cell>
          <cell r="M694">
            <v>64</v>
          </cell>
          <cell r="N694" t="str">
            <v>防災施設環境整備事業 （12月補正分）</v>
          </cell>
          <cell r="O694" t="str">
            <v>①-Ⅰ-１．マスク・消毒液等の確保</v>
          </cell>
        </row>
        <row r="695">
          <cell r="K695" t="str">
            <v>24207-65</v>
          </cell>
          <cell r="L695" t="str">
            <v>24207</v>
          </cell>
          <cell r="M695">
            <v>65</v>
          </cell>
          <cell r="N695" t="str">
            <v>業務継続用ICT環境整備事業</v>
          </cell>
          <cell r="O695" t="str">
            <v>①-Ⅳ-３．リモート化等によるデジタル・トランスフォーメーションの加速</v>
          </cell>
        </row>
        <row r="696">
          <cell r="K696" t="str">
            <v>24207-66</v>
          </cell>
          <cell r="L696" t="str">
            <v>24207</v>
          </cell>
          <cell r="M696">
            <v>66</v>
          </cell>
          <cell r="N696" t="str">
            <v>在宅勤務及び研修環境整備事業</v>
          </cell>
          <cell r="O696" t="str">
            <v>①-Ⅳ-３．リモート化等によるデジタル・トランスフォーメーションの加速</v>
          </cell>
        </row>
        <row r="697">
          <cell r="K697" t="str">
            <v>24207-67</v>
          </cell>
          <cell r="L697" t="str">
            <v>24207</v>
          </cell>
          <cell r="M697">
            <v>67</v>
          </cell>
          <cell r="N697" t="str">
            <v>新型コロナウイルス市庁舎等感染防止等対策事業（12月補正分）</v>
          </cell>
          <cell r="O697" t="str">
            <v>①-Ⅰ-１．マスク・消毒液等の確保</v>
          </cell>
        </row>
        <row r="698">
          <cell r="K698" t="str">
            <v>24207-68</v>
          </cell>
          <cell r="L698" t="str">
            <v>24207</v>
          </cell>
          <cell r="M698">
            <v>68</v>
          </cell>
          <cell r="N698" t="str">
            <v>新型コロナウイルス市庁舎等感染防止対策事業</v>
          </cell>
          <cell r="O698" t="str">
            <v>①-Ⅰ-１．マスク・消毒液等の確保</v>
          </cell>
        </row>
        <row r="699">
          <cell r="K699" t="str">
            <v>24207-69</v>
          </cell>
          <cell r="L699" t="str">
            <v>24207</v>
          </cell>
          <cell r="M699">
            <v>69</v>
          </cell>
          <cell r="N699" t="str">
            <v>ふれあいホール使用料減免事業</v>
          </cell>
          <cell r="O699" t="str">
            <v>①-Ⅳ-４．公共投資の早期執行等</v>
          </cell>
        </row>
        <row r="700">
          <cell r="K700" t="str">
            <v>24207-70</v>
          </cell>
          <cell r="L700" t="str">
            <v>24207</v>
          </cell>
          <cell r="M700">
            <v>70</v>
          </cell>
          <cell r="N700" t="str">
            <v>公民館トイレ改修工事</v>
          </cell>
          <cell r="O700" t="str">
            <v>①-Ⅳ-４．公共投資の早期執行等</v>
          </cell>
        </row>
        <row r="701">
          <cell r="K701" t="str">
            <v>24207-71</v>
          </cell>
          <cell r="L701" t="str">
            <v>24207</v>
          </cell>
          <cell r="M701">
            <v>71</v>
          </cell>
          <cell r="N701" t="str">
            <v>男女共同参画オンライン学習用映像コンテンツの環境整備及び製作事業【遠隔・オンライン学習の環境整備】</v>
          </cell>
          <cell r="O701" t="str">
            <v>①-Ⅳ-３．リモート化等によるデジタル・トランスフォーメーションの加速</v>
          </cell>
        </row>
        <row r="702">
          <cell r="K702" t="str">
            <v>24207-72</v>
          </cell>
          <cell r="L702" t="str">
            <v>24207</v>
          </cell>
          <cell r="M702">
            <v>72</v>
          </cell>
          <cell r="N702" t="str">
            <v>文化芸術振興費補助金</v>
          </cell>
          <cell r="O702" t="str">
            <v>①-Ⅳ-４．公共投資の早期執行等</v>
          </cell>
        </row>
        <row r="703">
          <cell r="K703" t="str">
            <v>24207-73</v>
          </cell>
          <cell r="L703" t="str">
            <v>24207</v>
          </cell>
          <cell r="M703">
            <v>73</v>
          </cell>
          <cell r="N703" t="str">
            <v>文化芸術振興費補助金</v>
          </cell>
          <cell r="O703" t="str">
            <v>①-Ⅰ-１．マスク・消毒液等の確保</v>
          </cell>
        </row>
        <row r="704">
          <cell r="K704" t="str">
            <v>24207-74</v>
          </cell>
          <cell r="L704" t="str">
            <v>24207</v>
          </cell>
          <cell r="M704">
            <v>74</v>
          </cell>
          <cell r="N704" t="str">
            <v>イスのサンケイホール鈴鹿抗ウイルス対策事業</v>
          </cell>
          <cell r="O704" t="str">
            <v>①-Ⅳ-４．公共投資の早期執行等</v>
          </cell>
        </row>
        <row r="705">
          <cell r="K705" t="str">
            <v>24207-75</v>
          </cell>
          <cell r="L705" t="str">
            <v>24207</v>
          </cell>
          <cell r="M705">
            <v>75</v>
          </cell>
          <cell r="N705" t="str">
            <v>文化会館けやきホール抗ウイルス対策事業</v>
          </cell>
          <cell r="O705" t="str">
            <v>①-Ⅳ-４．公共投資の早期執行等</v>
          </cell>
        </row>
        <row r="706">
          <cell r="K706" t="str">
            <v>24207-76</v>
          </cell>
          <cell r="L706" t="str">
            <v>24207</v>
          </cell>
          <cell r="M706">
            <v>76</v>
          </cell>
          <cell r="N706" t="str">
            <v>鈴鹿市文化会館施設使用料減免事業</v>
          </cell>
          <cell r="O706" t="str">
            <v>①-Ⅱ-３．事業継続に困っている中小・小規模事業者等への支援</v>
          </cell>
        </row>
        <row r="707">
          <cell r="K707" t="str">
            <v>24207-77</v>
          </cell>
          <cell r="L707" t="str">
            <v>24207</v>
          </cell>
          <cell r="M707">
            <v>77</v>
          </cell>
          <cell r="N707" t="str">
            <v>ごみ収集等感染症防止啓発事業</v>
          </cell>
          <cell r="O707" t="str">
            <v>①-Ⅰ-６．情報発信の充実</v>
          </cell>
        </row>
        <row r="708">
          <cell r="K708" t="str">
            <v>24207-78</v>
          </cell>
          <cell r="L708" t="str">
            <v>24207</v>
          </cell>
          <cell r="M708">
            <v>78</v>
          </cell>
          <cell r="N708" t="str">
            <v>斎苑施設感染対策事業</v>
          </cell>
          <cell r="O708" t="str">
            <v>①-Ⅳ-４．公共投資の早期執行等</v>
          </cell>
        </row>
        <row r="709">
          <cell r="K709" t="str">
            <v>24207-79</v>
          </cell>
          <cell r="L709" t="str">
            <v>24207</v>
          </cell>
          <cell r="M709">
            <v>79</v>
          </cell>
          <cell r="N709" t="str">
            <v>子ども・子育て支援交付金</v>
          </cell>
          <cell r="O709" t="str">
            <v>①-Ⅰ-１．マスク・消毒液等の確保</v>
          </cell>
        </row>
        <row r="710">
          <cell r="K710" t="str">
            <v>24207-80</v>
          </cell>
          <cell r="L710" t="str">
            <v>24207</v>
          </cell>
          <cell r="M710">
            <v>80</v>
          </cell>
          <cell r="N710" t="str">
            <v>保育所空調機改修事業</v>
          </cell>
          <cell r="O710" t="str">
            <v>①-Ⅳ-４．公共投資の早期執行等</v>
          </cell>
        </row>
        <row r="711">
          <cell r="K711" t="str">
            <v>24207-81</v>
          </cell>
          <cell r="L711" t="str">
            <v>24207</v>
          </cell>
          <cell r="M711">
            <v>81</v>
          </cell>
          <cell r="N711" t="str">
            <v>幼稚園トイレ改修工事</v>
          </cell>
          <cell r="O711" t="str">
            <v>①-Ⅳ-４．公共投資の早期執行等</v>
          </cell>
        </row>
        <row r="712">
          <cell r="K712" t="str">
            <v>24207-82</v>
          </cell>
          <cell r="L712" t="str">
            <v>24207</v>
          </cell>
          <cell r="M712">
            <v>82</v>
          </cell>
          <cell r="N712" t="str">
            <v>公立保育所管理運営事業</v>
          </cell>
          <cell r="O712" t="str">
            <v>①-Ⅰ-１．マスク・消毒液等の確保</v>
          </cell>
        </row>
        <row r="713">
          <cell r="K713" t="str">
            <v>24207-83</v>
          </cell>
          <cell r="L713" t="str">
            <v>24207</v>
          </cell>
          <cell r="M713">
            <v>83</v>
          </cell>
          <cell r="N713" t="str">
            <v>公立保育所保育情報連絡システム構築事業</v>
          </cell>
          <cell r="O713" t="str">
            <v>①-Ⅰ-６．情報発信の充実</v>
          </cell>
        </row>
        <row r="714">
          <cell r="K714" t="str">
            <v>24207-84</v>
          </cell>
          <cell r="L714" t="str">
            <v>24207</v>
          </cell>
          <cell r="M714">
            <v>84</v>
          </cell>
          <cell r="N714" t="str">
            <v>公立幼稚園保育情報連絡システム構築事業</v>
          </cell>
          <cell r="O714" t="str">
            <v>①-Ⅰ-６．情報発信の充実</v>
          </cell>
        </row>
        <row r="715">
          <cell r="K715" t="str">
            <v>24207-85</v>
          </cell>
          <cell r="L715" t="str">
            <v>24207</v>
          </cell>
          <cell r="M715">
            <v>85</v>
          </cell>
          <cell r="N715" t="str">
            <v>私立保育所等ＰＣＲ検査等事業</v>
          </cell>
          <cell r="O715" t="str">
            <v>①-Ⅱ-３．事業継続に困っている中小・小規模事業者等への支援</v>
          </cell>
        </row>
        <row r="716">
          <cell r="K716" t="str">
            <v>24207-86</v>
          </cell>
          <cell r="L716" t="str">
            <v>24207</v>
          </cell>
          <cell r="M716">
            <v>86</v>
          </cell>
          <cell r="N716" t="str">
            <v>休園等に係る保育料日割りシステム構築事業</v>
          </cell>
          <cell r="O716" t="str">
            <v>①-Ⅰ-８．学校の臨時休業等を円滑に進めるための環境整備</v>
          </cell>
        </row>
        <row r="717">
          <cell r="K717" t="str">
            <v>24207-87</v>
          </cell>
          <cell r="L717" t="str">
            <v>24207</v>
          </cell>
          <cell r="M717">
            <v>87</v>
          </cell>
          <cell r="N717" t="str">
            <v>児童福祉事業対策費等補助金</v>
          </cell>
          <cell r="O717" t="str">
            <v>①-Ⅰ-１．マスク・消毒液等の確保</v>
          </cell>
        </row>
        <row r="718">
          <cell r="K718" t="str">
            <v>24207-88</v>
          </cell>
          <cell r="L718" t="str">
            <v>24207</v>
          </cell>
          <cell r="M718">
            <v>88</v>
          </cell>
          <cell r="N718" t="str">
            <v>児童福祉事業対策費等補助金</v>
          </cell>
          <cell r="O718" t="str">
            <v>①-Ⅰ-１．マスク・消毒液等の確保</v>
          </cell>
        </row>
        <row r="719">
          <cell r="K719" t="str">
            <v>24207-89</v>
          </cell>
          <cell r="L719" t="str">
            <v>24207</v>
          </cell>
          <cell r="M719">
            <v>89</v>
          </cell>
          <cell r="N719" t="str">
            <v>介護保険事業費補助金</v>
          </cell>
          <cell r="O719" t="str">
            <v>①-Ⅰ-１．マスク・消毒液等の確保</v>
          </cell>
        </row>
        <row r="720">
          <cell r="K720" t="str">
            <v>24207-90</v>
          </cell>
          <cell r="L720" t="str">
            <v>24207</v>
          </cell>
          <cell r="M720">
            <v>90</v>
          </cell>
          <cell r="N720" t="str">
            <v>鈴鹿市時間短縮営業協力金事業</v>
          </cell>
          <cell r="O720" t="str">
            <v>①-Ⅱ-３．事業継続に困っている中小・小規模事業者等への支援</v>
          </cell>
        </row>
        <row r="721">
          <cell r="K721" t="str">
            <v>24207-91</v>
          </cell>
          <cell r="L721" t="str">
            <v>24207</v>
          </cell>
          <cell r="M721">
            <v>91</v>
          </cell>
          <cell r="N721" t="str">
            <v>鈴鹿の植木活用事業「植木でゲンキ（木）な暮らしキャンペーン」</v>
          </cell>
          <cell r="O721" t="str">
            <v>①-Ⅲ-２．地域経済の活性化</v>
          </cell>
        </row>
        <row r="722">
          <cell r="K722" t="str">
            <v>24207-92</v>
          </cell>
          <cell r="L722" t="str">
            <v>24207</v>
          </cell>
          <cell r="M722">
            <v>92</v>
          </cell>
          <cell r="N722" t="str">
            <v>学校臨時休業対策費補助金</v>
          </cell>
          <cell r="O722" t="str">
            <v>①-Ⅰ-８．学校の臨時休業等を円滑に進めるための環境整備</v>
          </cell>
        </row>
        <row r="723">
          <cell r="K723" t="str">
            <v>24207-93</v>
          </cell>
          <cell r="L723" t="str">
            <v>24207</v>
          </cell>
          <cell r="M723">
            <v>93</v>
          </cell>
          <cell r="N723" t="str">
            <v>学校保健特別対策事業費補助金</v>
          </cell>
          <cell r="O723" t="str">
            <v>①-Ⅰ-１．マスク・消毒液等の確保</v>
          </cell>
        </row>
        <row r="724">
          <cell r="K724" t="str">
            <v>24207-94</v>
          </cell>
          <cell r="L724" t="str">
            <v>24207</v>
          </cell>
          <cell r="M724">
            <v>94</v>
          </cell>
          <cell r="N724" t="str">
            <v>GIGAスクール構想推進事業</v>
          </cell>
          <cell r="O724" t="str">
            <v>①-Ⅰ-８．学校の臨時休業等を円滑に進めるための環境整備</v>
          </cell>
        </row>
        <row r="725">
          <cell r="K725" t="str">
            <v>24207-95</v>
          </cell>
          <cell r="L725" t="str">
            <v>24207</v>
          </cell>
          <cell r="M725">
            <v>95</v>
          </cell>
          <cell r="N725" t="str">
            <v>救急隊員感染症対策事業</v>
          </cell>
          <cell r="O725" t="str">
            <v>①-Ⅰ-１．マスク・消毒液等の確保</v>
          </cell>
        </row>
        <row r="726">
          <cell r="K726" t="str">
            <v>24207-96</v>
          </cell>
          <cell r="L726" t="str">
            <v>24207</v>
          </cell>
          <cell r="M726">
            <v>96</v>
          </cell>
          <cell r="N726" t="str">
            <v>救急啓発事業</v>
          </cell>
          <cell r="O726" t="str">
            <v>①-Ⅰ-３．医療提供体制の強化</v>
          </cell>
        </row>
        <row r="727">
          <cell r="K727" t="str">
            <v>24207-97</v>
          </cell>
          <cell r="L727" t="str">
            <v>24207</v>
          </cell>
          <cell r="M727">
            <v>97</v>
          </cell>
          <cell r="N727" t="str">
            <v>消防隊員感染症対策事業</v>
          </cell>
          <cell r="O727" t="str">
            <v>①-Ⅰ-１．マスク・消毒液等の確保</v>
          </cell>
        </row>
        <row r="728">
          <cell r="K728" t="str">
            <v>24207-98</v>
          </cell>
          <cell r="L728" t="str">
            <v>24207</v>
          </cell>
          <cell r="M728">
            <v>98</v>
          </cell>
          <cell r="N728" t="str">
            <v>仮眠室等改修事業</v>
          </cell>
          <cell r="O728" t="str">
            <v>①-Ⅳ-４．公共投資の早期執行等</v>
          </cell>
        </row>
        <row r="729">
          <cell r="K729" t="str">
            <v>24207-99</v>
          </cell>
          <cell r="L729" t="str">
            <v>24207</v>
          </cell>
          <cell r="M729">
            <v>99</v>
          </cell>
          <cell r="N729" t="str">
            <v>消防訓練啓発事業</v>
          </cell>
          <cell r="O729" t="str">
            <v>①-Ⅰ-６．情報発信の充実</v>
          </cell>
        </row>
        <row r="730">
          <cell r="K730" t="str">
            <v>24207-100</v>
          </cell>
          <cell r="L730" t="str">
            <v>24207</v>
          </cell>
          <cell r="M730">
            <v>100</v>
          </cell>
          <cell r="N730" t="str">
            <v>室内環境改善事業</v>
          </cell>
          <cell r="O730" t="str">
            <v>①-Ⅳ-４．公共投資の早期執行等</v>
          </cell>
        </row>
        <row r="731">
          <cell r="K731" t="str">
            <v>24207-101</v>
          </cell>
          <cell r="L731" t="str">
            <v>24207</v>
          </cell>
          <cell r="M731">
            <v>101</v>
          </cell>
          <cell r="N731" t="str">
            <v>学校保健特別対策事業費補助金</v>
          </cell>
          <cell r="O731" t="str">
            <v>①-Ⅰ-１．マスク・消毒液等の確保</v>
          </cell>
        </row>
        <row r="732">
          <cell r="K732" t="str">
            <v>24208-1</v>
          </cell>
          <cell r="L732" t="str">
            <v>24208</v>
          </cell>
          <cell r="M732">
            <v>1</v>
          </cell>
          <cell r="N732" t="str">
            <v>新型コロナウイルス感染症拡大阻止協力金</v>
          </cell>
          <cell r="O732" t="str">
            <v>①-Ⅱ-３．事業継続に困っている中小・小規模事業者等への支援</v>
          </cell>
        </row>
        <row r="733">
          <cell r="K733" t="str">
            <v>24208-2</v>
          </cell>
          <cell r="L733" t="str">
            <v>24208</v>
          </cell>
          <cell r="M733">
            <v>2</v>
          </cell>
          <cell r="N733" t="str">
            <v>うまいもん地元応援事業</v>
          </cell>
          <cell r="O733" t="str">
            <v>①-Ⅲ-２．地域経済の活性化</v>
          </cell>
        </row>
        <row r="734">
          <cell r="K734" t="str">
            <v>24208-3</v>
          </cell>
          <cell r="L734" t="str">
            <v>24208</v>
          </cell>
          <cell r="M734">
            <v>3</v>
          </cell>
          <cell r="N734" t="str">
            <v>病院群輪番制二次救急医療体制支援事業</v>
          </cell>
          <cell r="O734" t="str">
            <v>①-Ⅰ-３．医療提供体制の強化</v>
          </cell>
        </row>
        <row r="735">
          <cell r="K735" t="str">
            <v>24208-4</v>
          </cell>
          <cell r="L735" t="str">
            <v>24208</v>
          </cell>
          <cell r="M735">
            <v>4</v>
          </cell>
          <cell r="N735" t="str">
            <v>ＧＩＧＡスクール構想実現事業</v>
          </cell>
          <cell r="O735" t="str">
            <v>①-Ⅰ-８．学校の臨時休業等を円滑に進めるための環境整備</v>
          </cell>
        </row>
        <row r="736">
          <cell r="K736" t="str">
            <v>24208-5</v>
          </cell>
          <cell r="L736" t="str">
            <v>24208</v>
          </cell>
          <cell r="M736">
            <v>5</v>
          </cell>
          <cell r="N736" t="str">
            <v>観光消費喚起緊急対策事業</v>
          </cell>
          <cell r="O736" t="str">
            <v>①-Ⅲ-２．地域経済の活性化</v>
          </cell>
        </row>
        <row r="737">
          <cell r="K737" t="str">
            <v>24208-6</v>
          </cell>
          <cell r="L737" t="str">
            <v>24208</v>
          </cell>
          <cell r="M737">
            <v>6</v>
          </cell>
          <cell r="N737" t="str">
            <v>地元産食材活用支援事業</v>
          </cell>
          <cell r="O737" t="str">
            <v>①-Ⅲ-２．地域経済の活性化</v>
          </cell>
        </row>
        <row r="738">
          <cell r="K738" t="str">
            <v>24208-7</v>
          </cell>
          <cell r="L738" t="str">
            <v>24208</v>
          </cell>
          <cell r="M738">
            <v>7</v>
          </cell>
          <cell r="N738" t="str">
            <v>避難所における感染症対策事業</v>
          </cell>
          <cell r="O738" t="str">
            <v>①-Ⅰ-１．マスク・消毒液等の確保</v>
          </cell>
        </row>
        <row r="739">
          <cell r="K739" t="str">
            <v>24208-8</v>
          </cell>
          <cell r="L739" t="str">
            <v>24208</v>
          </cell>
          <cell r="M739">
            <v>8</v>
          </cell>
          <cell r="N739" t="str">
            <v>宿泊施設経営継続支援事業</v>
          </cell>
          <cell r="O739" t="str">
            <v>①-Ⅲ-２．地域経済の活性化</v>
          </cell>
        </row>
        <row r="740">
          <cell r="K740" t="str">
            <v>24208-9</v>
          </cell>
          <cell r="L740" t="str">
            <v>24208</v>
          </cell>
          <cell r="M740">
            <v>9</v>
          </cell>
          <cell r="N740" t="str">
            <v>観光施設利用促進支援事業</v>
          </cell>
          <cell r="O740" t="str">
            <v>①-Ⅲ-２．地域経済の活性化</v>
          </cell>
        </row>
        <row r="741">
          <cell r="K741" t="str">
            <v>24208-10</v>
          </cell>
          <cell r="L741" t="str">
            <v>24208</v>
          </cell>
          <cell r="M741">
            <v>10</v>
          </cell>
          <cell r="N741" t="str">
            <v>テレワーク環境整備事業</v>
          </cell>
          <cell r="O741" t="str">
            <v>①-Ⅳ-３．リモート化等によるデジタル・トランスフォーメーションの加速</v>
          </cell>
        </row>
        <row r="742">
          <cell r="K742" t="str">
            <v>24208-11</v>
          </cell>
          <cell r="L742" t="str">
            <v>24208</v>
          </cell>
          <cell r="M742">
            <v>11</v>
          </cell>
          <cell r="N742" t="str">
            <v>地域拠点環境整備事業</v>
          </cell>
          <cell r="O742" t="str">
            <v>①-Ⅰ-１．マスク・消毒液等の確保</v>
          </cell>
        </row>
        <row r="743">
          <cell r="K743" t="str">
            <v>24208-12</v>
          </cell>
          <cell r="L743" t="str">
            <v>24208</v>
          </cell>
          <cell r="M743">
            <v>12</v>
          </cell>
          <cell r="N743" t="str">
            <v>地方消費者行政推進事業</v>
          </cell>
          <cell r="O743" t="str">
            <v>①-Ⅰ-６．情報発信の充実</v>
          </cell>
        </row>
        <row r="744">
          <cell r="K744" t="str">
            <v>24208-13</v>
          </cell>
          <cell r="L744" t="str">
            <v>24208</v>
          </cell>
          <cell r="M744">
            <v>13</v>
          </cell>
          <cell r="N744" t="str">
            <v>乳幼児のインフルエンザ予防接種の無料化</v>
          </cell>
          <cell r="O744" t="str">
            <v>①-Ⅰ-３．医療提供体制の強化</v>
          </cell>
        </row>
        <row r="745">
          <cell r="K745" t="str">
            <v>24208-14</v>
          </cell>
          <cell r="L745" t="str">
            <v>24208</v>
          </cell>
          <cell r="M745">
            <v>14</v>
          </cell>
          <cell r="N745" t="str">
            <v>公立保育所・幼稚園手洗い場の給湯設備整備</v>
          </cell>
          <cell r="O745" t="str">
            <v>①-Ⅰ-１．マスク・消毒液等の確保</v>
          </cell>
        </row>
        <row r="746">
          <cell r="K746" t="str">
            <v>24208-15</v>
          </cell>
          <cell r="L746" t="str">
            <v>24208</v>
          </cell>
          <cell r="M746">
            <v>15</v>
          </cell>
          <cell r="N746" t="str">
            <v>３密を避けるための放課後児童クラブ施設整備事業</v>
          </cell>
          <cell r="O746" t="str">
            <v>①-Ⅰ-８．学校の臨時休業等を円滑に進めるための環境整備</v>
          </cell>
        </row>
        <row r="747">
          <cell r="K747" t="str">
            <v>24208-16</v>
          </cell>
          <cell r="L747" t="str">
            <v>24208</v>
          </cell>
          <cell r="M747">
            <v>16</v>
          </cell>
          <cell r="N747" t="str">
            <v>学校臨時休業中の放課後児童クラブ開所支援金</v>
          </cell>
          <cell r="O747" t="str">
            <v>①-Ⅰ-８．学校の臨時休業等を円滑に進めるための環境整備</v>
          </cell>
        </row>
        <row r="748">
          <cell r="K748" t="str">
            <v>24208-17</v>
          </cell>
          <cell r="L748" t="str">
            <v>24208</v>
          </cell>
          <cell r="M748">
            <v>17</v>
          </cell>
          <cell r="N748" t="str">
            <v>学校休業要請に伴う放課後児童クラブへの運営委託</v>
          </cell>
          <cell r="O748" t="str">
            <v>①-Ⅰ-８．学校の臨時休業等を円滑に進めるための環境整備</v>
          </cell>
        </row>
        <row r="749">
          <cell r="K749" t="str">
            <v>24208-18</v>
          </cell>
          <cell r="L749" t="str">
            <v>24208</v>
          </cell>
          <cell r="M749">
            <v>18</v>
          </cell>
          <cell r="N749" t="str">
            <v>高齢者等のフレイル予防対策事業</v>
          </cell>
          <cell r="O749" t="str">
            <v>①-Ⅰ-１．マスク・消毒液等の確保</v>
          </cell>
        </row>
        <row r="750">
          <cell r="K750" t="str">
            <v>24208-19</v>
          </cell>
          <cell r="L750" t="str">
            <v>24208</v>
          </cell>
          <cell r="M750">
            <v>19</v>
          </cell>
          <cell r="N750" t="str">
            <v>赤ちゃん応援特別給付金事業</v>
          </cell>
          <cell r="O750" t="str">
            <v>①-Ⅱ-４．生活に困っている世帯や個人への支援</v>
          </cell>
        </row>
        <row r="751">
          <cell r="K751" t="str">
            <v>24208-20</v>
          </cell>
          <cell r="L751" t="str">
            <v>24208</v>
          </cell>
          <cell r="M751">
            <v>20</v>
          </cell>
          <cell r="N751" t="str">
            <v>子育て世帯支援事業</v>
          </cell>
          <cell r="O751" t="str">
            <v>①-Ⅲ-２．地域経済の活性化</v>
          </cell>
        </row>
        <row r="752">
          <cell r="K752" t="str">
            <v>24208-21</v>
          </cell>
          <cell r="L752" t="str">
            <v>24208</v>
          </cell>
          <cell r="M752">
            <v>21</v>
          </cell>
          <cell r="N752" t="str">
            <v>生活困窮者就労準備支援事業費等補助金</v>
          </cell>
          <cell r="O752" t="str">
            <v>①-Ⅱ-４．生活に困っている世帯や個人への支援</v>
          </cell>
        </row>
        <row r="753">
          <cell r="K753" t="str">
            <v>24208-22</v>
          </cell>
          <cell r="L753" t="str">
            <v>24208</v>
          </cell>
          <cell r="M753">
            <v>22</v>
          </cell>
          <cell r="N753" t="str">
            <v>生活困窮者就労準備支援事業費等補助金</v>
          </cell>
          <cell r="O753" t="str">
            <v>①-Ⅱ-４．生活に困っている世帯や個人への支援</v>
          </cell>
        </row>
        <row r="754">
          <cell r="K754" t="str">
            <v>24208-23</v>
          </cell>
          <cell r="L754" t="str">
            <v>24208</v>
          </cell>
          <cell r="M754">
            <v>23</v>
          </cell>
          <cell r="N754" t="str">
            <v>全世帯型プレミアム付商品券発行事業</v>
          </cell>
          <cell r="O754" t="str">
            <v>①-Ⅲ-２．地域経済の活性化</v>
          </cell>
        </row>
        <row r="755">
          <cell r="K755" t="str">
            <v>24208-24</v>
          </cell>
          <cell r="L755" t="str">
            <v>24208</v>
          </cell>
          <cell r="M755">
            <v>24</v>
          </cell>
          <cell r="N755" t="str">
            <v>公園トイレ洋式化整備事業（当初予算活用分）</v>
          </cell>
          <cell r="O755" t="str">
            <v>①-Ⅰ-１．マスク・消毒液等の確保</v>
          </cell>
        </row>
        <row r="756">
          <cell r="K756" t="str">
            <v>24208-25</v>
          </cell>
          <cell r="L756" t="str">
            <v>24208</v>
          </cell>
          <cell r="M756">
            <v>25</v>
          </cell>
          <cell r="N756" t="str">
            <v>公園トイレ洋式化整備事業（補正予算活用分）</v>
          </cell>
          <cell r="O756" t="str">
            <v>①-Ⅰ-１．マスク・消毒液等の確保</v>
          </cell>
        </row>
        <row r="757">
          <cell r="K757" t="str">
            <v>24208-26</v>
          </cell>
          <cell r="L757" t="str">
            <v>24208</v>
          </cell>
          <cell r="M757">
            <v>26</v>
          </cell>
          <cell r="N757" t="str">
            <v>地域コミュニティ交通維持協力金</v>
          </cell>
          <cell r="O757" t="str">
            <v>①-Ⅲ-１．観光・運輸業、飲食業、イベント・エンターテインメント事業等に対する支援</v>
          </cell>
        </row>
        <row r="758">
          <cell r="K758" t="str">
            <v>24208-27</v>
          </cell>
          <cell r="L758" t="str">
            <v>24208</v>
          </cell>
          <cell r="M758">
            <v>27</v>
          </cell>
          <cell r="N758" t="str">
            <v>名張市病院事業会計繰出</v>
          </cell>
          <cell r="O758" t="str">
            <v>①-Ⅰ-３．医療提供体制の強化</v>
          </cell>
        </row>
        <row r="759">
          <cell r="K759" t="str">
            <v>24208-28</v>
          </cell>
          <cell r="L759" t="str">
            <v>24208</v>
          </cell>
          <cell r="M759">
            <v>28</v>
          </cell>
          <cell r="N759" t="str">
            <v>名張市病院事業会計繰出</v>
          </cell>
          <cell r="O759" t="str">
            <v>①-Ⅰ-３．医療提供体制の強化</v>
          </cell>
        </row>
        <row r="760">
          <cell r="K760" t="str">
            <v>24208-29</v>
          </cell>
          <cell r="L760" t="str">
            <v>24208</v>
          </cell>
          <cell r="M760">
            <v>29</v>
          </cell>
          <cell r="N760" t="str">
            <v>名張市病院事業会計繰出</v>
          </cell>
          <cell r="O760" t="str">
            <v>①-Ⅰ-３．医療提供体制の強化</v>
          </cell>
        </row>
        <row r="761">
          <cell r="K761" t="str">
            <v>24208-30</v>
          </cell>
          <cell r="L761" t="str">
            <v>24208</v>
          </cell>
          <cell r="M761">
            <v>30</v>
          </cell>
          <cell r="N761" t="str">
            <v>名張市病院事業会計繰出</v>
          </cell>
          <cell r="O761" t="str">
            <v>①-Ⅰ-３．医療提供体制の強化</v>
          </cell>
        </row>
        <row r="762">
          <cell r="K762" t="str">
            <v>24208-31</v>
          </cell>
          <cell r="L762" t="str">
            <v>24208</v>
          </cell>
          <cell r="M762">
            <v>31</v>
          </cell>
          <cell r="N762" t="str">
            <v>名張市病院事業会計繰出</v>
          </cell>
          <cell r="O762" t="str">
            <v>①-Ⅰ-８．学校の臨時休業等を円滑に進めるための環境整備</v>
          </cell>
        </row>
        <row r="763">
          <cell r="K763" t="str">
            <v>24208-32</v>
          </cell>
          <cell r="L763" t="str">
            <v>24208</v>
          </cell>
          <cell r="M763">
            <v>32</v>
          </cell>
          <cell r="N763" t="str">
            <v>名張市病院事業会計繰出</v>
          </cell>
          <cell r="O763" t="str">
            <v>①-Ⅰ-８．学校の臨時休業等を円滑に進めるための環境整備</v>
          </cell>
        </row>
        <row r="764">
          <cell r="K764" t="str">
            <v>24208-33</v>
          </cell>
          <cell r="L764" t="str">
            <v>24208</v>
          </cell>
          <cell r="M764">
            <v>33</v>
          </cell>
          <cell r="N764" t="str">
            <v>救急業務感染防止対策事業
（当初予算活用分）</v>
          </cell>
          <cell r="O764" t="str">
            <v>①-Ⅰ-１．マスク・消毒液等の確保</v>
          </cell>
        </row>
        <row r="765">
          <cell r="K765" t="str">
            <v>24208-34</v>
          </cell>
          <cell r="L765" t="str">
            <v>24208</v>
          </cell>
          <cell r="M765">
            <v>34</v>
          </cell>
          <cell r="N765" t="str">
            <v>救急業務感染防止対策事業
（補正予算活用分）</v>
          </cell>
          <cell r="O765" t="str">
            <v>①-Ⅰ-１．マスク・消毒液等の確保</v>
          </cell>
        </row>
        <row r="766">
          <cell r="K766" t="str">
            <v>24208-35</v>
          </cell>
          <cell r="L766" t="str">
            <v>24208</v>
          </cell>
          <cell r="M766">
            <v>35</v>
          </cell>
          <cell r="N766" t="str">
            <v>ＧＩＧＡスクール構想実現事業（一人一台端末予備購入）</v>
          </cell>
          <cell r="O766" t="str">
            <v>①-Ⅰ-８．学校の臨時休業等を円滑に進めるための環境整備</v>
          </cell>
        </row>
        <row r="767">
          <cell r="K767" t="str">
            <v>24208-36</v>
          </cell>
          <cell r="L767" t="str">
            <v>24208</v>
          </cell>
          <cell r="M767">
            <v>36</v>
          </cell>
          <cell r="N767" t="str">
            <v>公立学校情報機器整備費補助金</v>
          </cell>
          <cell r="O767" t="str">
            <v>①-Ⅳ-３．リモート化等によるデジタル・トランスフォーメーションの加速</v>
          </cell>
        </row>
        <row r="768">
          <cell r="K768" t="str">
            <v>24208-37</v>
          </cell>
          <cell r="L768" t="str">
            <v>24208</v>
          </cell>
          <cell r="M768">
            <v>37</v>
          </cell>
          <cell r="N768" t="str">
            <v>ＧＩＧＡスクール構想実現事業（一人一台端末セットアップ）</v>
          </cell>
          <cell r="O768" t="str">
            <v>①-Ⅳ-３．リモート化等によるデジタル・トランスフォーメーションの加速</v>
          </cell>
        </row>
        <row r="769">
          <cell r="K769" t="str">
            <v>24208-38</v>
          </cell>
          <cell r="L769" t="str">
            <v>24208</v>
          </cell>
          <cell r="M769">
            <v>38</v>
          </cell>
          <cell r="N769" t="str">
            <v>ＧＩＧＡスクール活用事業</v>
          </cell>
          <cell r="O769" t="str">
            <v>①-Ⅳ-３．リモート化等によるデジタル・トランスフォーメーションの加速</v>
          </cell>
        </row>
        <row r="770">
          <cell r="K770" t="str">
            <v>24208-39</v>
          </cell>
          <cell r="L770" t="str">
            <v>24208</v>
          </cell>
          <cell r="M770">
            <v>39</v>
          </cell>
          <cell r="N770" t="str">
            <v>公立学校情報機器整備費補助金</v>
          </cell>
          <cell r="O770" t="str">
            <v>①-Ⅳ-３．リモート化等によるデジタル・トランスフォーメーションの加速</v>
          </cell>
        </row>
        <row r="771">
          <cell r="K771" t="str">
            <v>24208-40</v>
          </cell>
          <cell r="L771" t="str">
            <v>24208</v>
          </cell>
          <cell r="M771">
            <v>40</v>
          </cell>
          <cell r="N771" t="str">
            <v>遠隔・オンライン学習の環境整備事業（当初予算活用分）</v>
          </cell>
          <cell r="O771" t="str">
            <v>①-Ⅳ-３．リモート化等によるデジタル・トランスフォーメーションの加速</v>
          </cell>
        </row>
        <row r="772">
          <cell r="K772" t="str">
            <v>24208-41</v>
          </cell>
          <cell r="L772" t="str">
            <v>24208</v>
          </cell>
          <cell r="M772">
            <v>41</v>
          </cell>
          <cell r="N772" t="str">
            <v>遠隔・オンライン学習の環境整備事業（補正予算活用分）</v>
          </cell>
          <cell r="O772" t="str">
            <v>①-Ⅰ-８．学校の臨時休業等を円滑に進めるための環境整備</v>
          </cell>
        </row>
        <row r="773">
          <cell r="K773" t="str">
            <v>24208-42</v>
          </cell>
          <cell r="L773" t="str">
            <v>24208</v>
          </cell>
          <cell r="M773">
            <v>42</v>
          </cell>
          <cell r="N773" t="str">
            <v>学校保健特別対策事業費補助金</v>
          </cell>
          <cell r="O773" t="str">
            <v>①-Ⅰ-１．マスク・消毒液等の確保</v>
          </cell>
        </row>
        <row r="774">
          <cell r="K774" t="str">
            <v>24208-43</v>
          </cell>
          <cell r="L774" t="str">
            <v>24208</v>
          </cell>
          <cell r="M774">
            <v>43</v>
          </cell>
          <cell r="N774" t="str">
            <v>学校保健特別対策事業費補助金</v>
          </cell>
          <cell r="O774" t="str">
            <v>①-Ⅰ-１．マスク・消毒液等の確保</v>
          </cell>
        </row>
        <row r="775">
          <cell r="K775" t="str">
            <v>24208-44</v>
          </cell>
          <cell r="L775" t="str">
            <v>24208</v>
          </cell>
          <cell r="M775">
            <v>44</v>
          </cell>
          <cell r="N775" t="str">
            <v>学校の臨時休業に伴う学習等への支援事業</v>
          </cell>
          <cell r="O775" t="str">
            <v>①-Ⅰ-８．学校の臨時休業等を円滑に進めるための環境整備</v>
          </cell>
        </row>
        <row r="776">
          <cell r="K776" t="str">
            <v>24208-45</v>
          </cell>
          <cell r="L776" t="str">
            <v>24208</v>
          </cell>
          <cell r="M776">
            <v>45</v>
          </cell>
          <cell r="N776" t="str">
            <v>密集軽減のための輸送能力増強事業</v>
          </cell>
          <cell r="O776" t="str">
            <v>①-Ⅰ-１．マスク・消毒液等の確保</v>
          </cell>
        </row>
        <row r="777">
          <cell r="K777" t="str">
            <v>24208-46</v>
          </cell>
          <cell r="L777" t="str">
            <v>24208</v>
          </cell>
          <cell r="M777">
            <v>46</v>
          </cell>
          <cell r="N777" t="str">
            <v>学校の臨時休業に伴う学習等への支援事業
（修学旅行キャンセル分）</v>
          </cell>
          <cell r="O777" t="str">
            <v>①-Ⅰ-８．学校の臨時休業等を円滑に進めるための環境整備</v>
          </cell>
        </row>
        <row r="778">
          <cell r="K778" t="str">
            <v>24208-47</v>
          </cell>
          <cell r="L778" t="str">
            <v>24208</v>
          </cell>
          <cell r="M778">
            <v>47</v>
          </cell>
          <cell r="N778" t="str">
            <v>総合体育館改修事業</v>
          </cell>
          <cell r="O778" t="str">
            <v>①-Ⅰ-１．マスク・消毒液等の確保</v>
          </cell>
        </row>
        <row r="779">
          <cell r="K779" t="str">
            <v>24208-48</v>
          </cell>
          <cell r="L779" t="str">
            <v>24208</v>
          </cell>
          <cell r="M779">
            <v>48</v>
          </cell>
          <cell r="N779" t="str">
            <v>公共施設等の管理維持体制持続化事業（体育施設）</v>
          </cell>
          <cell r="O779" t="str">
            <v>①-Ⅰ-１．マスク・消毒液等の確保</v>
          </cell>
        </row>
        <row r="780">
          <cell r="K780" t="str">
            <v>24208-49</v>
          </cell>
          <cell r="L780" t="str">
            <v>24208</v>
          </cell>
          <cell r="M780">
            <v>49</v>
          </cell>
          <cell r="N780" t="str">
            <v>公共施設等の管理維持体制持続化事業（文化施設）</v>
          </cell>
          <cell r="O780" t="str">
            <v>①-Ⅰ-１．マスク・消毒液等の確保</v>
          </cell>
        </row>
        <row r="781">
          <cell r="K781" t="str">
            <v>24208-50</v>
          </cell>
          <cell r="L781" t="str">
            <v>24208</v>
          </cell>
          <cell r="M781">
            <v>50</v>
          </cell>
          <cell r="N781" t="str">
            <v>名張中央公園トイレ洋式化整備事業</v>
          </cell>
          <cell r="O781" t="str">
            <v>①-Ⅰ-１．マスク・消毒液等の確保</v>
          </cell>
        </row>
        <row r="782">
          <cell r="K782" t="str">
            <v>24208-51</v>
          </cell>
          <cell r="L782" t="str">
            <v>24208</v>
          </cell>
          <cell r="M782">
            <v>51</v>
          </cell>
          <cell r="N782" t="str">
            <v>図書館感染症拡大防止対策</v>
          </cell>
          <cell r="O782" t="str">
            <v>①-Ⅰ-１．マスク・消毒液等の確保</v>
          </cell>
        </row>
        <row r="783">
          <cell r="K783" t="str">
            <v>24208-52</v>
          </cell>
          <cell r="L783" t="str">
            <v>24208</v>
          </cell>
          <cell r="M783">
            <v>52</v>
          </cell>
          <cell r="N783" t="str">
            <v>国津・長瀬小体育館トイレ改修事業</v>
          </cell>
          <cell r="O783" t="str">
            <v>①-Ⅰ-１．マスク・消毒液等の確保</v>
          </cell>
        </row>
        <row r="784">
          <cell r="K784" t="str">
            <v>24208-53</v>
          </cell>
          <cell r="L784" t="str">
            <v>24208</v>
          </cell>
          <cell r="M784">
            <v>53</v>
          </cell>
          <cell r="N784" t="str">
            <v>名張小学校屋外トイレ改修事業</v>
          </cell>
          <cell r="O784" t="str">
            <v>①-Ⅰ-１．マスク・消毒液等の確保</v>
          </cell>
        </row>
        <row r="785">
          <cell r="K785" t="str">
            <v>24208-54</v>
          </cell>
          <cell r="L785" t="str">
            <v>24208</v>
          </cell>
          <cell r="M785">
            <v>54</v>
          </cell>
          <cell r="N785" t="str">
            <v>地域拠点環境整備事業</v>
          </cell>
          <cell r="O785" t="str">
            <v>①-Ⅰ-１．マスク・消毒液等の確保</v>
          </cell>
        </row>
        <row r="786">
          <cell r="K786" t="str">
            <v>24208-55</v>
          </cell>
          <cell r="L786" t="str">
            <v>24208</v>
          </cell>
          <cell r="M786">
            <v>55</v>
          </cell>
          <cell r="N786" t="str">
            <v>指定管理施設（文化・スポーツ関連）事業継続協力金</v>
          </cell>
          <cell r="O786" t="str">
            <v>①-Ⅱ-３．事業継続に困っている中小・小規模事業者等への支援</v>
          </cell>
        </row>
        <row r="787">
          <cell r="K787" t="str">
            <v>24208-56</v>
          </cell>
          <cell r="L787" t="str">
            <v>24208</v>
          </cell>
          <cell r="M787">
            <v>56</v>
          </cell>
          <cell r="N787" t="str">
            <v>子ども・子育て支援交付金</v>
          </cell>
          <cell r="O787" t="str">
            <v>①-Ⅰ-８．学校の臨時休業等を円滑に進めるための環境整備</v>
          </cell>
        </row>
        <row r="788">
          <cell r="K788" t="str">
            <v>24208-57</v>
          </cell>
          <cell r="L788" t="str">
            <v>24208</v>
          </cell>
          <cell r="M788">
            <v>57</v>
          </cell>
          <cell r="N788" t="str">
            <v>学校臨時休業対策費補助金</v>
          </cell>
          <cell r="O788" t="str">
            <v>①-Ⅰ-８．学校の臨時休業等を円滑に進めるための環境整備</v>
          </cell>
        </row>
        <row r="789">
          <cell r="K789" t="str">
            <v>24208-58</v>
          </cell>
          <cell r="L789" t="str">
            <v>24208</v>
          </cell>
          <cell r="M789">
            <v>58</v>
          </cell>
          <cell r="N789" t="str">
            <v>障害者総合支援事業費補助金</v>
          </cell>
          <cell r="O789" t="str">
            <v>①-Ⅰ-１．マスク・消毒液等の確保</v>
          </cell>
        </row>
        <row r="790">
          <cell r="K790" t="str">
            <v>24209-1</v>
          </cell>
          <cell r="L790" t="str">
            <v>24209</v>
          </cell>
          <cell r="M790">
            <v>1</v>
          </cell>
          <cell r="N790" t="str">
            <v>新型コロナウイルス感染症拡大阻止協力金</v>
          </cell>
          <cell r="O790" t="str">
            <v>①-Ⅱ-３．事業継続に困っている中小・小規模事業者等への支援</v>
          </cell>
        </row>
        <row r="791">
          <cell r="K791" t="str">
            <v>24209-2</v>
          </cell>
          <cell r="L791" t="str">
            <v>24209</v>
          </cell>
          <cell r="M791">
            <v>2</v>
          </cell>
          <cell r="N791" t="str">
            <v>プレミアム付商品券事業</v>
          </cell>
          <cell r="O791" t="str">
            <v>①-Ⅲ-２．地域経済の活性化</v>
          </cell>
        </row>
        <row r="792">
          <cell r="K792" t="str">
            <v>24209-4</v>
          </cell>
          <cell r="L792" t="str">
            <v>24209</v>
          </cell>
          <cell r="M792">
            <v>4</v>
          </cell>
          <cell r="N792" t="str">
            <v>窓口業務新型コロナウイルス感染防止対策事業</v>
          </cell>
          <cell r="O792" t="str">
            <v>①-Ⅰ-１．マスク・消毒液等の確保</v>
          </cell>
        </row>
        <row r="793">
          <cell r="K793" t="str">
            <v>24209-5</v>
          </cell>
          <cell r="L793" t="str">
            <v>24209</v>
          </cell>
          <cell r="M793">
            <v>5</v>
          </cell>
          <cell r="N793" t="str">
            <v>図書館パワーアップ事業</v>
          </cell>
          <cell r="O793" t="str">
            <v>①-Ⅰ-８．学校の臨時休業等を円滑に進めるための環境整備</v>
          </cell>
        </row>
        <row r="794">
          <cell r="K794" t="str">
            <v>24209-6</v>
          </cell>
          <cell r="L794" t="str">
            <v>24209</v>
          </cell>
          <cell r="M794">
            <v>6</v>
          </cell>
          <cell r="N794" t="str">
            <v>水道事業会計繰出</v>
          </cell>
          <cell r="O794" t="str">
            <v>①-Ⅱ-４．生活に困っている世帯や個人への支援</v>
          </cell>
        </row>
        <row r="795">
          <cell r="K795" t="str">
            <v>24209-7</v>
          </cell>
          <cell r="L795" t="str">
            <v>24209</v>
          </cell>
          <cell r="M795">
            <v>7</v>
          </cell>
          <cell r="N795" t="str">
            <v>一人親家庭等への臨時特別給付金給付事業</v>
          </cell>
          <cell r="O795" t="str">
            <v>①-Ⅱ-４．生活に困っている世帯や個人への支援</v>
          </cell>
        </row>
        <row r="796">
          <cell r="K796" t="str">
            <v>24209-8</v>
          </cell>
          <cell r="L796" t="str">
            <v>24209</v>
          </cell>
          <cell r="M796">
            <v>8</v>
          </cell>
          <cell r="N796" t="str">
            <v>子育て世帯への臨時特別給付金支給事業</v>
          </cell>
          <cell r="O796" t="str">
            <v>①-Ⅱ-４．生活に困っている世帯や個人への支援</v>
          </cell>
        </row>
        <row r="797">
          <cell r="K797" t="str">
            <v>24209-9</v>
          </cell>
          <cell r="L797" t="str">
            <v>24209</v>
          </cell>
          <cell r="M797">
            <v>9</v>
          </cell>
          <cell r="N797" t="str">
            <v>新型コロナウイルス感染症予防対策事業</v>
          </cell>
          <cell r="O797" t="str">
            <v>①-Ⅰ-１．マスク・消毒液等の確保</v>
          </cell>
        </row>
        <row r="798">
          <cell r="K798" t="str">
            <v>24209-10</v>
          </cell>
          <cell r="L798" t="str">
            <v>24209</v>
          </cell>
          <cell r="M798">
            <v>10</v>
          </cell>
          <cell r="N798" t="str">
            <v>学校の臨時休業に伴う学習等への支援事業</v>
          </cell>
          <cell r="O798" t="str">
            <v>①-Ⅳ-３．リモート化等によるデジタル・トランスフォーメーションの加速</v>
          </cell>
        </row>
        <row r="799">
          <cell r="K799" t="str">
            <v>24209-11</v>
          </cell>
          <cell r="L799" t="str">
            <v>24209</v>
          </cell>
          <cell r="M799">
            <v>11</v>
          </cell>
          <cell r="N799" t="str">
            <v>災害時における感染拡大防止対策事業</v>
          </cell>
          <cell r="O799" t="str">
            <v>①-Ⅰ-１．マスク・消毒液等の確保</v>
          </cell>
        </row>
        <row r="800">
          <cell r="K800" t="str">
            <v>24209-12</v>
          </cell>
          <cell r="L800" t="str">
            <v>24209</v>
          </cell>
          <cell r="M800">
            <v>12</v>
          </cell>
          <cell r="N800" t="str">
            <v>飲食店支援 プレミアム付食事券発行事業</v>
          </cell>
          <cell r="O800" t="str">
            <v>①-Ⅲ-２．地域経済の活性化</v>
          </cell>
        </row>
        <row r="801">
          <cell r="K801" t="str">
            <v>24209-13</v>
          </cell>
          <cell r="L801" t="str">
            <v>24209</v>
          </cell>
          <cell r="M801">
            <v>13</v>
          </cell>
          <cell r="N801" t="str">
            <v>尾鷲市来県延期宿泊予約延期協力金</v>
          </cell>
          <cell r="O801" t="str">
            <v>①-Ⅲ-２．地域経済の活性化</v>
          </cell>
        </row>
        <row r="802">
          <cell r="K802" t="str">
            <v>24209-14</v>
          </cell>
          <cell r="L802" t="str">
            <v>24209</v>
          </cell>
          <cell r="M802">
            <v>14</v>
          </cell>
          <cell r="N802" t="str">
            <v>尾鷲市ＳＮＳキャンペーン</v>
          </cell>
          <cell r="O802" t="str">
            <v>①-Ⅲ-２．地域経済の活性化</v>
          </cell>
        </row>
        <row r="803">
          <cell r="K803" t="str">
            <v>24209-15</v>
          </cell>
          <cell r="L803" t="str">
            <v>24209</v>
          </cell>
          <cell r="M803">
            <v>15</v>
          </cell>
          <cell r="N803" t="str">
            <v>尾鷲イタダキ市支援事業</v>
          </cell>
          <cell r="O803" t="str">
            <v>①-Ⅲ-２．地域経済の活性化</v>
          </cell>
        </row>
        <row r="804">
          <cell r="K804" t="str">
            <v>24209-16</v>
          </cell>
          <cell r="L804" t="str">
            <v>24209</v>
          </cell>
          <cell r="M804">
            <v>16</v>
          </cell>
          <cell r="N804" t="str">
            <v>尾鷲市水産物消費喚起PR動画制作事業</v>
          </cell>
          <cell r="O804" t="str">
            <v>①-Ⅲ-２．地域経済の活性化</v>
          </cell>
        </row>
        <row r="805">
          <cell r="K805" t="str">
            <v>24209-17</v>
          </cell>
          <cell r="L805" t="str">
            <v>24209</v>
          </cell>
          <cell r="M805">
            <v>17</v>
          </cell>
          <cell r="N805" t="str">
            <v>福祉保健センター空調設備整備事業</v>
          </cell>
          <cell r="O805" t="str">
            <v>①-Ⅰ-１．マスク・消毒液等の確保</v>
          </cell>
        </row>
        <row r="806">
          <cell r="K806" t="str">
            <v>24209-18</v>
          </cell>
          <cell r="L806" t="str">
            <v>24209</v>
          </cell>
          <cell r="M806">
            <v>18</v>
          </cell>
          <cell r="N806" t="str">
            <v>養護老人ホーム空調設備整備事業</v>
          </cell>
          <cell r="O806" t="str">
            <v>①-Ⅰ-１．マスク・消毒液等の確保</v>
          </cell>
        </row>
        <row r="807">
          <cell r="K807" t="str">
            <v>24209-19</v>
          </cell>
          <cell r="L807" t="str">
            <v>24209</v>
          </cell>
          <cell r="M807">
            <v>19</v>
          </cell>
          <cell r="N807" t="str">
            <v>保育環境整備事業</v>
          </cell>
          <cell r="O807" t="str">
            <v>①-Ⅰ-１．マスク・消毒液等の確保</v>
          </cell>
        </row>
        <row r="808">
          <cell r="K808" t="str">
            <v>24209-20</v>
          </cell>
          <cell r="L808" t="str">
            <v>24209</v>
          </cell>
          <cell r="M808">
            <v>20</v>
          </cell>
          <cell r="N808" t="str">
            <v>放課後児童クラブにおける空調換気設備整備事業</v>
          </cell>
          <cell r="O808" t="str">
            <v>①-Ⅰ-１．マスク・消毒液等の確保</v>
          </cell>
        </row>
        <row r="809">
          <cell r="K809" t="str">
            <v>24209-21</v>
          </cell>
          <cell r="L809" t="str">
            <v>24209</v>
          </cell>
          <cell r="M809">
            <v>21</v>
          </cell>
          <cell r="N809" t="str">
            <v>新型コロナウイルス感染症の影響に伴う生活困窮者自立支援事業</v>
          </cell>
          <cell r="O809" t="str">
            <v>①-Ⅱ-４．生活に困っている世帯や個人への支援</v>
          </cell>
        </row>
        <row r="810">
          <cell r="K810" t="str">
            <v>24209-22</v>
          </cell>
          <cell r="L810" t="str">
            <v>24209</v>
          </cell>
          <cell r="M810">
            <v>22</v>
          </cell>
          <cell r="N810" t="str">
            <v>小中学校空調設備整備事業</v>
          </cell>
          <cell r="O810" t="str">
            <v>①-Ⅰ-１．マスク・消毒液等の確保</v>
          </cell>
        </row>
        <row r="811">
          <cell r="K811" t="str">
            <v>24209-23</v>
          </cell>
          <cell r="L811" t="str">
            <v>24209</v>
          </cell>
          <cell r="M811">
            <v>23</v>
          </cell>
          <cell r="N811" t="str">
            <v>新生児特別定額給付金給付事業</v>
          </cell>
          <cell r="O811" t="str">
            <v>①-Ⅱ-４．生活に困っている世帯や個人への支援</v>
          </cell>
        </row>
        <row r="812">
          <cell r="K812" t="str">
            <v>24209-24</v>
          </cell>
          <cell r="L812" t="str">
            <v>24209</v>
          </cell>
          <cell r="M812">
            <v>24</v>
          </cell>
          <cell r="N812" t="str">
            <v>子ども・子育て支援交付金</v>
          </cell>
          <cell r="O812" t="str">
            <v>①-Ⅰ-８．学校の臨時休業等を円滑に進めるための環境整備</v>
          </cell>
        </row>
        <row r="813">
          <cell r="K813" t="str">
            <v>24209-25</v>
          </cell>
          <cell r="L813" t="str">
            <v>24209</v>
          </cell>
          <cell r="M813">
            <v>25</v>
          </cell>
          <cell r="N813" t="str">
            <v>学校保健特別対策事業費補助金</v>
          </cell>
          <cell r="O813" t="str">
            <v>①-Ⅰ-１．マスク・消毒液等の確保</v>
          </cell>
        </row>
        <row r="814">
          <cell r="K814" t="str">
            <v>24209-26</v>
          </cell>
          <cell r="L814" t="str">
            <v>24209</v>
          </cell>
          <cell r="M814">
            <v>26</v>
          </cell>
          <cell r="N814" t="str">
            <v>学校保健特別対策事業費補助金</v>
          </cell>
          <cell r="O814" t="str">
            <v>②-Ⅱ-３．中小・小規模事業者の経営転換や企業の事業再構築等の支援</v>
          </cell>
        </row>
        <row r="815">
          <cell r="K815" t="str">
            <v>24209-27</v>
          </cell>
          <cell r="L815" t="str">
            <v>24209</v>
          </cell>
          <cell r="M815">
            <v>27</v>
          </cell>
          <cell r="N815" t="str">
            <v>介護保険事業費補助金</v>
          </cell>
          <cell r="O815" t="str">
            <v>①-Ⅰ-１．マスク・消毒液等の確保</v>
          </cell>
        </row>
        <row r="816">
          <cell r="K816" t="str">
            <v>24209-28</v>
          </cell>
          <cell r="L816" t="str">
            <v>24209</v>
          </cell>
          <cell r="M816">
            <v>28</v>
          </cell>
          <cell r="N816" t="str">
            <v>学校臨時休業対策費補助金</v>
          </cell>
          <cell r="O816" t="str">
            <v>①-Ⅰ-８．学校の臨時休業等を円滑に進めるための環境整備</v>
          </cell>
        </row>
        <row r="817">
          <cell r="K817" t="str">
            <v>24210-1</v>
          </cell>
          <cell r="L817" t="str">
            <v>24210</v>
          </cell>
          <cell r="M817">
            <v>1</v>
          </cell>
          <cell r="N817" t="str">
            <v>保育所施設管理費</v>
          </cell>
          <cell r="O817" t="str">
            <v>①-Ⅰ-１．マスク・消毒液等の確保</v>
          </cell>
        </row>
        <row r="818">
          <cell r="K818" t="str">
            <v>24210-2</v>
          </cell>
          <cell r="L818" t="str">
            <v>24210</v>
          </cell>
          <cell r="M818">
            <v>2</v>
          </cell>
          <cell r="N818" t="str">
            <v>幼稚園施設管理費</v>
          </cell>
          <cell r="O818" t="str">
            <v>①-Ⅰ-１．マスク・消毒液等の確保</v>
          </cell>
        </row>
        <row r="819">
          <cell r="K819" t="str">
            <v>24210-3</v>
          </cell>
          <cell r="L819" t="str">
            <v>24210</v>
          </cell>
          <cell r="M819">
            <v>3</v>
          </cell>
          <cell r="N819" t="str">
            <v>経済支援対策事業</v>
          </cell>
          <cell r="O819" t="str">
            <v>①-Ⅱ-３．事業継続に困っている中小・小規模事業者等への支援</v>
          </cell>
        </row>
        <row r="820">
          <cell r="K820" t="str">
            <v>24210-4</v>
          </cell>
          <cell r="L820" t="str">
            <v>24210</v>
          </cell>
          <cell r="M820">
            <v>4</v>
          </cell>
          <cell r="N820" t="str">
            <v>商工業振興一般事業</v>
          </cell>
          <cell r="O820" t="str">
            <v>①-Ⅱ-２．資金繰り対策</v>
          </cell>
        </row>
        <row r="821">
          <cell r="K821" t="str">
            <v>24210-5</v>
          </cell>
          <cell r="L821" t="str">
            <v>24210</v>
          </cell>
          <cell r="M821">
            <v>5</v>
          </cell>
          <cell r="N821" t="str">
            <v>商工業振興一般事業</v>
          </cell>
          <cell r="O821" t="str">
            <v>①-Ⅱ-２．資金繰り対策</v>
          </cell>
        </row>
        <row r="822">
          <cell r="K822" t="str">
            <v>24210-6</v>
          </cell>
          <cell r="L822" t="str">
            <v>24210</v>
          </cell>
          <cell r="M822">
            <v>6</v>
          </cell>
          <cell r="N822" t="str">
            <v>商工業振興一般事業</v>
          </cell>
          <cell r="O822" t="str">
            <v>①-Ⅱ-３．事業継続に困っている中小・小規模事業者等への支援</v>
          </cell>
        </row>
        <row r="823">
          <cell r="K823" t="str">
            <v>24210-7</v>
          </cell>
          <cell r="L823" t="str">
            <v>24210</v>
          </cell>
          <cell r="M823">
            <v>7</v>
          </cell>
          <cell r="N823" t="str">
            <v>消費喚起対策事業</v>
          </cell>
          <cell r="O823" t="str">
            <v>①-Ⅲ-１．観光・運輸業、飲食業、イベント・エンターテインメント事業等に対する支援</v>
          </cell>
        </row>
        <row r="824">
          <cell r="K824" t="str">
            <v>24210-9</v>
          </cell>
          <cell r="L824" t="str">
            <v>24210</v>
          </cell>
          <cell r="M824">
            <v>9</v>
          </cell>
          <cell r="N824" t="str">
            <v>オンライン学習支援事業</v>
          </cell>
          <cell r="O824" t="str">
            <v>①-Ⅰ-８．学校の臨時休業等を円滑に進めるための環境整備</v>
          </cell>
        </row>
        <row r="825">
          <cell r="K825" t="str">
            <v>24210-10</v>
          </cell>
          <cell r="L825" t="str">
            <v>24210</v>
          </cell>
          <cell r="M825">
            <v>10</v>
          </cell>
          <cell r="N825" t="str">
            <v>人事管理一般管理費</v>
          </cell>
          <cell r="O825" t="str">
            <v>①-Ⅱ-１．雇用の維持</v>
          </cell>
        </row>
        <row r="826">
          <cell r="K826" t="str">
            <v>24210-11</v>
          </cell>
          <cell r="L826" t="str">
            <v>24210</v>
          </cell>
          <cell r="M826">
            <v>11</v>
          </cell>
          <cell r="N826" t="str">
            <v>市有財産庁舎管理費</v>
          </cell>
          <cell r="O826" t="str">
            <v>①-Ⅰ-１．マスク・消毒液等の確保</v>
          </cell>
        </row>
        <row r="827">
          <cell r="K827" t="str">
            <v>24210-12</v>
          </cell>
          <cell r="L827" t="str">
            <v>24210</v>
          </cell>
          <cell r="M827">
            <v>12</v>
          </cell>
          <cell r="N827" t="str">
            <v>移住交流促進事業</v>
          </cell>
          <cell r="O827" t="str">
            <v>①-Ⅰ-６．情報発信の充実</v>
          </cell>
        </row>
        <row r="828">
          <cell r="K828" t="str">
            <v>24210-13</v>
          </cell>
          <cell r="L828" t="str">
            <v>24210</v>
          </cell>
          <cell r="M828">
            <v>13</v>
          </cell>
          <cell r="N828" t="str">
            <v>災害対策事業</v>
          </cell>
          <cell r="O828" t="str">
            <v>①-Ⅰ-１．マスク・消毒液等の確保</v>
          </cell>
        </row>
        <row r="829">
          <cell r="K829" t="str">
            <v>24210-14</v>
          </cell>
          <cell r="L829" t="str">
            <v>24210</v>
          </cell>
          <cell r="M829">
            <v>14</v>
          </cell>
          <cell r="N829" t="str">
            <v>特別定額給付金給付事業</v>
          </cell>
          <cell r="O829" t="str">
            <v>①-Ⅱ-４．生活に困っている世帯や個人への支援</v>
          </cell>
        </row>
        <row r="830">
          <cell r="K830" t="str">
            <v>24210-15</v>
          </cell>
          <cell r="L830" t="str">
            <v>24210</v>
          </cell>
          <cell r="M830">
            <v>15</v>
          </cell>
          <cell r="N830" t="str">
            <v>予防衛生事業</v>
          </cell>
          <cell r="O830" t="str">
            <v>①-Ⅰ-３．医療提供体制の強化</v>
          </cell>
        </row>
        <row r="831">
          <cell r="K831" t="str">
            <v>24210-16</v>
          </cell>
          <cell r="L831" t="str">
            <v>24210</v>
          </cell>
          <cell r="M831">
            <v>16</v>
          </cell>
          <cell r="N831" t="str">
            <v>予防衛生事業</v>
          </cell>
          <cell r="O831" t="str">
            <v>①-Ⅰ-３．医療提供体制の強化</v>
          </cell>
        </row>
        <row r="832">
          <cell r="K832" t="str">
            <v>24210-17</v>
          </cell>
          <cell r="L832" t="str">
            <v>24210</v>
          </cell>
          <cell r="M832">
            <v>17</v>
          </cell>
          <cell r="N832" t="str">
            <v>予防衛生事業</v>
          </cell>
          <cell r="O832" t="str">
            <v>①-Ⅰ-１．マスク・消毒液等の確保</v>
          </cell>
        </row>
        <row r="833">
          <cell r="K833" t="str">
            <v>24210-18</v>
          </cell>
          <cell r="L833" t="str">
            <v>24210</v>
          </cell>
          <cell r="M833">
            <v>18</v>
          </cell>
          <cell r="N833" t="str">
            <v>消費喚起対策事業</v>
          </cell>
          <cell r="O833" t="str">
            <v>①-Ⅲ-２．地域経済の活性化</v>
          </cell>
        </row>
        <row r="834">
          <cell r="K834" t="str">
            <v>24210-19</v>
          </cell>
          <cell r="L834" t="str">
            <v>24210</v>
          </cell>
          <cell r="M834">
            <v>19</v>
          </cell>
          <cell r="N834" t="str">
            <v>常備消防一般管理費</v>
          </cell>
          <cell r="O834" t="str">
            <v>①-Ⅰ-１．マスク・消毒液等の確保</v>
          </cell>
        </row>
        <row r="835">
          <cell r="K835" t="str">
            <v>24210-20</v>
          </cell>
          <cell r="L835" t="str">
            <v>24210</v>
          </cell>
          <cell r="M835">
            <v>20</v>
          </cell>
          <cell r="N835" t="str">
            <v>学校管理一般管理費（小・中学校）</v>
          </cell>
          <cell r="O835" t="str">
            <v>①-Ⅰ-８．学校の臨時休業等を円滑に進めるための環境整備</v>
          </cell>
        </row>
        <row r="836">
          <cell r="K836" t="str">
            <v>24210-21</v>
          </cell>
          <cell r="L836" t="str">
            <v>24210</v>
          </cell>
          <cell r="M836">
            <v>21</v>
          </cell>
          <cell r="N836" t="str">
            <v>学校管理一般管理費（小・中学校）</v>
          </cell>
          <cell r="O836" t="str">
            <v>①-Ⅰ-１．マスク・消毒液等の確保</v>
          </cell>
        </row>
        <row r="837">
          <cell r="K837" t="str">
            <v>24210-22</v>
          </cell>
          <cell r="L837" t="str">
            <v>24210</v>
          </cell>
          <cell r="M837">
            <v>22</v>
          </cell>
          <cell r="N837" t="str">
            <v>情報教育推進事業（小・中学校）</v>
          </cell>
          <cell r="O837" t="str">
            <v>①-Ⅰ-８．学校の臨時休業等を円滑に進めるための環境整備</v>
          </cell>
        </row>
        <row r="838">
          <cell r="K838" t="str">
            <v>24210-23</v>
          </cell>
          <cell r="L838" t="str">
            <v>24210</v>
          </cell>
          <cell r="M838">
            <v>23</v>
          </cell>
          <cell r="N838" t="str">
            <v>幼稚園施設管理費</v>
          </cell>
          <cell r="O838" t="str">
            <v>①-Ⅰ-１．マスク・消毒液等の確保</v>
          </cell>
        </row>
        <row r="839">
          <cell r="K839" t="str">
            <v>24210-24</v>
          </cell>
          <cell r="L839" t="str">
            <v>24210</v>
          </cell>
          <cell r="M839">
            <v>24</v>
          </cell>
          <cell r="N839" t="str">
            <v>予防衛生事業</v>
          </cell>
          <cell r="O839" t="str">
            <v>①-Ⅰ-３．医療提供体制の強化</v>
          </cell>
        </row>
        <row r="840">
          <cell r="K840" t="str">
            <v>24210-25</v>
          </cell>
          <cell r="L840" t="str">
            <v>24210</v>
          </cell>
          <cell r="M840">
            <v>25</v>
          </cell>
          <cell r="N840" t="str">
            <v>常備消防一般管理費</v>
          </cell>
          <cell r="O840" t="str">
            <v>①-Ⅰ-１．マスク・消毒液等の確保</v>
          </cell>
        </row>
        <row r="841">
          <cell r="K841" t="str">
            <v>24210-26</v>
          </cell>
          <cell r="L841" t="str">
            <v>24210</v>
          </cell>
          <cell r="M841">
            <v>26</v>
          </cell>
          <cell r="N841" t="str">
            <v>予防衛生事業</v>
          </cell>
          <cell r="O841" t="str">
            <v>①-Ⅰ-１．マスク・消毒液等の確保</v>
          </cell>
        </row>
        <row r="842">
          <cell r="K842" t="str">
            <v>24210-27</v>
          </cell>
          <cell r="L842" t="str">
            <v>24210</v>
          </cell>
          <cell r="M842">
            <v>27</v>
          </cell>
          <cell r="N842" t="str">
            <v>市有財産庁舎管理費</v>
          </cell>
          <cell r="O842" t="str">
            <v>①-Ⅰ-１．マスク・消毒液等の確保</v>
          </cell>
        </row>
        <row r="843">
          <cell r="K843" t="str">
            <v>24210-28</v>
          </cell>
          <cell r="L843" t="str">
            <v>24210</v>
          </cell>
          <cell r="M843">
            <v>28</v>
          </cell>
          <cell r="N843" t="str">
            <v>市有財産車両管理費</v>
          </cell>
          <cell r="O843" t="str">
            <v>①-Ⅰ-１．マスク・消毒液等の確保</v>
          </cell>
        </row>
        <row r="844">
          <cell r="K844" t="str">
            <v>24210-29</v>
          </cell>
          <cell r="L844" t="str">
            <v>24210</v>
          </cell>
          <cell r="M844">
            <v>29</v>
          </cell>
          <cell r="N844" t="str">
            <v>老人福祉関センター施設管理費</v>
          </cell>
          <cell r="O844" t="str">
            <v>①-Ⅰ-１．マスク・消毒液等の確保</v>
          </cell>
        </row>
        <row r="845">
          <cell r="K845" t="str">
            <v>24210-30</v>
          </cell>
          <cell r="L845" t="str">
            <v>24210</v>
          </cell>
          <cell r="M845">
            <v>30</v>
          </cell>
          <cell r="N845" t="str">
            <v>施設管理費（教育施設・保育施設等）</v>
          </cell>
          <cell r="O845" t="str">
            <v>①-Ⅰ-１．マスク・消毒液等の確保</v>
          </cell>
        </row>
        <row r="846">
          <cell r="K846" t="str">
            <v>24210-31</v>
          </cell>
          <cell r="L846" t="str">
            <v>24210</v>
          </cell>
          <cell r="M846">
            <v>31</v>
          </cell>
          <cell r="N846" t="str">
            <v>病院事業繰出金</v>
          </cell>
          <cell r="O846" t="str">
            <v>②-Ⅰ-１．医療提供体制の確保と医療機関等への支援</v>
          </cell>
        </row>
        <row r="847">
          <cell r="K847" t="str">
            <v>24210-32</v>
          </cell>
          <cell r="L847" t="str">
            <v>24210</v>
          </cell>
          <cell r="M847">
            <v>32</v>
          </cell>
          <cell r="N847" t="str">
            <v>農業集落排水事業繰出金</v>
          </cell>
          <cell r="O847" t="str">
            <v>①-Ⅲ-２．地域経済の活性化</v>
          </cell>
        </row>
        <row r="848">
          <cell r="K848" t="str">
            <v>24210-33</v>
          </cell>
          <cell r="L848" t="str">
            <v>24210</v>
          </cell>
          <cell r="M848">
            <v>33</v>
          </cell>
          <cell r="N848" t="str">
            <v>保育所施設整備費</v>
          </cell>
          <cell r="O848" t="str">
            <v>①-Ⅰ-１．マスク・消毒液等の確保</v>
          </cell>
        </row>
        <row r="849">
          <cell r="K849" t="str">
            <v>24210-34</v>
          </cell>
          <cell r="L849" t="str">
            <v>24210</v>
          </cell>
          <cell r="M849">
            <v>34</v>
          </cell>
          <cell r="N849" t="str">
            <v>経済支援対策事業</v>
          </cell>
          <cell r="O849" t="str">
            <v>①-Ⅱ-２．資金繰り対策</v>
          </cell>
        </row>
        <row r="850">
          <cell r="K850" t="str">
            <v>24210-35</v>
          </cell>
          <cell r="L850" t="str">
            <v>24210</v>
          </cell>
          <cell r="M850">
            <v>35</v>
          </cell>
          <cell r="N850" t="str">
            <v>子ども・子育て支援交付金</v>
          </cell>
          <cell r="O850" t="str">
            <v>①-Ⅰ-８．学校の臨時休業等を円滑に進めるための環境整備</v>
          </cell>
        </row>
        <row r="851">
          <cell r="K851" t="str">
            <v>24210-36</v>
          </cell>
          <cell r="L851" t="str">
            <v>24210</v>
          </cell>
          <cell r="M851">
            <v>36</v>
          </cell>
          <cell r="N851" t="str">
            <v>学校保健特別対策事業費補助金</v>
          </cell>
          <cell r="O851" t="str">
            <v>①-Ⅰ-８．学校の臨時休業等を円滑に進めるための環境整備</v>
          </cell>
        </row>
        <row r="852">
          <cell r="K852" t="str">
            <v>24210-37</v>
          </cell>
          <cell r="L852" t="str">
            <v>24210</v>
          </cell>
          <cell r="M852">
            <v>37</v>
          </cell>
          <cell r="N852" t="str">
            <v>学校保健特別対策事業費補助金</v>
          </cell>
          <cell r="O852" t="str">
            <v>①-Ⅰ-８．学校の臨時休業等を円滑に進めるための環境整備</v>
          </cell>
        </row>
        <row r="853">
          <cell r="K853" t="str">
            <v>24210-38</v>
          </cell>
          <cell r="L853" t="str">
            <v>24210</v>
          </cell>
          <cell r="M853">
            <v>38</v>
          </cell>
          <cell r="N853" t="str">
            <v>文化芸術振興費補助金</v>
          </cell>
          <cell r="O853" t="str">
            <v>①-Ⅲ-２．地域経済の活性化</v>
          </cell>
        </row>
        <row r="854">
          <cell r="K854" t="str">
            <v>24210-39</v>
          </cell>
          <cell r="L854" t="str">
            <v>24210</v>
          </cell>
          <cell r="M854">
            <v>39</v>
          </cell>
          <cell r="N854" t="str">
            <v>学校臨時休業対策費補助金</v>
          </cell>
          <cell r="O854" t="str">
            <v>①-Ⅰ-８．学校の臨時休業等を円滑に進めるための環境整備</v>
          </cell>
        </row>
        <row r="855">
          <cell r="K855" t="str">
            <v>24210-40</v>
          </cell>
          <cell r="L855" t="str">
            <v>24210</v>
          </cell>
          <cell r="M855">
            <v>40</v>
          </cell>
          <cell r="N855" t="str">
            <v>障害者総合支援事業費補助金</v>
          </cell>
          <cell r="O855" t="str">
            <v>①-Ⅰ-８．学校の臨時休業等を円滑に進めるための環境整備</v>
          </cell>
        </row>
        <row r="856">
          <cell r="K856" t="str">
            <v>24210-41</v>
          </cell>
          <cell r="L856" t="str">
            <v>24210</v>
          </cell>
          <cell r="M856">
            <v>41</v>
          </cell>
          <cell r="N856" t="str">
            <v>障害者総合支援事業費補助金</v>
          </cell>
          <cell r="O856" t="str">
            <v>①-Ⅰ-１．マスク・消毒液等の確保</v>
          </cell>
        </row>
        <row r="857">
          <cell r="K857" t="str">
            <v>24210-42</v>
          </cell>
          <cell r="L857" t="str">
            <v>24210</v>
          </cell>
          <cell r="M857">
            <v>42</v>
          </cell>
          <cell r="N857" t="str">
            <v>生活困窮者就労準備支援事業費等補助金</v>
          </cell>
          <cell r="O857" t="str">
            <v>①-Ⅱ-４．生活に困っている世帯や個人への支援</v>
          </cell>
        </row>
        <row r="858">
          <cell r="K858" t="str">
            <v>24211-1</v>
          </cell>
          <cell r="L858" t="str">
            <v>24211</v>
          </cell>
          <cell r="M858">
            <v>1</v>
          </cell>
          <cell r="N858" t="str">
            <v>避難所等の安全・安心確保事業</v>
          </cell>
          <cell r="O858" t="str">
            <v>①-Ⅰ-１．マスク・消毒液等の確保</v>
          </cell>
        </row>
        <row r="859">
          <cell r="K859" t="str">
            <v>24211-2</v>
          </cell>
          <cell r="L859" t="str">
            <v>24211</v>
          </cell>
          <cell r="M859">
            <v>2</v>
          </cell>
          <cell r="N859" t="str">
            <v>とば学生応援プロジェクト</v>
          </cell>
          <cell r="O859" t="str">
            <v>①-Ⅱ-４．生活に困っている世帯や個人への支援</v>
          </cell>
        </row>
        <row r="860">
          <cell r="K860" t="str">
            <v>24211-3</v>
          </cell>
          <cell r="L860" t="str">
            <v>24211</v>
          </cell>
          <cell r="M860">
            <v>3</v>
          </cell>
          <cell r="N860" t="str">
            <v>鳥羽市「子育て応援BOX」の配付</v>
          </cell>
          <cell r="O860" t="str">
            <v>①-Ⅱ-４．生活に困っている世帯や個人への支援</v>
          </cell>
        </row>
        <row r="861">
          <cell r="K861" t="str">
            <v>24211-4</v>
          </cell>
          <cell r="L861" t="str">
            <v>24211</v>
          </cell>
          <cell r="M861">
            <v>4</v>
          </cell>
          <cell r="N861" t="str">
            <v>移動販売による地域生活の支援</v>
          </cell>
          <cell r="O861" t="str">
            <v>①-Ⅲ-２．地域経済の活性化</v>
          </cell>
        </row>
        <row r="862">
          <cell r="K862" t="str">
            <v>24211-5</v>
          </cell>
          <cell r="L862" t="str">
            <v>24211</v>
          </cell>
          <cell r="M862">
            <v>5</v>
          </cell>
          <cell r="N862" t="str">
            <v>生活に困難を抱える児童・生徒の支援事業</v>
          </cell>
          <cell r="O862" t="str">
            <v>①-Ⅱ-４．生活に困っている世帯や個人への支援</v>
          </cell>
        </row>
        <row r="863">
          <cell r="K863" t="str">
            <v>24211-6</v>
          </cell>
          <cell r="L863" t="str">
            <v>24211</v>
          </cell>
          <cell r="M863">
            <v>6</v>
          </cell>
          <cell r="N863" t="str">
            <v>宿泊事業者緊急対策事</v>
          </cell>
          <cell r="O863" t="str">
            <v>①-Ⅱ-３．事業継続に困っている中小・小規模事業者等への支援</v>
          </cell>
        </row>
        <row r="864">
          <cell r="K864" t="str">
            <v>24211-7</v>
          </cell>
          <cell r="L864" t="str">
            <v>24211</v>
          </cell>
          <cell r="M864">
            <v>7</v>
          </cell>
          <cell r="N864" t="str">
            <v>予約延期協力金</v>
          </cell>
          <cell r="O864" t="str">
            <v>①-Ⅱ-３．事業継続に困っている中小・小規模事業者等への支援</v>
          </cell>
        </row>
        <row r="865">
          <cell r="K865" t="str">
            <v>24211-8</v>
          </cell>
          <cell r="L865" t="str">
            <v>24211</v>
          </cell>
          <cell r="M865">
            <v>8</v>
          </cell>
          <cell r="N865" t="str">
            <v>事業継続・雇用確保に向けた支援窓口の開設</v>
          </cell>
          <cell r="O865" t="str">
            <v>①-Ⅱ-３．事業継続に困っている中小・小規模事業者等への支援</v>
          </cell>
        </row>
        <row r="866">
          <cell r="K866" t="str">
            <v>24211-9</v>
          </cell>
          <cell r="L866" t="str">
            <v>24211</v>
          </cell>
          <cell r="M866">
            <v>9</v>
          </cell>
          <cell r="N866" t="str">
            <v>新型コロナウイルス感染症拡大阻止協力金</v>
          </cell>
          <cell r="O866" t="str">
            <v>①-Ⅱ-３．事業継続に困っている中小・小規模事業者等への支援</v>
          </cell>
        </row>
        <row r="867">
          <cell r="K867" t="str">
            <v>24211-10</v>
          </cell>
          <cell r="L867" t="str">
            <v>24211</v>
          </cell>
          <cell r="M867">
            <v>10</v>
          </cell>
          <cell r="N867" t="str">
            <v>漁業持続化応援事業</v>
          </cell>
          <cell r="O867" t="str">
            <v>①-Ⅱ-３．事業継続に困っている中小・小規模事業者等への支援</v>
          </cell>
        </row>
        <row r="868">
          <cell r="K868" t="str">
            <v>24211-11</v>
          </cell>
          <cell r="L868" t="str">
            <v>24211</v>
          </cell>
          <cell r="M868">
            <v>11</v>
          </cell>
          <cell r="N868" t="str">
            <v>未来を担う子どもたちの観光施設体験と市内施設への経済対策</v>
          </cell>
          <cell r="O868" t="str">
            <v>①-Ⅲ-１．観光・運輸業、飲食業、イベント・エンターテインメント事業等に対する支援</v>
          </cell>
        </row>
        <row r="869">
          <cell r="K869" t="str">
            <v>24211-12</v>
          </cell>
          <cell r="L869" t="str">
            <v>24211</v>
          </cell>
          <cell r="M869">
            <v>12</v>
          </cell>
          <cell r="N869" t="str">
            <v>宿泊・飲食等で使えるプレミアム付商品券発行による市内事業所への支援</v>
          </cell>
          <cell r="O869" t="str">
            <v>①-Ⅲ-１．観光・運輸業、飲食業、イベント・エンターテインメント事業等に対する支援</v>
          </cell>
        </row>
        <row r="870">
          <cell r="K870" t="str">
            <v>24211-13</v>
          </cell>
          <cell r="L870" t="str">
            <v>24211</v>
          </cell>
          <cell r="M870">
            <v>13</v>
          </cell>
          <cell r="N870" t="str">
            <v>都市部からのワーケーション推進</v>
          </cell>
          <cell r="O870" t="str">
            <v>①-Ⅳ-３．リモート化等によるデジタル・トランスフォーメーションの加速</v>
          </cell>
        </row>
        <row r="871">
          <cell r="K871" t="str">
            <v>24211-14</v>
          </cell>
          <cell r="L871" t="str">
            <v>24211</v>
          </cell>
          <cell r="M871">
            <v>14</v>
          </cell>
          <cell r="N871" t="str">
            <v>Go To待てないキャンペーン（市独自事業）</v>
          </cell>
          <cell r="O871" t="str">
            <v>①-Ⅲ-１．観光・運輸業、飲食業、イベント・エンターテインメント事業等に対する支援</v>
          </cell>
        </row>
        <row r="872">
          <cell r="K872" t="str">
            <v>24211-15</v>
          </cell>
          <cell r="L872" t="str">
            <v>24211</v>
          </cell>
          <cell r="M872">
            <v>15</v>
          </cell>
          <cell r="N872" t="str">
            <v>オンライン授業等のための児童・生徒端末整備支援事業</v>
          </cell>
          <cell r="O872" t="str">
            <v>①-Ⅳ-３．リモート化等によるデジタル・トランスフォーメーションの加速</v>
          </cell>
        </row>
        <row r="873">
          <cell r="K873" t="str">
            <v>24211-16</v>
          </cell>
          <cell r="L873" t="str">
            <v>24211</v>
          </cell>
          <cell r="M873">
            <v>16</v>
          </cell>
          <cell r="N873" t="str">
            <v>とば学生応援プロジェクト(No.2)にかかる対応</v>
          </cell>
          <cell r="O873" t="str">
            <v>①-Ⅱ-４．生活に困っている世帯や個人への支援</v>
          </cell>
        </row>
        <row r="874">
          <cell r="K874" t="str">
            <v>24211-17</v>
          </cell>
          <cell r="L874" t="str">
            <v>24211</v>
          </cell>
          <cell r="M874">
            <v>17</v>
          </cell>
          <cell r="N874" t="str">
            <v>宿泊事業者緊急対策事業（No.6）にかかる対応</v>
          </cell>
          <cell r="O874" t="str">
            <v>①-Ⅱ-３．事業継続に困っている中小・小規模事業者等への支援</v>
          </cell>
        </row>
        <row r="875">
          <cell r="K875" t="str">
            <v>24211-18</v>
          </cell>
          <cell r="L875" t="str">
            <v>24211</v>
          </cell>
          <cell r="M875">
            <v>18</v>
          </cell>
          <cell r="N875" t="str">
            <v>予約延期協力金(No.7)にかかる対応</v>
          </cell>
          <cell r="O875" t="str">
            <v>①-Ⅱ-３．事業継続に困っている中小・小規模事業者等への支援</v>
          </cell>
        </row>
        <row r="876">
          <cell r="K876" t="str">
            <v>24211-19</v>
          </cell>
          <cell r="L876" t="str">
            <v>24211</v>
          </cell>
          <cell r="M876">
            <v>19</v>
          </cell>
          <cell r="N876" t="str">
            <v>事業継続・雇用確保に向けた支援窓口の開設(No.8)にかかる対応</v>
          </cell>
          <cell r="O876" t="str">
            <v>①-Ⅱ-３．事業継続に困っている中小・小規模事業者等への支援</v>
          </cell>
        </row>
        <row r="877">
          <cell r="K877" t="str">
            <v>24211-20</v>
          </cell>
          <cell r="L877" t="str">
            <v>24211</v>
          </cell>
          <cell r="M877">
            <v>20</v>
          </cell>
          <cell r="N877" t="str">
            <v>新型コロナウイルス感染症拡大阻止協力金(No.9)にかかる対応</v>
          </cell>
          <cell r="O877" t="str">
            <v>①-Ⅱ-３．事業継続に困っている中小・小規模事業者等への支援</v>
          </cell>
        </row>
        <row r="878">
          <cell r="K878" t="str">
            <v>24211-21</v>
          </cell>
          <cell r="L878" t="str">
            <v>24211</v>
          </cell>
          <cell r="M878">
            <v>21</v>
          </cell>
          <cell r="N878" t="str">
            <v>未来を担う子どもたちの観光施設体験と市内施設への経済対策(No.11)にかかる対応</v>
          </cell>
          <cell r="O878" t="str">
            <v>①-Ⅲ-１．観光・運輸業、飲食業、イベント・エンターテインメント事業等に対する支援</v>
          </cell>
        </row>
        <row r="879">
          <cell r="K879" t="str">
            <v>24211-22</v>
          </cell>
          <cell r="L879" t="str">
            <v>24211</v>
          </cell>
          <cell r="M879">
            <v>22</v>
          </cell>
          <cell r="N879" t="str">
            <v>宿泊・飲食等で使えるプレミアム付商品券発行による市内事業所への支援(No.12)にかかる対応</v>
          </cell>
          <cell r="O879" t="str">
            <v>①-Ⅲ-１．観光・運輸業、飲食業、イベント・エンターテインメント事業等に対する支援</v>
          </cell>
        </row>
        <row r="880">
          <cell r="K880" t="str">
            <v>24211-23</v>
          </cell>
          <cell r="L880" t="str">
            <v>24211</v>
          </cell>
          <cell r="M880">
            <v>23</v>
          </cell>
          <cell r="N880" t="str">
            <v>都市部からのワーケーション推進(No.13）にかかる対応</v>
          </cell>
          <cell r="O880" t="str">
            <v>①-Ⅳ-３．リモート化等によるデジタル・トランスフォーメーションの加速</v>
          </cell>
        </row>
        <row r="881">
          <cell r="K881" t="str">
            <v>24211-24</v>
          </cell>
          <cell r="L881" t="str">
            <v>24211</v>
          </cell>
          <cell r="M881">
            <v>24</v>
          </cell>
          <cell r="N881" t="str">
            <v>Go To待てないキャンペーン（市独自事業　No.14）にかかる対応</v>
          </cell>
          <cell r="O881" t="str">
            <v>①-Ⅲ-１．観光・運輸業、飲食業、イベント・エンターテインメント事業等に対する支援</v>
          </cell>
        </row>
        <row r="882">
          <cell r="K882" t="str">
            <v>24211-25</v>
          </cell>
          <cell r="L882" t="str">
            <v>24211</v>
          </cell>
          <cell r="M882">
            <v>25</v>
          </cell>
          <cell r="N882" t="str">
            <v>緊急事態宣言下での相談体制の維持、市民向けの情報発信</v>
          </cell>
          <cell r="O882" t="str">
            <v>①-Ⅰ-６．情報発信の充実</v>
          </cell>
        </row>
        <row r="883">
          <cell r="K883" t="str">
            <v>24211-26</v>
          </cell>
          <cell r="L883" t="str">
            <v>24211</v>
          </cell>
          <cell r="M883">
            <v>26</v>
          </cell>
          <cell r="N883" t="str">
            <v>避難所等の安全・安心確保事業</v>
          </cell>
          <cell r="O883" t="str">
            <v>①-Ⅰ-１．マスク・消毒液等の確保</v>
          </cell>
        </row>
        <row r="884">
          <cell r="K884" t="str">
            <v>24211-27</v>
          </cell>
          <cell r="L884" t="str">
            <v>24211</v>
          </cell>
          <cell r="M884">
            <v>27</v>
          </cell>
          <cell r="N884" t="str">
            <v>事業所等の感染予防対策応援事業</v>
          </cell>
          <cell r="O884" t="str">
            <v>①-Ⅰ-１．マスク・消毒液等の確保</v>
          </cell>
        </row>
        <row r="885">
          <cell r="K885" t="str">
            <v>24211-28</v>
          </cell>
          <cell r="L885" t="str">
            <v>24211</v>
          </cell>
          <cell r="M885">
            <v>28</v>
          </cell>
          <cell r="N885" t="str">
            <v>新型コロナウイルス感染症対策にかかる啓発、対応業務</v>
          </cell>
          <cell r="O885" t="str">
            <v>①-Ⅰ-１．マスク・消毒液等の確保</v>
          </cell>
        </row>
        <row r="886">
          <cell r="K886" t="str">
            <v>24211-29</v>
          </cell>
          <cell r="L886" t="str">
            <v>24211</v>
          </cell>
          <cell r="M886">
            <v>29</v>
          </cell>
          <cell r="N886" t="str">
            <v>市営定期航路事業の感染症対策</v>
          </cell>
          <cell r="O886" t="str">
            <v>①-Ⅰ-１．マスク・消毒液等の確保</v>
          </cell>
        </row>
        <row r="887">
          <cell r="K887" t="str">
            <v>24211-30</v>
          </cell>
          <cell r="L887" t="str">
            <v>24211</v>
          </cell>
          <cell r="M887">
            <v>30</v>
          </cell>
          <cell r="N887" t="str">
            <v>市営定期船の消毒作業</v>
          </cell>
          <cell r="O887" t="str">
            <v>①-Ⅰ-１．マスク・消毒液等の確保</v>
          </cell>
        </row>
        <row r="888">
          <cell r="K888" t="str">
            <v>24211-31</v>
          </cell>
          <cell r="L888" t="str">
            <v>24211</v>
          </cell>
          <cell r="M888">
            <v>31</v>
          </cell>
          <cell r="N888" t="str">
            <v>防災活動啓発活動推進事業</v>
          </cell>
          <cell r="O888" t="str">
            <v>①-Ⅰ-１．マスク・消毒液等の確保</v>
          </cell>
        </row>
        <row r="889">
          <cell r="K889" t="str">
            <v>24211-32</v>
          </cell>
          <cell r="L889" t="str">
            <v>24211</v>
          </cell>
          <cell r="M889">
            <v>32</v>
          </cell>
          <cell r="N889" t="str">
            <v>感染事案救急搬送時の防護衣等処分費用</v>
          </cell>
          <cell r="O889" t="str">
            <v>①-Ⅰ-３．医療提供体制の強化</v>
          </cell>
        </row>
        <row r="890">
          <cell r="K890" t="str">
            <v>24211-33</v>
          </cell>
          <cell r="L890" t="str">
            <v>24211</v>
          </cell>
          <cell r="M890">
            <v>33</v>
          </cell>
          <cell r="N890" t="str">
            <v>小中学校内の感染拡大予防対策</v>
          </cell>
          <cell r="O890" t="str">
            <v>①-Ⅰ-１．マスク・消毒液等の確保</v>
          </cell>
        </row>
        <row r="891">
          <cell r="K891" t="str">
            <v>24211-34</v>
          </cell>
          <cell r="L891" t="str">
            <v>24211</v>
          </cell>
          <cell r="M891">
            <v>34</v>
          </cell>
          <cell r="N891" t="str">
            <v>公民館、運動施設での感染拡大防止</v>
          </cell>
          <cell r="O891" t="str">
            <v>①-Ⅰ-１．マスク・消毒液等の確保</v>
          </cell>
        </row>
        <row r="892">
          <cell r="K892" t="str">
            <v>24211-35</v>
          </cell>
          <cell r="L892" t="str">
            <v>24211</v>
          </cell>
          <cell r="M892">
            <v>35</v>
          </cell>
          <cell r="N892" t="str">
            <v>図書館の感染拡大防止</v>
          </cell>
          <cell r="O892" t="str">
            <v>①-Ⅰ-１．マスク・消毒液等の確保</v>
          </cell>
        </row>
        <row r="893">
          <cell r="K893" t="str">
            <v>24211-36</v>
          </cell>
          <cell r="L893" t="str">
            <v>24211</v>
          </cell>
          <cell r="M893">
            <v>36</v>
          </cell>
          <cell r="N893" t="str">
            <v>臨時休校に伴う夏季授業時の登下校支援</v>
          </cell>
          <cell r="O893" t="str">
            <v>①-Ⅰ-８．学校の臨時休業等を円滑に進めるための環境整備</v>
          </cell>
        </row>
        <row r="894">
          <cell r="K894" t="str">
            <v>24211-37</v>
          </cell>
          <cell r="L894" t="str">
            <v>24211</v>
          </cell>
          <cell r="M894">
            <v>37</v>
          </cell>
          <cell r="N894" t="str">
            <v>臨時休校に伴う夏季授業時の特別支援教育支援員人件費</v>
          </cell>
          <cell r="O894" t="str">
            <v>①-Ⅰ-８．学校の臨時休業等を円滑に進めるための環境整備</v>
          </cell>
        </row>
        <row r="895">
          <cell r="K895" t="str">
            <v>24211-38</v>
          </cell>
          <cell r="L895" t="str">
            <v>24211</v>
          </cell>
          <cell r="M895">
            <v>38</v>
          </cell>
          <cell r="N895" t="str">
            <v>税務相談、申告受付にかかる感染予防</v>
          </cell>
          <cell r="O895" t="str">
            <v>①-Ⅰ-１．マスク・消毒液等の確保</v>
          </cell>
        </row>
        <row r="896">
          <cell r="K896" t="str">
            <v>24211-39</v>
          </cell>
          <cell r="L896" t="str">
            <v>24211</v>
          </cell>
          <cell r="M896">
            <v>39</v>
          </cell>
          <cell r="N896" t="str">
            <v>市税減免手続きの増加への対応</v>
          </cell>
          <cell r="O896" t="str">
            <v>①-Ⅱ-５．税制措置</v>
          </cell>
        </row>
        <row r="897">
          <cell r="K897" t="str">
            <v>24211-40</v>
          </cell>
          <cell r="L897" t="str">
            <v>24211</v>
          </cell>
          <cell r="M897">
            <v>40</v>
          </cell>
          <cell r="N897" t="str">
            <v>プレミアム付商品券発行による市内事業所への支援</v>
          </cell>
          <cell r="O897" t="str">
            <v>①-Ⅲ-２．地域経済の活性化</v>
          </cell>
        </row>
        <row r="898">
          <cell r="K898" t="str">
            <v>24211-42</v>
          </cell>
          <cell r="L898" t="str">
            <v>24211</v>
          </cell>
          <cell r="M898">
            <v>42</v>
          </cell>
          <cell r="N898" t="str">
            <v>「鳥羽ざかな」消費拡大キャンペーン</v>
          </cell>
          <cell r="O898" t="str">
            <v>①-Ⅲ-２．地域経済の活性化</v>
          </cell>
        </row>
        <row r="899">
          <cell r="K899" t="str">
            <v>24211-43</v>
          </cell>
          <cell r="L899" t="str">
            <v>24211</v>
          </cell>
          <cell r="M899">
            <v>43</v>
          </cell>
          <cell r="N899" t="str">
            <v>「鳥羽の月」事業への支援</v>
          </cell>
          <cell r="O899" t="str">
            <v>①-Ⅲ-２．地域経済の活性化</v>
          </cell>
        </row>
        <row r="900">
          <cell r="K900" t="str">
            <v>24211-44</v>
          </cell>
          <cell r="L900" t="str">
            <v>24211</v>
          </cell>
          <cell r="M900">
            <v>44</v>
          </cell>
          <cell r="N900" t="str">
            <v>鳥羽たび
ニューノーマルプロモーション事業</v>
          </cell>
          <cell r="O900" t="str">
            <v>①-Ⅲ-１．観光・運輸業、飲食業、イベント・エンターテインメント事業等に対する支援</v>
          </cell>
        </row>
        <row r="901">
          <cell r="K901" t="str">
            <v>24211-45</v>
          </cell>
          <cell r="L901" t="str">
            <v>24211</v>
          </cell>
          <cell r="M901">
            <v>45</v>
          </cell>
          <cell r="N901" t="str">
            <v>年度末
観光誘客
促進事業</v>
          </cell>
          <cell r="O901" t="str">
            <v>①-Ⅲ-１．観光・運輸業、飲食業、イベント・エンターテインメント事業等に対する支援</v>
          </cell>
        </row>
        <row r="902">
          <cell r="K902" t="str">
            <v>24211-46</v>
          </cell>
          <cell r="L902" t="str">
            <v>24211</v>
          </cell>
          <cell r="M902">
            <v>46</v>
          </cell>
          <cell r="N902" t="str">
            <v>ウェブ会議環境整備事業</v>
          </cell>
          <cell r="O902" t="str">
            <v>①-Ⅳ-３．リモート化等によるデジタル・トランスフォーメーションの加速</v>
          </cell>
        </row>
        <row r="903">
          <cell r="K903" t="str">
            <v>24211-47</v>
          </cell>
          <cell r="L903" t="str">
            <v>24211</v>
          </cell>
          <cell r="M903">
            <v>47</v>
          </cell>
          <cell r="N903" t="str">
            <v>リビングシフトプロモーション基盤整備事業</v>
          </cell>
          <cell r="O903" t="str">
            <v>①-Ⅳ-３．リモート化等によるデジタル・トランスフォーメーションの加速</v>
          </cell>
        </row>
        <row r="904">
          <cell r="K904" t="str">
            <v>24211-48</v>
          </cell>
          <cell r="L904" t="str">
            <v>24211</v>
          </cell>
          <cell r="M904">
            <v>48</v>
          </cell>
          <cell r="N904" t="str">
            <v>文化財動画
作成・配信事業</v>
          </cell>
          <cell r="O904" t="str">
            <v>①-Ⅲ-１．観光・運輸業、飲食業、イベント・エンターテインメント事業等に対する支援</v>
          </cell>
        </row>
        <row r="905">
          <cell r="K905" t="str">
            <v>24211-49</v>
          </cell>
          <cell r="L905" t="str">
            <v>24211</v>
          </cell>
          <cell r="M905">
            <v>49</v>
          </cell>
          <cell r="N905" t="str">
            <v>東京2020オリンピック聖火が鳥羽にやって来る！</v>
          </cell>
          <cell r="O905" t="str">
            <v>①-Ⅲ-２．地域経済の活性化</v>
          </cell>
        </row>
        <row r="906">
          <cell r="K906" t="str">
            <v>24211-50</v>
          </cell>
          <cell r="L906" t="str">
            <v>24211</v>
          </cell>
          <cell r="M906">
            <v>50</v>
          </cell>
          <cell r="N906" t="str">
            <v>新型コロナ感染症対策の円滑な推進</v>
          </cell>
          <cell r="O906" t="str">
            <v>①-Ⅰ-６．情報発信の充実</v>
          </cell>
        </row>
        <row r="907">
          <cell r="K907" t="str">
            <v>24211-51</v>
          </cell>
          <cell r="L907" t="str">
            <v>24211</v>
          </cell>
          <cell r="M907">
            <v>51</v>
          </cell>
          <cell r="N907" t="str">
            <v>水道基本料金免除にかかる水道事業会計への繰出金</v>
          </cell>
          <cell r="O907" t="str">
            <v>①-Ⅱ-４．生活に困っている世帯や個人への支援</v>
          </cell>
        </row>
        <row r="908">
          <cell r="K908" t="str">
            <v>24211-52</v>
          </cell>
          <cell r="L908" t="str">
            <v>24211</v>
          </cell>
          <cell r="M908">
            <v>52</v>
          </cell>
          <cell r="N908" t="str">
            <v>感染者確認時の公共施設の除染</v>
          </cell>
          <cell r="O908" t="str">
            <v>①-Ⅰ-１．マスク・消毒液等の確保</v>
          </cell>
        </row>
        <row r="909">
          <cell r="K909" t="str">
            <v>24211-53</v>
          </cell>
          <cell r="L909" t="str">
            <v>24211</v>
          </cell>
          <cell r="M909">
            <v>53</v>
          </cell>
          <cell r="N909" t="str">
            <v>市内事業所での感染者確認時の消毒作業支援</v>
          </cell>
          <cell r="O909" t="str">
            <v>①-Ⅰ-１．マスク・消毒液等の確保</v>
          </cell>
        </row>
        <row r="910">
          <cell r="K910" t="str">
            <v>24211-54</v>
          </cell>
          <cell r="L910" t="str">
            <v>24211</v>
          </cell>
          <cell r="M910">
            <v>54</v>
          </cell>
          <cell r="N910" t="str">
            <v>感染者等への支援</v>
          </cell>
          <cell r="O910" t="str">
            <v>①-Ⅱ-４．生活に困っている世帯や個人への支援</v>
          </cell>
        </row>
        <row r="911">
          <cell r="K911" t="str">
            <v>24211-58</v>
          </cell>
          <cell r="L911" t="str">
            <v>24211</v>
          </cell>
          <cell r="M911">
            <v>58</v>
          </cell>
          <cell r="N911" t="str">
            <v>ウェブ会議環境整備事業
事業No.46と一体的に実施</v>
          </cell>
          <cell r="O911" t="str">
            <v>①-Ⅳ-３．リモート化等によるデジタル・トランスフォーメーションの加速</v>
          </cell>
        </row>
        <row r="912">
          <cell r="K912" t="str">
            <v>24211-59</v>
          </cell>
          <cell r="L912" t="str">
            <v>24211</v>
          </cell>
          <cell r="M912">
            <v>59</v>
          </cell>
          <cell r="N912" t="str">
            <v>市職員の在宅勤務促進事業</v>
          </cell>
          <cell r="O912" t="str">
            <v>①-Ⅳ-３．リモート化等によるデジタル・トランスフォーメーションの加速</v>
          </cell>
        </row>
        <row r="913">
          <cell r="K913" t="str">
            <v>24211-60</v>
          </cell>
          <cell r="L913" t="str">
            <v>24211</v>
          </cell>
          <cell r="M913">
            <v>60</v>
          </cell>
          <cell r="N913" t="str">
            <v>救急活動における感染拡大防止対策</v>
          </cell>
          <cell r="O913" t="str">
            <v>①-Ⅰ-３．医療提供体制の強化</v>
          </cell>
        </row>
        <row r="914">
          <cell r="K914" t="str">
            <v>24211-61</v>
          </cell>
          <cell r="L914" t="str">
            <v>24211</v>
          </cell>
          <cell r="M914">
            <v>61</v>
          </cell>
          <cell r="N914" t="str">
            <v>市施設の感染症予防対策事業</v>
          </cell>
          <cell r="O914" t="str">
            <v>①-Ⅰ-１．マスク・消毒液等の確保</v>
          </cell>
        </row>
        <row r="915">
          <cell r="K915" t="str">
            <v>24211-62</v>
          </cell>
          <cell r="L915" t="str">
            <v>24211</v>
          </cell>
          <cell r="M915">
            <v>62</v>
          </cell>
          <cell r="N915" t="str">
            <v>新型コロナウイルスワクチン接種準備</v>
          </cell>
          <cell r="O915" t="str">
            <v>①-Ⅰ-３．医療提供体制の強化</v>
          </cell>
        </row>
        <row r="916">
          <cell r="K916" t="str">
            <v>24211-63</v>
          </cell>
          <cell r="L916" t="str">
            <v>24211</v>
          </cell>
          <cell r="M916">
            <v>63</v>
          </cell>
          <cell r="N916" t="str">
            <v>農漁業者応援事業</v>
          </cell>
          <cell r="O916" t="str">
            <v>①-Ⅱ-３．事業継続に困っている中小・小規模事業者等への支援</v>
          </cell>
        </row>
        <row r="917">
          <cell r="K917" t="str">
            <v>24211-64</v>
          </cell>
          <cell r="L917" t="str">
            <v>24211</v>
          </cell>
          <cell r="M917">
            <v>64</v>
          </cell>
          <cell r="N917" t="str">
            <v>子ども・子育て支援交付金</v>
          </cell>
          <cell r="O917" t="str">
            <v>①-Ⅰ-８．学校の臨時休業等を円滑に進めるための環境整備</v>
          </cell>
        </row>
        <row r="918">
          <cell r="K918" t="str">
            <v>24211-65</v>
          </cell>
          <cell r="L918" t="str">
            <v>24211</v>
          </cell>
          <cell r="M918">
            <v>65</v>
          </cell>
          <cell r="N918" t="str">
            <v>学校保健特別対策事業費補助金</v>
          </cell>
          <cell r="O918" t="str">
            <v>①-Ⅰ-１．マスク・消毒液等の確保</v>
          </cell>
        </row>
        <row r="919">
          <cell r="K919" t="str">
            <v>24211-66</v>
          </cell>
          <cell r="L919" t="str">
            <v>24211</v>
          </cell>
          <cell r="M919">
            <v>66</v>
          </cell>
          <cell r="N919" t="str">
            <v>学校保健特別対策事業費補助金</v>
          </cell>
          <cell r="O919" t="str">
            <v>①-Ⅰ-１．マスク・消毒液等の確保</v>
          </cell>
        </row>
        <row r="920">
          <cell r="K920" t="str">
            <v>24211-67</v>
          </cell>
          <cell r="L920" t="str">
            <v>24211</v>
          </cell>
          <cell r="M920">
            <v>67</v>
          </cell>
          <cell r="N920" t="str">
            <v>公立学校情報機器整備費補助金</v>
          </cell>
          <cell r="O920" t="str">
            <v>①-Ⅳ-３．リモート化等によるデジタル・トランスフォーメーションの加速</v>
          </cell>
        </row>
        <row r="921">
          <cell r="K921" t="str">
            <v>24211-68</v>
          </cell>
          <cell r="L921" t="str">
            <v>24211</v>
          </cell>
          <cell r="M921">
            <v>68</v>
          </cell>
          <cell r="N921" t="str">
            <v>児童福祉事業対策費等補助金</v>
          </cell>
          <cell r="O921" t="str">
            <v>①-Ⅰ-１．マスク・消毒液等の確保</v>
          </cell>
        </row>
        <row r="922">
          <cell r="K922" t="str">
            <v>24211-69</v>
          </cell>
          <cell r="L922" t="str">
            <v>24211</v>
          </cell>
          <cell r="M922">
            <v>69</v>
          </cell>
          <cell r="N922" t="str">
            <v>学校臨時休業対策費補助金</v>
          </cell>
          <cell r="O922" t="str">
            <v>①-Ⅰ-８．学校の臨時休業等を円滑に進めるための環境整備</v>
          </cell>
        </row>
        <row r="923">
          <cell r="K923" t="str">
            <v>24211-70</v>
          </cell>
          <cell r="L923" t="str">
            <v>24211</v>
          </cell>
          <cell r="M923">
            <v>70</v>
          </cell>
          <cell r="N923" t="str">
            <v>生活困窮者就労準備支援事業費等補助金</v>
          </cell>
          <cell r="O923" t="str">
            <v>①-Ⅱ-４．生活に困っている世帯や個人への支援</v>
          </cell>
        </row>
        <row r="924">
          <cell r="K924" t="str">
            <v>24212-1</v>
          </cell>
          <cell r="L924" t="str">
            <v>24212</v>
          </cell>
          <cell r="M924">
            <v>1</v>
          </cell>
          <cell r="N924" t="str">
            <v>新型コロナウイルス感染症拡大阻止協力金事業</v>
          </cell>
          <cell r="O924" t="str">
            <v>①-Ⅱ-３．事業継続に困っている中小・小規模事業者等への支援</v>
          </cell>
        </row>
        <row r="925">
          <cell r="K925" t="str">
            <v>24212-2</v>
          </cell>
          <cell r="L925" t="str">
            <v>24212</v>
          </cell>
          <cell r="M925">
            <v>2</v>
          </cell>
          <cell r="N925" t="str">
            <v>生活者・事業者支援商品券支給事業</v>
          </cell>
          <cell r="O925" t="str">
            <v>①-Ⅱ-４．生活に困っている世帯や個人への支援</v>
          </cell>
        </row>
        <row r="926">
          <cell r="K926" t="str">
            <v>24212-3</v>
          </cell>
          <cell r="L926" t="str">
            <v>24212</v>
          </cell>
          <cell r="M926">
            <v>3</v>
          </cell>
          <cell r="N926" t="str">
            <v>指定避難所における新型コロナウイルス感染防止対策事業</v>
          </cell>
          <cell r="O926" t="str">
            <v>①-Ⅰ-１．マスク・消毒液等の確保</v>
          </cell>
        </row>
        <row r="927">
          <cell r="K927" t="str">
            <v>24212-4</v>
          </cell>
          <cell r="L927" t="str">
            <v>24212</v>
          </cell>
          <cell r="M927">
            <v>4</v>
          </cell>
          <cell r="N927" t="str">
            <v>生活者・事業者支援プレミアム商品券事業</v>
          </cell>
          <cell r="O927" t="str">
            <v>①-Ⅱ-４．生活に困っている世帯や個人への支援</v>
          </cell>
        </row>
        <row r="928">
          <cell r="K928" t="str">
            <v>24212-5</v>
          </cell>
          <cell r="L928" t="str">
            <v>24212</v>
          </cell>
          <cell r="M928">
            <v>5</v>
          </cell>
          <cell r="N928" t="str">
            <v>新型コロナウイルス感染症対策事業者支援金支給事業</v>
          </cell>
          <cell r="O928" t="str">
            <v>①-Ⅰ-１．マスク・消毒液等の確保</v>
          </cell>
        </row>
        <row r="929">
          <cell r="K929" t="str">
            <v>24212-6</v>
          </cell>
          <cell r="L929" t="str">
            <v>24212</v>
          </cell>
          <cell r="M929">
            <v>6</v>
          </cell>
          <cell r="N929" t="str">
            <v>Ｗｅｌｃｏｍｅくまのキャンペーン事業</v>
          </cell>
          <cell r="O929" t="str">
            <v>①-Ⅲ-１．観光・運輸業、飲食業、イベント・エンターテインメント事業等に対する支援</v>
          </cell>
        </row>
        <row r="930">
          <cell r="K930" t="str">
            <v>24212-7</v>
          </cell>
          <cell r="L930" t="str">
            <v>24212</v>
          </cell>
          <cell r="M930">
            <v>7</v>
          </cell>
          <cell r="N930" t="str">
            <v>給食食材地元特産品活用事業</v>
          </cell>
          <cell r="O930" t="str">
            <v>①-Ⅲ-２．地域経済の活性化</v>
          </cell>
        </row>
        <row r="931">
          <cell r="K931" t="str">
            <v>24212-8</v>
          </cell>
          <cell r="L931" t="str">
            <v>24212</v>
          </cell>
          <cell r="M931">
            <v>8</v>
          </cell>
          <cell r="N931" t="str">
            <v>ＧＩＧＡスクール情報機器整備事業</v>
          </cell>
          <cell r="O931" t="str">
            <v>①-Ⅰ-８．学校の臨時休業等を円滑に進めるための環境整備</v>
          </cell>
        </row>
        <row r="932">
          <cell r="K932" t="str">
            <v>24212-9</v>
          </cell>
          <cell r="L932" t="str">
            <v>24212</v>
          </cell>
          <cell r="M932">
            <v>9</v>
          </cell>
          <cell r="N932" t="str">
            <v>小・中学生図書カード支給事業</v>
          </cell>
          <cell r="O932" t="str">
            <v>①-Ⅰ-８．学校の臨時休業等を円滑に進めるための環境整備</v>
          </cell>
        </row>
        <row r="933">
          <cell r="K933" t="str">
            <v>24212-10</v>
          </cell>
          <cell r="L933" t="str">
            <v>24212</v>
          </cell>
          <cell r="M933">
            <v>10</v>
          </cell>
          <cell r="N933" t="str">
            <v>学校保健特別対策事業費補助金</v>
          </cell>
          <cell r="O933" t="str">
            <v>①-Ⅰ-１．マスク・消毒液等の確保</v>
          </cell>
        </row>
        <row r="934">
          <cell r="K934" t="str">
            <v>24212-11</v>
          </cell>
          <cell r="L934" t="str">
            <v>24212</v>
          </cell>
          <cell r="M934">
            <v>11</v>
          </cell>
          <cell r="N934" t="str">
            <v>新型コロナウイルス感染症対策インフルエンザ予防接種補助事業</v>
          </cell>
          <cell r="O934" t="str">
            <v>①-Ⅰ-２．検査体制の強化と感染の早期発見</v>
          </cell>
        </row>
        <row r="935">
          <cell r="K935" t="str">
            <v>24212-12</v>
          </cell>
          <cell r="L935" t="str">
            <v>24212</v>
          </cell>
          <cell r="M935">
            <v>12</v>
          </cell>
          <cell r="N935" t="str">
            <v>新型コロナウイルス感染拡大防止対策事業</v>
          </cell>
          <cell r="O935" t="str">
            <v>①-Ⅰ-１．マスク・消毒液等の確保</v>
          </cell>
        </row>
        <row r="936">
          <cell r="K936" t="str">
            <v>24212-13</v>
          </cell>
          <cell r="L936" t="str">
            <v>24212</v>
          </cell>
          <cell r="M936">
            <v>13</v>
          </cell>
          <cell r="N936" t="str">
            <v>コロナ関連事業者支援特産品消費拡大事業</v>
          </cell>
          <cell r="O936" t="str">
            <v>①-Ⅱ-１．雇用の維持</v>
          </cell>
        </row>
        <row r="937">
          <cell r="K937" t="str">
            <v>24212-14</v>
          </cell>
          <cell r="L937" t="str">
            <v>24212</v>
          </cell>
          <cell r="M937">
            <v>14</v>
          </cell>
          <cell r="N937" t="str">
            <v>コロナ関連特産品支援「絆」メニュー事業</v>
          </cell>
          <cell r="O937" t="str">
            <v>①-Ⅲ-１．観光・運輸業、飲食業、イベント・エンターテインメント事業等に対する支援</v>
          </cell>
        </row>
        <row r="938">
          <cell r="K938" t="str">
            <v>24212-15</v>
          </cell>
          <cell r="L938" t="str">
            <v>24212</v>
          </cell>
          <cell r="M938">
            <v>15</v>
          </cell>
          <cell r="N938" t="str">
            <v>「新しい生活様式」リモート対応推進事業</v>
          </cell>
          <cell r="O938" t="str">
            <v>②-Ⅱ-１．デジタル改革</v>
          </cell>
        </row>
        <row r="939">
          <cell r="K939" t="str">
            <v>24212-16</v>
          </cell>
          <cell r="L939" t="str">
            <v>24212</v>
          </cell>
          <cell r="M939">
            <v>16</v>
          </cell>
          <cell r="N939" t="str">
            <v>新しい熊野観光推進事業</v>
          </cell>
          <cell r="O939" t="str">
            <v>①-Ⅲ-１．観光・運輸業、飲食業、イベント・エンターテインメント事業等に対する支援</v>
          </cell>
        </row>
        <row r="940">
          <cell r="K940" t="str">
            <v>24212-17</v>
          </cell>
          <cell r="L940" t="str">
            <v>24212</v>
          </cell>
          <cell r="M940">
            <v>17</v>
          </cell>
          <cell r="N940" t="str">
            <v>「新しい生活様式」施設環境整備推進事業</v>
          </cell>
          <cell r="O940" t="str">
            <v>①-Ⅳ-４．公共投資の早期執行等</v>
          </cell>
        </row>
        <row r="941">
          <cell r="K941" t="str">
            <v>24212-18</v>
          </cell>
          <cell r="L941" t="str">
            <v>24212</v>
          </cell>
          <cell r="M941">
            <v>18</v>
          </cell>
          <cell r="N941" t="str">
            <v>ウィズコロナ対応型住民税・所得税申告受付事業</v>
          </cell>
          <cell r="O941" t="str">
            <v>①-Ⅳ-４．公共投資の早期執行等</v>
          </cell>
        </row>
        <row r="942">
          <cell r="K942" t="str">
            <v>24212-19</v>
          </cell>
          <cell r="L942" t="str">
            <v>24212</v>
          </cell>
          <cell r="M942">
            <v>19</v>
          </cell>
          <cell r="N942" t="str">
            <v>事業者感染防止対策事業</v>
          </cell>
          <cell r="O942" t="str">
            <v>①-Ⅰ-２．検査体制の強化と感染の早期発見</v>
          </cell>
        </row>
        <row r="943">
          <cell r="K943" t="str">
            <v>24212-20</v>
          </cell>
          <cell r="L943" t="str">
            <v>24212</v>
          </cell>
          <cell r="M943">
            <v>20</v>
          </cell>
          <cell r="N943" t="str">
            <v>生活者・事業者・ひとり親世帯応援商品券支給事業</v>
          </cell>
          <cell r="O943" t="str">
            <v>①-Ⅱ-４．生活に困っている世帯や個人への支援</v>
          </cell>
        </row>
        <row r="944">
          <cell r="K944" t="str">
            <v>24212-21</v>
          </cell>
          <cell r="L944" t="str">
            <v>24212</v>
          </cell>
          <cell r="M944">
            <v>21</v>
          </cell>
          <cell r="N944" t="str">
            <v>YouTubeを活用した産業PR事業</v>
          </cell>
          <cell r="O944" t="str">
            <v>①-Ⅲ-２．地域経済の活性化</v>
          </cell>
        </row>
        <row r="945">
          <cell r="K945" t="str">
            <v>24214-1</v>
          </cell>
          <cell r="L945" t="str">
            <v>24214</v>
          </cell>
          <cell r="M945">
            <v>1</v>
          </cell>
          <cell r="N945" t="str">
            <v>常備消防整備事業</v>
          </cell>
          <cell r="O945" t="str">
            <v>①-Ⅰ-２．検査体制の強化と感染の早期発見</v>
          </cell>
        </row>
        <row r="946">
          <cell r="K946" t="str">
            <v>24214-2</v>
          </cell>
          <cell r="L946" t="str">
            <v>24214</v>
          </cell>
          <cell r="M946">
            <v>2</v>
          </cell>
          <cell r="N946" t="str">
            <v>災害対策用備蓄資材購入事業（防災）</v>
          </cell>
          <cell r="O946" t="str">
            <v>①-Ⅰ-１．マスク・消毒液等の確保</v>
          </cell>
        </row>
        <row r="947">
          <cell r="K947" t="str">
            <v>24214-3</v>
          </cell>
          <cell r="L947" t="str">
            <v>24214</v>
          </cell>
          <cell r="M947">
            <v>3</v>
          </cell>
          <cell r="N947" t="str">
            <v>災害対策用備蓄資材購入事業（その他）</v>
          </cell>
          <cell r="O947" t="str">
            <v>①-Ⅰ-１．マスク・消毒液等の確保</v>
          </cell>
        </row>
        <row r="948">
          <cell r="K948" t="str">
            <v>24214-4</v>
          </cell>
          <cell r="L948" t="str">
            <v>24214</v>
          </cell>
          <cell r="M948">
            <v>4</v>
          </cell>
          <cell r="N948" t="str">
            <v>テレワーク推進機材購入事業</v>
          </cell>
          <cell r="O948" t="str">
            <v>①-Ⅳ-３．リモート化等によるデジタル・トランスフォーメーションの加速</v>
          </cell>
        </row>
        <row r="949">
          <cell r="K949" t="str">
            <v>24214-5</v>
          </cell>
          <cell r="L949" t="str">
            <v>24214</v>
          </cell>
          <cell r="M949">
            <v>5</v>
          </cell>
          <cell r="N949" t="str">
            <v>児童福祉施設空間安全・安心確保事業</v>
          </cell>
          <cell r="O949" t="str">
            <v>①-Ⅰ-１．マスク・消毒液等の確保</v>
          </cell>
        </row>
        <row r="950">
          <cell r="K950" t="str">
            <v>24214-6</v>
          </cell>
          <cell r="L950" t="str">
            <v>24214</v>
          </cell>
          <cell r="M950">
            <v>6</v>
          </cell>
          <cell r="N950" t="str">
            <v>新型コロナウイルス感染症拡大阻止協力金支給事業</v>
          </cell>
          <cell r="O950" t="str">
            <v>①-Ⅱ-３．事業継続に困っている中小・小規模事業者等への支援</v>
          </cell>
        </row>
        <row r="951">
          <cell r="K951" t="str">
            <v>24214-7</v>
          </cell>
          <cell r="L951" t="str">
            <v>24214</v>
          </cell>
          <cell r="M951">
            <v>7</v>
          </cell>
          <cell r="N951" t="str">
            <v>学校臨時休業対策費補助金</v>
          </cell>
          <cell r="O951" t="str">
            <v>①-Ⅰ-８．学校の臨時休業等を円滑に進めるための環境整備</v>
          </cell>
        </row>
        <row r="952">
          <cell r="K952" t="str">
            <v>24214-8</v>
          </cell>
          <cell r="L952" t="str">
            <v>24214</v>
          </cell>
          <cell r="M952">
            <v>8</v>
          </cell>
          <cell r="N952" t="str">
            <v>子ども・子育て支援交付金</v>
          </cell>
          <cell r="O952" t="str">
            <v>①-Ⅰ-８．学校の臨時休業等を円滑に進めるための環境整備</v>
          </cell>
        </row>
        <row r="953">
          <cell r="K953" t="str">
            <v>24214-9</v>
          </cell>
          <cell r="L953" t="str">
            <v>24214</v>
          </cell>
          <cell r="M953">
            <v>9</v>
          </cell>
          <cell r="N953" t="str">
            <v>学校ICT活用事業</v>
          </cell>
          <cell r="O953" t="str">
            <v>①-Ⅳ-３．リモート化等によるデジタル・トランスフォーメーションの加速</v>
          </cell>
        </row>
        <row r="954">
          <cell r="K954" t="str">
            <v>24214-10</v>
          </cell>
          <cell r="L954" t="str">
            <v>24214</v>
          </cell>
          <cell r="M954">
            <v>10</v>
          </cell>
          <cell r="N954" t="str">
            <v>新型コロナウイルス感染症緊急対策事業</v>
          </cell>
          <cell r="O954" t="str">
            <v>①-Ⅰ-１．マスク・消毒液等の確保</v>
          </cell>
        </row>
        <row r="955">
          <cell r="K955" t="str">
            <v>24214-11</v>
          </cell>
          <cell r="L955" t="str">
            <v>24214</v>
          </cell>
          <cell r="M955">
            <v>11</v>
          </cell>
          <cell r="N955" t="str">
            <v>学校保健特別対策事業費補助金</v>
          </cell>
          <cell r="O955" t="str">
            <v>①-Ⅰ-１．マスク・消毒液等の確保</v>
          </cell>
        </row>
        <row r="956">
          <cell r="K956" t="str">
            <v>24214-12</v>
          </cell>
          <cell r="L956" t="str">
            <v>24214</v>
          </cell>
          <cell r="M956">
            <v>12</v>
          </cell>
          <cell r="N956" t="str">
            <v>にぎわいの森を活用した販路拡大支援事業</v>
          </cell>
          <cell r="O956" t="str">
            <v>①-Ⅲ-１．観光・運輸業、飲食業、イベント・エンターテインメント事業等に対する支援</v>
          </cell>
        </row>
        <row r="957">
          <cell r="K957" t="str">
            <v>24214-13</v>
          </cell>
          <cell r="L957" t="str">
            <v>24214</v>
          </cell>
          <cell r="M957">
            <v>13</v>
          </cell>
          <cell r="N957" t="str">
            <v>公共施設整空間安全・安心確保事業</v>
          </cell>
          <cell r="O957" t="str">
            <v>①-Ⅰ-１．マスク・消毒液等の確保</v>
          </cell>
        </row>
        <row r="958">
          <cell r="K958" t="str">
            <v>24214-14</v>
          </cell>
          <cell r="L958" t="str">
            <v>24214</v>
          </cell>
          <cell r="M958">
            <v>14</v>
          </cell>
          <cell r="N958" t="str">
            <v>マイナポイント活用促進プレミアム付与事業</v>
          </cell>
          <cell r="O958" t="str">
            <v>①-Ⅳ-４．公共投資の早期執行等</v>
          </cell>
        </row>
        <row r="959">
          <cell r="K959" t="str">
            <v>24214-15</v>
          </cell>
          <cell r="L959" t="str">
            <v>24214</v>
          </cell>
          <cell r="M959">
            <v>15</v>
          </cell>
          <cell r="N959" t="str">
            <v>障害者総合支援事業費補助金</v>
          </cell>
          <cell r="O959" t="str">
            <v>①-Ⅰ-１．マスク・消毒液等の確保</v>
          </cell>
        </row>
        <row r="960">
          <cell r="K960" t="str">
            <v>24214-16</v>
          </cell>
          <cell r="L960" t="str">
            <v>24214</v>
          </cell>
          <cell r="M960">
            <v>16</v>
          </cell>
          <cell r="N960" t="str">
            <v>障害福祉サービス安全・安心確保事業</v>
          </cell>
          <cell r="O960" t="str">
            <v>①-Ⅰ-１．マスク・消毒液等の確保</v>
          </cell>
        </row>
        <row r="961">
          <cell r="K961" t="str">
            <v>24214-17</v>
          </cell>
          <cell r="L961" t="str">
            <v>24214</v>
          </cell>
          <cell r="M961">
            <v>17</v>
          </cell>
          <cell r="N961" t="str">
            <v>ごみ集積場容量拡大事業</v>
          </cell>
          <cell r="O961" t="str">
            <v>①-Ⅰ-１．マスク・消毒液等の確保</v>
          </cell>
        </row>
        <row r="962">
          <cell r="K962" t="str">
            <v>24214-18</v>
          </cell>
          <cell r="L962" t="str">
            <v>24214</v>
          </cell>
          <cell r="M962">
            <v>18</v>
          </cell>
          <cell r="N962" t="str">
            <v>粗大ごみ処理委託事業</v>
          </cell>
          <cell r="O962" t="str">
            <v>①-Ⅰ-１．マスク・消毒液等の確保</v>
          </cell>
        </row>
        <row r="963">
          <cell r="K963" t="str">
            <v>24214-19</v>
          </cell>
          <cell r="L963" t="str">
            <v>24214</v>
          </cell>
          <cell r="M963">
            <v>19</v>
          </cell>
          <cell r="N963" t="str">
            <v>学校保健特別対策事業費補助金</v>
          </cell>
          <cell r="O963" t="str">
            <v>①-Ⅰ-１．マスク・消毒液等の確保</v>
          </cell>
        </row>
        <row r="964">
          <cell r="K964" t="str">
            <v>24214-20</v>
          </cell>
          <cell r="L964" t="str">
            <v>24214</v>
          </cell>
          <cell r="M964">
            <v>20</v>
          </cell>
          <cell r="N964" t="str">
            <v>学校ICT活用事業</v>
          </cell>
          <cell r="O964" t="str">
            <v>①-Ⅳ-３．リモート化等によるデジタル・トランスフォーメーションの加速</v>
          </cell>
        </row>
        <row r="965">
          <cell r="K965" t="str">
            <v>24214-21</v>
          </cell>
          <cell r="L965" t="str">
            <v>24214</v>
          </cell>
          <cell r="M965">
            <v>21</v>
          </cell>
          <cell r="N965" t="str">
            <v>図書館利用促進事業</v>
          </cell>
          <cell r="O965" t="str">
            <v>①-Ⅰ-１．マスク・消毒液等の確保</v>
          </cell>
        </row>
        <row r="966">
          <cell r="K966" t="str">
            <v>24214-22</v>
          </cell>
          <cell r="L966" t="str">
            <v>24214</v>
          </cell>
          <cell r="M966">
            <v>22</v>
          </cell>
          <cell r="N966" t="str">
            <v>地域公共交通機関の高度化支援事業</v>
          </cell>
          <cell r="O966" t="str">
            <v>①-Ⅰ-１．マスク・消毒液等の確保</v>
          </cell>
        </row>
        <row r="967">
          <cell r="K967" t="str">
            <v>24214-23</v>
          </cell>
          <cell r="L967" t="str">
            <v>24214</v>
          </cell>
          <cell r="M967">
            <v>23</v>
          </cell>
          <cell r="N967" t="str">
            <v>児童福祉施設空間安全・安心確保事業</v>
          </cell>
          <cell r="O967" t="str">
            <v>①-Ⅰ-１．マスク・消毒液等の確保</v>
          </cell>
        </row>
        <row r="968">
          <cell r="K968" t="str">
            <v>24214-24</v>
          </cell>
          <cell r="L968" t="str">
            <v>24214</v>
          </cell>
          <cell r="M968">
            <v>24</v>
          </cell>
          <cell r="N968" t="str">
            <v>公共施設等の管理維持体制持続化事業</v>
          </cell>
          <cell r="O968" t="str">
            <v>①-Ⅰ-１．マスク・消毒液等の確保</v>
          </cell>
        </row>
        <row r="969">
          <cell r="K969" t="str">
            <v>24214-25</v>
          </cell>
          <cell r="L969" t="str">
            <v>24214</v>
          </cell>
          <cell r="M969">
            <v>25</v>
          </cell>
          <cell r="N969" t="str">
            <v>図書館空間安全・安心確保事業</v>
          </cell>
          <cell r="O969" t="str">
            <v>①-Ⅰ-１．マスク・消毒液等の確保</v>
          </cell>
        </row>
        <row r="970">
          <cell r="K970" t="str">
            <v>24214-26</v>
          </cell>
          <cell r="L970" t="str">
            <v>24214</v>
          </cell>
          <cell r="M970">
            <v>26</v>
          </cell>
          <cell r="N970" t="str">
            <v>選挙会場感染拡大防止事業</v>
          </cell>
          <cell r="O970" t="str">
            <v>①-Ⅰ-１．マスク・消毒液等の確保</v>
          </cell>
        </row>
        <row r="971">
          <cell r="K971" t="str">
            <v>24214-27</v>
          </cell>
          <cell r="L971" t="str">
            <v>24214</v>
          </cell>
          <cell r="M971">
            <v>27</v>
          </cell>
          <cell r="N971" t="str">
            <v>公共施設整における感染拡大未然防止事業</v>
          </cell>
          <cell r="O971" t="str">
            <v>①-Ⅰ-１．マスク・消毒液等の確保</v>
          </cell>
        </row>
        <row r="972">
          <cell r="K972" t="str">
            <v>24214-28</v>
          </cell>
          <cell r="L972" t="str">
            <v>24214</v>
          </cell>
          <cell r="M972">
            <v>28</v>
          </cell>
          <cell r="N972" t="str">
            <v>ＩＣＴ教育に係るアクセス管理事業</v>
          </cell>
          <cell r="O972" t="str">
            <v>①-Ⅳ-３．リモート化等によるデジタル・トランスフォーメーションの加速</v>
          </cell>
        </row>
        <row r="973">
          <cell r="K973" t="str">
            <v>24214-32</v>
          </cell>
          <cell r="L973" t="str">
            <v>24214</v>
          </cell>
          <cell r="M973">
            <v>32</v>
          </cell>
          <cell r="N973" t="str">
            <v>学校の臨時休業に伴う学習等への支援事業</v>
          </cell>
          <cell r="O973" t="str">
            <v>①-Ⅰ-８．学校の臨時休業等を円滑に進めるための環境整備</v>
          </cell>
        </row>
        <row r="974">
          <cell r="K974" t="str">
            <v>24214-33</v>
          </cell>
          <cell r="L974" t="str">
            <v>24214</v>
          </cell>
          <cell r="M974">
            <v>33</v>
          </cell>
          <cell r="N974" t="str">
            <v>文章管理支援事業</v>
          </cell>
          <cell r="O974" t="str">
            <v>①-Ⅰ-１．マスク・消毒液等の確保</v>
          </cell>
        </row>
        <row r="975">
          <cell r="K975" t="str">
            <v>24214-34</v>
          </cell>
          <cell r="L975" t="str">
            <v>24214</v>
          </cell>
          <cell r="M975">
            <v>34</v>
          </cell>
          <cell r="N975" t="str">
            <v>医療機関における感染拡大未然防止事業</v>
          </cell>
          <cell r="O975" t="str">
            <v>①-Ⅰ-３．医療提供体制の強化</v>
          </cell>
        </row>
        <row r="976">
          <cell r="K976" t="str">
            <v>24214-35</v>
          </cell>
          <cell r="L976" t="str">
            <v>24214</v>
          </cell>
          <cell r="M976">
            <v>35</v>
          </cell>
          <cell r="N976" t="str">
            <v>感染症対策救急資機材購入事業</v>
          </cell>
          <cell r="O976" t="str">
            <v>①-Ⅰ-３．医療提供体制の強化</v>
          </cell>
        </row>
        <row r="977">
          <cell r="K977" t="str">
            <v>24214-36</v>
          </cell>
          <cell r="L977" t="str">
            <v>24214</v>
          </cell>
          <cell r="M977">
            <v>36</v>
          </cell>
          <cell r="N977" t="str">
            <v>行政施設等の感染防止事業</v>
          </cell>
          <cell r="O977" t="str">
            <v>①-Ⅰ-１．マスク・消毒液等の確保</v>
          </cell>
        </row>
        <row r="978">
          <cell r="K978" t="str">
            <v>24214-37</v>
          </cell>
          <cell r="L978" t="str">
            <v>24214</v>
          </cell>
          <cell r="M978">
            <v>37</v>
          </cell>
          <cell r="N978" t="str">
            <v>マイナポイント活用促進プレミアム付与事業（追加分）</v>
          </cell>
          <cell r="O978" t="str">
            <v>①-Ⅳ-４．公共投資の早期執行等</v>
          </cell>
        </row>
        <row r="979">
          <cell r="K979" t="str">
            <v>24214-38</v>
          </cell>
          <cell r="L979" t="str">
            <v>24214</v>
          </cell>
          <cell r="M979">
            <v>38</v>
          </cell>
          <cell r="N979" t="str">
            <v>山辺における交流機会創出事業</v>
          </cell>
          <cell r="O979" t="str">
            <v>①-Ⅲ-１．観光・運輸業、飲食業、イベント・エンターテインメント事業等に対する支援</v>
          </cell>
        </row>
        <row r="980">
          <cell r="K980" t="str">
            <v>24214-39</v>
          </cell>
          <cell r="L980" t="str">
            <v>24214</v>
          </cell>
          <cell r="M980">
            <v>39</v>
          </cell>
          <cell r="N980" t="str">
            <v>地域経済循環施設整備事業</v>
          </cell>
          <cell r="O980" t="str">
            <v>①-Ⅲ-１．観光・運輸業、飲食業、イベント・エンターテインメント事業等に対する支援</v>
          </cell>
        </row>
        <row r="981">
          <cell r="K981" t="str">
            <v>24214-40</v>
          </cell>
          <cell r="L981" t="str">
            <v>24214</v>
          </cell>
          <cell r="M981">
            <v>40</v>
          </cell>
          <cell r="N981" t="str">
            <v>中小企業等への協力金給付事業</v>
          </cell>
          <cell r="O981" t="str">
            <v>①-Ⅱ-３．事業継続に困っている中小・小規模事業者等への支援</v>
          </cell>
        </row>
        <row r="982">
          <cell r="K982" t="str">
            <v>24214-41</v>
          </cell>
          <cell r="L982" t="str">
            <v>24214</v>
          </cell>
          <cell r="M982">
            <v>41</v>
          </cell>
          <cell r="N982" t="str">
            <v>障害者総合支援事業費補助金</v>
          </cell>
          <cell r="O982" t="str">
            <v>①-Ⅰ-８．学校の臨時休業等を円滑に進めるための環境整備</v>
          </cell>
        </row>
        <row r="983">
          <cell r="K983" t="str">
            <v>24214-42</v>
          </cell>
          <cell r="L983" t="str">
            <v>24214</v>
          </cell>
          <cell r="M983">
            <v>42</v>
          </cell>
          <cell r="N983" t="str">
            <v>生活困窮者就労準備支援事業費等補助金</v>
          </cell>
          <cell r="O983" t="str">
            <v>①-Ⅱ-４．生活に困っている世帯や個人への支援</v>
          </cell>
        </row>
        <row r="984">
          <cell r="K984" t="str">
            <v>24214-43</v>
          </cell>
          <cell r="L984" t="str">
            <v>24214</v>
          </cell>
          <cell r="M984">
            <v>43</v>
          </cell>
          <cell r="N984" t="str">
            <v>学校保健特別対策事業費補助金</v>
          </cell>
          <cell r="O984" t="str">
            <v>①-Ⅰ-１．マスク・消毒液等の確保</v>
          </cell>
        </row>
        <row r="985">
          <cell r="K985" t="str">
            <v>24214-44</v>
          </cell>
          <cell r="L985" t="str">
            <v>24214</v>
          </cell>
          <cell r="M985">
            <v>44</v>
          </cell>
          <cell r="N985" t="str">
            <v>放課後児童健全育成事業</v>
          </cell>
          <cell r="O985" t="str">
            <v>①-Ⅰ-８．学校の臨時休業等を円滑に進めるための環境整備</v>
          </cell>
        </row>
        <row r="986">
          <cell r="K986" t="str">
            <v>24214-45</v>
          </cell>
          <cell r="L986" t="str">
            <v>24214</v>
          </cell>
          <cell r="M986">
            <v>45</v>
          </cell>
          <cell r="N986" t="str">
            <v>公共施設等の管理維持体制持続化事業</v>
          </cell>
          <cell r="O986" t="str">
            <v>①-Ⅰ-１．マスク・消毒液等の確保</v>
          </cell>
        </row>
        <row r="987">
          <cell r="K987" t="str">
            <v>24215-1</v>
          </cell>
          <cell r="L987" t="str">
            <v>24215</v>
          </cell>
          <cell r="M987">
            <v>1</v>
          </cell>
          <cell r="N987" t="str">
            <v>小規模企業者応援事業</v>
          </cell>
          <cell r="O987" t="str">
            <v>①-Ⅱ-３．事業継続に困っている中小・小規模事業者等への支援</v>
          </cell>
        </row>
        <row r="988">
          <cell r="K988" t="str">
            <v>24215-2</v>
          </cell>
          <cell r="L988" t="str">
            <v>24215</v>
          </cell>
          <cell r="M988">
            <v>2</v>
          </cell>
          <cell r="N988" t="str">
            <v>宿泊施設休業経費給付事業</v>
          </cell>
          <cell r="O988" t="str">
            <v>①-Ⅱ-３．事業継続に困っている中小・小規模事業者等への支援</v>
          </cell>
        </row>
        <row r="989">
          <cell r="K989" t="str">
            <v>24215-3</v>
          </cell>
          <cell r="L989" t="str">
            <v>24215</v>
          </cell>
          <cell r="M989">
            <v>3</v>
          </cell>
          <cell r="N989" t="str">
            <v>生活支援特別給付金事業</v>
          </cell>
          <cell r="O989" t="str">
            <v>①-Ⅱ-４．生活に困っている世帯や個人への支援</v>
          </cell>
        </row>
        <row r="990">
          <cell r="K990" t="str">
            <v>24215-4</v>
          </cell>
          <cell r="L990" t="str">
            <v>24215</v>
          </cell>
          <cell r="M990">
            <v>4</v>
          </cell>
          <cell r="N990" t="str">
            <v>児童扶養手当特別給付金事業</v>
          </cell>
          <cell r="O990" t="str">
            <v>①-Ⅱ-４．生活に困っている世帯や個人への支援</v>
          </cell>
        </row>
        <row r="991">
          <cell r="K991" t="str">
            <v>24215-5</v>
          </cell>
          <cell r="L991" t="str">
            <v>24215</v>
          </cell>
          <cell r="M991">
            <v>5</v>
          </cell>
          <cell r="N991" t="str">
            <v>個人漁業者持続給付金事業</v>
          </cell>
          <cell r="O991" t="str">
            <v>①-Ⅱ-３．事業継続に困っている中小・小規模事業者等への支援</v>
          </cell>
        </row>
        <row r="992">
          <cell r="K992" t="str">
            <v>24215-6</v>
          </cell>
          <cell r="L992" t="str">
            <v>24215</v>
          </cell>
          <cell r="M992">
            <v>6</v>
          </cell>
          <cell r="N992" t="str">
            <v>テイクアウト応援商品券事業</v>
          </cell>
          <cell r="O992" t="str">
            <v>①-Ⅱ-３．事業継続に困っている中小・小規模事業者等への支援</v>
          </cell>
        </row>
        <row r="993">
          <cell r="K993" t="str">
            <v>24215-7</v>
          </cell>
          <cell r="L993" t="str">
            <v>24215</v>
          </cell>
          <cell r="M993">
            <v>7</v>
          </cell>
          <cell r="N993" t="str">
            <v>スクールバス運行増便事業</v>
          </cell>
          <cell r="O993" t="str">
            <v>①-Ⅰ-１．マスク・消毒液等の確保</v>
          </cell>
        </row>
        <row r="994">
          <cell r="K994" t="str">
            <v>24215-8</v>
          </cell>
          <cell r="L994" t="str">
            <v>24215</v>
          </cell>
          <cell r="M994">
            <v>8</v>
          </cell>
          <cell r="N994" t="str">
            <v>心身障害児等臨時特別給付金事業</v>
          </cell>
          <cell r="O994" t="str">
            <v>①-Ⅱ-４．生活に困っている世帯や個人への支援</v>
          </cell>
        </row>
        <row r="995">
          <cell r="K995" t="str">
            <v>24215-9</v>
          </cell>
          <cell r="L995" t="str">
            <v>24215</v>
          </cell>
          <cell r="M995">
            <v>9</v>
          </cell>
          <cell r="N995" t="str">
            <v>三重県新型コロナウイルス感染症拡大阻止協力金事業</v>
          </cell>
          <cell r="O995" t="str">
            <v>①-Ⅱ-３．事業継続に困っている中小・小規模事業者等への支援</v>
          </cell>
        </row>
        <row r="996">
          <cell r="K996" t="str">
            <v>24215-10</v>
          </cell>
          <cell r="L996" t="str">
            <v>24215</v>
          </cell>
          <cell r="M996">
            <v>10</v>
          </cell>
          <cell r="N996" t="str">
            <v>小学校児童送迎事業</v>
          </cell>
          <cell r="O996" t="str">
            <v>①-Ⅰ-１．マスク・消毒液等の確保</v>
          </cell>
        </row>
        <row r="997">
          <cell r="K997" t="str">
            <v>24215-11</v>
          </cell>
          <cell r="L997" t="str">
            <v>24215</v>
          </cell>
          <cell r="M997">
            <v>11</v>
          </cell>
          <cell r="N997" t="str">
            <v>新生児特別定額給付金事業</v>
          </cell>
          <cell r="O997" t="str">
            <v>①-Ⅱ-４．生活に困っている世帯や個人への支援</v>
          </cell>
        </row>
        <row r="998">
          <cell r="K998" t="str">
            <v>24215-12</v>
          </cell>
          <cell r="L998" t="str">
            <v>24215</v>
          </cell>
          <cell r="M998">
            <v>12</v>
          </cell>
          <cell r="N998" t="str">
            <v>地域介護予防活動支援事業</v>
          </cell>
          <cell r="O998" t="str">
            <v>①-Ⅰ-１．マスク・消毒液等の確保</v>
          </cell>
        </row>
        <row r="999">
          <cell r="K999" t="str">
            <v>24215-13</v>
          </cell>
          <cell r="L999" t="str">
            <v>24215</v>
          </cell>
          <cell r="M999">
            <v>13</v>
          </cell>
          <cell r="N999" t="str">
            <v>【病院事業会計繰出】
市民病院院内感染防止事業</v>
          </cell>
          <cell r="O999" t="str">
            <v>①-Ⅰ-３．医療提供体制の強化</v>
          </cell>
        </row>
        <row r="1000">
          <cell r="K1000" t="str">
            <v>24215-14</v>
          </cell>
          <cell r="L1000" t="str">
            <v>24215</v>
          </cell>
          <cell r="M1000">
            <v>14</v>
          </cell>
          <cell r="N1000" t="str">
            <v>農水産物活用商品開発事業</v>
          </cell>
          <cell r="O1000" t="str">
            <v>①-Ⅲ-２．地域経済の活性化</v>
          </cell>
        </row>
        <row r="1001">
          <cell r="K1001" t="str">
            <v>24215-16</v>
          </cell>
          <cell r="L1001" t="str">
            <v>24215</v>
          </cell>
          <cell r="M1001">
            <v>16</v>
          </cell>
          <cell r="N1001" t="str">
            <v>プレミアム付商品券事業</v>
          </cell>
          <cell r="O1001" t="str">
            <v>①-Ⅲ-２．地域経済の活性化</v>
          </cell>
        </row>
        <row r="1002">
          <cell r="K1002" t="str">
            <v>24215-18</v>
          </cell>
          <cell r="L1002" t="str">
            <v>24215</v>
          </cell>
          <cell r="M1002">
            <v>18</v>
          </cell>
          <cell r="N1002" t="str">
            <v>ワーケーション推進事業</v>
          </cell>
          <cell r="O1002" t="str">
            <v>①-Ⅲ-２．地域経済の活性化</v>
          </cell>
        </row>
        <row r="1003">
          <cell r="K1003" t="str">
            <v>24215-19</v>
          </cell>
          <cell r="L1003" t="str">
            <v>24215</v>
          </cell>
          <cell r="M1003">
            <v>19</v>
          </cell>
          <cell r="N1003" t="str">
            <v>星空活用誘客推進事業</v>
          </cell>
          <cell r="O1003" t="str">
            <v>①-Ⅲ-２．地域経済の活性化</v>
          </cell>
        </row>
        <row r="1004">
          <cell r="K1004" t="str">
            <v>24215-20</v>
          </cell>
          <cell r="L1004" t="str">
            <v>24215</v>
          </cell>
          <cell r="M1004">
            <v>20</v>
          </cell>
          <cell r="N1004" t="str">
            <v>消防団地域支え合い事業</v>
          </cell>
          <cell r="O1004" t="str">
            <v>①-Ⅲ-２．地域経済の活性化</v>
          </cell>
        </row>
        <row r="1005">
          <cell r="K1005" t="str">
            <v>24215-21</v>
          </cell>
          <cell r="L1005" t="str">
            <v>24215</v>
          </cell>
          <cell r="M1005">
            <v>21</v>
          </cell>
          <cell r="N1005" t="str">
            <v>災害時感染症対策事業</v>
          </cell>
          <cell r="O1005" t="str">
            <v>①-Ⅰ-１．マスク・消毒液等の確保</v>
          </cell>
        </row>
        <row r="1006">
          <cell r="K1006" t="str">
            <v>24215-22</v>
          </cell>
          <cell r="L1006" t="str">
            <v>24215</v>
          </cell>
          <cell r="M1006">
            <v>22</v>
          </cell>
          <cell r="N1006" t="str">
            <v>小学校トイレ蛇口改修事業</v>
          </cell>
          <cell r="O1006" t="str">
            <v>①-Ⅰ-１．マスク・消毒液等の確保</v>
          </cell>
        </row>
        <row r="1007">
          <cell r="K1007" t="str">
            <v>24215-23</v>
          </cell>
          <cell r="L1007" t="str">
            <v>24215</v>
          </cell>
          <cell r="M1007">
            <v>23</v>
          </cell>
          <cell r="N1007" t="str">
            <v>中学校トイレ蛇口改修事業</v>
          </cell>
          <cell r="O1007" t="str">
            <v>①-Ⅰ-１．マスク・消毒液等の確保</v>
          </cell>
        </row>
        <row r="1008">
          <cell r="K1008" t="str">
            <v>24215-24</v>
          </cell>
          <cell r="L1008" t="str">
            <v>24215</v>
          </cell>
          <cell r="M1008">
            <v>24</v>
          </cell>
          <cell r="N1008" t="str">
            <v>学校ICT整備事業</v>
          </cell>
          <cell r="O1008" t="str">
            <v>①-Ⅰ-８．学校の臨時休業等を円滑に進めるための環境整備</v>
          </cell>
        </row>
        <row r="1009">
          <cell r="K1009" t="str">
            <v>24215-25</v>
          </cell>
          <cell r="L1009" t="str">
            <v>24215</v>
          </cell>
          <cell r="M1009">
            <v>25</v>
          </cell>
          <cell r="N1009" t="str">
            <v>公立学校情報通信ネットワーク環境整備事業</v>
          </cell>
          <cell r="O1009" t="str">
            <v>①-Ⅰ-８．学校の臨時休業等を円滑に進めるための環境整備</v>
          </cell>
        </row>
        <row r="1010">
          <cell r="K1010" t="str">
            <v>24215-26</v>
          </cell>
          <cell r="L1010" t="str">
            <v>24215</v>
          </cell>
          <cell r="M1010">
            <v>26</v>
          </cell>
          <cell r="N1010" t="str">
            <v>学校保健特別対策事業費補助金</v>
          </cell>
          <cell r="O1010" t="str">
            <v>①-Ⅰ-１．マスク・消毒液等の確保</v>
          </cell>
        </row>
        <row r="1011">
          <cell r="K1011" t="str">
            <v>24215-27</v>
          </cell>
          <cell r="L1011" t="str">
            <v>24215</v>
          </cell>
          <cell r="M1011">
            <v>27</v>
          </cell>
          <cell r="N1011" t="str">
            <v>農福連携推進支援事業</v>
          </cell>
          <cell r="O1011" t="str">
            <v>①-Ⅲ-２．地域経済の活性化</v>
          </cell>
        </row>
        <row r="1012">
          <cell r="K1012" t="str">
            <v>24215-28</v>
          </cell>
          <cell r="L1012" t="str">
            <v>24215</v>
          </cell>
          <cell r="M1012">
            <v>28</v>
          </cell>
          <cell r="N1012" t="str">
            <v>地域環境整備事業</v>
          </cell>
          <cell r="O1012" t="str">
            <v>①-Ⅰ-１．マスク・消毒液等の確保</v>
          </cell>
        </row>
        <row r="1013">
          <cell r="K1013" t="str">
            <v>24215-29</v>
          </cell>
          <cell r="L1013" t="str">
            <v>24215</v>
          </cell>
          <cell r="M1013">
            <v>29</v>
          </cell>
          <cell r="N1013" t="str">
            <v>地元食材活用給食事業</v>
          </cell>
          <cell r="O1013" t="str">
            <v>①-Ⅲ-２．地域経済の活性化</v>
          </cell>
        </row>
        <row r="1014">
          <cell r="K1014" t="str">
            <v>24216-1</v>
          </cell>
          <cell r="L1014" t="str">
            <v>24216</v>
          </cell>
          <cell r="M1014">
            <v>1</v>
          </cell>
          <cell r="N1014" t="str">
            <v>防災活動支援事業</v>
          </cell>
          <cell r="O1014" t="str">
            <v>①-Ⅰ-１．マスク・消毒液等の確保</v>
          </cell>
        </row>
        <row r="1015">
          <cell r="K1015" t="str">
            <v>24216-2</v>
          </cell>
          <cell r="L1015" t="str">
            <v>24216</v>
          </cell>
          <cell r="M1015">
            <v>2</v>
          </cell>
          <cell r="N1015" t="str">
            <v>医療提供体制等の市民への周知・協力依頼事業</v>
          </cell>
          <cell r="O1015" t="str">
            <v>①-Ⅰ-６．情報発信の充実</v>
          </cell>
        </row>
        <row r="1016">
          <cell r="K1016" t="str">
            <v>24216-3</v>
          </cell>
          <cell r="L1016" t="str">
            <v>24216</v>
          </cell>
          <cell r="M1016">
            <v>3</v>
          </cell>
          <cell r="N1016" t="str">
            <v>テレワーク・会議システム整備事業</v>
          </cell>
          <cell r="O1016" t="str">
            <v>①-Ⅳ-３．リモート化等によるデジタル・トランスフォーメーションの加速</v>
          </cell>
        </row>
        <row r="1017">
          <cell r="K1017" t="str">
            <v>24216-4</v>
          </cell>
          <cell r="L1017" t="str">
            <v>24216</v>
          </cell>
          <cell r="M1017">
            <v>4</v>
          </cell>
          <cell r="N1017" t="str">
            <v>スマート自治体推進事業</v>
          </cell>
          <cell r="O1017" t="str">
            <v>①-Ⅳ-３．リモート化等によるデジタル・トランスフォーメーションの加速</v>
          </cell>
        </row>
        <row r="1018">
          <cell r="K1018" t="str">
            <v>24216-5</v>
          </cell>
          <cell r="L1018" t="str">
            <v>24216</v>
          </cell>
          <cell r="M1018">
            <v>5</v>
          </cell>
          <cell r="N1018" t="str">
            <v>公共的空間安全・安心確保事業</v>
          </cell>
          <cell r="O1018" t="str">
            <v>①-Ⅰ-１．マスク・消毒液等の確保</v>
          </cell>
        </row>
        <row r="1019">
          <cell r="K1019" t="str">
            <v>24216-6</v>
          </cell>
          <cell r="L1019" t="str">
            <v>24216</v>
          </cell>
          <cell r="M1019">
            <v>6</v>
          </cell>
          <cell r="N1019" t="str">
            <v>公共交通利用促進事業</v>
          </cell>
          <cell r="O1019" t="str">
            <v>①-Ⅲ-２．地域経済の活性化</v>
          </cell>
        </row>
        <row r="1020">
          <cell r="K1020" t="str">
            <v>24216-7</v>
          </cell>
          <cell r="L1020" t="str">
            <v>24216</v>
          </cell>
          <cell r="M1020">
            <v>7</v>
          </cell>
          <cell r="N1020" t="str">
            <v>人権啓発推進事業</v>
          </cell>
          <cell r="O1020" t="str">
            <v>①-Ⅰ-６．情報発信の充実</v>
          </cell>
        </row>
        <row r="1021">
          <cell r="K1021" t="str">
            <v>24216-8</v>
          </cell>
          <cell r="L1021" t="str">
            <v>24216</v>
          </cell>
          <cell r="M1021">
            <v>8</v>
          </cell>
          <cell r="N1021" t="str">
            <v>保育幼稚園環境整備事業</v>
          </cell>
          <cell r="O1021" t="str">
            <v>①-Ⅰ-１．マスク・消毒液等の確保</v>
          </cell>
        </row>
        <row r="1022">
          <cell r="K1022" t="str">
            <v>24216-9</v>
          </cell>
          <cell r="L1022" t="str">
            <v>24216</v>
          </cell>
          <cell r="M1022">
            <v>9</v>
          </cell>
          <cell r="N1022" t="str">
            <v>地域の感染状況等を踏まえたきめ細かい医療提供体制等構築事業</v>
          </cell>
          <cell r="O1022" t="str">
            <v>①-Ⅰ-１．マスク・消毒液等の確保</v>
          </cell>
        </row>
        <row r="1023">
          <cell r="K1023" t="str">
            <v>24216-10</v>
          </cell>
          <cell r="L1023" t="str">
            <v>24216</v>
          </cell>
          <cell r="M1023">
            <v>10</v>
          </cell>
          <cell r="N1023" t="str">
            <v>救急医療体制維持確保事業</v>
          </cell>
          <cell r="O1023" t="str">
            <v>①-Ⅰ-３．医療提供体制の強化</v>
          </cell>
        </row>
        <row r="1024">
          <cell r="K1024" t="str">
            <v>24216-11</v>
          </cell>
          <cell r="L1024" t="str">
            <v>24216</v>
          </cell>
          <cell r="M1024">
            <v>11</v>
          </cell>
          <cell r="N1024" t="str">
            <v>検診・健診時の安全・安心確保事業</v>
          </cell>
          <cell r="O1024" t="str">
            <v>①-Ⅰ-１．マスク・消毒液等の確保</v>
          </cell>
        </row>
        <row r="1025">
          <cell r="K1025" t="str">
            <v>24216-12</v>
          </cell>
          <cell r="L1025" t="str">
            <v>24216</v>
          </cell>
          <cell r="M1025">
            <v>12</v>
          </cell>
          <cell r="N1025" t="str">
            <v>公衆浴場応援事業補助金</v>
          </cell>
          <cell r="O1025" t="str">
            <v>①-Ⅰ-１．マスク・消毒液等の確保</v>
          </cell>
        </row>
        <row r="1026">
          <cell r="K1026" t="str">
            <v>24216-13</v>
          </cell>
          <cell r="L1026" t="str">
            <v>24216</v>
          </cell>
          <cell r="M1026">
            <v>13</v>
          </cell>
          <cell r="N1026" t="str">
            <v>幼児検診・相談事業</v>
          </cell>
          <cell r="O1026" t="str">
            <v>①-Ⅰ-１．マスク・消毒液等の確保</v>
          </cell>
        </row>
        <row r="1027">
          <cell r="K1027" t="str">
            <v>24216-14</v>
          </cell>
          <cell r="L1027" t="str">
            <v>24216</v>
          </cell>
          <cell r="M1027">
            <v>14</v>
          </cell>
          <cell r="N1027" t="str">
            <v>小中学校給食伊賀産食材利用促進事業</v>
          </cell>
          <cell r="O1027" t="str">
            <v>①-Ⅱ-３．事業継続に困っている中小・小規模事業者等への支援</v>
          </cell>
        </row>
        <row r="1028">
          <cell r="K1028" t="str">
            <v>24216-15</v>
          </cell>
          <cell r="L1028" t="str">
            <v>24216</v>
          </cell>
          <cell r="M1028">
            <v>15</v>
          </cell>
          <cell r="N1028" t="str">
            <v>新型コロナウイルス対策事業者応援給付金</v>
          </cell>
          <cell r="O1028" t="str">
            <v>①-Ⅱ-３．事業継続に困っている中小・小規模事業者等への支援</v>
          </cell>
        </row>
        <row r="1029">
          <cell r="K1029" t="str">
            <v>24216-16</v>
          </cell>
          <cell r="L1029" t="str">
            <v>24216</v>
          </cell>
          <cell r="M1029">
            <v>16</v>
          </cell>
          <cell r="N1029" t="str">
            <v>新型コロナウイルス感染症拡大阻止協力金</v>
          </cell>
          <cell r="O1029" t="str">
            <v>①-Ⅱ-３．事業継続に困っている中小・小規模事業者等への支援</v>
          </cell>
        </row>
        <row r="1030">
          <cell r="K1030" t="str">
            <v>24216-17</v>
          </cell>
          <cell r="L1030" t="str">
            <v>24216</v>
          </cell>
          <cell r="M1030">
            <v>17</v>
          </cell>
          <cell r="N1030" t="str">
            <v>プレミアム付商品券事業補助金</v>
          </cell>
          <cell r="O1030" t="str">
            <v>①-Ⅲ-２．地域経済の活性化</v>
          </cell>
        </row>
        <row r="1031">
          <cell r="K1031" t="str">
            <v>24216-18</v>
          </cell>
          <cell r="L1031" t="str">
            <v>24216</v>
          </cell>
          <cell r="M1031">
            <v>18</v>
          </cell>
          <cell r="N1031" t="str">
            <v>都市公園安全・安心確保事業</v>
          </cell>
          <cell r="O1031" t="str">
            <v>①-Ⅰ-１．マスク・消毒液等の確保</v>
          </cell>
        </row>
        <row r="1032">
          <cell r="K1032" t="str">
            <v>24216-19</v>
          </cell>
          <cell r="L1032" t="str">
            <v>24216</v>
          </cell>
          <cell r="M1032">
            <v>19</v>
          </cell>
          <cell r="N1032" t="str">
            <v>離職者用市営住宅改修事業</v>
          </cell>
          <cell r="O1032" t="str">
            <v>①-Ⅱ-４．生活に困っている世帯や個人への支援</v>
          </cell>
        </row>
        <row r="1033">
          <cell r="K1033" t="str">
            <v>24216-20</v>
          </cell>
          <cell r="L1033" t="str">
            <v>24216</v>
          </cell>
          <cell r="M1033">
            <v>20</v>
          </cell>
          <cell r="N1033" t="str">
            <v>消防救急体制安全・安心確保事業</v>
          </cell>
          <cell r="O1033" t="str">
            <v>①-Ⅰ-３．医療提供体制の強化</v>
          </cell>
        </row>
        <row r="1034">
          <cell r="K1034" t="str">
            <v>24216-21</v>
          </cell>
          <cell r="L1034" t="str">
            <v>24216</v>
          </cell>
          <cell r="M1034">
            <v>21</v>
          </cell>
          <cell r="N1034" t="str">
            <v>幼稚園安全・安心確保事業</v>
          </cell>
          <cell r="O1034" t="str">
            <v>①-Ⅰ-１．マスク・消毒液等の確保</v>
          </cell>
        </row>
        <row r="1035">
          <cell r="K1035" t="str">
            <v>24216-22</v>
          </cell>
          <cell r="L1035" t="str">
            <v>24216</v>
          </cell>
          <cell r="M1035">
            <v>22</v>
          </cell>
          <cell r="N1035" t="str">
            <v>学校環境整備事業</v>
          </cell>
          <cell r="O1035" t="str">
            <v>①-Ⅰ-８．学校の臨時休業等を円滑に進めるための環境整備</v>
          </cell>
        </row>
        <row r="1036">
          <cell r="K1036" t="str">
            <v>24216-23</v>
          </cell>
          <cell r="L1036" t="str">
            <v>24216</v>
          </cell>
          <cell r="M1036">
            <v>23</v>
          </cell>
          <cell r="N1036" t="str">
            <v>学力向上推進事業</v>
          </cell>
          <cell r="O1036" t="str">
            <v>①-Ⅰ-８．学校の臨時休業等を円滑に進めるための環境整備</v>
          </cell>
        </row>
        <row r="1037">
          <cell r="K1037" t="str">
            <v>24216-24</v>
          </cell>
          <cell r="L1037" t="str">
            <v>24216</v>
          </cell>
          <cell r="M1037">
            <v>24</v>
          </cell>
          <cell r="N1037" t="str">
            <v>給食費無償化事業</v>
          </cell>
          <cell r="O1037" t="str">
            <v>①-Ⅱ-４．生活に困っている世帯や個人への支援</v>
          </cell>
        </row>
        <row r="1038">
          <cell r="K1038" t="str">
            <v>24216-25</v>
          </cell>
          <cell r="L1038" t="str">
            <v>24216</v>
          </cell>
          <cell r="M1038">
            <v>25</v>
          </cell>
          <cell r="N1038" t="str">
            <v>テレワーカー向けサービス環境整備事業</v>
          </cell>
          <cell r="O1038" t="str">
            <v>①-Ⅳ-３．リモート化等によるデジタル・トランスフォーメーションの加速</v>
          </cell>
        </row>
        <row r="1039">
          <cell r="K1039" t="str">
            <v>24216-26</v>
          </cell>
          <cell r="L1039" t="str">
            <v>24216</v>
          </cell>
          <cell r="M1039">
            <v>26</v>
          </cell>
          <cell r="N1039" t="str">
            <v>必需物品供給事業</v>
          </cell>
          <cell r="O1039" t="str">
            <v>①-Ⅰ-１．マスク・消毒液等の確保</v>
          </cell>
        </row>
        <row r="1040">
          <cell r="K1040" t="str">
            <v>24216-27</v>
          </cell>
          <cell r="L1040" t="str">
            <v>24216</v>
          </cell>
          <cell r="M1040">
            <v>27</v>
          </cell>
          <cell r="N1040" t="str">
            <v>水道基本料金無料化事業</v>
          </cell>
          <cell r="O1040" t="str">
            <v>①-Ⅱ-４．生活に困っている世帯や個人への支援</v>
          </cell>
        </row>
        <row r="1041">
          <cell r="K1041" t="str">
            <v>24216-28</v>
          </cell>
          <cell r="L1041" t="str">
            <v>24216</v>
          </cell>
          <cell r="M1041">
            <v>28</v>
          </cell>
          <cell r="N1041" t="str">
            <v>県外母子健診助成事業</v>
          </cell>
          <cell r="O1041" t="str">
            <v>①-Ⅱ-４．生活に困っている世帯や個人への支援</v>
          </cell>
        </row>
        <row r="1042">
          <cell r="K1042" t="str">
            <v>24216-29</v>
          </cell>
          <cell r="L1042" t="str">
            <v>24216</v>
          </cell>
          <cell r="M1042">
            <v>29</v>
          </cell>
          <cell r="N1042" t="str">
            <v>観光/シティプロモーション活動事業</v>
          </cell>
          <cell r="O1042" t="str">
            <v>①-Ⅲ-１．観光・運輸業、飲食業、イベント・エンターテインメント事業等に対する支援</v>
          </cell>
        </row>
        <row r="1043">
          <cell r="K1043" t="str">
            <v>24216-30</v>
          </cell>
          <cell r="L1043" t="str">
            <v>24216</v>
          </cell>
          <cell r="M1043">
            <v>30</v>
          </cell>
          <cell r="N1043" t="str">
            <v>ＧＩＧＡスクール構想情報機器整備事業</v>
          </cell>
          <cell r="O1043" t="str">
            <v>①-Ⅰ-８．学校の臨時休業等を円滑に進めるための環境整備</v>
          </cell>
        </row>
        <row r="1044">
          <cell r="K1044" t="str">
            <v>24216-31</v>
          </cell>
          <cell r="L1044" t="str">
            <v>24216</v>
          </cell>
          <cell r="M1044">
            <v>31</v>
          </cell>
          <cell r="N1044" t="str">
            <v>学校の臨時休業に伴う学習等への支援事業</v>
          </cell>
          <cell r="O1044" t="str">
            <v>①-Ⅰ-８．学校の臨時休業等を円滑に進めるための環境整備</v>
          </cell>
        </row>
        <row r="1045">
          <cell r="K1045" t="str">
            <v>24216-32</v>
          </cell>
          <cell r="L1045" t="str">
            <v>24216</v>
          </cell>
          <cell r="M1045">
            <v>32</v>
          </cell>
          <cell r="N1045" t="str">
            <v>ＰＣＲ検査体制整備補助事業</v>
          </cell>
          <cell r="O1045" t="str">
            <v>①-Ⅰ-２．検査体制の強化と感染の早期発見</v>
          </cell>
        </row>
        <row r="1046">
          <cell r="K1046" t="str">
            <v>24216-33</v>
          </cell>
          <cell r="L1046" t="str">
            <v>24216</v>
          </cell>
          <cell r="M1046">
            <v>33</v>
          </cell>
          <cell r="N1046" t="str">
            <v>新生児子育て世帯への臨時給付金</v>
          </cell>
          <cell r="O1046" t="str">
            <v>①-Ⅱ-４．生活に困っている世帯や個人への支援</v>
          </cell>
        </row>
        <row r="1047">
          <cell r="K1047" t="str">
            <v>24216-35</v>
          </cell>
          <cell r="L1047" t="str">
            <v>24216</v>
          </cell>
          <cell r="M1047">
            <v>35</v>
          </cell>
          <cell r="N1047" t="str">
            <v>小中学校感染症対策事業</v>
          </cell>
          <cell r="O1047" t="str">
            <v>①-Ⅰ-１．マスク・消毒液等の確保</v>
          </cell>
        </row>
        <row r="1048">
          <cell r="K1048" t="str">
            <v>24216-37</v>
          </cell>
          <cell r="L1048" t="str">
            <v>24216</v>
          </cell>
          <cell r="M1048">
            <v>37</v>
          </cell>
          <cell r="N1048" t="str">
            <v>子ども・子育て支援交付金</v>
          </cell>
          <cell r="O1048" t="str">
            <v>①-Ⅰ-８．学校の臨時休業等を円滑に進めるための環境整備</v>
          </cell>
        </row>
        <row r="1049">
          <cell r="K1049" t="str">
            <v>24216-38</v>
          </cell>
          <cell r="L1049" t="str">
            <v>24216</v>
          </cell>
          <cell r="M1049">
            <v>38</v>
          </cell>
          <cell r="N1049" t="str">
            <v>学校保健特別対策事業費補助金</v>
          </cell>
          <cell r="O1049" t="str">
            <v>①-Ⅰ-８．学校の臨時休業等を円滑に進めるための環境整備</v>
          </cell>
        </row>
        <row r="1050">
          <cell r="K1050" t="str">
            <v>24216-39</v>
          </cell>
          <cell r="L1050" t="str">
            <v>24216</v>
          </cell>
          <cell r="M1050">
            <v>39</v>
          </cell>
          <cell r="N1050" t="str">
            <v>文化芸術振興費補助金</v>
          </cell>
          <cell r="O1050" t="str">
            <v>①-Ⅲ-２．地域経済の活性化</v>
          </cell>
        </row>
        <row r="1051">
          <cell r="K1051" t="str">
            <v>24216-40</v>
          </cell>
          <cell r="L1051" t="str">
            <v>24216</v>
          </cell>
          <cell r="M1051">
            <v>40</v>
          </cell>
          <cell r="N1051" t="str">
            <v>母子保健衛生費補助金</v>
          </cell>
          <cell r="O1051" t="str">
            <v>①-Ⅰ-８．学校の臨時休業等を円滑に進めるための環境整備</v>
          </cell>
        </row>
        <row r="1052">
          <cell r="K1052" t="str">
            <v>24216-41</v>
          </cell>
          <cell r="L1052" t="str">
            <v>24216</v>
          </cell>
          <cell r="M1052">
            <v>41</v>
          </cell>
          <cell r="N1052" t="str">
            <v>障害者総合支援事業費補助金</v>
          </cell>
          <cell r="O1052" t="str">
            <v>①-Ⅰ-８．学校の臨時休業等を円滑に進めるための環境整備</v>
          </cell>
        </row>
        <row r="1053">
          <cell r="K1053" t="str">
            <v>24303-1</v>
          </cell>
          <cell r="L1053" t="str">
            <v>24303</v>
          </cell>
          <cell r="M1053">
            <v>1</v>
          </cell>
          <cell r="N1053" t="str">
            <v>新型コロナウイルス感染症拡大阻止協力金</v>
          </cell>
          <cell r="O1053" t="str">
            <v>①-Ⅱ-３．事業継続に困っている中小・小規模事業者等への支援</v>
          </cell>
        </row>
        <row r="1054">
          <cell r="K1054" t="str">
            <v>24303-2</v>
          </cell>
          <cell r="L1054" t="str">
            <v>24303</v>
          </cell>
          <cell r="M1054">
            <v>2</v>
          </cell>
          <cell r="N1054" t="str">
            <v>子育て世帯への臨時特別給付金事業</v>
          </cell>
          <cell r="O1054" t="str">
            <v>①-Ⅱ-４．生活に困っている世帯や個人への支援</v>
          </cell>
        </row>
        <row r="1055">
          <cell r="K1055" t="str">
            <v>24303-3</v>
          </cell>
          <cell r="L1055" t="str">
            <v>24303</v>
          </cell>
          <cell r="M1055">
            <v>3</v>
          </cell>
          <cell r="N1055" t="str">
            <v>ひとり親等世帯への臨時扶養手当給付金事業</v>
          </cell>
          <cell r="O1055" t="str">
            <v>①-Ⅱ-４．生活に困っている世帯や個人への支援</v>
          </cell>
        </row>
        <row r="1056">
          <cell r="K1056" t="str">
            <v>24303-4</v>
          </cell>
          <cell r="L1056" t="str">
            <v>24303</v>
          </cell>
          <cell r="M1056">
            <v>4</v>
          </cell>
          <cell r="N1056" t="str">
            <v>図書館パワーアップ事業</v>
          </cell>
          <cell r="O1056" t="str">
            <v>①-Ⅰ-８．学校の臨時休業等を円滑に進めるための環境整備</v>
          </cell>
        </row>
        <row r="1057">
          <cell r="K1057" t="str">
            <v>24303-5</v>
          </cell>
          <cell r="L1057" t="str">
            <v>24303</v>
          </cell>
          <cell r="M1057">
            <v>5</v>
          </cell>
          <cell r="N1057" t="str">
            <v>水道基本料金減免事業</v>
          </cell>
          <cell r="O1057" t="str">
            <v>①-Ⅱ-４．生活に困っている世帯や個人への支援</v>
          </cell>
        </row>
        <row r="1058">
          <cell r="K1058" t="str">
            <v>24303-6</v>
          </cell>
          <cell r="L1058" t="str">
            <v>24303</v>
          </cell>
          <cell r="M1058">
            <v>6</v>
          </cell>
          <cell r="N1058" t="str">
            <v>給食費減免事業</v>
          </cell>
          <cell r="O1058" t="str">
            <v>①-Ⅱ-４．生活に困っている世帯や個人への支援</v>
          </cell>
        </row>
        <row r="1059">
          <cell r="K1059" t="str">
            <v>24303-7</v>
          </cell>
          <cell r="L1059" t="str">
            <v>24303</v>
          </cell>
          <cell r="M1059">
            <v>7</v>
          </cell>
          <cell r="N1059" t="str">
            <v>公共的空間安全・安心確保事業</v>
          </cell>
          <cell r="O1059" t="str">
            <v>①-Ⅰ-１．マスク・消毒液等の確保</v>
          </cell>
        </row>
        <row r="1060">
          <cell r="K1060" t="str">
            <v>24303-8</v>
          </cell>
          <cell r="L1060" t="str">
            <v>24303</v>
          </cell>
          <cell r="M1060">
            <v>8</v>
          </cell>
          <cell r="N1060" t="str">
            <v>必需物品供給事業</v>
          </cell>
          <cell r="O1060" t="str">
            <v>①-Ⅰ-１．マスク・消毒液等の確保</v>
          </cell>
        </row>
        <row r="1061">
          <cell r="K1061" t="str">
            <v>24303-9</v>
          </cell>
          <cell r="L1061" t="str">
            <v>24303</v>
          </cell>
          <cell r="M1061">
            <v>9</v>
          </cell>
          <cell r="N1061" t="str">
            <v>高齢者世代への臨時地域活性化事業</v>
          </cell>
          <cell r="O1061" t="str">
            <v>①-Ⅱ-４．生活に困っている世帯や個人への支援</v>
          </cell>
        </row>
        <row r="1062">
          <cell r="K1062" t="str">
            <v>24303-10</v>
          </cell>
          <cell r="L1062" t="str">
            <v>24303</v>
          </cell>
          <cell r="M1062">
            <v>10</v>
          </cell>
          <cell r="N1062" t="str">
            <v>防災活動支援事業</v>
          </cell>
          <cell r="O1062" t="str">
            <v>①-Ⅰ-１．マスク・消毒液等の確保</v>
          </cell>
        </row>
        <row r="1063">
          <cell r="K1063" t="str">
            <v>24303-11</v>
          </cell>
          <cell r="L1063" t="str">
            <v>24303</v>
          </cell>
          <cell r="M1063">
            <v>11</v>
          </cell>
          <cell r="N1063" t="str">
            <v>防災無線親卓更新</v>
          </cell>
          <cell r="O1063" t="str">
            <v>①-Ⅳ-３．リモート化等によるデジタル・トランスフォーメーションの加速</v>
          </cell>
        </row>
        <row r="1064">
          <cell r="K1064" t="str">
            <v>24303-12</v>
          </cell>
          <cell r="L1064" t="str">
            <v>24303</v>
          </cell>
          <cell r="M1064">
            <v>12</v>
          </cell>
          <cell r="N1064" t="str">
            <v>公立学校情報機器整備費補助金</v>
          </cell>
          <cell r="O1064" t="str">
            <v>①-Ⅳ-３．リモート化等によるデジタル・トランスフォーメーションの加速</v>
          </cell>
        </row>
        <row r="1065">
          <cell r="K1065" t="str">
            <v>24303-13</v>
          </cell>
          <cell r="L1065" t="str">
            <v>24303</v>
          </cell>
          <cell r="M1065">
            <v>13</v>
          </cell>
          <cell r="N1065" t="str">
            <v>学校保健特別対策事業費補助金</v>
          </cell>
          <cell r="O1065" t="str">
            <v>①-Ⅰ-１．マスク・消毒液等の確保</v>
          </cell>
        </row>
        <row r="1066">
          <cell r="K1066" t="str">
            <v>24303-14</v>
          </cell>
          <cell r="L1066" t="str">
            <v>24303</v>
          </cell>
          <cell r="M1066">
            <v>14</v>
          </cell>
          <cell r="N1066" t="str">
            <v>学校保健特別対策事業費補助金</v>
          </cell>
          <cell r="O1066" t="str">
            <v>①-Ⅰ-１．マスク・消毒液等の確保</v>
          </cell>
        </row>
        <row r="1067">
          <cell r="K1067" t="str">
            <v>24303-15</v>
          </cell>
          <cell r="L1067" t="str">
            <v>24303</v>
          </cell>
          <cell r="M1067">
            <v>15</v>
          </cell>
          <cell r="N1067" t="str">
            <v>町体育館空調改修事業</v>
          </cell>
          <cell r="O1067" t="str">
            <v>①-Ⅰ-１．マスク・消毒液等の確保</v>
          </cell>
        </row>
        <row r="1068">
          <cell r="K1068" t="str">
            <v>24303-16</v>
          </cell>
          <cell r="L1068" t="str">
            <v>24303</v>
          </cell>
          <cell r="M1068">
            <v>16</v>
          </cell>
          <cell r="N1068" t="str">
            <v>若者世代への臨時地域活性化事業</v>
          </cell>
          <cell r="O1068" t="str">
            <v>①-Ⅱ-４．生活に困っている世帯や個人への支援</v>
          </cell>
        </row>
        <row r="1069">
          <cell r="K1069" t="str">
            <v>24303-17</v>
          </cell>
          <cell r="L1069" t="str">
            <v>24303</v>
          </cell>
          <cell r="M1069">
            <v>17</v>
          </cell>
          <cell r="N1069" t="str">
            <v>公立学校情報機器整備費補助金</v>
          </cell>
          <cell r="O1069" t="str">
            <v>①-Ⅳ-３．リモート化等によるデジタル・トランスフォーメーションの加速</v>
          </cell>
        </row>
        <row r="1070">
          <cell r="K1070" t="str">
            <v>24303-18</v>
          </cell>
          <cell r="L1070" t="str">
            <v>24303</v>
          </cell>
          <cell r="M1070">
            <v>18</v>
          </cell>
          <cell r="N1070" t="str">
            <v>小中学校タブレット端末購入事業</v>
          </cell>
          <cell r="O1070" t="str">
            <v>①-Ⅳ-３．リモート化等によるデジタル・トランスフォーメーションの加速</v>
          </cell>
        </row>
        <row r="1071">
          <cell r="K1071" t="str">
            <v>24303-19</v>
          </cell>
          <cell r="L1071" t="str">
            <v>24303</v>
          </cell>
          <cell r="M1071">
            <v>19</v>
          </cell>
          <cell r="N1071" t="str">
            <v>GIGAスクール整備事業</v>
          </cell>
          <cell r="O1071" t="str">
            <v>①-Ⅳ-３．リモート化等によるデジタル・トランスフォーメーションの加速</v>
          </cell>
        </row>
        <row r="1072">
          <cell r="K1072" t="str">
            <v>24303-20</v>
          </cell>
          <cell r="L1072" t="str">
            <v>24303</v>
          </cell>
          <cell r="M1072">
            <v>20</v>
          </cell>
          <cell r="N1072" t="str">
            <v>GIGAスクール構想付属備品購入事業</v>
          </cell>
          <cell r="O1072" t="str">
            <v>①-Ⅳ-３．リモート化等によるデジタル・トランスフォーメーションの加速</v>
          </cell>
        </row>
        <row r="1073">
          <cell r="K1073" t="str">
            <v>24303-21</v>
          </cell>
          <cell r="L1073" t="str">
            <v>24303</v>
          </cell>
          <cell r="M1073">
            <v>21</v>
          </cell>
          <cell r="N1073" t="str">
            <v>家庭学習のための通信機器整備支援事業</v>
          </cell>
          <cell r="O1073" t="str">
            <v>①-Ⅳ-３．リモート化等によるデジタル・トランスフォーメーションの加速</v>
          </cell>
        </row>
        <row r="1074">
          <cell r="K1074" t="str">
            <v>24303-22</v>
          </cell>
          <cell r="L1074" t="str">
            <v>24303</v>
          </cell>
          <cell r="M1074">
            <v>22</v>
          </cell>
          <cell r="N1074" t="str">
            <v>高齢者インフルエンザ予防接種個人負担額無償化事業</v>
          </cell>
          <cell r="O1074" t="str">
            <v>②-Ⅰ-１．医療提供体制の確保と医療機関等への支援</v>
          </cell>
        </row>
        <row r="1075">
          <cell r="K1075" t="str">
            <v>24303-23</v>
          </cell>
          <cell r="L1075" t="str">
            <v>24303</v>
          </cell>
          <cell r="M1075">
            <v>23</v>
          </cell>
          <cell r="N1075" t="str">
            <v>診療体制整備支援負担金</v>
          </cell>
          <cell r="O1075" t="str">
            <v>②-Ⅰ-１．医療提供体制の確保と医療機関等への支援</v>
          </cell>
        </row>
        <row r="1076">
          <cell r="K1076" t="str">
            <v>24303-24</v>
          </cell>
          <cell r="L1076" t="str">
            <v>24303</v>
          </cell>
          <cell r="M1076">
            <v>24</v>
          </cell>
          <cell r="N1076" t="str">
            <v>学校保健特別対策事業費補助金</v>
          </cell>
          <cell r="O1076" t="str">
            <v>①-Ⅰ-１．マスク・消毒液等の確保</v>
          </cell>
        </row>
        <row r="1077">
          <cell r="K1077" t="str">
            <v>24303-25</v>
          </cell>
          <cell r="L1077" t="str">
            <v>24303</v>
          </cell>
          <cell r="M1077">
            <v>25</v>
          </cell>
          <cell r="N1077" t="str">
            <v>行政IT化事業</v>
          </cell>
          <cell r="O1077" t="str">
            <v>①-Ⅳ-３．リモート化等によるデジタル・トランスフォーメーションの加速</v>
          </cell>
        </row>
        <row r="1078">
          <cell r="K1078" t="str">
            <v>24324-1</v>
          </cell>
          <cell r="L1078" t="str">
            <v>24324</v>
          </cell>
          <cell r="M1078">
            <v>1</v>
          </cell>
          <cell r="N1078" t="str">
            <v>避難所感染拡大防止対策物品確保事業</v>
          </cell>
          <cell r="O1078" t="str">
            <v>①-Ⅰ-１．マスク・消毒液等の確保</v>
          </cell>
        </row>
        <row r="1079">
          <cell r="K1079" t="str">
            <v>24324-2</v>
          </cell>
          <cell r="L1079" t="str">
            <v>24324</v>
          </cell>
          <cell r="M1079">
            <v>2</v>
          </cell>
          <cell r="N1079" t="str">
            <v>公共施設等感染拡大防止対策物品確保事業</v>
          </cell>
          <cell r="O1079" t="str">
            <v>①-Ⅰ-１．マスク・消毒液等の確保</v>
          </cell>
        </row>
        <row r="1080">
          <cell r="K1080" t="str">
            <v>24324-3</v>
          </cell>
          <cell r="L1080" t="str">
            <v>24324</v>
          </cell>
          <cell r="M1080">
            <v>3</v>
          </cell>
          <cell r="N1080" t="str">
            <v>保育園衛生確保事業</v>
          </cell>
          <cell r="O1080" t="str">
            <v>①-Ⅰ-１．マスク・消毒液等の確保</v>
          </cell>
        </row>
        <row r="1081">
          <cell r="K1081" t="str">
            <v>24324-4</v>
          </cell>
          <cell r="L1081" t="str">
            <v>24324</v>
          </cell>
          <cell r="M1081">
            <v>4</v>
          </cell>
          <cell r="N1081" t="str">
            <v>子育て支援臨時特別給付事業</v>
          </cell>
          <cell r="O1081" t="str">
            <v>①-Ⅱ-４．生活に困っている世帯や個人への支援</v>
          </cell>
        </row>
        <row r="1082">
          <cell r="K1082" t="str">
            <v>24324-5</v>
          </cell>
          <cell r="L1082" t="str">
            <v>24324</v>
          </cell>
          <cell r="M1082">
            <v>5</v>
          </cell>
          <cell r="N1082" t="str">
            <v>社会福祉施設等特別支援金給付事業</v>
          </cell>
          <cell r="O1082" t="str">
            <v>①-Ⅱ-３．事業継続に困っている中小・小規模事業者等への支援</v>
          </cell>
        </row>
        <row r="1083">
          <cell r="K1083" t="str">
            <v>24324-6</v>
          </cell>
          <cell r="L1083" t="str">
            <v>24324</v>
          </cell>
          <cell r="M1083">
            <v>6</v>
          </cell>
          <cell r="N1083" t="str">
            <v>感染症拡大阻止協力金事業</v>
          </cell>
          <cell r="O1083" t="str">
            <v>①-Ⅱ-３．事業継続に困っている中小・小規模事業者等への支援</v>
          </cell>
        </row>
        <row r="1084">
          <cell r="K1084" t="str">
            <v>24324-7</v>
          </cell>
          <cell r="L1084" t="str">
            <v>24324</v>
          </cell>
          <cell r="M1084">
            <v>7</v>
          </cell>
          <cell r="N1084" t="str">
            <v>新生児特別定額追加給付金事業</v>
          </cell>
          <cell r="O1084" t="str">
            <v>①-Ⅱ-４．生活に困っている世帯や個人への支援</v>
          </cell>
        </row>
        <row r="1085">
          <cell r="K1085" t="str">
            <v>24324-8</v>
          </cell>
          <cell r="L1085" t="str">
            <v>24324</v>
          </cell>
          <cell r="M1085">
            <v>8</v>
          </cell>
          <cell r="N1085" t="str">
            <v>ＧＩＧＡスクール構想の実現に向けた学習環境整備事業</v>
          </cell>
          <cell r="O1085" t="str">
            <v>①-Ⅰ-８．学校の臨時休業等を円滑に進めるための環境整備</v>
          </cell>
        </row>
        <row r="1086">
          <cell r="K1086" t="str">
            <v>24324-9</v>
          </cell>
          <cell r="L1086" t="str">
            <v>24324</v>
          </cell>
          <cell r="M1086">
            <v>9</v>
          </cell>
          <cell r="N1086" t="str">
            <v>Ｗｅｂ会議システム整備事業</v>
          </cell>
          <cell r="O1086" t="str">
            <v>①-Ⅰ-１．マスク・消毒液等の確保</v>
          </cell>
        </row>
        <row r="1087">
          <cell r="K1087" t="str">
            <v>24324-10</v>
          </cell>
          <cell r="L1087" t="str">
            <v>24324</v>
          </cell>
          <cell r="M1087">
            <v>10</v>
          </cell>
          <cell r="N1087" t="str">
            <v>避難所感染対策空調設備整備事業</v>
          </cell>
          <cell r="O1087" t="str">
            <v>①-Ⅰ-１．マスク・消毒液等の確保</v>
          </cell>
        </row>
        <row r="1088">
          <cell r="K1088" t="str">
            <v>24324-11</v>
          </cell>
          <cell r="L1088" t="str">
            <v>24324</v>
          </cell>
          <cell r="M1088">
            <v>11</v>
          </cell>
          <cell r="N1088" t="str">
            <v>社会教育施設感染拡大防止対策物品確保事業</v>
          </cell>
          <cell r="O1088" t="str">
            <v>①-Ⅰ-１．マスク・消毒液等の確保</v>
          </cell>
        </row>
        <row r="1089">
          <cell r="K1089" t="str">
            <v>24324-12</v>
          </cell>
          <cell r="L1089" t="str">
            <v>24324</v>
          </cell>
          <cell r="M1089">
            <v>12</v>
          </cell>
          <cell r="N1089" t="str">
            <v>中小企業等持続化給付事業</v>
          </cell>
          <cell r="O1089" t="str">
            <v>①-Ⅱ-３．事業継続に困っている中小・小規模事業者等への支援</v>
          </cell>
        </row>
        <row r="1090">
          <cell r="K1090" t="str">
            <v>24324-13</v>
          </cell>
          <cell r="L1090" t="str">
            <v>24324</v>
          </cell>
          <cell r="M1090">
            <v>13</v>
          </cell>
          <cell r="N1090" t="str">
            <v>町内保育園・幼稚園及び小中学校給食費無償化事業</v>
          </cell>
          <cell r="O1090" t="str">
            <v>①-Ⅱ-４．生活に困っている世帯や個人への支援</v>
          </cell>
        </row>
        <row r="1091">
          <cell r="K1091" t="str">
            <v>24341-1</v>
          </cell>
          <cell r="L1091" t="str">
            <v>24341</v>
          </cell>
          <cell r="M1091">
            <v>1</v>
          </cell>
          <cell r="N1091" t="str">
            <v>新型コロナウイルス感染症拡大阻止協力金事業</v>
          </cell>
          <cell r="O1091" t="str">
            <v>①-Ⅱ-３．事業継続に困っている中小・小規模事業者等への支援</v>
          </cell>
        </row>
        <row r="1092">
          <cell r="K1092" t="str">
            <v>24341-2</v>
          </cell>
          <cell r="L1092" t="str">
            <v>24341</v>
          </cell>
          <cell r="M1092">
            <v>2</v>
          </cell>
          <cell r="N1092" t="str">
            <v>水道事業新型コロナウイルス感染症対応助成事業</v>
          </cell>
          <cell r="O1092" t="str">
            <v>①-Ⅱ-４．生活に困っている世帯や個人への支援</v>
          </cell>
        </row>
        <row r="1093">
          <cell r="K1093" t="str">
            <v>24341-3</v>
          </cell>
          <cell r="L1093" t="str">
            <v>24341</v>
          </cell>
          <cell r="M1093">
            <v>3</v>
          </cell>
          <cell r="N1093" t="str">
            <v>新型コロナウイルス関連保証料補給事業</v>
          </cell>
          <cell r="O1093" t="str">
            <v>①-Ⅱ-３．事業継続に困っている中小・小規模事業者等への支援</v>
          </cell>
        </row>
        <row r="1094">
          <cell r="K1094" t="str">
            <v>24341-4</v>
          </cell>
          <cell r="L1094" t="str">
            <v>24341</v>
          </cell>
          <cell r="M1094">
            <v>4</v>
          </cell>
          <cell r="N1094" t="str">
            <v>新型コロナウイルス感染症対策地域医療体制整備事業</v>
          </cell>
          <cell r="O1094" t="str">
            <v>①-Ⅰ-３．医療提供体制の強化</v>
          </cell>
        </row>
        <row r="1095">
          <cell r="K1095" t="str">
            <v>24341-5</v>
          </cell>
          <cell r="L1095" t="str">
            <v>24341</v>
          </cell>
          <cell r="M1095">
            <v>5</v>
          </cell>
          <cell r="N1095" t="str">
            <v>家庭学習支援事業</v>
          </cell>
          <cell r="O1095" t="str">
            <v>①-Ⅰ-８．学校の臨時休業等を円滑に進めるための環境整備</v>
          </cell>
        </row>
        <row r="1096">
          <cell r="K1096" t="str">
            <v>24341-6</v>
          </cell>
          <cell r="L1096" t="str">
            <v>24341</v>
          </cell>
          <cell r="M1096">
            <v>6</v>
          </cell>
          <cell r="N1096" t="str">
            <v>ICT家庭学習支援事業</v>
          </cell>
          <cell r="O1096" t="str">
            <v>①-Ⅰ-８．学校の臨時休業等を円滑に進めるための環境整備</v>
          </cell>
        </row>
        <row r="1097">
          <cell r="K1097" t="str">
            <v>24341-7</v>
          </cell>
          <cell r="L1097" t="str">
            <v>24341</v>
          </cell>
          <cell r="M1097">
            <v>7</v>
          </cell>
          <cell r="N1097" t="str">
            <v>湯の山温泉旅館等宿泊業者支援事業</v>
          </cell>
          <cell r="O1097" t="str">
            <v>①-Ⅲ-１．観光・運輸業、飲食業、イベント・エンターテインメント事業等に対する支援</v>
          </cell>
        </row>
        <row r="1098">
          <cell r="K1098" t="str">
            <v>24341-8</v>
          </cell>
          <cell r="L1098" t="str">
            <v>24341</v>
          </cell>
          <cell r="M1098">
            <v>8</v>
          </cell>
          <cell r="N1098" t="str">
            <v>持続化給付金支援事業</v>
          </cell>
          <cell r="O1098" t="str">
            <v>①-Ⅱ-３．事業継続に困っている中小・小規模事業者等への支援</v>
          </cell>
        </row>
        <row r="1099">
          <cell r="K1099" t="str">
            <v>24341-9</v>
          </cell>
          <cell r="L1099" t="str">
            <v>24341</v>
          </cell>
          <cell r="M1099">
            <v>9</v>
          </cell>
          <cell r="N1099" t="str">
            <v>乳幼児家庭生活支援給付金事業</v>
          </cell>
          <cell r="O1099" t="str">
            <v>①-Ⅱ-４．生活に困っている世帯や個人への支援</v>
          </cell>
        </row>
        <row r="1100">
          <cell r="K1100" t="str">
            <v>24341-10</v>
          </cell>
          <cell r="L1100" t="str">
            <v>24341</v>
          </cell>
          <cell r="M1100">
            <v>10</v>
          </cell>
          <cell r="N1100" t="str">
            <v>感染症対策事業</v>
          </cell>
          <cell r="O1100" t="str">
            <v>①-Ⅰ-６．情報発信の充実</v>
          </cell>
        </row>
        <row r="1101">
          <cell r="K1101" t="str">
            <v>24341-11</v>
          </cell>
          <cell r="L1101" t="str">
            <v>24341</v>
          </cell>
          <cell r="M1101">
            <v>11</v>
          </cell>
          <cell r="N1101" t="str">
            <v>新型コロナウイルス生活福祉資金応援給付金支給事業</v>
          </cell>
          <cell r="O1101" t="str">
            <v>①-Ⅱ-４．生活に困っている世帯や個人への支援</v>
          </cell>
        </row>
        <row r="1102">
          <cell r="K1102" t="str">
            <v>24341-12</v>
          </cell>
          <cell r="L1102" t="str">
            <v>24341</v>
          </cell>
          <cell r="M1102">
            <v>12</v>
          </cell>
          <cell r="N1102" t="str">
            <v>奨学生等支援給付金事業</v>
          </cell>
          <cell r="O1102" t="str">
            <v>①-Ⅱ-４．生活に困っている世帯や個人への支援</v>
          </cell>
        </row>
        <row r="1103">
          <cell r="K1103" t="str">
            <v>24341-13</v>
          </cell>
          <cell r="L1103" t="str">
            <v>24341</v>
          </cell>
          <cell r="M1103">
            <v>13</v>
          </cell>
          <cell r="N1103" t="str">
            <v>就学援助児童支援給付金事業</v>
          </cell>
          <cell r="O1103" t="str">
            <v>①-Ⅱ-４．生活に困っている世帯や個人への支援</v>
          </cell>
        </row>
        <row r="1104">
          <cell r="K1104" t="str">
            <v>24341-14</v>
          </cell>
          <cell r="L1104" t="str">
            <v>24341</v>
          </cell>
          <cell r="M1104">
            <v>14</v>
          </cell>
          <cell r="N1104" t="str">
            <v>小中学校情報通信ネットワーク環境施設整備費補助金</v>
          </cell>
          <cell r="O1104" t="str">
            <v>①-Ⅰ-８．学校の臨時休業等を円滑に進めるための環境整備</v>
          </cell>
        </row>
        <row r="1105">
          <cell r="K1105" t="str">
            <v>24341-15</v>
          </cell>
          <cell r="L1105" t="str">
            <v>24341</v>
          </cell>
          <cell r="M1105">
            <v>15</v>
          </cell>
          <cell r="N1105" t="str">
            <v>乳児支援臨時特別給付金支給事業</v>
          </cell>
          <cell r="O1105" t="str">
            <v>①-Ⅱ-４．生活に困っている世帯や個人への支援</v>
          </cell>
        </row>
        <row r="1106">
          <cell r="K1106" t="str">
            <v>24341-16</v>
          </cell>
          <cell r="L1106" t="str">
            <v>24341</v>
          </cell>
          <cell r="M1106">
            <v>16</v>
          </cell>
          <cell r="N1106" t="str">
            <v>こものおうえんチケット支給事業</v>
          </cell>
          <cell r="O1106" t="str">
            <v>①-Ⅲ-２．地域経済の活性化</v>
          </cell>
        </row>
        <row r="1107">
          <cell r="K1107" t="str">
            <v>24341-17</v>
          </cell>
          <cell r="L1107" t="str">
            <v>24341</v>
          </cell>
          <cell r="M1107">
            <v>17</v>
          </cell>
          <cell r="N1107" t="str">
            <v>新型コロナウイルス感染症対策区運営給付金支給事業</v>
          </cell>
          <cell r="O1107" t="str">
            <v>①-Ⅰ-１．マスク・消毒液等の確保</v>
          </cell>
        </row>
        <row r="1108">
          <cell r="K1108" t="str">
            <v>24341-18</v>
          </cell>
          <cell r="L1108" t="str">
            <v>24341</v>
          </cell>
          <cell r="M1108">
            <v>18</v>
          </cell>
          <cell r="N1108" t="str">
            <v>新型コロナウイルス対策ワクチン用冷蔵庫購入</v>
          </cell>
          <cell r="O1108" t="str">
            <v>①-Ⅰ-３．医療提供体制の強化</v>
          </cell>
        </row>
        <row r="1109">
          <cell r="K1109" t="str">
            <v>24341-19</v>
          </cell>
          <cell r="L1109" t="str">
            <v>24341</v>
          </cell>
          <cell r="M1109">
            <v>19</v>
          </cell>
          <cell r="N1109" t="str">
            <v>中小企業等事業継続支援事業</v>
          </cell>
          <cell r="O1109" t="str">
            <v>①-Ⅱ-３．事業継続に困っている中小・小規模事業者等への支援</v>
          </cell>
        </row>
        <row r="1110">
          <cell r="K1110" t="str">
            <v>24341-20</v>
          </cell>
          <cell r="L1110" t="str">
            <v>24341</v>
          </cell>
          <cell r="M1110">
            <v>20</v>
          </cell>
          <cell r="N1110" t="str">
            <v>新型コロナウイルス感染症対策事業（救急車）</v>
          </cell>
          <cell r="O1110" t="str">
            <v>①-Ⅰ-３．医療提供体制の強化</v>
          </cell>
        </row>
        <row r="1111">
          <cell r="K1111" t="str">
            <v>24341-21</v>
          </cell>
          <cell r="L1111" t="str">
            <v>24341</v>
          </cell>
          <cell r="M1111">
            <v>21</v>
          </cell>
          <cell r="N1111" t="str">
            <v>学校保健特別対策事業費補助金</v>
          </cell>
          <cell r="O1111" t="str">
            <v>①-Ⅰ-１．マスク・消毒液等の確保</v>
          </cell>
        </row>
        <row r="1112">
          <cell r="K1112" t="str">
            <v>24341-22</v>
          </cell>
          <cell r="L1112" t="str">
            <v>24341</v>
          </cell>
          <cell r="M1112">
            <v>22</v>
          </cell>
          <cell r="N1112" t="str">
            <v>感染症予防対策文化・スポーツ振興事業</v>
          </cell>
          <cell r="O1112" t="str">
            <v>①-Ⅲ-１．観光・運輸業、飲食業、イベント・エンターテインメント事業等に対する支援</v>
          </cell>
        </row>
        <row r="1113">
          <cell r="K1113" t="str">
            <v>24341-23</v>
          </cell>
          <cell r="L1113" t="str">
            <v>24341</v>
          </cell>
          <cell r="M1113">
            <v>23</v>
          </cell>
          <cell r="N1113" t="str">
            <v>新型コロナウイルス感染症対策事業費（避難所）</v>
          </cell>
          <cell r="O1113" t="str">
            <v>①-Ⅰ-１．マスク・消毒液等の確保</v>
          </cell>
        </row>
        <row r="1114">
          <cell r="K1114" t="str">
            <v>24341-24</v>
          </cell>
          <cell r="L1114" t="str">
            <v>24341</v>
          </cell>
          <cell r="M1114">
            <v>24</v>
          </cell>
          <cell r="N1114" t="str">
            <v>新型コロナウイルス感染症対策事業費（町議会議員選挙）</v>
          </cell>
          <cell r="O1114" t="str">
            <v>①-Ⅰ-１．マスク・消毒液等の確保</v>
          </cell>
        </row>
        <row r="1115">
          <cell r="K1115" t="str">
            <v>24341-25</v>
          </cell>
          <cell r="L1115" t="str">
            <v>24341</v>
          </cell>
          <cell r="M1115">
            <v>25</v>
          </cell>
          <cell r="N1115" t="str">
            <v>新型コロナウイルス感染症対策事業費</v>
          </cell>
          <cell r="O1115" t="str">
            <v>①-Ⅰ-８．学校の臨時休業等を円滑に進めるための環境整備</v>
          </cell>
        </row>
        <row r="1116">
          <cell r="K1116" t="str">
            <v>24341-26</v>
          </cell>
          <cell r="L1116" t="str">
            <v>24341</v>
          </cell>
          <cell r="M1116">
            <v>26</v>
          </cell>
          <cell r="N1116" t="str">
            <v>公立学校情報機器整備事業関連タブレット端末導入に伴う端末設定事業</v>
          </cell>
          <cell r="O1116" t="str">
            <v>①-Ⅰ-８．学校の臨時休業等を円滑に進めるための環境整備</v>
          </cell>
        </row>
        <row r="1117">
          <cell r="K1117" t="str">
            <v>24341-27</v>
          </cell>
          <cell r="L1117" t="str">
            <v>24341</v>
          </cell>
          <cell r="M1117">
            <v>27</v>
          </cell>
          <cell r="N1117" t="str">
            <v>学校臨時休業対策費補助金</v>
          </cell>
          <cell r="O1117" t="str">
            <v>①-Ⅱ-２．資金繰り対策</v>
          </cell>
        </row>
        <row r="1118">
          <cell r="K1118" t="str">
            <v>24343-1</v>
          </cell>
          <cell r="L1118" t="str">
            <v>24343</v>
          </cell>
          <cell r="M1118">
            <v>1</v>
          </cell>
          <cell r="N1118" t="str">
            <v>社会システム維持のための衛生確保事業</v>
          </cell>
          <cell r="O1118" t="str">
            <v>①-Ⅰ-１．マスク・消毒液等の確保</v>
          </cell>
        </row>
        <row r="1119">
          <cell r="K1119" t="str">
            <v>24343-2</v>
          </cell>
          <cell r="L1119" t="str">
            <v>24343</v>
          </cell>
          <cell r="M1119">
            <v>2</v>
          </cell>
          <cell r="N1119" t="str">
            <v>朝日町ひとり親家庭緊急給付金支給事業</v>
          </cell>
          <cell r="O1119" t="str">
            <v>①-Ⅱ-４．生活に困っている世帯や個人への支援</v>
          </cell>
        </row>
        <row r="1120">
          <cell r="K1120" t="str">
            <v>24343-3</v>
          </cell>
          <cell r="L1120" t="str">
            <v>24343</v>
          </cell>
          <cell r="M1120">
            <v>3</v>
          </cell>
          <cell r="N1120" t="str">
            <v>社会システム維持のための衛生確保事業/必要物品供給事業</v>
          </cell>
          <cell r="O1120" t="str">
            <v>①-Ⅰ-１．マスク・消毒液等の確保</v>
          </cell>
        </row>
        <row r="1121">
          <cell r="K1121" t="str">
            <v>24343-4</v>
          </cell>
          <cell r="L1121" t="str">
            <v>24343</v>
          </cell>
          <cell r="M1121">
            <v>4</v>
          </cell>
          <cell r="N1121" t="str">
            <v>新型コロナウイルス感染症拡大阻止協力金</v>
          </cell>
          <cell r="O1121" t="str">
            <v>①-Ⅱ-３．事業継続に困っている中小・小規模事業者等への支援</v>
          </cell>
        </row>
        <row r="1122">
          <cell r="K1122" t="str">
            <v>24343-5</v>
          </cell>
          <cell r="L1122" t="str">
            <v>24343</v>
          </cell>
          <cell r="M1122">
            <v>5</v>
          </cell>
          <cell r="N1122" t="str">
            <v>避難所衛生環境拡充事業</v>
          </cell>
          <cell r="O1122" t="str">
            <v>①-Ⅰ-１．マスク・消毒液等の確保</v>
          </cell>
        </row>
        <row r="1123">
          <cell r="K1123" t="str">
            <v>24343-6</v>
          </cell>
          <cell r="L1123" t="str">
            <v>24343</v>
          </cell>
          <cell r="M1123">
            <v>6</v>
          </cell>
          <cell r="N1123" t="str">
            <v>学校の臨時休業に伴う学習等への支援事業</v>
          </cell>
          <cell r="O1123" t="str">
            <v>①-Ⅰ-８．学校の臨時休業等を円滑に進めるための環境整備</v>
          </cell>
        </row>
        <row r="1124">
          <cell r="K1124" t="str">
            <v>24343-7</v>
          </cell>
          <cell r="L1124" t="str">
            <v>24343</v>
          </cell>
          <cell r="M1124">
            <v>7</v>
          </cell>
          <cell r="N1124" t="str">
            <v>学校の臨時休業に伴う学習等への支援事業</v>
          </cell>
          <cell r="O1124" t="str">
            <v>①-Ⅰ-８．学校の臨時休業等を円滑に進めるための環境整備</v>
          </cell>
        </row>
        <row r="1125">
          <cell r="K1125" t="str">
            <v>24343-8</v>
          </cell>
          <cell r="L1125" t="str">
            <v>24343</v>
          </cell>
          <cell r="M1125">
            <v>8</v>
          </cell>
          <cell r="N1125" t="str">
            <v>教育文化施設衛生環境整備事業</v>
          </cell>
          <cell r="O1125" t="str">
            <v>①-Ⅰ-１．マスク・消毒液等の確保</v>
          </cell>
        </row>
        <row r="1126">
          <cell r="K1126" t="str">
            <v>24343-9</v>
          </cell>
          <cell r="L1126" t="str">
            <v>24343</v>
          </cell>
          <cell r="M1126">
            <v>9</v>
          </cell>
          <cell r="N1126" t="str">
            <v>子育て世帯への臨時特別給付金給付事業費</v>
          </cell>
          <cell r="O1126" t="str">
            <v>①-Ⅱ-４．生活に困っている世帯や個人への支援</v>
          </cell>
        </row>
        <row r="1127">
          <cell r="K1127" t="str">
            <v>24343-10</v>
          </cell>
          <cell r="L1127" t="str">
            <v>24343</v>
          </cell>
          <cell r="M1127">
            <v>10</v>
          </cell>
          <cell r="N1127" t="str">
            <v>施設空間安全・安心確保事業</v>
          </cell>
          <cell r="O1127" t="str">
            <v>①-Ⅰ-１．マスク・消毒液等の確保</v>
          </cell>
        </row>
        <row r="1128">
          <cell r="K1128" t="str">
            <v>24343-11</v>
          </cell>
          <cell r="L1128" t="str">
            <v>24343</v>
          </cell>
          <cell r="M1128">
            <v>11</v>
          </cell>
          <cell r="N1128" t="str">
            <v>事業者に対する水道料金（基本料金）減免支援事業</v>
          </cell>
          <cell r="O1128" t="str">
            <v>①-Ⅱ-３．事業継続に困っている中小・小規模事業者等への支援</v>
          </cell>
        </row>
        <row r="1129">
          <cell r="K1129" t="str">
            <v>24343-12</v>
          </cell>
          <cell r="L1129" t="str">
            <v>24343</v>
          </cell>
          <cell r="M1129">
            <v>12</v>
          </cell>
          <cell r="N1129" t="str">
            <v>避難所設備拡充事業</v>
          </cell>
          <cell r="O1129" t="str">
            <v>①-Ⅰ-１．マスク・消毒液等の確保</v>
          </cell>
        </row>
        <row r="1130">
          <cell r="K1130" t="str">
            <v>24343-13</v>
          </cell>
          <cell r="L1130" t="str">
            <v>24343</v>
          </cell>
          <cell r="M1130">
            <v>13</v>
          </cell>
          <cell r="N1130" t="str">
            <v>避難所設備拡充事業</v>
          </cell>
          <cell r="O1130" t="str">
            <v>①-Ⅰ-１．マスク・消毒液等の確保</v>
          </cell>
        </row>
        <row r="1131">
          <cell r="K1131" t="str">
            <v>24343-14</v>
          </cell>
          <cell r="L1131" t="str">
            <v>24343</v>
          </cell>
          <cell r="M1131">
            <v>14</v>
          </cell>
          <cell r="N1131" t="str">
            <v>幼保園衛生用品拡充事業</v>
          </cell>
          <cell r="O1131" t="str">
            <v>①-Ⅰ-１．マスク・消毒液等の確保</v>
          </cell>
        </row>
        <row r="1132">
          <cell r="K1132" t="str">
            <v>24343-15</v>
          </cell>
          <cell r="L1132" t="str">
            <v>24343</v>
          </cell>
          <cell r="M1132">
            <v>15</v>
          </cell>
          <cell r="N1132" t="str">
            <v>健康支援事業</v>
          </cell>
          <cell r="O1132" t="str">
            <v>①-Ⅰ-６．情報発信の充実</v>
          </cell>
        </row>
        <row r="1133">
          <cell r="K1133" t="str">
            <v>24343-16</v>
          </cell>
          <cell r="L1133" t="str">
            <v>24343</v>
          </cell>
          <cell r="M1133">
            <v>16</v>
          </cell>
          <cell r="N1133" t="str">
            <v>教育文化施設衛生用品購入事業</v>
          </cell>
          <cell r="O1133" t="str">
            <v>①-Ⅰ-１．マスク・消毒液等の確保</v>
          </cell>
        </row>
        <row r="1134">
          <cell r="K1134" t="str">
            <v>24343-17</v>
          </cell>
          <cell r="L1134" t="str">
            <v>24343</v>
          </cell>
          <cell r="M1134">
            <v>17</v>
          </cell>
          <cell r="N1134" t="str">
            <v>図書館パワーアップ事業</v>
          </cell>
          <cell r="O1134" t="str">
            <v>①-Ⅰ-１．マスク・消毒液等の確保</v>
          </cell>
        </row>
        <row r="1135">
          <cell r="K1135" t="str">
            <v>24343-18</v>
          </cell>
          <cell r="L1135" t="str">
            <v>24343</v>
          </cell>
          <cell r="M1135">
            <v>18</v>
          </cell>
          <cell r="N1135" t="str">
            <v>幼保園室内環境整備事業</v>
          </cell>
          <cell r="O1135" t="str">
            <v>①-Ⅰ-１．マスク・消毒液等の確保</v>
          </cell>
        </row>
        <row r="1136">
          <cell r="K1136" t="str">
            <v>24343-19</v>
          </cell>
          <cell r="L1136" t="str">
            <v>24343</v>
          </cell>
          <cell r="M1136">
            <v>19</v>
          </cell>
          <cell r="N1136" t="str">
            <v>朝日町元気なまち応援商品券発行事業</v>
          </cell>
          <cell r="O1136" t="str">
            <v>①-Ⅲ-２．地域経済の活性化</v>
          </cell>
        </row>
        <row r="1137">
          <cell r="K1137" t="str">
            <v>24343-20</v>
          </cell>
          <cell r="L1137" t="str">
            <v>24343</v>
          </cell>
          <cell r="M1137">
            <v>20</v>
          </cell>
          <cell r="N1137" t="str">
            <v>朝日町中小企業・小規模事業者等応援給付金事業</v>
          </cell>
          <cell r="O1137" t="str">
            <v>①-Ⅱ-３．事業継続に困っている中小・小規模事業者等への支援</v>
          </cell>
        </row>
        <row r="1138">
          <cell r="K1138" t="str">
            <v>24343-21</v>
          </cell>
          <cell r="L1138" t="str">
            <v>24343</v>
          </cell>
          <cell r="M1138">
            <v>21</v>
          </cell>
          <cell r="N1138" t="str">
            <v>学校保健特別対策事業費補助金</v>
          </cell>
          <cell r="O1138" t="str">
            <v>①-Ⅰ-１．マスク・消毒液等の確保</v>
          </cell>
        </row>
        <row r="1139">
          <cell r="K1139" t="str">
            <v>24343-22</v>
          </cell>
          <cell r="L1139" t="str">
            <v>24343</v>
          </cell>
          <cell r="M1139">
            <v>22</v>
          </cell>
          <cell r="N1139" t="str">
            <v>学校保健特別対策事業費補助金</v>
          </cell>
          <cell r="O1139" t="str">
            <v>①-Ⅰ-８．学校の臨時休業等を円滑に進めるための環境整備</v>
          </cell>
        </row>
        <row r="1140">
          <cell r="K1140" t="str">
            <v>24343-23</v>
          </cell>
          <cell r="L1140" t="str">
            <v>24343</v>
          </cell>
          <cell r="M1140">
            <v>23</v>
          </cell>
          <cell r="N1140" t="str">
            <v>要保護・準要保護児童生徒援助費補助金</v>
          </cell>
          <cell r="O1140" t="str">
            <v>①-Ⅱ-４．生活に困っている世帯や個人への支援</v>
          </cell>
        </row>
        <row r="1141">
          <cell r="K1141" t="str">
            <v>24343-25</v>
          </cell>
          <cell r="L1141" t="str">
            <v>24343</v>
          </cell>
          <cell r="M1141">
            <v>25</v>
          </cell>
          <cell r="N1141" t="str">
            <v>施設空間安全・安心確保事業</v>
          </cell>
          <cell r="O1141" t="str">
            <v>①-Ⅰ-１．マスク・消毒液等の確保</v>
          </cell>
        </row>
        <row r="1142">
          <cell r="K1142" t="str">
            <v>24343-26</v>
          </cell>
          <cell r="L1142" t="str">
            <v>24343</v>
          </cell>
          <cell r="M1142">
            <v>26</v>
          </cell>
          <cell r="N1142" t="str">
            <v>web会議対応事業</v>
          </cell>
          <cell r="O1142" t="str">
            <v>①-Ⅳ-３．リモート化等によるデジタル・トランスフォーメーションの加速</v>
          </cell>
        </row>
        <row r="1143">
          <cell r="K1143" t="str">
            <v>24343-27</v>
          </cell>
          <cell r="L1143" t="str">
            <v>24343</v>
          </cell>
          <cell r="M1143">
            <v>27</v>
          </cell>
          <cell r="N1143" t="str">
            <v>GIGAスクール構想実現事業</v>
          </cell>
          <cell r="O1143" t="str">
            <v>①-Ⅰ-８．学校の臨時休業等を円滑に進めるための環境整備</v>
          </cell>
        </row>
        <row r="1144">
          <cell r="K1144" t="str">
            <v>24343-28</v>
          </cell>
          <cell r="L1144" t="str">
            <v>24343</v>
          </cell>
          <cell r="M1144">
            <v>28</v>
          </cell>
          <cell r="N1144" t="str">
            <v>窓口飛沫感染防止対策事業</v>
          </cell>
          <cell r="O1144" t="str">
            <v>①-Ⅰ-１．マスク・消毒液等の確保</v>
          </cell>
        </row>
        <row r="1145">
          <cell r="K1145" t="str">
            <v>24344-1</v>
          </cell>
          <cell r="L1145" t="str">
            <v>24344</v>
          </cell>
          <cell r="M1145">
            <v>1</v>
          </cell>
          <cell r="N1145" t="str">
            <v>防災活動支援事業</v>
          </cell>
          <cell r="O1145" t="str">
            <v>①-Ⅰ-１．マスク・消毒液等の確保</v>
          </cell>
        </row>
        <row r="1146">
          <cell r="K1146" t="str">
            <v>24344-3</v>
          </cell>
          <cell r="L1146" t="str">
            <v>24344</v>
          </cell>
          <cell r="M1146">
            <v>3</v>
          </cell>
          <cell r="N1146" t="str">
            <v>金利、保証料などの金融面での支援事業</v>
          </cell>
          <cell r="O1146" t="str">
            <v>①-Ⅱ-３．事業継続に困っている中小・小規模事業者等への支援</v>
          </cell>
        </row>
        <row r="1147">
          <cell r="K1147" t="str">
            <v>24344-5</v>
          </cell>
          <cell r="L1147" t="str">
            <v>24344</v>
          </cell>
          <cell r="M1147">
            <v>5</v>
          </cell>
          <cell r="N1147" t="str">
            <v>感染症拡大阻止協力金</v>
          </cell>
          <cell r="O1147" t="str">
            <v>①-Ⅱ-３．事業継続に困っている中小・小規模事業者等への支援</v>
          </cell>
        </row>
        <row r="1148">
          <cell r="K1148" t="str">
            <v>24344-6</v>
          </cell>
          <cell r="L1148" t="str">
            <v>24344</v>
          </cell>
          <cell r="M1148">
            <v>6</v>
          </cell>
          <cell r="N1148" t="str">
            <v>水道基本料金無料化事業</v>
          </cell>
          <cell r="O1148" t="str">
            <v>①-Ⅱ-４．生活に困っている世帯や個人への支援</v>
          </cell>
        </row>
        <row r="1149">
          <cell r="K1149" t="str">
            <v>24344-7</v>
          </cell>
          <cell r="L1149" t="str">
            <v>24344</v>
          </cell>
          <cell r="M1149">
            <v>7</v>
          </cell>
          <cell r="N1149" t="str">
            <v>子育て世帯応援給付金事業</v>
          </cell>
          <cell r="O1149" t="str">
            <v>①-Ⅱ-４．生活に困っている世帯や個人への支援</v>
          </cell>
        </row>
        <row r="1150">
          <cell r="K1150" t="str">
            <v>24344-8</v>
          </cell>
          <cell r="L1150" t="str">
            <v>24344</v>
          </cell>
          <cell r="M1150">
            <v>8</v>
          </cell>
          <cell r="N1150" t="str">
            <v>ひとり親家庭応援給付金事業</v>
          </cell>
          <cell r="O1150" t="str">
            <v>①-Ⅱ-４．生活に困っている世帯や個人への支援</v>
          </cell>
        </row>
        <row r="1151">
          <cell r="K1151" t="str">
            <v>24344-9</v>
          </cell>
          <cell r="L1151" t="str">
            <v>24344</v>
          </cell>
          <cell r="M1151">
            <v>9</v>
          </cell>
          <cell r="N1151" t="str">
            <v>社会福祉施設等支援給付事業</v>
          </cell>
          <cell r="O1151" t="str">
            <v>①-Ⅱ-３．事業継続に困っている中小・小規模事業者等への支援</v>
          </cell>
        </row>
        <row r="1152">
          <cell r="K1152" t="str">
            <v>24344-10</v>
          </cell>
          <cell r="L1152" t="str">
            <v>24344</v>
          </cell>
          <cell r="M1152">
            <v>10</v>
          </cell>
          <cell r="N1152" t="str">
            <v>就学援助金支給事業</v>
          </cell>
          <cell r="O1152" t="str">
            <v>①-Ⅱ-４．生活に困っている世帯や個人への支援</v>
          </cell>
        </row>
        <row r="1153">
          <cell r="K1153" t="str">
            <v>24344-12</v>
          </cell>
          <cell r="L1153" t="str">
            <v>24344</v>
          </cell>
          <cell r="M1153">
            <v>12</v>
          </cell>
          <cell r="N1153" t="str">
            <v>感染症拡大阻止環境整備事業</v>
          </cell>
          <cell r="O1153" t="str">
            <v>①-Ⅰ-１．マスク・消毒液等の確保</v>
          </cell>
        </row>
        <row r="1154">
          <cell r="K1154" t="str">
            <v>24344-13</v>
          </cell>
          <cell r="L1154" t="str">
            <v>24344</v>
          </cell>
          <cell r="M1154">
            <v>13</v>
          </cell>
          <cell r="N1154" t="str">
            <v>避難所活動支援事業</v>
          </cell>
          <cell r="O1154" t="str">
            <v>①-Ⅰ-１．マスク・消毒液等の確保</v>
          </cell>
        </row>
        <row r="1155">
          <cell r="K1155" t="str">
            <v>24344-14</v>
          </cell>
          <cell r="L1155" t="str">
            <v>24344</v>
          </cell>
          <cell r="M1155">
            <v>14</v>
          </cell>
          <cell r="N1155" t="str">
            <v>感染症拡大阻止環境整備事業</v>
          </cell>
          <cell r="O1155" t="str">
            <v>①-Ⅰ-６．情報発信の充実</v>
          </cell>
        </row>
        <row r="1156">
          <cell r="K1156" t="str">
            <v>24344-15</v>
          </cell>
          <cell r="L1156" t="str">
            <v>24344</v>
          </cell>
          <cell r="M1156">
            <v>15</v>
          </cell>
          <cell r="N1156" t="str">
            <v>水道基本料金無料化事業（期間延長）</v>
          </cell>
          <cell r="O1156" t="str">
            <v>①-Ⅱ-４．生活に困っている世帯や個人への支援</v>
          </cell>
        </row>
        <row r="1157">
          <cell r="K1157" t="str">
            <v>24344-16</v>
          </cell>
          <cell r="L1157" t="str">
            <v>24344</v>
          </cell>
          <cell r="M1157">
            <v>16</v>
          </cell>
          <cell r="N1157" t="str">
            <v>新生児臨時特別給付金事業</v>
          </cell>
          <cell r="O1157" t="str">
            <v>①-Ⅱ-４．生活に困っている世帯や個人への支援</v>
          </cell>
        </row>
        <row r="1158">
          <cell r="K1158" t="str">
            <v>24344-17</v>
          </cell>
          <cell r="L1158" t="str">
            <v>24344</v>
          </cell>
          <cell r="M1158">
            <v>17</v>
          </cell>
          <cell r="N1158" t="str">
            <v>中小企業等経営持続化給付金事業</v>
          </cell>
          <cell r="O1158" t="str">
            <v>①-Ⅱ-３．事業継続に困っている中小・小規模事業者等への支援</v>
          </cell>
        </row>
        <row r="1159">
          <cell r="K1159" t="str">
            <v>24344-18</v>
          </cell>
          <cell r="L1159" t="str">
            <v>24344</v>
          </cell>
          <cell r="M1159">
            <v>18</v>
          </cell>
          <cell r="N1159" t="str">
            <v>小学校ICT環境整備事業</v>
          </cell>
          <cell r="O1159" t="str">
            <v>①-Ⅳ-３．リモート化等によるデジタル・トランスフォーメーションの加速</v>
          </cell>
        </row>
        <row r="1160">
          <cell r="K1160" t="str">
            <v>24344-19</v>
          </cell>
          <cell r="L1160" t="str">
            <v>24344</v>
          </cell>
          <cell r="M1160">
            <v>19</v>
          </cell>
          <cell r="N1160" t="str">
            <v>高齢者インフルエンザ予防接種事業</v>
          </cell>
          <cell r="O1160" t="str">
            <v>①-Ⅰ-３．医療提供体制の強化</v>
          </cell>
        </row>
        <row r="1161">
          <cell r="K1161" t="str">
            <v>24344-20</v>
          </cell>
          <cell r="L1161" t="str">
            <v>24344</v>
          </cell>
          <cell r="M1161">
            <v>20</v>
          </cell>
          <cell r="N1161" t="str">
            <v>感染症拡大阻止環境整備事業</v>
          </cell>
          <cell r="O1161" t="str">
            <v>①-Ⅰ-１．マスク・消毒液等の確保</v>
          </cell>
        </row>
        <row r="1162">
          <cell r="K1162" t="str">
            <v>24344-21</v>
          </cell>
          <cell r="L1162" t="str">
            <v>24344</v>
          </cell>
          <cell r="M1162">
            <v>21</v>
          </cell>
          <cell r="N1162" t="str">
            <v>臨時休業中の就学援助家庭に対する給食費支給事業</v>
          </cell>
          <cell r="O1162" t="str">
            <v>①-Ⅱ-４．生活に困っている世帯や個人への支援</v>
          </cell>
        </row>
        <row r="1163">
          <cell r="K1163" t="str">
            <v>24441-1</v>
          </cell>
          <cell r="L1163" t="str">
            <v>24441</v>
          </cell>
          <cell r="M1163">
            <v>1</v>
          </cell>
          <cell r="N1163" t="str">
            <v>新型コロナウィルス感染症拡大阻止協力金</v>
          </cell>
          <cell r="O1163" t="str">
            <v>①-Ⅱ-３．事業継続に困っている中小・小規模事業者等への支援</v>
          </cell>
        </row>
        <row r="1164">
          <cell r="K1164" t="str">
            <v>24441-2</v>
          </cell>
          <cell r="L1164" t="str">
            <v>24441</v>
          </cell>
          <cell r="M1164">
            <v>2</v>
          </cell>
          <cell r="N1164" t="str">
            <v>水道事業会計補助金（水道基本料金の減免事業）</v>
          </cell>
          <cell r="O1164" t="str">
            <v>①-Ⅱ-４．生活に困っている世帯や個人への支援</v>
          </cell>
        </row>
        <row r="1165">
          <cell r="K1165" t="str">
            <v>24441-3</v>
          </cell>
          <cell r="L1165" t="str">
            <v>24441</v>
          </cell>
          <cell r="M1165">
            <v>3</v>
          </cell>
          <cell r="N1165" t="str">
            <v>小中学校給食費の減免</v>
          </cell>
          <cell r="O1165" t="str">
            <v>①-Ⅱ-４．生活に困っている世帯や個人への支援</v>
          </cell>
        </row>
        <row r="1166">
          <cell r="K1166" t="str">
            <v>24441-4</v>
          </cell>
          <cell r="L1166" t="str">
            <v>24441</v>
          </cell>
          <cell r="M1166">
            <v>4</v>
          </cell>
          <cell r="N1166" t="str">
            <v>小中学校給食費の減免</v>
          </cell>
          <cell r="O1166" t="str">
            <v>①-Ⅱ-４．生活に困っている世帯や個人への支援</v>
          </cell>
        </row>
        <row r="1167">
          <cell r="K1167" t="str">
            <v>24441-5</v>
          </cell>
          <cell r="L1167" t="str">
            <v>24441</v>
          </cell>
          <cell r="M1167">
            <v>5</v>
          </cell>
          <cell r="N1167" t="str">
            <v>子育て応援セット配布事業</v>
          </cell>
          <cell r="O1167" t="str">
            <v>①-Ⅱ-４．生活に困っている世帯や個人への支援</v>
          </cell>
        </row>
        <row r="1168">
          <cell r="K1168" t="str">
            <v>24441-6</v>
          </cell>
          <cell r="L1168" t="str">
            <v>24441</v>
          </cell>
          <cell r="M1168">
            <v>6</v>
          </cell>
          <cell r="N1168" t="str">
            <v>学生応援地域産品給付事業</v>
          </cell>
          <cell r="O1168" t="str">
            <v>①-Ⅱ-４．生活に困っている世帯や個人への支援</v>
          </cell>
        </row>
        <row r="1169">
          <cell r="K1169" t="str">
            <v>24441-7</v>
          </cell>
          <cell r="L1169" t="str">
            <v>24441</v>
          </cell>
          <cell r="M1169">
            <v>7</v>
          </cell>
          <cell r="N1169" t="str">
            <v>防災備蓄品の購入</v>
          </cell>
          <cell r="O1169" t="str">
            <v>①-Ⅰ-１．マスク・消毒液等の確保</v>
          </cell>
        </row>
        <row r="1170">
          <cell r="K1170" t="str">
            <v>24441-8</v>
          </cell>
          <cell r="L1170" t="str">
            <v>24441</v>
          </cell>
          <cell r="M1170">
            <v>8</v>
          </cell>
          <cell r="N1170" t="str">
            <v>広域消防組合新型コロナウィルス感染症に伴う感染防止対策強化事業</v>
          </cell>
          <cell r="O1170" t="str">
            <v>①-Ⅰ-３．医療提供体制の強化</v>
          </cell>
        </row>
        <row r="1171">
          <cell r="K1171" t="str">
            <v>24441-9</v>
          </cell>
          <cell r="L1171" t="str">
            <v>24441</v>
          </cell>
          <cell r="M1171">
            <v>9</v>
          </cell>
          <cell r="N1171" t="str">
            <v>役場庁舎等感染症拡大防止対策備品購入</v>
          </cell>
          <cell r="O1171" t="str">
            <v>①-Ⅰ-１．マスク・消毒液等の確保</v>
          </cell>
        </row>
        <row r="1172">
          <cell r="K1172" t="str">
            <v>24441-10</v>
          </cell>
          <cell r="L1172" t="str">
            <v>24441</v>
          </cell>
          <cell r="M1172">
            <v>10</v>
          </cell>
          <cell r="N1172" t="str">
            <v>庁内ネットワーク無線化事業</v>
          </cell>
          <cell r="O1172" t="str">
            <v>①-Ⅰ-１．マスク・消毒液等の確保</v>
          </cell>
        </row>
        <row r="1173">
          <cell r="K1173" t="str">
            <v>24441-11</v>
          </cell>
          <cell r="L1173" t="str">
            <v>24441</v>
          </cell>
          <cell r="M1173">
            <v>11</v>
          </cell>
          <cell r="N1173" t="str">
            <v>三密対策の防災備蓄品購入事業</v>
          </cell>
          <cell r="O1173" t="str">
            <v>①-Ⅰ-１．マスク・消毒液等の確保</v>
          </cell>
        </row>
        <row r="1174">
          <cell r="K1174" t="str">
            <v>24441-12</v>
          </cell>
          <cell r="L1174" t="str">
            <v>24441</v>
          </cell>
          <cell r="M1174">
            <v>12</v>
          </cell>
          <cell r="N1174" t="str">
            <v>メール配信システム構築事業</v>
          </cell>
          <cell r="O1174" t="str">
            <v>①-Ⅰ-６．情報発信の充実</v>
          </cell>
        </row>
        <row r="1175">
          <cell r="K1175" t="str">
            <v>24441-13</v>
          </cell>
          <cell r="L1175" t="str">
            <v>24441</v>
          </cell>
          <cell r="M1175">
            <v>13</v>
          </cell>
          <cell r="N1175" t="str">
            <v>地域福祉センター「天啓の里」空調設備改修工事</v>
          </cell>
          <cell r="O1175" t="str">
            <v>①-Ⅰ-１．マスク・消毒液等の確保</v>
          </cell>
        </row>
        <row r="1176">
          <cell r="K1176" t="str">
            <v>24441-14</v>
          </cell>
          <cell r="L1176" t="str">
            <v>24441</v>
          </cell>
          <cell r="M1176">
            <v>14</v>
          </cell>
          <cell r="N1176" t="str">
            <v>福祉移送サービス車両購入費</v>
          </cell>
          <cell r="O1176" t="str">
            <v>①-Ⅰ-１．マスク・消毒液等の確保</v>
          </cell>
        </row>
        <row r="1177">
          <cell r="K1177" t="str">
            <v>24441-15</v>
          </cell>
          <cell r="L1177" t="str">
            <v>24441</v>
          </cell>
          <cell r="M1177">
            <v>15</v>
          </cell>
          <cell r="N1177" t="str">
            <v>新生児臨時特別給付金給付事業</v>
          </cell>
          <cell r="O1177" t="str">
            <v>①-Ⅱ-４．生活に困っている世帯や個人への支援</v>
          </cell>
        </row>
        <row r="1178">
          <cell r="K1178" t="str">
            <v>24441-16</v>
          </cell>
          <cell r="L1178" t="str">
            <v>24441</v>
          </cell>
          <cell r="M1178">
            <v>16</v>
          </cell>
          <cell r="N1178" t="str">
            <v>放課後児童クラブ分館開設事業</v>
          </cell>
          <cell r="O1178" t="str">
            <v>①-Ⅰ-８．学校の臨時休業等を円滑に進めるための環境整備</v>
          </cell>
        </row>
        <row r="1179">
          <cell r="K1179" t="str">
            <v>24441-17</v>
          </cell>
          <cell r="L1179" t="str">
            <v>24441</v>
          </cell>
          <cell r="M1179">
            <v>17</v>
          </cell>
          <cell r="N1179" t="str">
            <v>保健事業遂行のための備品整備</v>
          </cell>
          <cell r="O1179" t="str">
            <v>①-Ⅰ-１．マスク・消毒液等の確保</v>
          </cell>
        </row>
        <row r="1180">
          <cell r="K1180" t="str">
            <v>24441-18</v>
          </cell>
          <cell r="L1180" t="str">
            <v>24441</v>
          </cell>
          <cell r="M1180">
            <v>18</v>
          </cell>
          <cell r="N1180" t="str">
            <v>インフルエンザ予防接種助成金</v>
          </cell>
          <cell r="O1180" t="str">
            <v>①-Ⅰ-３．医療提供体制の強化</v>
          </cell>
        </row>
        <row r="1181">
          <cell r="K1181" t="str">
            <v>24441-19</v>
          </cell>
          <cell r="L1181" t="str">
            <v>24441</v>
          </cell>
          <cell r="M1181">
            <v>19</v>
          </cell>
          <cell r="N1181" t="str">
            <v>農業経営収入保険料補助金</v>
          </cell>
          <cell r="O1181" t="str">
            <v>①-Ⅱ-３．事業継続に困っている中小・小規模事業者等への支援</v>
          </cell>
        </row>
        <row r="1182">
          <cell r="K1182" t="str">
            <v>24441-20</v>
          </cell>
          <cell r="L1182" t="str">
            <v>24441</v>
          </cell>
          <cell r="M1182">
            <v>20</v>
          </cell>
          <cell r="N1182" t="str">
            <v>多気町Ｕターン就業促進奨励金</v>
          </cell>
          <cell r="O1182" t="str">
            <v>①-Ⅱ-１．雇用の維持</v>
          </cell>
        </row>
        <row r="1183">
          <cell r="K1183" t="str">
            <v>24441-21</v>
          </cell>
          <cell r="L1183" t="str">
            <v>24441</v>
          </cell>
          <cell r="M1183">
            <v>21</v>
          </cell>
          <cell r="N1183" t="str">
            <v>がんばる事業者応援補助金</v>
          </cell>
          <cell r="O1183" t="str">
            <v>①-Ⅱ-３．事業継続に困っている中小・小規模事業者等への支援</v>
          </cell>
        </row>
        <row r="1184">
          <cell r="K1184" t="str">
            <v>24441-22</v>
          </cell>
          <cell r="L1184" t="str">
            <v>24441</v>
          </cell>
          <cell r="M1184">
            <v>22</v>
          </cell>
          <cell r="N1184" t="str">
            <v>事業継続力強化計画策定奨励金</v>
          </cell>
          <cell r="O1184" t="str">
            <v>①-Ⅱ-３．事業継続に困っている中小・小規模事業者等への支援</v>
          </cell>
        </row>
        <row r="1185">
          <cell r="K1185" t="str">
            <v>24441-23</v>
          </cell>
          <cell r="L1185" t="str">
            <v>24441</v>
          </cell>
          <cell r="M1185">
            <v>23</v>
          </cell>
          <cell r="N1185" t="str">
            <v>五桂池ふるさと村ロッジ改築事業</v>
          </cell>
          <cell r="O1185" t="str">
            <v>①-Ⅲ-１．観光・運輸業、飲食業、イベント・エンターテインメント事業等に対する支援</v>
          </cell>
        </row>
        <row r="1186">
          <cell r="K1186" t="str">
            <v>24441-24</v>
          </cell>
          <cell r="L1186" t="str">
            <v>24441</v>
          </cell>
          <cell r="M1186">
            <v>24</v>
          </cell>
          <cell r="N1186" t="str">
            <v>勢山荘バンガロー改築事業</v>
          </cell>
          <cell r="O1186" t="str">
            <v>①-Ⅲ-１．観光・運輸業、飲食業、イベント・エンターテインメント事業等に対する支援</v>
          </cell>
        </row>
        <row r="1187">
          <cell r="K1187" t="str">
            <v>24441-25</v>
          </cell>
          <cell r="L1187" t="str">
            <v>24441</v>
          </cell>
          <cell r="M1187">
            <v>25</v>
          </cell>
          <cell r="N1187" t="str">
            <v>観光施設空気清浄機購入費</v>
          </cell>
          <cell r="O1187" t="str">
            <v>①-Ⅲ-１．観光・運輸業、飲食業、イベント・エンターテインメント事業等に対する支援</v>
          </cell>
        </row>
        <row r="1188">
          <cell r="K1188" t="str">
            <v>24441-26</v>
          </cell>
          <cell r="L1188" t="str">
            <v>24441</v>
          </cell>
          <cell r="M1188">
            <v>26</v>
          </cell>
          <cell r="N1188" t="str">
            <v>観光施設空調設備更新事業</v>
          </cell>
          <cell r="O1188" t="str">
            <v>①-Ⅲ-１．観光・運輸業、飲食業、イベント・エンターテインメント事業等に対する支援</v>
          </cell>
        </row>
        <row r="1189">
          <cell r="K1189" t="str">
            <v>24441-27</v>
          </cell>
          <cell r="L1189" t="str">
            <v>24441</v>
          </cell>
          <cell r="M1189">
            <v>27</v>
          </cell>
          <cell r="N1189" t="str">
            <v>観光施設公衆無線ＬＡＮ整備事業</v>
          </cell>
          <cell r="O1189" t="str">
            <v>①-Ⅲ-１．観光・運輸業、飲食業、イベント・エンターテインメント事業等に対する支援</v>
          </cell>
        </row>
        <row r="1190">
          <cell r="K1190" t="str">
            <v>24441-28</v>
          </cell>
          <cell r="L1190" t="str">
            <v>24441</v>
          </cell>
          <cell r="M1190">
            <v>28</v>
          </cell>
          <cell r="N1190" t="str">
            <v>高校生レストラン「まごの店」予約システム導入事業</v>
          </cell>
          <cell r="O1190" t="str">
            <v>①-Ⅲ-１．観光・運輸業、飲食業、イベント・エンターテインメント事業等に対する支援</v>
          </cell>
        </row>
        <row r="1191">
          <cell r="K1191" t="str">
            <v>24441-29</v>
          </cell>
          <cell r="L1191" t="str">
            <v>24441</v>
          </cell>
          <cell r="M1191">
            <v>29</v>
          </cell>
          <cell r="N1191" t="str">
            <v>五桂池ふるさと村経営持続化補助金</v>
          </cell>
          <cell r="O1191" t="str">
            <v>①-Ⅲ-１．観光・運輸業、飲食業、イベント・エンターテインメント事業等に対する支援</v>
          </cell>
        </row>
        <row r="1192">
          <cell r="K1192" t="str">
            <v>24441-30</v>
          </cell>
          <cell r="L1192" t="str">
            <v>24441</v>
          </cell>
          <cell r="M1192">
            <v>30</v>
          </cell>
          <cell r="N1192" t="str">
            <v>ＧＩＧＡスクール端末導入事業</v>
          </cell>
          <cell r="O1192" t="str">
            <v>①-Ⅰ-８．学校の臨時休業等を円滑に進めるための環境整備</v>
          </cell>
        </row>
        <row r="1193">
          <cell r="K1193" t="str">
            <v>24441-31</v>
          </cell>
          <cell r="L1193" t="str">
            <v>24441</v>
          </cell>
          <cell r="M1193">
            <v>31</v>
          </cell>
          <cell r="N1193" t="str">
            <v>ＧＩＧＡスクールＩＣＴ支援員委託料</v>
          </cell>
          <cell r="O1193" t="str">
            <v>①-Ⅰ-８．学校の臨時休業等を円滑に進めるための環境整備</v>
          </cell>
        </row>
        <row r="1194">
          <cell r="K1194" t="str">
            <v>24441-32</v>
          </cell>
          <cell r="L1194" t="str">
            <v>24441</v>
          </cell>
          <cell r="M1194">
            <v>32</v>
          </cell>
          <cell r="N1194" t="str">
            <v>ＧＩＧＡスクール教員端末導入事業</v>
          </cell>
          <cell r="O1194" t="str">
            <v>①-Ⅰ-８．学校の臨時休業等を円滑に進めるための環境整備</v>
          </cell>
        </row>
        <row r="1195">
          <cell r="K1195" t="str">
            <v>24441-33</v>
          </cell>
          <cell r="L1195" t="str">
            <v>24441</v>
          </cell>
          <cell r="M1195">
            <v>33</v>
          </cell>
          <cell r="N1195" t="str">
            <v>ＧＩＧＡスクールタブレット端末映像転送機器購入費</v>
          </cell>
          <cell r="O1195" t="str">
            <v>①-Ⅰ-８．学校の臨時休業等を円滑に進めるための環境整備</v>
          </cell>
        </row>
        <row r="1196">
          <cell r="K1196" t="str">
            <v>24441-34</v>
          </cell>
          <cell r="L1196" t="str">
            <v>24441</v>
          </cell>
          <cell r="M1196">
            <v>34</v>
          </cell>
          <cell r="N1196" t="str">
            <v>小中学校特別教室エアコン設置事業</v>
          </cell>
          <cell r="O1196" t="str">
            <v>①-Ⅰ-１．マスク・消毒液等の確保</v>
          </cell>
        </row>
        <row r="1197">
          <cell r="K1197" t="str">
            <v>24441-35</v>
          </cell>
          <cell r="L1197" t="str">
            <v>24441</v>
          </cell>
          <cell r="M1197">
            <v>35</v>
          </cell>
          <cell r="N1197" t="str">
            <v>小学校特別教室エアコン設置事業</v>
          </cell>
          <cell r="O1197" t="str">
            <v>①-Ⅰ-１．マスク・消毒液等の確保</v>
          </cell>
        </row>
        <row r="1198">
          <cell r="K1198" t="str">
            <v>24441-36</v>
          </cell>
          <cell r="L1198" t="str">
            <v>24441</v>
          </cell>
          <cell r="M1198">
            <v>36</v>
          </cell>
          <cell r="N1198" t="str">
            <v>学校保健特別対策事業費補助金</v>
          </cell>
          <cell r="O1198" t="str">
            <v>①-Ⅰ-１．マスク・消毒液等の確保</v>
          </cell>
        </row>
        <row r="1199">
          <cell r="K1199" t="str">
            <v>24441-37</v>
          </cell>
          <cell r="L1199" t="str">
            <v>24441</v>
          </cell>
          <cell r="M1199">
            <v>37</v>
          </cell>
          <cell r="N1199" t="str">
            <v>香肌奥伊勢資源化広域連合計量システム更新工事及びストックヤード建設工事（広域連合負担金）</v>
          </cell>
          <cell r="O1199" t="str">
            <v>①-Ⅰ-１．マスク・消毒液等の確保</v>
          </cell>
        </row>
        <row r="1200">
          <cell r="K1200" t="str">
            <v>24441-38</v>
          </cell>
          <cell r="L1200" t="str">
            <v>24441</v>
          </cell>
          <cell r="M1200">
            <v>38</v>
          </cell>
          <cell r="N1200" t="str">
            <v>松阪地区広域消防組合多気分署仮眠室個室化改修事業（消防組合負担金）</v>
          </cell>
          <cell r="O1200" t="str">
            <v>①-Ⅰ-３．医療提供体制の強化</v>
          </cell>
        </row>
        <row r="1201">
          <cell r="K1201" t="str">
            <v>24441-39</v>
          </cell>
          <cell r="L1201" t="str">
            <v>24441</v>
          </cell>
          <cell r="M1201">
            <v>39</v>
          </cell>
          <cell r="N1201" t="str">
            <v>松阪地区広域消防組合ＷＥＢカメラ庁内ネットワーク整備事業（消防組合負担金）</v>
          </cell>
          <cell r="O1201" t="str">
            <v>①-Ⅳ-３．リモート化等によるデジタル・トランスフォーメーションの加速</v>
          </cell>
        </row>
        <row r="1202">
          <cell r="K1202" t="str">
            <v>24441-40</v>
          </cell>
          <cell r="L1202" t="str">
            <v>24441</v>
          </cell>
          <cell r="M1202">
            <v>40</v>
          </cell>
          <cell r="N1202" t="str">
            <v>松阪地区広域消防組合感染症対策備蓄品購入事業（消防組合負担金）</v>
          </cell>
          <cell r="O1202" t="str">
            <v>①-Ⅰ-３．医療提供体制の強化</v>
          </cell>
        </row>
        <row r="1203">
          <cell r="K1203" t="str">
            <v>24441-41</v>
          </cell>
          <cell r="L1203" t="str">
            <v>24441</v>
          </cell>
          <cell r="M1203">
            <v>41</v>
          </cell>
          <cell r="N1203" t="str">
            <v>松阪地区広域消防組合既存救急車感染症対策事業（消防組合負担金）</v>
          </cell>
          <cell r="O1203" t="str">
            <v>①-Ⅰ-３．医療提供体制の強化</v>
          </cell>
        </row>
        <row r="1204">
          <cell r="K1204" t="str">
            <v>24441-42</v>
          </cell>
          <cell r="L1204" t="str">
            <v>24441</v>
          </cell>
          <cell r="M1204">
            <v>42</v>
          </cell>
          <cell r="N1204" t="str">
            <v>多気町松阪市学校組合ＧＩＧＡスクール端末導入事業</v>
          </cell>
          <cell r="O1204" t="str">
            <v>①-Ⅰ-８．学校の臨時休業等を円滑に進めるための環境整備</v>
          </cell>
        </row>
        <row r="1205">
          <cell r="K1205" t="str">
            <v>24441-43</v>
          </cell>
          <cell r="L1205" t="str">
            <v>24441</v>
          </cell>
          <cell r="M1205">
            <v>43</v>
          </cell>
          <cell r="N1205" t="str">
            <v>公立学校情報通信ネットワーク環境施設整備費補助金</v>
          </cell>
          <cell r="O1205" t="str">
            <v>①-Ⅰ-８．学校の臨時休業等を円滑に進めるための環境整備</v>
          </cell>
        </row>
        <row r="1206">
          <cell r="K1206" t="str">
            <v>24441-44</v>
          </cell>
          <cell r="L1206" t="str">
            <v>24441</v>
          </cell>
          <cell r="M1206">
            <v>44</v>
          </cell>
          <cell r="N1206" t="str">
            <v>公立学校情報通信ネットワーク環境施設整備費補助金</v>
          </cell>
          <cell r="O1206" t="str">
            <v>①-Ⅰ-８．学校の臨時休業等を円滑に進めるための環境整備</v>
          </cell>
        </row>
        <row r="1207">
          <cell r="K1207" t="str">
            <v>24441-45</v>
          </cell>
          <cell r="L1207" t="str">
            <v>24441</v>
          </cell>
          <cell r="M1207">
            <v>45</v>
          </cell>
          <cell r="N1207" t="str">
            <v>組合立多気中学校情報通信ネットワーク環境施設整備事業（一部事務組合負担金）</v>
          </cell>
          <cell r="O1207" t="str">
            <v>①-Ⅰ-８．学校の臨時休業等を円滑に進めるための環境整備</v>
          </cell>
        </row>
        <row r="1208">
          <cell r="K1208" t="str">
            <v>24441-46</v>
          </cell>
          <cell r="L1208" t="str">
            <v>24441</v>
          </cell>
          <cell r="M1208">
            <v>46</v>
          </cell>
          <cell r="N1208" t="str">
            <v>文化芸術振興費補助金</v>
          </cell>
          <cell r="O1208" t="str">
            <v>①-Ⅰ-１．マスク・消毒液等の確保</v>
          </cell>
        </row>
        <row r="1209">
          <cell r="K1209" t="str">
            <v>24441-47</v>
          </cell>
          <cell r="L1209" t="str">
            <v>24441</v>
          </cell>
          <cell r="M1209">
            <v>47</v>
          </cell>
          <cell r="N1209" t="str">
            <v>小中学校空気清浄機</v>
          </cell>
          <cell r="O1209" t="str">
            <v>①-Ⅰ-１．マスク・消毒液等の確保</v>
          </cell>
        </row>
        <row r="1210">
          <cell r="K1210" t="str">
            <v>24441-48</v>
          </cell>
          <cell r="L1210" t="str">
            <v>24441</v>
          </cell>
          <cell r="M1210">
            <v>48</v>
          </cell>
          <cell r="N1210" t="str">
            <v>小中学校感染症対策物品購入</v>
          </cell>
          <cell r="O1210" t="str">
            <v>①-Ⅰ-１．マスク・消毒液等の確保</v>
          </cell>
        </row>
        <row r="1211">
          <cell r="K1211" t="str">
            <v>24442-1</v>
          </cell>
          <cell r="L1211" t="str">
            <v>24442</v>
          </cell>
          <cell r="M1211">
            <v>1</v>
          </cell>
          <cell r="N1211" t="str">
            <v>コロナウイルス感染症対策資材購入事業</v>
          </cell>
          <cell r="O1211" t="str">
            <v>①-Ⅰ-１．マスク・消毒液等の確保</v>
          </cell>
        </row>
        <row r="1212">
          <cell r="K1212" t="str">
            <v>24442-2</v>
          </cell>
          <cell r="L1212" t="str">
            <v>24442</v>
          </cell>
          <cell r="M1212">
            <v>2</v>
          </cell>
          <cell r="N1212" t="str">
            <v>県内学生等緊急雇用支援事業</v>
          </cell>
          <cell r="O1212" t="str">
            <v>①-Ⅱ-１．雇用の維持</v>
          </cell>
        </row>
        <row r="1213">
          <cell r="K1213" t="str">
            <v>24442-3</v>
          </cell>
          <cell r="L1213" t="str">
            <v>24442</v>
          </cell>
          <cell r="M1213">
            <v>3</v>
          </cell>
          <cell r="N1213" t="str">
            <v>めいわへ来て見て食べて・泊まって支援事業</v>
          </cell>
          <cell r="O1213" t="str">
            <v>①-Ⅱ-３．事業継続に困っている中小・小規模事業者等への支援</v>
          </cell>
        </row>
        <row r="1214">
          <cell r="K1214" t="str">
            <v>24442-4</v>
          </cell>
          <cell r="L1214" t="str">
            <v>24442</v>
          </cell>
          <cell r="M1214">
            <v>4</v>
          </cell>
          <cell r="N1214" t="str">
            <v>新型コロナウイルス感染症拡大阻止協力金</v>
          </cell>
          <cell r="O1214" t="str">
            <v>①-Ⅱ-３．事業継続に困っている中小・小規模事業者等への支援</v>
          </cell>
        </row>
        <row r="1215">
          <cell r="K1215" t="str">
            <v>24442-5</v>
          </cell>
          <cell r="L1215" t="str">
            <v>24442</v>
          </cell>
          <cell r="M1215">
            <v>5</v>
          </cell>
          <cell r="N1215" t="str">
            <v>３密を避ける行政手続き推進事業</v>
          </cell>
          <cell r="O1215" t="str">
            <v>①-Ⅰ-１．マスク・消毒液等の確保</v>
          </cell>
        </row>
        <row r="1216">
          <cell r="K1216" t="str">
            <v>24442-6</v>
          </cell>
          <cell r="L1216" t="str">
            <v>24442</v>
          </cell>
          <cell r="M1216">
            <v>6</v>
          </cell>
          <cell r="N1216" t="str">
            <v>自治体ICT推進事業</v>
          </cell>
          <cell r="O1216" t="str">
            <v>①-Ⅳ-３．リモート化等によるデジタル・トランスフォーメーションの加速</v>
          </cell>
        </row>
        <row r="1217">
          <cell r="K1217" t="str">
            <v>24442-7</v>
          </cell>
          <cell r="L1217" t="str">
            <v>24442</v>
          </cell>
          <cell r="M1217">
            <v>7</v>
          </cell>
          <cell r="N1217" t="str">
            <v>地域経済活性化のための商品券配布事業</v>
          </cell>
          <cell r="O1217" t="str">
            <v>①-Ⅲ-２．地域経済の活性化</v>
          </cell>
        </row>
        <row r="1218">
          <cell r="K1218" t="str">
            <v>24442-8</v>
          </cell>
          <cell r="L1218" t="str">
            <v>24442</v>
          </cell>
          <cell r="M1218">
            <v>8</v>
          </cell>
          <cell r="N1218" t="str">
            <v>小・中学校遠隔教育推進事業</v>
          </cell>
          <cell r="O1218" t="str">
            <v>①-Ⅰ-８．学校の臨時休業等を円滑に進めるための環境整備</v>
          </cell>
        </row>
        <row r="1219">
          <cell r="K1219" t="str">
            <v>24442-9</v>
          </cell>
          <cell r="L1219" t="str">
            <v>24442</v>
          </cell>
          <cell r="M1219">
            <v>9</v>
          </cell>
          <cell r="N1219" t="str">
            <v>避難所資機材整備事業</v>
          </cell>
          <cell r="O1219" t="str">
            <v>①-Ⅰ-１．マスク・消毒液等の確保</v>
          </cell>
        </row>
        <row r="1220">
          <cell r="K1220" t="str">
            <v>24442-10</v>
          </cell>
          <cell r="L1220" t="str">
            <v>24442</v>
          </cell>
          <cell r="M1220">
            <v>10</v>
          </cell>
          <cell r="N1220" t="str">
            <v>Withコロナ防災IT化事業</v>
          </cell>
          <cell r="O1220" t="str">
            <v>①-Ⅳ-３．リモート化等によるデジタル・トランスフォーメーションの加速</v>
          </cell>
        </row>
        <row r="1221">
          <cell r="K1221" t="str">
            <v>24442-11</v>
          </cell>
          <cell r="L1221" t="str">
            <v>24442</v>
          </cell>
          <cell r="M1221">
            <v>11</v>
          </cell>
          <cell r="N1221" t="str">
            <v>新生児特別給付金事業</v>
          </cell>
          <cell r="O1221" t="str">
            <v>①-Ⅱ-４．生活に困っている世帯や個人への支援</v>
          </cell>
        </row>
        <row r="1222">
          <cell r="K1222" t="str">
            <v>24442-12</v>
          </cell>
          <cell r="L1222" t="str">
            <v>24442</v>
          </cell>
          <cell r="M1222">
            <v>12</v>
          </cell>
          <cell r="N1222" t="str">
            <v>新型コロナウイルス感染症に係る人権啓発事業</v>
          </cell>
          <cell r="O1222" t="str">
            <v>①-Ⅰ-６．情報発信の充実</v>
          </cell>
        </row>
        <row r="1223">
          <cell r="K1223" t="str">
            <v>24442-13</v>
          </cell>
          <cell r="L1223" t="str">
            <v>24442</v>
          </cell>
          <cell r="M1223">
            <v>13</v>
          </cell>
          <cell r="N1223" t="str">
            <v>新型コロナウイルス感染症対応資金等支援金</v>
          </cell>
          <cell r="O1223" t="str">
            <v>①-Ⅱ-３．事業継続に困っている中小・小規模事業者等への支援</v>
          </cell>
        </row>
        <row r="1224">
          <cell r="K1224" t="str">
            <v>24442-14</v>
          </cell>
          <cell r="L1224" t="str">
            <v>24442</v>
          </cell>
          <cell r="M1224">
            <v>14</v>
          </cell>
          <cell r="N1224" t="str">
            <v>学校給食への地域特産品導入</v>
          </cell>
          <cell r="O1224" t="str">
            <v>①-Ⅱ-３．事業継続に困っている中小・小規模事業者等への支援</v>
          </cell>
        </row>
        <row r="1225">
          <cell r="K1225" t="str">
            <v>24442-15</v>
          </cell>
          <cell r="L1225" t="str">
            <v>24442</v>
          </cell>
          <cell r="M1225">
            <v>15</v>
          </cell>
          <cell r="N1225" t="str">
            <v>水道料金減免事業</v>
          </cell>
          <cell r="O1225" t="str">
            <v>①-Ⅱ-４．生活に困っている世帯や個人への支援</v>
          </cell>
        </row>
        <row r="1226">
          <cell r="K1226" t="str">
            <v>24442-16</v>
          </cell>
          <cell r="L1226" t="str">
            <v>24442</v>
          </cell>
          <cell r="M1226">
            <v>16</v>
          </cell>
          <cell r="N1226" t="str">
            <v>避難所体育館空調設備整備事業</v>
          </cell>
          <cell r="O1226" t="str">
            <v>①-Ⅰ-１．マスク・消毒液等の確保</v>
          </cell>
        </row>
        <row r="1227">
          <cell r="K1227" t="str">
            <v>24442-17</v>
          </cell>
          <cell r="L1227" t="str">
            <v>24442</v>
          </cell>
          <cell r="M1227">
            <v>17</v>
          </cell>
          <cell r="N1227" t="str">
            <v>学校再開に伴う感染症対策・学習保障等に係る支援事業</v>
          </cell>
          <cell r="O1227" t="str">
            <v>①-Ⅰ-１．マスク・消毒液等の確保</v>
          </cell>
        </row>
        <row r="1228">
          <cell r="K1228" t="str">
            <v>24442-18</v>
          </cell>
          <cell r="L1228" t="str">
            <v>24442</v>
          </cell>
          <cell r="M1228">
            <v>18</v>
          </cell>
          <cell r="N1228" t="str">
            <v>給食キャンセル料（牛乳分）補填事業</v>
          </cell>
          <cell r="O1228" t="str">
            <v>①-Ⅱ-４．生活に困っている世帯や個人への支援</v>
          </cell>
        </row>
        <row r="1229">
          <cell r="K1229" t="str">
            <v>24442-19</v>
          </cell>
          <cell r="L1229" t="str">
            <v>24442</v>
          </cell>
          <cell r="M1229">
            <v>19</v>
          </cell>
          <cell r="N1229" t="str">
            <v>新型コロナウイルス感染症発生に伴う小学校施設消毒業務</v>
          </cell>
          <cell r="O1229" t="str">
            <v>①-Ⅰ-８．学校の臨時休業等を円滑に進めるための環境整備</v>
          </cell>
        </row>
        <row r="1230">
          <cell r="K1230" t="str">
            <v>24442-20</v>
          </cell>
          <cell r="L1230" t="str">
            <v>24442</v>
          </cell>
          <cell r="M1230">
            <v>20</v>
          </cell>
          <cell r="N1230" t="str">
            <v>救急隊感染防止対策等強化事業</v>
          </cell>
          <cell r="O1230" t="str">
            <v>①-Ⅰ-３．医療提供体制の強化</v>
          </cell>
        </row>
        <row r="1231">
          <cell r="K1231" t="str">
            <v>24442-21</v>
          </cell>
          <cell r="L1231" t="str">
            <v>24442</v>
          </cell>
          <cell r="M1231">
            <v>21</v>
          </cell>
          <cell r="N1231" t="str">
            <v>家庭用一般廃棄物収集におけるコロナ対策事業</v>
          </cell>
          <cell r="O1231" t="str">
            <v>①-Ⅰ-１．マスク・消毒液等の確保</v>
          </cell>
        </row>
        <row r="1232">
          <cell r="K1232" t="str">
            <v>24442-22</v>
          </cell>
          <cell r="L1232" t="str">
            <v>24442</v>
          </cell>
          <cell r="M1232">
            <v>22</v>
          </cell>
          <cell r="N1232" t="str">
            <v>新型コロナウイルス感染症による休業診療所見舞金</v>
          </cell>
          <cell r="O1232" t="str">
            <v>①-Ⅰ-３．医療提供体制の強化</v>
          </cell>
        </row>
        <row r="1233">
          <cell r="K1233" t="str">
            <v>24442-23</v>
          </cell>
          <cell r="L1233" t="str">
            <v>24442</v>
          </cell>
          <cell r="M1233">
            <v>23</v>
          </cell>
          <cell r="N1233" t="str">
            <v>インフルエンザワクチン接種費用臨時助成事業</v>
          </cell>
          <cell r="O1233" t="str">
            <v>①-Ⅰ-３．医療提供体制の強化</v>
          </cell>
        </row>
        <row r="1234">
          <cell r="K1234" t="str">
            <v>24442-24</v>
          </cell>
          <cell r="L1234" t="str">
            <v>24442</v>
          </cell>
          <cell r="M1234">
            <v>24</v>
          </cell>
          <cell r="N1234" t="str">
            <v>行政窓口キャッシュレス導入事業</v>
          </cell>
          <cell r="O1234" t="str">
            <v>①-Ⅳ-３．リモート化等によるデジタル・トランスフォーメーションの加速</v>
          </cell>
        </row>
        <row r="1235">
          <cell r="K1235" t="str">
            <v>24442-25</v>
          </cell>
          <cell r="L1235" t="str">
            <v>24442</v>
          </cell>
          <cell r="M1235">
            <v>25</v>
          </cell>
          <cell r="N1235" t="str">
            <v>公益便益施設環境整備事業</v>
          </cell>
          <cell r="O1235" t="str">
            <v>①-Ⅰ-１．マスク・消毒液等の確保</v>
          </cell>
        </row>
        <row r="1236">
          <cell r="K1236" t="str">
            <v>24442-26</v>
          </cell>
          <cell r="L1236" t="str">
            <v>24442</v>
          </cell>
          <cell r="M1236">
            <v>26</v>
          </cell>
          <cell r="N1236" t="str">
            <v>ワーキングスペース等環境整備モデル支援事業</v>
          </cell>
          <cell r="O1236" t="str">
            <v>①-Ⅲ-２．地域経済の活性化</v>
          </cell>
        </row>
        <row r="1237">
          <cell r="K1237" t="str">
            <v>24442-27</v>
          </cell>
          <cell r="L1237" t="str">
            <v>24442</v>
          </cell>
          <cell r="M1237">
            <v>27</v>
          </cell>
          <cell r="N1237" t="str">
            <v>ワーケーション等環境整備事業</v>
          </cell>
          <cell r="O1237" t="str">
            <v>①-Ⅲ-２．地域経済の活性化</v>
          </cell>
        </row>
        <row r="1238">
          <cell r="K1238" t="str">
            <v>24442-28</v>
          </cell>
          <cell r="L1238" t="str">
            <v>24442</v>
          </cell>
          <cell r="M1238">
            <v>28</v>
          </cell>
          <cell r="N1238" t="str">
            <v>コロナウイルス感染症対策情報発信番組制作事業</v>
          </cell>
          <cell r="O1238" t="str">
            <v>①-Ⅰ-６．情報発信の充実</v>
          </cell>
        </row>
        <row r="1239">
          <cell r="K1239" t="str">
            <v>24442-29</v>
          </cell>
          <cell r="L1239" t="str">
            <v>24442</v>
          </cell>
          <cell r="M1239">
            <v>29</v>
          </cell>
          <cell r="N1239" t="str">
            <v>有症状者避難施設整備事業</v>
          </cell>
          <cell r="O1239" t="str">
            <v>①-Ⅰ-１．マスク・消毒液等の確保</v>
          </cell>
        </row>
        <row r="1240">
          <cell r="K1240" t="str">
            <v>24442-30</v>
          </cell>
          <cell r="L1240" t="str">
            <v>24442</v>
          </cell>
          <cell r="M1240">
            <v>30</v>
          </cell>
          <cell r="N1240" t="str">
            <v>収入保険加入支援事業</v>
          </cell>
          <cell r="O1240" t="str">
            <v>①-Ⅱ-３．事業継続に困っている中小・小規模事業者等への支援</v>
          </cell>
        </row>
        <row r="1241">
          <cell r="K1241" t="str">
            <v>24442-31</v>
          </cell>
          <cell r="L1241" t="str">
            <v>24442</v>
          </cell>
          <cell r="M1241">
            <v>31</v>
          </cell>
          <cell r="N1241" t="str">
            <v>高収益作物推進事業</v>
          </cell>
          <cell r="O1241" t="str">
            <v>①-Ⅱ-３．事業継続に困っている中小・小規模事業者等への支援</v>
          </cell>
        </row>
        <row r="1242">
          <cell r="K1242" t="str">
            <v>24443-1</v>
          </cell>
          <cell r="L1242" t="str">
            <v>24443</v>
          </cell>
          <cell r="M1242">
            <v>1</v>
          </cell>
          <cell r="N1242" t="str">
            <v>感染症拡大阻止協力金事業</v>
          </cell>
          <cell r="O1242" t="str">
            <v>①-Ⅱ-３．事業継続に困っている中小・小規模事業者等への支援</v>
          </cell>
        </row>
        <row r="1243">
          <cell r="K1243" t="str">
            <v>24443-2</v>
          </cell>
          <cell r="L1243" t="str">
            <v>24443</v>
          </cell>
          <cell r="M1243">
            <v>2</v>
          </cell>
          <cell r="N1243" t="str">
            <v>子育て世代応援事業</v>
          </cell>
          <cell r="O1243" t="str">
            <v>①-Ⅱ-４．生活に困っている世帯や個人への支援</v>
          </cell>
        </row>
        <row r="1244">
          <cell r="K1244" t="str">
            <v>24443-3</v>
          </cell>
          <cell r="L1244" t="str">
            <v>24443</v>
          </cell>
          <cell r="M1244">
            <v>3</v>
          </cell>
          <cell r="N1244" t="str">
            <v>地域経済循環対策事業</v>
          </cell>
          <cell r="O1244" t="str">
            <v>①-Ⅲ-２．地域経済の活性化</v>
          </cell>
        </row>
        <row r="1245">
          <cell r="K1245" t="str">
            <v>24443-4</v>
          </cell>
          <cell r="L1245" t="str">
            <v>24443</v>
          </cell>
          <cell r="M1245">
            <v>4</v>
          </cell>
          <cell r="N1245" t="str">
            <v>介護サービス事業所感染拡大防止等対策事業</v>
          </cell>
          <cell r="O1245" t="str">
            <v>①-Ⅰ-１．マスク・消毒液等の確保</v>
          </cell>
        </row>
        <row r="1246">
          <cell r="K1246" t="str">
            <v>24443-5</v>
          </cell>
          <cell r="L1246" t="str">
            <v>24443</v>
          </cell>
          <cell r="M1246">
            <v>5</v>
          </cell>
          <cell r="N1246" t="str">
            <v>医療施設感染拡大防止等対策事業</v>
          </cell>
          <cell r="O1246" t="str">
            <v>①-Ⅰ-１．マスク・消毒液等の確保</v>
          </cell>
        </row>
        <row r="1247">
          <cell r="K1247" t="str">
            <v>24443-6</v>
          </cell>
          <cell r="L1247" t="str">
            <v>24443</v>
          </cell>
          <cell r="M1247">
            <v>6</v>
          </cell>
          <cell r="N1247" t="str">
            <v xml:space="preserve">コロナに負けない介護予防支援事業
</v>
          </cell>
          <cell r="O1247" t="str">
            <v>①-Ⅰ-１．マスク・消毒液等の確保</v>
          </cell>
        </row>
        <row r="1248">
          <cell r="K1248" t="str">
            <v>24443-7</v>
          </cell>
          <cell r="L1248" t="str">
            <v>24443</v>
          </cell>
          <cell r="M1248">
            <v>7</v>
          </cell>
          <cell r="N1248" t="str">
            <v>ふるさとからの生活応援事業</v>
          </cell>
          <cell r="O1248" t="str">
            <v>①-Ⅱ-４．生活に困っている世帯や個人への支援</v>
          </cell>
        </row>
        <row r="1249">
          <cell r="K1249" t="str">
            <v>24443-8</v>
          </cell>
          <cell r="L1249" t="str">
            <v>24443</v>
          </cell>
          <cell r="M1249">
            <v>8</v>
          </cell>
          <cell r="N1249" t="str">
            <v>観光おもてなし事業</v>
          </cell>
          <cell r="O1249" t="str">
            <v>①-Ⅲ-１．観光・運輸業、飲食業、イベント・エンターテインメント事業等に対する支援</v>
          </cell>
        </row>
        <row r="1250">
          <cell r="K1250" t="str">
            <v>24443-9</v>
          </cell>
          <cell r="L1250" t="str">
            <v>24443</v>
          </cell>
          <cell r="M1250">
            <v>9</v>
          </cell>
          <cell r="N1250" t="str">
            <v>セレクト給食パワーアップ事業</v>
          </cell>
          <cell r="O1250" t="str">
            <v>①-Ⅰ-８．学校の臨時休業等を円滑に進めるための環境整備</v>
          </cell>
        </row>
        <row r="1251">
          <cell r="K1251" t="str">
            <v>24443-10</v>
          </cell>
          <cell r="L1251" t="str">
            <v>24443</v>
          </cell>
          <cell r="M1251">
            <v>10</v>
          </cell>
          <cell r="N1251" t="str">
            <v xml:space="preserve">感染拡大防止衛生用品等整備事業
</v>
          </cell>
          <cell r="O1251" t="str">
            <v>①-Ⅰ-１．マスク・消毒液等の確保</v>
          </cell>
        </row>
        <row r="1252">
          <cell r="K1252" t="str">
            <v>24443-11</v>
          </cell>
          <cell r="L1252" t="str">
            <v>24443</v>
          </cell>
          <cell r="M1252">
            <v>11</v>
          </cell>
          <cell r="N1252" t="str">
            <v>学校給食費無償化事業</v>
          </cell>
          <cell r="O1252" t="str">
            <v>①-Ⅱ-４．生活に困っている世帯や個人への支援</v>
          </cell>
        </row>
        <row r="1253">
          <cell r="K1253" t="str">
            <v>24443-12</v>
          </cell>
          <cell r="L1253" t="str">
            <v>24443</v>
          </cell>
          <cell r="M1253">
            <v>12</v>
          </cell>
          <cell r="N1253" t="str">
            <v>保育無償化追加策による子育て世代応援事業</v>
          </cell>
          <cell r="O1253" t="str">
            <v>①-Ⅱ-４．生活に困っている世帯や個人への支援</v>
          </cell>
        </row>
        <row r="1254">
          <cell r="K1254" t="str">
            <v>24443-13</v>
          </cell>
          <cell r="L1254" t="str">
            <v>24443</v>
          </cell>
          <cell r="M1254">
            <v>13</v>
          </cell>
          <cell r="N1254" t="str">
            <v>農業者経営支援事業</v>
          </cell>
          <cell r="O1254" t="str">
            <v>①-Ⅱ-３．事業継続に困っている中小・小規模事業者等への支援</v>
          </cell>
        </row>
        <row r="1255">
          <cell r="K1255" t="str">
            <v>24443-14</v>
          </cell>
          <cell r="L1255" t="str">
            <v>24443</v>
          </cell>
          <cell r="M1255">
            <v>14</v>
          </cell>
          <cell r="N1255" t="str">
            <v>林業事業者等木材搬出支援事業</v>
          </cell>
          <cell r="O1255" t="str">
            <v>①-Ⅱ-３．事業継続に困っている中小・小規模事業者等への支援</v>
          </cell>
        </row>
        <row r="1256">
          <cell r="K1256" t="str">
            <v>24443-15</v>
          </cell>
          <cell r="L1256" t="str">
            <v>24443</v>
          </cell>
          <cell r="M1256">
            <v>15</v>
          </cell>
          <cell r="N1256" t="str">
            <v>地域の特産品イメージアップ事業</v>
          </cell>
          <cell r="O1256" t="str">
            <v>①-Ⅱ-３．事業継続に困っている中小・小規模事業者等への支援</v>
          </cell>
        </row>
        <row r="1257">
          <cell r="K1257" t="str">
            <v>24443-16</v>
          </cell>
          <cell r="L1257" t="str">
            <v>24443</v>
          </cell>
          <cell r="M1257">
            <v>16</v>
          </cell>
          <cell r="N1257" t="str">
            <v>事業所３密防止対策支援事業</v>
          </cell>
          <cell r="O1257" t="str">
            <v>①-Ⅱ-３．事業継続に困っている中小・小規模事業者等への支援</v>
          </cell>
        </row>
        <row r="1258">
          <cell r="K1258" t="str">
            <v>24443-17</v>
          </cell>
          <cell r="L1258" t="str">
            <v>24443</v>
          </cell>
          <cell r="M1258">
            <v>17</v>
          </cell>
          <cell r="N1258" t="str">
            <v>第三セクター経営安定支援事業</v>
          </cell>
          <cell r="O1258" t="str">
            <v>①-Ⅱ-３．事業継続に困っている中小・小規模事業者等への支援</v>
          </cell>
        </row>
        <row r="1259">
          <cell r="K1259" t="str">
            <v>24443-18</v>
          </cell>
          <cell r="L1259" t="str">
            <v>24443</v>
          </cell>
          <cell r="M1259">
            <v>18</v>
          </cell>
          <cell r="N1259" t="str">
            <v>公立学校情報通信ネットワーク環境施設整備費補助金</v>
          </cell>
          <cell r="O1259" t="str">
            <v>①-Ⅰ-８．学校の臨時休業等を円滑に進めるための環境整備</v>
          </cell>
        </row>
        <row r="1260">
          <cell r="K1260" t="str">
            <v>24443-19</v>
          </cell>
          <cell r="L1260" t="str">
            <v>24443</v>
          </cell>
          <cell r="M1260">
            <v>19</v>
          </cell>
          <cell r="N1260" t="str">
            <v>GIGAスクール構想環境整備事業</v>
          </cell>
          <cell r="O1260" t="str">
            <v>①-Ⅰ-８．学校の臨時休業等を円滑に進めるための環境整備</v>
          </cell>
        </row>
        <row r="1261">
          <cell r="K1261" t="str">
            <v>24443-20</v>
          </cell>
          <cell r="L1261" t="str">
            <v>24443</v>
          </cell>
          <cell r="M1261">
            <v>20</v>
          </cell>
          <cell r="N1261" t="str">
            <v>小中学校網戸整備事業</v>
          </cell>
          <cell r="O1261" t="str">
            <v>①-Ⅰ-８．学校の臨時休業等を円滑に進めるための環境整備</v>
          </cell>
        </row>
        <row r="1262">
          <cell r="K1262" t="str">
            <v>24443-21</v>
          </cell>
          <cell r="L1262" t="str">
            <v>24443</v>
          </cell>
          <cell r="M1262">
            <v>21</v>
          </cell>
          <cell r="N1262" t="str">
            <v>小中学校特別教室エアコン整備事業</v>
          </cell>
          <cell r="O1262" t="str">
            <v>①-Ⅰ-８．学校の臨時休業等を円滑に進めるための環境整備</v>
          </cell>
        </row>
        <row r="1263">
          <cell r="K1263" t="str">
            <v>24443-22</v>
          </cell>
          <cell r="L1263" t="str">
            <v>24443</v>
          </cell>
          <cell r="M1263">
            <v>22</v>
          </cell>
          <cell r="N1263" t="str">
            <v>新しい避難に備える防災倉庫整備事業</v>
          </cell>
          <cell r="O1263" t="str">
            <v>①-Ⅰ-１．マスク・消毒液等の確保</v>
          </cell>
        </row>
        <row r="1264">
          <cell r="K1264" t="str">
            <v>24443-23</v>
          </cell>
          <cell r="L1264" t="str">
            <v>24443</v>
          </cell>
          <cell r="M1264">
            <v>23</v>
          </cell>
          <cell r="N1264" t="str">
            <v>新しい避難に備える避難所備蓄品整備事業</v>
          </cell>
          <cell r="O1264" t="str">
            <v>①-Ⅰ-１．マスク・消毒液等の確保</v>
          </cell>
        </row>
        <row r="1265">
          <cell r="K1265" t="str">
            <v>24443-24</v>
          </cell>
          <cell r="L1265" t="str">
            <v>24443</v>
          </cell>
          <cell r="M1265">
            <v>24</v>
          </cell>
          <cell r="N1265" t="str">
            <v>報徳診療所における感染拡大防止事業</v>
          </cell>
          <cell r="O1265" t="str">
            <v>①-Ⅰ-３．医療提供体制の強化</v>
          </cell>
        </row>
        <row r="1266">
          <cell r="K1266" t="str">
            <v>24443-25</v>
          </cell>
          <cell r="L1266" t="str">
            <v>24443</v>
          </cell>
          <cell r="M1266">
            <v>25</v>
          </cell>
          <cell r="N1266" t="str">
            <v>保育施設感染拡大防止対策事業</v>
          </cell>
          <cell r="O1266" t="str">
            <v>①-Ⅰ-１．マスク・消毒液等の確保</v>
          </cell>
        </row>
        <row r="1267">
          <cell r="K1267" t="str">
            <v>24443-26</v>
          </cell>
          <cell r="L1267" t="str">
            <v>24443</v>
          </cell>
          <cell r="M1267">
            <v>26</v>
          </cell>
          <cell r="N1267" t="str">
            <v>紀勢地区救急体制確保（感染防止）対策事業</v>
          </cell>
          <cell r="O1267" t="str">
            <v>①-Ⅰ-３．医療提供体制の強化</v>
          </cell>
        </row>
        <row r="1268">
          <cell r="K1268" t="str">
            <v>24443-27</v>
          </cell>
          <cell r="L1268" t="str">
            <v>24443</v>
          </cell>
          <cell r="M1268">
            <v>27</v>
          </cell>
          <cell r="N1268" t="str">
            <v>公図・地番図等窓口交付システム整備事業</v>
          </cell>
          <cell r="O1268" t="str">
            <v>①-Ⅳ-４．公共投資の早期執行等</v>
          </cell>
        </row>
        <row r="1269">
          <cell r="K1269" t="str">
            <v>24443-28</v>
          </cell>
          <cell r="L1269" t="str">
            <v>24443</v>
          </cell>
          <cell r="M1269">
            <v>28</v>
          </cell>
          <cell r="N1269" t="str">
            <v>サテライトオフィス等環境整備モデル支援事業</v>
          </cell>
          <cell r="O1269" t="str">
            <v>①-Ⅲ-２．地域経済の活性化</v>
          </cell>
        </row>
        <row r="1270">
          <cell r="K1270" t="str">
            <v>24443-29</v>
          </cell>
          <cell r="L1270" t="str">
            <v>24443</v>
          </cell>
          <cell r="M1270">
            <v>29</v>
          </cell>
          <cell r="N1270" t="str">
            <v>町立図書館及び学校図書室パワーアップ事業</v>
          </cell>
          <cell r="O1270" t="str">
            <v>①-Ⅱ-４．生活に困っている世帯や個人への支援</v>
          </cell>
        </row>
        <row r="1271">
          <cell r="K1271" t="str">
            <v>24443-30</v>
          </cell>
          <cell r="L1271" t="str">
            <v>24443</v>
          </cell>
          <cell r="M1271">
            <v>30</v>
          </cell>
          <cell r="N1271" t="str">
            <v>高齢者等外出応援事業</v>
          </cell>
          <cell r="O1271" t="str">
            <v>①-Ⅱ-４．生活に困っている世帯や個人への支援</v>
          </cell>
        </row>
        <row r="1272">
          <cell r="K1272" t="str">
            <v>24443-31</v>
          </cell>
          <cell r="L1272" t="str">
            <v>24443</v>
          </cell>
          <cell r="M1272">
            <v>31</v>
          </cell>
          <cell r="N1272" t="str">
            <v>事業所消毒支援事業</v>
          </cell>
          <cell r="O1272" t="str">
            <v>①-Ⅱ-３．事業継続に困っている中小・小規模事業者等への支援</v>
          </cell>
        </row>
        <row r="1273">
          <cell r="K1273" t="str">
            <v>24443-32</v>
          </cell>
          <cell r="L1273" t="str">
            <v>24443</v>
          </cell>
          <cell r="M1273">
            <v>32</v>
          </cell>
          <cell r="N1273" t="str">
            <v>交通安全啓発推進事業</v>
          </cell>
          <cell r="O1273" t="str">
            <v>①-Ⅱ-４．生活に困っている世帯や個人への支援</v>
          </cell>
        </row>
        <row r="1274">
          <cell r="K1274" t="str">
            <v>24443-33</v>
          </cell>
          <cell r="L1274" t="str">
            <v>24443</v>
          </cell>
          <cell r="M1274">
            <v>33</v>
          </cell>
          <cell r="N1274" t="str">
            <v>地域経済循環対策事業</v>
          </cell>
          <cell r="O1274" t="str">
            <v>①-Ⅲ-２．地域経済の活性化</v>
          </cell>
        </row>
        <row r="1275">
          <cell r="K1275" t="str">
            <v>24443-34</v>
          </cell>
          <cell r="L1275" t="str">
            <v>24443</v>
          </cell>
          <cell r="M1275">
            <v>34</v>
          </cell>
          <cell r="N1275" t="str">
            <v>学校保健特別対策事業費補助金</v>
          </cell>
          <cell r="O1275" t="str">
            <v>①-Ⅰ-８．学校の臨時休業等を円滑に進めるための環境整備</v>
          </cell>
        </row>
        <row r="1276">
          <cell r="K1276" t="str">
            <v>24443-35</v>
          </cell>
          <cell r="L1276" t="str">
            <v>24443</v>
          </cell>
          <cell r="M1276">
            <v>35</v>
          </cell>
          <cell r="N1276" t="str">
            <v xml:space="preserve">学校給食等保護者負担軽減支援事業
</v>
          </cell>
          <cell r="O1276" t="str">
            <v>①-Ⅰ-８．学校の臨時休業等を円滑に進めるための環境整備</v>
          </cell>
        </row>
        <row r="1277">
          <cell r="K1277" t="str">
            <v>24443-36</v>
          </cell>
          <cell r="L1277" t="str">
            <v>24443</v>
          </cell>
          <cell r="M1277">
            <v>36</v>
          </cell>
          <cell r="N1277" t="str">
            <v>ＩＣＴ環境機器等整備事業</v>
          </cell>
          <cell r="O1277" t="str">
            <v>①-Ⅰ-８．学校の臨時休業等を円滑に進めるための環境整備</v>
          </cell>
        </row>
        <row r="1278">
          <cell r="K1278" t="str">
            <v>24443-37</v>
          </cell>
          <cell r="L1278" t="str">
            <v>24443</v>
          </cell>
          <cell r="M1278">
            <v>37</v>
          </cell>
          <cell r="N1278" t="str">
            <v>一般廃棄物処理施設感染症対策環境整備事業</v>
          </cell>
          <cell r="O1278" t="str">
            <v>①-Ⅰ-１．マスク・消毒液等の確保</v>
          </cell>
        </row>
        <row r="1279">
          <cell r="K1279" t="str">
            <v>24443-38</v>
          </cell>
          <cell r="L1279" t="str">
            <v>24443</v>
          </cell>
          <cell r="M1279">
            <v>38</v>
          </cell>
          <cell r="N1279" t="str">
            <v>降雨予測システム改修事業</v>
          </cell>
          <cell r="O1279" t="str">
            <v>①-Ⅰ-６．情報発信の充実</v>
          </cell>
        </row>
        <row r="1280">
          <cell r="K1280" t="str">
            <v>24443-39</v>
          </cell>
          <cell r="L1280" t="str">
            <v>24443</v>
          </cell>
          <cell r="M1280">
            <v>39</v>
          </cell>
          <cell r="N1280" t="str">
            <v>避難に係る宿泊施設利用料金差額助成事業</v>
          </cell>
          <cell r="O1280" t="str">
            <v>①-Ⅱ-４．生活に困っている世帯や個人への支援</v>
          </cell>
        </row>
        <row r="1281">
          <cell r="K1281" t="str">
            <v>24443-40</v>
          </cell>
          <cell r="L1281" t="str">
            <v>24443</v>
          </cell>
          <cell r="M1281">
            <v>40</v>
          </cell>
          <cell r="N1281" t="str">
            <v>ステイホーム推進支援事業</v>
          </cell>
          <cell r="O1281" t="str">
            <v>①-Ⅱ-４．生活に困っている世帯や個人への支援</v>
          </cell>
        </row>
        <row r="1282">
          <cell r="K1282" t="str">
            <v>24443-41</v>
          </cell>
          <cell r="L1282" t="str">
            <v>24443</v>
          </cell>
          <cell r="M1282">
            <v>41</v>
          </cell>
          <cell r="N1282" t="str">
            <v>オンライン会議環境整備事業</v>
          </cell>
          <cell r="O1282" t="str">
            <v>①-Ⅳ-４．公共投資の早期執行等</v>
          </cell>
        </row>
        <row r="1283">
          <cell r="K1283" t="str">
            <v>24443-42</v>
          </cell>
          <cell r="L1283" t="str">
            <v>24443</v>
          </cell>
          <cell r="M1283">
            <v>42</v>
          </cell>
          <cell r="N1283" t="str">
            <v>インフルエンザワクチン接種費用臨時助成事業</v>
          </cell>
          <cell r="O1283" t="str">
            <v>①-Ⅱ-４．生活に困っている世帯や個人への支援</v>
          </cell>
        </row>
        <row r="1284">
          <cell r="K1284" t="str">
            <v>24461-1</v>
          </cell>
          <cell r="L1284" t="str">
            <v>24461</v>
          </cell>
          <cell r="M1284">
            <v>1</v>
          </cell>
          <cell r="N1284" t="str">
            <v>マスクde元気プロジェクト推進事業</v>
          </cell>
          <cell r="O1284" t="str">
            <v>①-Ⅰ-１．マスク・消毒液等の確保</v>
          </cell>
        </row>
        <row r="1285">
          <cell r="K1285" t="str">
            <v>24461-2</v>
          </cell>
          <cell r="L1285" t="str">
            <v>24461</v>
          </cell>
          <cell r="M1285">
            <v>2</v>
          </cell>
          <cell r="N1285" t="str">
            <v>感染防止対策事業</v>
          </cell>
          <cell r="O1285" t="str">
            <v>①-Ⅰ-１．マスク・消毒液等の確保</v>
          </cell>
        </row>
        <row r="1286">
          <cell r="K1286" t="str">
            <v>24461-3</v>
          </cell>
          <cell r="L1286" t="str">
            <v>24461</v>
          </cell>
          <cell r="M1286">
            <v>3</v>
          </cell>
          <cell r="N1286" t="str">
            <v>自治区等感染対象対策支援事業</v>
          </cell>
          <cell r="O1286" t="str">
            <v>①-Ⅰ-１．マスク・消毒液等の確保</v>
          </cell>
        </row>
        <row r="1287">
          <cell r="K1287" t="str">
            <v>24461-4</v>
          </cell>
          <cell r="L1287" t="str">
            <v>24461</v>
          </cell>
          <cell r="M1287">
            <v>4</v>
          </cell>
          <cell r="N1287" t="str">
            <v>公共的空間安全・安心確保事業</v>
          </cell>
          <cell r="O1287" t="str">
            <v>①-Ⅰ-１．マスク・消毒液等の確保</v>
          </cell>
        </row>
        <row r="1288">
          <cell r="K1288" t="str">
            <v>24461-5</v>
          </cell>
          <cell r="L1288" t="str">
            <v>24461</v>
          </cell>
          <cell r="M1288">
            <v>5</v>
          </cell>
          <cell r="N1288" t="str">
            <v>緊急対応型雇用創出事業①</v>
          </cell>
          <cell r="O1288" t="str">
            <v>①-Ⅱ-１．雇用の維持</v>
          </cell>
        </row>
        <row r="1289">
          <cell r="K1289" t="str">
            <v>24461-7</v>
          </cell>
          <cell r="L1289" t="str">
            <v>24461</v>
          </cell>
          <cell r="M1289">
            <v>7</v>
          </cell>
          <cell r="N1289" t="str">
            <v>社会福祉施設衛生確保事業</v>
          </cell>
          <cell r="O1289" t="str">
            <v>①-Ⅰ-１．マスク・消毒液等の確保</v>
          </cell>
        </row>
        <row r="1290">
          <cell r="K1290" t="str">
            <v>24461-8</v>
          </cell>
          <cell r="L1290" t="str">
            <v>24461</v>
          </cell>
          <cell r="M1290">
            <v>8</v>
          </cell>
          <cell r="N1290" t="str">
            <v>ひとり親世帯等支援給付金交付事業</v>
          </cell>
          <cell r="O1290" t="str">
            <v>①-Ⅱ-４．生活に困っている世帯や個人への支援</v>
          </cell>
        </row>
        <row r="1291">
          <cell r="K1291" t="str">
            <v>24461-9</v>
          </cell>
          <cell r="L1291" t="str">
            <v>24461</v>
          </cell>
          <cell r="M1291">
            <v>9</v>
          </cell>
          <cell r="N1291" t="str">
            <v>妊婦支援給付金交付事業</v>
          </cell>
          <cell r="O1291" t="str">
            <v>①-Ⅱ-４．生活に困っている世帯や個人への支援</v>
          </cell>
        </row>
        <row r="1292">
          <cell r="K1292" t="str">
            <v>24461-10</v>
          </cell>
          <cell r="L1292" t="str">
            <v>24461</v>
          </cell>
          <cell r="M1292">
            <v>10</v>
          </cell>
          <cell r="N1292" t="str">
            <v>保育料・児童クラブ利用料免除事業</v>
          </cell>
          <cell r="O1292" t="str">
            <v>①-Ⅱ-４．生活に困っている世帯や個人への支援</v>
          </cell>
        </row>
        <row r="1293">
          <cell r="K1293" t="str">
            <v>24461-11</v>
          </cell>
          <cell r="L1293" t="str">
            <v>24461</v>
          </cell>
          <cell r="M1293">
            <v>11</v>
          </cell>
          <cell r="N1293" t="str">
            <v>保育所給食費免除事業</v>
          </cell>
          <cell r="O1293" t="str">
            <v>①-Ⅱ-４．生活に困っている世帯や個人への支援</v>
          </cell>
        </row>
        <row r="1294">
          <cell r="K1294" t="str">
            <v>24461-12</v>
          </cell>
          <cell r="L1294" t="str">
            <v>24461</v>
          </cell>
          <cell r="M1294">
            <v>12</v>
          </cell>
          <cell r="N1294" t="str">
            <v>水道料免除事業</v>
          </cell>
          <cell r="O1294" t="str">
            <v>①-Ⅱ-４．生活に困っている世帯や個人への支援</v>
          </cell>
        </row>
        <row r="1295">
          <cell r="K1295" t="str">
            <v>24461-13</v>
          </cell>
          <cell r="L1295" t="str">
            <v>24461</v>
          </cell>
          <cell r="M1295">
            <v>13</v>
          </cell>
          <cell r="N1295" t="str">
            <v>感染症拡大防止協力応援交付金</v>
          </cell>
          <cell r="O1295" t="str">
            <v>①-Ⅱ-３．事業継続に困っている中小・小規模事業者等への支援</v>
          </cell>
        </row>
        <row r="1296">
          <cell r="K1296" t="str">
            <v>24461-14</v>
          </cell>
          <cell r="L1296" t="str">
            <v>24461</v>
          </cell>
          <cell r="M1296">
            <v>14</v>
          </cell>
          <cell r="N1296" t="str">
            <v>感染症拡大防止協力応援交付金（町単独分）</v>
          </cell>
          <cell r="O1296" t="str">
            <v>①-Ⅱ-３．事業継続に困っている中小・小規模事業者等への支援</v>
          </cell>
        </row>
        <row r="1297">
          <cell r="K1297" t="str">
            <v>24461-15</v>
          </cell>
          <cell r="L1297" t="str">
            <v>24461</v>
          </cell>
          <cell r="M1297">
            <v>15</v>
          </cell>
          <cell r="N1297" t="str">
            <v>就学援助要件緩和・拡充事業</v>
          </cell>
          <cell r="O1297" t="str">
            <v>①-Ⅱ-４．生活に困っている世帯や個人への支援</v>
          </cell>
        </row>
        <row r="1298">
          <cell r="K1298" t="str">
            <v>24461-16</v>
          </cell>
          <cell r="L1298" t="str">
            <v>24461</v>
          </cell>
          <cell r="M1298">
            <v>16</v>
          </cell>
          <cell r="N1298" t="str">
            <v>医療提供体制構築事業</v>
          </cell>
          <cell r="O1298" t="str">
            <v>①-Ⅰ-１．マスク・消毒液等の確保</v>
          </cell>
        </row>
        <row r="1299">
          <cell r="K1299" t="str">
            <v>24461-17</v>
          </cell>
          <cell r="L1299" t="str">
            <v>24461</v>
          </cell>
          <cell r="M1299">
            <v>17</v>
          </cell>
          <cell r="N1299" t="str">
            <v>中小企業等金融対策事業</v>
          </cell>
          <cell r="O1299" t="str">
            <v>①-Ⅱ-３．事業継続に困っている中小・小規模事業者等への支援</v>
          </cell>
        </row>
        <row r="1300">
          <cell r="K1300" t="str">
            <v>24461-18</v>
          </cell>
          <cell r="L1300" t="str">
            <v>24461</v>
          </cell>
          <cell r="M1300">
            <v>18</v>
          </cell>
          <cell r="N1300" t="str">
            <v>テイクアウトＥＣ化支援事業</v>
          </cell>
          <cell r="O1300" t="str">
            <v>①-Ⅲ-２．地域経済の活性化</v>
          </cell>
        </row>
        <row r="1301">
          <cell r="K1301" t="str">
            <v>24461-19</v>
          </cell>
          <cell r="L1301" t="str">
            <v>24461</v>
          </cell>
          <cell r="M1301">
            <v>19</v>
          </cell>
          <cell r="N1301" t="str">
            <v>ＥＣ化支援・強化を通じた特産品等魅力発信事業</v>
          </cell>
          <cell r="O1301" t="str">
            <v>①-Ⅲ-２．地域経済の活性化</v>
          </cell>
        </row>
        <row r="1302">
          <cell r="K1302" t="str">
            <v>24461-20</v>
          </cell>
          <cell r="L1302" t="str">
            <v>24461</v>
          </cell>
          <cell r="M1302">
            <v>20</v>
          </cell>
          <cell r="N1302" t="str">
            <v>健康づくり支援事業</v>
          </cell>
          <cell r="O1302" t="str">
            <v>①-Ⅰ-１．マスク・消毒液等の確保</v>
          </cell>
        </row>
        <row r="1303">
          <cell r="K1303" t="str">
            <v>24461-21</v>
          </cell>
          <cell r="L1303" t="str">
            <v>24461</v>
          </cell>
          <cell r="M1303">
            <v>21</v>
          </cell>
          <cell r="N1303" t="str">
            <v>プレミアム商品券発行事業</v>
          </cell>
          <cell r="O1303" t="str">
            <v>①-Ⅲ-２．地域経済の活性化</v>
          </cell>
        </row>
        <row r="1304">
          <cell r="K1304" t="str">
            <v>24461-22</v>
          </cell>
          <cell r="L1304" t="str">
            <v>24461</v>
          </cell>
          <cell r="M1304">
            <v>22</v>
          </cell>
          <cell r="N1304" t="str">
            <v>クラウドファンディング応援事業</v>
          </cell>
          <cell r="O1304" t="str">
            <v>①-Ⅲ-２．地域経済の活性化</v>
          </cell>
        </row>
        <row r="1305">
          <cell r="K1305" t="str">
            <v>24461-23</v>
          </cell>
          <cell r="L1305" t="str">
            <v>24461</v>
          </cell>
          <cell r="M1305">
            <v>23</v>
          </cell>
          <cell r="N1305" t="str">
            <v>With/After COVID-19に向けたまちづくり戦略事業</v>
          </cell>
          <cell r="O1305" t="str">
            <v>①-Ⅲ-２．地域経済の活性化</v>
          </cell>
        </row>
        <row r="1306">
          <cell r="K1306" t="str">
            <v>24461-24</v>
          </cell>
          <cell r="L1306" t="str">
            <v>24461</v>
          </cell>
          <cell r="M1306">
            <v>24</v>
          </cell>
          <cell r="N1306" t="str">
            <v>行政ＩＴ化推進事業</v>
          </cell>
          <cell r="O1306" t="str">
            <v>①-Ⅳ-３．リモート化等によるデジタル・トランスフォーメーションの加速</v>
          </cell>
        </row>
        <row r="1307">
          <cell r="K1307" t="str">
            <v>24461-26</v>
          </cell>
          <cell r="L1307" t="str">
            <v>24461</v>
          </cell>
          <cell r="M1307">
            <v>26</v>
          </cell>
          <cell r="N1307" t="str">
            <v>新型コロナウイルス感染症に関する情報発信事業</v>
          </cell>
          <cell r="O1307" t="str">
            <v>①-Ⅰ-６．情報発信の充実</v>
          </cell>
        </row>
        <row r="1308">
          <cell r="K1308" t="str">
            <v>24461-27</v>
          </cell>
          <cell r="L1308" t="str">
            <v>24461</v>
          </cell>
          <cell r="M1308">
            <v>27</v>
          </cell>
          <cell r="N1308" t="str">
            <v>修学旅行補助事業</v>
          </cell>
          <cell r="O1308" t="str">
            <v>①-Ⅱ-４．生活に困っている世帯や個人への支援</v>
          </cell>
        </row>
        <row r="1309">
          <cell r="K1309" t="str">
            <v>24461-28</v>
          </cell>
          <cell r="L1309" t="str">
            <v>24461</v>
          </cell>
          <cell r="M1309">
            <v>28</v>
          </cell>
          <cell r="N1309" t="str">
            <v>GIGAスクール構想事業</v>
          </cell>
          <cell r="O1309" t="str">
            <v>①-Ⅰ-８．学校の臨時休業等を円滑に進めるための環境整備</v>
          </cell>
        </row>
        <row r="1310">
          <cell r="K1310" t="str">
            <v>24461-29</v>
          </cell>
          <cell r="L1310" t="str">
            <v>24461</v>
          </cell>
          <cell r="M1310">
            <v>29</v>
          </cell>
          <cell r="N1310" t="str">
            <v>公立学校情報通信ネットワーク環境施設整備事業</v>
          </cell>
          <cell r="O1310" t="str">
            <v>①-Ⅰ-８．学校の臨時休業等を円滑に進めるための環境整備</v>
          </cell>
        </row>
        <row r="1311">
          <cell r="K1311" t="str">
            <v>24461-30</v>
          </cell>
          <cell r="L1311" t="str">
            <v>24461</v>
          </cell>
          <cell r="M1311">
            <v>30</v>
          </cell>
          <cell r="N1311" t="str">
            <v>医療提供体制等構築事業</v>
          </cell>
          <cell r="O1311" t="str">
            <v>①-Ⅰ-２．検査体制の強化と感染の早期発見</v>
          </cell>
        </row>
        <row r="1312">
          <cell r="K1312" t="str">
            <v>24461-31</v>
          </cell>
          <cell r="L1312" t="str">
            <v>24461</v>
          </cell>
          <cell r="M1312">
            <v>31</v>
          </cell>
          <cell r="N1312" t="str">
            <v>感染者等の子ども一時預かり等事業</v>
          </cell>
          <cell r="O1312" t="str">
            <v>①-Ⅱ-４．生活に困っている世帯や個人への支援</v>
          </cell>
        </row>
        <row r="1313">
          <cell r="K1313" t="str">
            <v>24461-32</v>
          </cell>
          <cell r="L1313" t="str">
            <v>24461</v>
          </cell>
          <cell r="M1313">
            <v>32</v>
          </cell>
          <cell r="N1313" t="str">
            <v>自宅待機者生活応援サービス事業</v>
          </cell>
          <cell r="O1313" t="str">
            <v>①-Ⅱ-４．生活に困っている世帯や個人への支援</v>
          </cell>
        </row>
        <row r="1314">
          <cell r="K1314" t="str">
            <v>24461-33</v>
          </cell>
          <cell r="L1314" t="str">
            <v>24461</v>
          </cell>
          <cell r="M1314">
            <v>33</v>
          </cell>
          <cell r="N1314" t="str">
            <v>新型コロナウイルス感染者給付金</v>
          </cell>
          <cell r="O1314" t="str">
            <v>①-Ⅱ-４．生活に困っている世帯や個人への支援</v>
          </cell>
        </row>
        <row r="1315">
          <cell r="K1315" t="str">
            <v>24461-34</v>
          </cell>
          <cell r="L1315" t="str">
            <v>24461</v>
          </cell>
          <cell r="M1315">
            <v>34</v>
          </cell>
          <cell r="N1315" t="str">
            <v>インフルエンザ予防接種費用拡充事業</v>
          </cell>
          <cell r="O1315" t="str">
            <v>①-Ⅱ-４．生活に困っている世帯や個人への支援</v>
          </cell>
        </row>
        <row r="1316">
          <cell r="K1316" t="str">
            <v>24461-35</v>
          </cell>
          <cell r="L1316" t="str">
            <v>24461</v>
          </cell>
          <cell r="M1316">
            <v>35</v>
          </cell>
          <cell r="N1316" t="str">
            <v>農産物販売価格低下対策事業</v>
          </cell>
          <cell r="O1316" t="str">
            <v>①-Ⅱ-４．生活に困っている世帯や個人への支援</v>
          </cell>
        </row>
        <row r="1317">
          <cell r="K1317" t="str">
            <v>24470-1</v>
          </cell>
          <cell r="L1317" t="str">
            <v>24470</v>
          </cell>
          <cell r="M1317">
            <v>1</v>
          </cell>
          <cell r="N1317" t="str">
            <v>必需物品供給事業</v>
          </cell>
          <cell r="O1317" t="str">
            <v>①-Ⅰ-１．マスク・消毒液等の確保</v>
          </cell>
        </row>
        <row r="1318">
          <cell r="K1318" t="str">
            <v>24470-3</v>
          </cell>
          <cell r="L1318" t="str">
            <v>24470</v>
          </cell>
          <cell r="M1318">
            <v>3</v>
          </cell>
          <cell r="N1318" t="str">
            <v>高齢者いきいき健康支援事業</v>
          </cell>
          <cell r="O1318" t="str">
            <v>①-Ⅰ-６．情報発信の充実</v>
          </cell>
        </row>
        <row r="1319">
          <cell r="K1319" t="str">
            <v>24470-4</v>
          </cell>
          <cell r="L1319" t="str">
            <v>24470</v>
          </cell>
          <cell r="M1319">
            <v>4</v>
          </cell>
          <cell r="N1319" t="str">
            <v>地域環境整備事業</v>
          </cell>
          <cell r="O1319" t="str">
            <v>①-Ⅲ-２．地域経済の活性化</v>
          </cell>
        </row>
        <row r="1320">
          <cell r="K1320" t="str">
            <v>24470-5</v>
          </cell>
          <cell r="L1320" t="str">
            <v>24470</v>
          </cell>
          <cell r="M1320">
            <v>5</v>
          </cell>
          <cell r="N1320" t="str">
            <v>子育て世帯緊急支援事業
（保育所）</v>
          </cell>
          <cell r="O1320" t="str">
            <v>①-Ⅱ-４．生活に困っている世帯や個人への支援</v>
          </cell>
        </row>
        <row r="1321">
          <cell r="K1321" t="str">
            <v>24470-6</v>
          </cell>
          <cell r="L1321" t="str">
            <v>24470</v>
          </cell>
          <cell r="M1321">
            <v>6</v>
          </cell>
          <cell r="N1321" t="str">
            <v>子育て世帯緊急支援事業
（小中学校）</v>
          </cell>
          <cell r="O1321" t="str">
            <v>①-Ⅱ-４．生活に困っている世帯や個人への支援</v>
          </cell>
        </row>
        <row r="1322">
          <cell r="K1322" t="str">
            <v>24470-9</v>
          </cell>
          <cell r="L1322" t="str">
            <v>24470</v>
          </cell>
          <cell r="M1322">
            <v>9</v>
          </cell>
          <cell r="N1322" t="str">
            <v>安全安心な暮らし確立支援事業（水道基本料金）</v>
          </cell>
          <cell r="O1322" t="str">
            <v>①-Ⅱ-４．生活に困っている世帯や個人への支援</v>
          </cell>
        </row>
        <row r="1323">
          <cell r="K1323" t="str">
            <v>24470-10</v>
          </cell>
          <cell r="L1323" t="str">
            <v>24470</v>
          </cell>
          <cell r="M1323">
            <v>10</v>
          </cell>
          <cell r="N1323" t="str">
            <v>避難所等備蓄整備事業</v>
          </cell>
          <cell r="O1323" t="str">
            <v>①-Ⅰ-１．マスク・消毒液等の確保</v>
          </cell>
        </row>
        <row r="1324">
          <cell r="K1324" t="str">
            <v>24470-11</v>
          </cell>
          <cell r="L1324" t="str">
            <v>24470</v>
          </cell>
          <cell r="M1324">
            <v>11</v>
          </cell>
          <cell r="N1324" t="str">
            <v>三重県新型コロナウイルス感染症拡大阻止協力金事業</v>
          </cell>
          <cell r="O1324" t="str">
            <v>①-Ⅱ-３．事業継続に困っている中小・小規模事業者等への支援</v>
          </cell>
        </row>
        <row r="1325">
          <cell r="K1325" t="str">
            <v>24470-12</v>
          </cell>
          <cell r="L1325" t="str">
            <v>24470</v>
          </cell>
          <cell r="M1325">
            <v>12</v>
          </cell>
          <cell r="N1325" t="str">
            <v>鳥獣害対策及びジビエ利用確保事業</v>
          </cell>
          <cell r="O1325" t="str">
            <v>①-Ⅲ-２．地域経済の活性化</v>
          </cell>
        </row>
        <row r="1326">
          <cell r="K1326" t="str">
            <v>24470-13</v>
          </cell>
          <cell r="L1326" t="str">
            <v>24470</v>
          </cell>
          <cell r="M1326">
            <v>13</v>
          </cell>
          <cell r="N1326" t="str">
            <v>町内特産品である茶の業者等への支援金事業</v>
          </cell>
          <cell r="O1326" t="str">
            <v>①-Ⅲ-２．地域経済の活性化</v>
          </cell>
        </row>
        <row r="1327">
          <cell r="K1327" t="str">
            <v>24470-14</v>
          </cell>
          <cell r="L1327" t="str">
            <v>24470</v>
          </cell>
          <cell r="M1327">
            <v>14</v>
          </cell>
          <cell r="N1327" t="str">
            <v>暮らしを守る衛生意識向上事業（次亜塩素酸水配布事業）</v>
          </cell>
          <cell r="O1327" t="str">
            <v>①-Ⅰ-１．マスク・消毒液等の確保</v>
          </cell>
        </row>
        <row r="1328">
          <cell r="K1328" t="str">
            <v>24470-15</v>
          </cell>
          <cell r="L1328" t="str">
            <v>24470</v>
          </cell>
          <cell r="M1328">
            <v>15</v>
          </cell>
          <cell r="N1328" t="str">
            <v>地元産材活用支援事業</v>
          </cell>
          <cell r="O1328" t="str">
            <v>①-Ⅲ-１．観光・運輸業、飲食業、イベント・エンターテインメント事業等に対する支援</v>
          </cell>
        </row>
        <row r="1329">
          <cell r="K1329" t="str">
            <v>24470-17</v>
          </cell>
          <cell r="L1329" t="str">
            <v>24470</v>
          </cell>
          <cell r="M1329">
            <v>17</v>
          </cell>
          <cell r="N1329" t="str">
            <v>映像産業を軸とした観光・産業振興と地域ブランディング事業</v>
          </cell>
          <cell r="O1329" t="str">
            <v>①-Ⅲ-１．観光・運輸業、飲食業、イベント・エンターテインメント事業等に対する支援</v>
          </cell>
        </row>
        <row r="1330">
          <cell r="K1330" t="str">
            <v>24470-18</v>
          </cell>
          <cell r="L1330" t="str">
            <v>24470</v>
          </cell>
          <cell r="M1330">
            <v>18</v>
          </cell>
          <cell r="N1330" t="str">
            <v>公共施設等の管理維持体制持続化事業</v>
          </cell>
          <cell r="O1330" t="str">
            <v>①-Ⅲ-２．地域経済の活性化</v>
          </cell>
        </row>
        <row r="1331">
          <cell r="K1331" t="str">
            <v>24470-19</v>
          </cell>
          <cell r="L1331" t="str">
            <v>24470</v>
          </cell>
          <cell r="M1331">
            <v>19</v>
          </cell>
          <cell r="N1331" t="str">
            <v>小中学校教室等空気清浄機確保事業</v>
          </cell>
          <cell r="O1331" t="str">
            <v>①-Ⅰ-１．マスク・消毒液等の確保</v>
          </cell>
        </row>
        <row r="1332">
          <cell r="K1332" t="str">
            <v>24470-20</v>
          </cell>
          <cell r="L1332" t="str">
            <v>24470</v>
          </cell>
          <cell r="M1332">
            <v>20</v>
          </cell>
          <cell r="N1332" t="str">
            <v>図書館パワーアップ事業</v>
          </cell>
          <cell r="O1332" t="str">
            <v>①-Ⅰ-８．学校の臨時休業等を円滑に進めるための環境整備</v>
          </cell>
        </row>
        <row r="1333">
          <cell r="K1333" t="str">
            <v>24470-21</v>
          </cell>
          <cell r="L1333" t="str">
            <v>24470</v>
          </cell>
          <cell r="M1333">
            <v>21</v>
          </cell>
          <cell r="N1333" t="str">
            <v>学校給食関連事業者への応援事業</v>
          </cell>
          <cell r="O1333" t="str">
            <v>①-Ⅰ-８．学校の臨時休業等を円滑に進めるための環境整備</v>
          </cell>
        </row>
        <row r="1334">
          <cell r="K1334" t="str">
            <v>24470-22</v>
          </cell>
          <cell r="L1334" t="str">
            <v>24470</v>
          </cell>
          <cell r="M1334">
            <v>22</v>
          </cell>
          <cell r="N1334" t="str">
            <v>庁舎窓口安全安心確保事業</v>
          </cell>
          <cell r="O1334" t="str">
            <v>①-Ⅰ-１．マスク・消毒液等の確保</v>
          </cell>
        </row>
        <row r="1335">
          <cell r="K1335" t="str">
            <v>24470-23</v>
          </cell>
          <cell r="L1335" t="str">
            <v>24470</v>
          </cell>
          <cell r="M1335">
            <v>23</v>
          </cell>
          <cell r="N1335" t="str">
            <v>在宅・分散ワーク推進事業</v>
          </cell>
          <cell r="O1335" t="str">
            <v>①-Ⅳ-３．リモート化等によるデジタル・トランスフォーメーションの加速</v>
          </cell>
        </row>
        <row r="1336">
          <cell r="K1336" t="str">
            <v>24470-24</v>
          </cell>
          <cell r="L1336" t="str">
            <v>24470</v>
          </cell>
          <cell r="M1336">
            <v>24</v>
          </cell>
          <cell r="N1336" t="str">
            <v>子どもたちの学習機会の確保事業</v>
          </cell>
          <cell r="O1336" t="str">
            <v>①-Ⅰ-８．学校の臨時休業等を円滑に進めるための環境整備</v>
          </cell>
        </row>
        <row r="1337">
          <cell r="K1337" t="str">
            <v>24470-25</v>
          </cell>
          <cell r="L1337" t="str">
            <v>24470</v>
          </cell>
          <cell r="M1337">
            <v>25</v>
          </cell>
          <cell r="N1337" t="str">
            <v>子どもの学ぶ力を高める学習支援員配置事業</v>
          </cell>
          <cell r="O1337" t="str">
            <v>①-Ⅰ-８．学校の臨時休業等を円滑に進めるための環境整備</v>
          </cell>
        </row>
        <row r="1338">
          <cell r="K1338" t="str">
            <v>24470-26</v>
          </cell>
          <cell r="L1338" t="str">
            <v>24470</v>
          </cell>
          <cell r="M1338">
            <v>26</v>
          </cell>
          <cell r="N1338" t="str">
            <v>子育て支援施設の安全安心確保事業</v>
          </cell>
          <cell r="O1338" t="str">
            <v>①-Ⅰ-１．マスク・消毒液等の確保</v>
          </cell>
        </row>
        <row r="1339">
          <cell r="K1339" t="str">
            <v>24470-28</v>
          </cell>
          <cell r="L1339" t="str">
            <v>24470</v>
          </cell>
          <cell r="M1339">
            <v>28</v>
          </cell>
          <cell r="N1339" t="str">
            <v>公共施設安全安心確保事業</v>
          </cell>
          <cell r="O1339" t="str">
            <v>①-Ⅰ-１．マスク・消毒液等の確保</v>
          </cell>
        </row>
        <row r="1340">
          <cell r="K1340" t="str">
            <v>24470-29</v>
          </cell>
          <cell r="L1340" t="str">
            <v>24470</v>
          </cell>
          <cell r="M1340">
            <v>29</v>
          </cell>
          <cell r="N1340" t="str">
            <v>ドローン活用による業務効率化事業</v>
          </cell>
          <cell r="O1340" t="str">
            <v>①-Ⅳ-３．リモート化等によるデジタル・トランスフォーメーションの加速</v>
          </cell>
        </row>
        <row r="1341">
          <cell r="K1341" t="str">
            <v>24470-30</v>
          </cell>
          <cell r="L1341" t="str">
            <v>24470</v>
          </cell>
          <cell r="M1341">
            <v>30</v>
          </cell>
          <cell r="N1341" t="str">
            <v>測量機器等活用による業務効率化事業</v>
          </cell>
          <cell r="O1341" t="str">
            <v>①-Ⅳ-３．リモート化等によるデジタル・トランスフォーメーションの加速</v>
          </cell>
        </row>
        <row r="1342">
          <cell r="K1342" t="str">
            <v>24470-31</v>
          </cell>
          <cell r="L1342" t="str">
            <v>24470</v>
          </cell>
          <cell r="M1342">
            <v>31</v>
          </cell>
          <cell r="N1342" t="str">
            <v>キャッシュレス決済等普及事業</v>
          </cell>
          <cell r="O1342" t="str">
            <v>①-Ⅳ-３．リモート化等によるデジタル・トランスフォーメーションの加速</v>
          </cell>
        </row>
        <row r="1343">
          <cell r="K1343" t="str">
            <v>24470-32</v>
          </cell>
          <cell r="L1343" t="str">
            <v>24470</v>
          </cell>
          <cell r="M1343">
            <v>32</v>
          </cell>
          <cell r="N1343" t="str">
            <v>水道蛇口の衛生環境整備事業（学校・社会教育施設等）</v>
          </cell>
          <cell r="O1343" t="str">
            <v>①-Ⅰ-１．マスク・消毒液等の確保</v>
          </cell>
        </row>
        <row r="1344">
          <cell r="K1344" t="str">
            <v>24470-33</v>
          </cell>
          <cell r="L1344" t="str">
            <v>24470</v>
          </cell>
          <cell r="M1344">
            <v>33</v>
          </cell>
          <cell r="N1344" t="str">
            <v>水道蛇口の衛生環境整備事業（保育所）</v>
          </cell>
          <cell r="O1344" t="str">
            <v>①-Ⅰ-１．マスク・消毒液等の確保</v>
          </cell>
        </row>
        <row r="1345">
          <cell r="K1345" t="str">
            <v>24470-34</v>
          </cell>
          <cell r="L1345" t="str">
            <v>24470</v>
          </cell>
          <cell r="M1345">
            <v>34</v>
          </cell>
          <cell r="N1345" t="str">
            <v>行政文書の電子化推進事業</v>
          </cell>
          <cell r="O1345" t="str">
            <v>①-Ⅱ-１．雇用の維持</v>
          </cell>
        </row>
        <row r="1346">
          <cell r="K1346" t="str">
            <v>24470-35</v>
          </cell>
          <cell r="L1346" t="str">
            <v>24470</v>
          </cell>
          <cell r="M1346">
            <v>35</v>
          </cell>
          <cell r="N1346" t="str">
            <v>熱中症対策事業（公園作業）</v>
          </cell>
          <cell r="O1346" t="str">
            <v>①-Ⅰ-１．マスク・消毒液等の確保</v>
          </cell>
        </row>
        <row r="1347">
          <cell r="K1347" t="str">
            <v>24470-36</v>
          </cell>
          <cell r="L1347" t="str">
            <v>24470</v>
          </cell>
          <cell r="M1347">
            <v>36</v>
          </cell>
          <cell r="N1347" t="str">
            <v>熱中症対策事業（環境衛生）</v>
          </cell>
          <cell r="O1347" t="str">
            <v>①-Ⅰ-１．マスク・消毒液等の確保</v>
          </cell>
        </row>
        <row r="1348">
          <cell r="K1348" t="str">
            <v>24470-37</v>
          </cell>
          <cell r="L1348" t="str">
            <v>24470</v>
          </cell>
          <cell r="M1348">
            <v>37</v>
          </cell>
          <cell r="N1348" t="str">
            <v>公共施設感染防止対策人材雇用</v>
          </cell>
          <cell r="O1348" t="str">
            <v>①-Ⅱ-４．生活に困っている世帯や個人への支援</v>
          </cell>
        </row>
        <row r="1349">
          <cell r="K1349" t="str">
            <v>24470-38</v>
          </cell>
          <cell r="L1349" t="str">
            <v>24470</v>
          </cell>
          <cell r="M1349">
            <v>38</v>
          </cell>
          <cell r="N1349" t="str">
            <v>地域コミュニティ支援金給付事業</v>
          </cell>
          <cell r="O1349" t="str">
            <v>①-Ⅲ-２．地域経済の活性化</v>
          </cell>
        </row>
        <row r="1350">
          <cell r="K1350" t="str">
            <v>24470-39</v>
          </cell>
          <cell r="L1350" t="str">
            <v>24470</v>
          </cell>
          <cell r="M1350">
            <v>39</v>
          </cell>
          <cell r="N1350" t="str">
            <v>町紹介パンフレット作成による誘客促進事業</v>
          </cell>
          <cell r="O1350" t="str">
            <v>①-Ⅲ-１．観光・運輸業、飲食業、イベント・エンターテインメント事業等に対する支援</v>
          </cell>
        </row>
        <row r="1351">
          <cell r="K1351" t="str">
            <v>24470-40</v>
          </cell>
          <cell r="L1351" t="str">
            <v>24470</v>
          </cell>
          <cell r="M1351">
            <v>40</v>
          </cell>
          <cell r="N1351" t="str">
            <v>伊勢茶プロモーションＰＲ事業</v>
          </cell>
          <cell r="O1351" t="str">
            <v>①-Ⅲ-２．地域経済の活性化</v>
          </cell>
        </row>
        <row r="1352">
          <cell r="K1352" t="str">
            <v>24470-41</v>
          </cell>
          <cell r="L1352" t="str">
            <v>24470</v>
          </cell>
          <cell r="M1352">
            <v>41</v>
          </cell>
          <cell r="N1352" t="str">
            <v>木製遊具リフレッシュ塗装等による安全な都市公園創出事業</v>
          </cell>
          <cell r="O1352" t="str">
            <v>①-Ⅲ-２．地域経済の活性化</v>
          </cell>
        </row>
        <row r="1353">
          <cell r="K1353" t="str">
            <v>24470-42</v>
          </cell>
          <cell r="L1353" t="str">
            <v>24470</v>
          </cell>
          <cell r="M1353">
            <v>42</v>
          </cell>
          <cell r="N1353" t="str">
            <v>地域環境整備にかかる貸出車両購入事業</v>
          </cell>
          <cell r="O1353" t="str">
            <v>①-Ⅲ-２．地域経済の活性化</v>
          </cell>
        </row>
        <row r="1354">
          <cell r="K1354" t="str">
            <v>24470-43</v>
          </cell>
          <cell r="L1354" t="str">
            <v>24470</v>
          </cell>
          <cell r="M1354">
            <v>43</v>
          </cell>
          <cell r="N1354" t="str">
            <v>庁舎内ネットワーク環境整備事業</v>
          </cell>
          <cell r="O1354" t="str">
            <v>①-Ⅳ-３．リモート化等によるデジタル・トランスフォーメーションの加速</v>
          </cell>
        </row>
        <row r="1355">
          <cell r="K1355" t="str">
            <v>24470-44</v>
          </cell>
          <cell r="L1355" t="str">
            <v>24470</v>
          </cell>
          <cell r="M1355">
            <v>44</v>
          </cell>
          <cell r="N1355" t="str">
            <v>移住定住プロモーション事業</v>
          </cell>
          <cell r="O1355" t="str">
            <v>①-Ⅰ-６．情報発信の充実</v>
          </cell>
        </row>
        <row r="1356">
          <cell r="K1356" t="str">
            <v>24470-45</v>
          </cell>
          <cell r="L1356" t="str">
            <v>24470</v>
          </cell>
          <cell r="M1356">
            <v>45</v>
          </cell>
          <cell r="N1356" t="str">
            <v>町内文化振興団体応援事業</v>
          </cell>
          <cell r="O1356" t="str">
            <v>①-Ⅲ-１．観光・運輸業、飲食業、イベント・エンターテインメント事業等に対する支援</v>
          </cell>
        </row>
        <row r="1357">
          <cell r="K1357" t="str">
            <v>24470-46</v>
          </cell>
          <cell r="L1357" t="str">
            <v>24470</v>
          </cell>
          <cell r="M1357">
            <v>46</v>
          </cell>
          <cell r="N1357" t="str">
            <v>指定文化財等保存活動に対する支援事業</v>
          </cell>
          <cell r="O1357" t="str">
            <v>①-Ⅲ-１．観光・運輸業、飲食業、イベント・エンターテインメント事業等に対する支援</v>
          </cell>
        </row>
        <row r="1358">
          <cell r="K1358" t="str">
            <v>24470-47</v>
          </cell>
          <cell r="L1358" t="str">
            <v>24470</v>
          </cell>
          <cell r="M1358">
            <v>47</v>
          </cell>
          <cell r="N1358" t="str">
            <v>安全安心な道路環境整備事業</v>
          </cell>
          <cell r="O1358" t="str">
            <v>①-Ⅲ-２．地域経済の活性化</v>
          </cell>
        </row>
        <row r="1359">
          <cell r="K1359" t="str">
            <v>24470-48</v>
          </cell>
          <cell r="L1359" t="str">
            <v>24470</v>
          </cell>
          <cell r="M1359">
            <v>48</v>
          </cell>
          <cell r="N1359" t="str">
            <v>地元産材活用による地域交流センターウッドデッキ等改修事業</v>
          </cell>
          <cell r="O1359" t="str">
            <v>①-Ⅲ-２．地域経済の活性化</v>
          </cell>
        </row>
        <row r="1360">
          <cell r="K1360" t="str">
            <v>24470-49</v>
          </cell>
          <cell r="L1360" t="str">
            <v>24470</v>
          </cell>
          <cell r="M1360">
            <v>49</v>
          </cell>
          <cell r="N1360" t="str">
            <v>地域交流センター等網戸取付による感染予防対策事業</v>
          </cell>
          <cell r="O1360" t="str">
            <v>①-Ⅰ-１．マスク・消毒液等の確保</v>
          </cell>
        </row>
        <row r="1361">
          <cell r="K1361" t="str">
            <v>24470-50</v>
          </cell>
          <cell r="L1361" t="str">
            <v>24470</v>
          </cell>
          <cell r="M1361">
            <v>50</v>
          </cell>
          <cell r="N1361" t="str">
            <v>乳幼児健診従事者強化事業</v>
          </cell>
          <cell r="O1361" t="str">
            <v>①-Ⅰ-３．医療提供体制の強化</v>
          </cell>
        </row>
        <row r="1362">
          <cell r="K1362" t="str">
            <v>24470-51</v>
          </cell>
          <cell r="L1362" t="str">
            <v>24470</v>
          </cell>
          <cell r="M1362">
            <v>51</v>
          </cell>
          <cell r="N1362" t="str">
            <v>個別訪問等移動車両確保事業</v>
          </cell>
          <cell r="O1362" t="str">
            <v>①-Ⅰ-３．医療提供体制の強化</v>
          </cell>
        </row>
        <row r="1363">
          <cell r="K1363" t="str">
            <v>24470-52</v>
          </cell>
          <cell r="L1363" t="str">
            <v>24470</v>
          </cell>
          <cell r="M1363">
            <v>52</v>
          </cell>
          <cell r="N1363" t="str">
            <v>新たな特産物試験栽培事業</v>
          </cell>
          <cell r="O1363" t="str">
            <v>①-Ⅲ-２．地域経済の活性化</v>
          </cell>
        </row>
        <row r="1364">
          <cell r="K1364" t="str">
            <v>24470-53</v>
          </cell>
          <cell r="L1364" t="str">
            <v>24470</v>
          </cell>
          <cell r="M1364">
            <v>53</v>
          </cell>
          <cell r="N1364" t="str">
            <v>公共施設への非接触体温計設置事業</v>
          </cell>
          <cell r="O1364" t="str">
            <v>①-Ⅰ-１．マスク・消毒液等の確保</v>
          </cell>
        </row>
        <row r="1365">
          <cell r="K1365" t="str">
            <v>24470-54</v>
          </cell>
          <cell r="L1365" t="str">
            <v>24470</v>
          </cell>
          <cell r="M1365">
            <v>54</v>
          </cell>
          <cell r="N1365" t="str">
            <v>保育所絆メール環境整備事業</v>
          </cell>
          <cell r="O1365" t="str">
            <v>①-Ⅰ-６．情報発信の充実</v>
          </cell>
        </row>
        <row r="1366">
          <cell r="K1366" t="str">
            <v>24470-55</v>
          </cell>
          <cell r="L1366" t="str">
            <v>24470</v>
          </cell>
          <cell r="M1366">
            <v>55</v>
          </cell>
          <cell r="N1366" t="str">
            <v>地元産材活用による棚橋保育所外装等改修事業</v>
          </cell>
          <cell r="O1366" t="str">
            <v>①-Ⅲ-２．地域経済の活性化</v>
          </cell>
        </row>
        <row r="1367">
          <cell r="K1367" t="str">
            <v>24470-56</v>
          </cell>
          <cell r="L1367" t="str">
            <v>24470</v>
          </cell>
          <cell r="M1367">
            <v>56</v>
          </cell>
          <cell r="N1367" t="str">
            <v>町特産物販売所におけるジビエ商品の販売促進事業</v>
          </cell>
          <cell r="O1367" t="str">
            <v>①-Ⅲ-２．地域経済の活性化</v>
          </cell>
        </row>
        <row r="1368">
          <cell r="K1368" t="str">
            <v>24470-57</v>
          </cell>
          <cell r="L1368" t="str">
            <v>24470</v>
          </cell>
          <cell r="M1368">
            <v>57</v>
          </cell>
          <cell r="N1368" t="str">
            <v>非デジタルでの情報提供にかかる事務効率化事業</v>
          </cell>
          <cell r="O1368" t="str">
            <v>①-Ⅰ-６．情報発信の充実</v>
          </cell>
        </row>
        <row r="1369">
          <cell r="K1369" t="str">
            <v>24470-58</v>
          </cell>
          <cell r="L1369" t="str">
            <v>24470</v>
          </cell>
          <cell r="M1369">
            <v>58</v>
          </cell>
          <cell r="N1369" t="str">
            <v>ひとり親家庭等支援給付金事業</v>
          </cell>
          <cell r="O1369" t="str">
            <v>①-Ⅱ-４．生活に困っている世帯や個人への支援</v>
          </cell>
        </row>
        <row r="1370">
          <cell r="K1370" t="str">
            <v>24470-59</v>
          </cell>
          <cell r="L1370" t="str">
            <v>24470</v>
          </cell>
          <cell r="M1370">
            <v>59</v>
          </cell>
          <cell r="N1370" t="str">
            <v>新たな交通網整備による交通弱者支援事業</v>
          </cell>
          <cell r="O1370" t="str">
            <v>①-Ⅲ-２．地域経済の活性化</v>
          </cell>
        </row>
        <row r="1371">
          <cell r="K1371" t="str">
            <v>24470-60</v>
          </cell>
          <cell r="L1371" t="str">
            <v>24470</v>
          </cell>
          <cell r="M1371">
            <v>60</v>
          </cell>
          <cell r="N1371" t="str">
            <v>小学校体育館空調設備の整備事業</v>
          </cell>
          <cell r="O1371" t="str">
            <v>①-Ⅳ-４．公共投資の早期執行等</v>
          </cell>
        </row>
        <row r="1372">
          <cell r="K1372" t="str">
            <v>24470-61</v>
          </cell>
          <cell r="L1372" t="str">
            <v>24470</v>
          </cell>
          <cell r="M1372">
            <v>61</v>
          </cell>
          <cell r="N1372" t="str">
            <v>小中学校におけるオンライン学習の加速化事業</v>
          </cell>
          <cell r="O1372" t="str">
            <v>①-Ⅰ-８．学校の臨時休業等を円滑に進めるための環境整備</v>
          </cell>
        </row>
        <row r="1373">
          <cell r="K1373" t="str">
            <v>24470-63</v>
          </cell>
          <cell r="L1373" t="str">
            <v>24470</v>
          </cell>
          <cell r="M1373">
            <v>63</v>
          </cell>
          <cell r="N1373" t="str">
            <v>獣害捕獲強化による農地の保全事業</v>
          </cell>
          <cell r="O1373" t="str">
            <v>①-Ⅲ-２．地域経済の活性化</v>
          </cell>
        </row>
        <row r="1374">
          <cell r="K1374" t="str">
            <v>24470-64</v>
          </cell>
          <cell r="L1374" t="str">
            <v>24470</v>
          </cell>
          <cell r="M1374">
            <v>64</v>
          </cell>
          <cell r="N1374" t="str">
            <v>新型コロナウイルス感染症検査費用助成事業</v>
          </cell>
          <cell r="O1374" t="str">
            <v>①-Ⅰ-２．検査体制の強化と感染の早期発見</v>
          </cell>
        </row>
        <row r="1375">
          <cell r="K1375" t="str">
            <v>24470-65</v>
          </cell>
          <cell r="L1375" t="str">
            <v>24470</v>
          </cell>
          <cell r="M1375">
            <v>65</v>
          </cell>
          <cell r="N1375" t="str">
            <v>事業者応援・地域経済循環型事業（地域交流センター屋上防水改修等事業）</v>
          </cell>
          <cell r="O1375" t="str">
            <v>①-Ⅳ-４．公共投資の早期執行等</v>
          </cell>
        </row>
        <row r="1376">
          <cell r="K1376" t="str">
            <v>24470-66</v>
          </cell>
          <cell r="L1376" t="str">
            <v>24470</v>
          </cell>
          <cell r="M1376">
            <v>66</v>
          </cell>
          <cell r="N1376" t="str">
            <v>ケーブルテレビ行政放送パワーアップ事業</v>
          </cell>
          <cell r="O1376" t="str">
            <v>①-Ⅰ-６．情報発信の充実</v>
          </cell>
        </row>
        <row r="1377">
          <cell r="K1377" t="str">
            <v>24470-67</v>
          </cell>
          <cell r="L1377" t="str">
            <v>24470</v>
          </cell>
          <cell r="M1377">
            <v>67</v>
          </cell>
          <cell r="N1377" t="str">
            <v>地元産材活用によるバス待合所リフレッシュ改修事業</v>
          </cell>
          <cell r="O1377" t="str">
            <v>①-Ⅲ-１．観光・運輸業、飲食業、イベント・エンターテインメント事業等に対する支援</v>
          </cell>
        </row>
        <row r="1378">
          <cell r="K1378" t="str">
            <v>24470-68</v>
          </cell>
          <cell r="L1378" t="str">
            <v>24470</v>
          </cell>
          <cell r="M1378">
            <v>68</v>
          </cell>
          <cell r="N1378" t="str">
            <v>コロナ禍における保育所等必需物品供給事業</v>
          </cell>
          <cell r="O1378" t="str">
            <v>①-Ⅰ-１．マスク・消毒液等の確保</v>
          </cell>
        </row>
        <row r="1379">
          <cell r="K1379" t="str">
            <v>24470-69</v>
          </cell>
          <cell r="L1379" t="str">
            <v>24470</v>
          </cell>
          <cell r="M1379">
            <v>69</v>
          </cell>
          <cell r="N1379" t="str">
            <v>保育所オンライン環境整備事業</v>
          </cell>
          <cell r="O1379" t="str">
            <v>①-Ⅰ-８．学校の臨時休業等を円滑に進めるための環境整備</v>
          </cell>
        </row>
        <row r="1380">
          <cell r="K1380" t="str">
            <v>24470-70</v>
          </cell>
          <cell r="L1380" t="str">
            <v>24470</v>
          </cell>
          <cell r="M1380">
            <v>70</v>
          </cell>
          <cell r="N1380" t="str">
            <v>扇風機設置による保育環境整備事業</v>
          </cell>
          <cell r="O1380" t="str">
            <v>①-Ⅰ-１．マスク・消毒液等の確保</v>
          </cell>
        </row>
        <row r="1381">
          <cell r="K1381" t="str">
            <v>24470-71</v>
          </cell>
          <cell r="L1381" t="str">
            <v>24470</v>
          </cell>
          <cell r="M1381">
            <v>71</v>
          </cell>
          <cell r="N1381" t="str">
            <v>町内商工業者応援事業</v>
          </cell>
          <cell r="O1381" t="str">
            <v>①-Ⅲ-２．地域経済の活性化</v>
          </cell>
        </row>
        <row r="1382">
          <cell r="K1382" t="str">
            <v>24470-72</v>
          </cell>
          <cell r="L1382" t="str">
            <v>24470</v>
          </cell>
          <cell r="M1382">
            <v>72</v>
          </cell>
          <cell r="N1382" t="str">
            <v>寄ってこカフェ運営継続支援のための移動車両整備事業</v>
          </cell>
          <cell r="O1382" t="str">
            <v>①-Ⅰ-３．医療提供体制の強化</v>
          </cell>
        </row>
        <row r="1383">
          <cell r="K1383" t="str">
            <v>24470-73</v>
          </cell>
          <cell r="L1383" t="str">
            <v>24470</v>
          </cell>
          <cell r="M1383">
            <v>73</v>
          </cell>
          <cell r="N1383" t="str">
            <v>事業者応援・地域経済循環型事業（中学校屋根改修等事業）</v>
          </cell>
          <cell r="O1383" t="str">
            <v>①-Ⅳ-４．公共投資の早期執行等</v>
          </cell>
        </row>
        <row r="1384">
          <cell r="K1384" t="str">
            <v>24470-74</v>
          </cell>
          <cell r="L1384" t="str">
            <v>24470</v>
          </cell>
          <cell r="M1384">
            <v>74</v>
          </cell>
          <cell r="N1384" t="str">
            <v>コロナ禍における教育施設必需物品供給事業</v>
          </cell>
          <cell r="O1384" t="str">
            <v>①-Ⅰ-１．マスク・消毒液等の確保</v>
          </cell>
        </row>
        <row r="1385">
          <cell r="K1385" t="str">
            <v>24470-75</v>
          </cell>
          <cell r="L1385" t="str">
            <v>24470</v>
          </cell>
          <cell r="M1385">
            <v>75</v>
          </cell>
          <cell r="N1385" t="str">
            <v>議場システムのデジタル化推進事業</v>
          </cell>
          <cell r="O1385" t="str">
            <v>①-Ⅰ-６．情報発信の充実</v>
          </cell>
        </row>
        <row r="1386">
          <cell r="K1386" t="str">
            <v>24470-76</v>
          </cell>
          <cell r="L1386" t="str">
            <v>24470</v>
          </cell>
          <cell r="M1386">
            <v>76</v>
          </cell>
          <cell r="N1386" t="str">
            <v>図書館パワーアップ事業（№20関連事業）</v>
          </cell>
          <cell r="O1386" t="str">
            <v>①-Ⅰ-８．学校の臨時休業等を円滑に進めるための環境整備</v>
          </cell>
        </row>
        <row r="1387">
          <cell r="K1387" t="str">
            <v>24470-77</v>
          </cell>
          <cell r="L1387" t="str">
            <v>24470</v>
          </cell>
          <cell r="M1387">
            <v>77</v>
          </cell>
          <cell r="N1387" t="str">
            <v>時代に相応しい学校トイレ空間創造事業</v>
          </cell>
          <cell r="O1387" t="str">
            <v>①-Ⅰ-１．マスク・消毒液等の確保</v>
          </cell>
        </row>
        <row r="1388">
          <cell r="K1388" t="str">
            <v>24470-78</v>
          </cell>
          <cell r="L1388" t="str">
            <v>24470</v>
          </cell>
          <cell r="M1388">
            <v>78</v>
          </cell>
          <cell r="N1388" t="str">
            <v>保育所感染防止対策人材雇用</v>
          </cell>
          <cell r="O1388" t="str">
            <v>①-Ⅱ-４．生活に困っている世帯や個人への支援</v>
          </cell>
        </row>
        <row r="1389">
          <cell r="K1389" t="str">
            <v>24470-79</v>
          </cell>
          <cell r="L1389" t="str">
            <v>24470</v>
          </cell>
          <cell r="M1389">
            <v>79</v>
          </cell>
          <cell r="N1389" t="str">
            <v>子どもとPepperが学び合う未来の教室事業</v>
          </cell>
          <cell r="O1389" t="str">
            <v>①-Ⅳ-３．リモート化等によるデジタル・トランスフォーメーションの加速</v>
          </cell>
        </row>
        <row r="1390">
          <cell r="K1390" t="str">
            <v>24470-80</v>
          </cell>
          <cell r="L1390" t="str">
            <v>24470</v>
          </cell>
          <cell r="M1390">
            <v>80</v>
          </cell>
          <cell r="N1390" t="str">
            <v>成人式新型コロナウイルス対策事業</v>
          </cell>
          <cell r="O1390" t="str">
            <v>①-Ⅰ-２．検査体制の強化と感染の早期発見</v>
          </cell>
        </row>
        <row r="1391">
          <cell r="K1391" t="str">
            <v>24470-81</v>
          </cell>
          <cell r="L1391" t="str">
            <v>24470</v>
          </cell>
          <cell r="M1391">
            <v>81</v>
          </cell>
          <cell r="N1391" t="str">
            <v>押印規程洗い出し調査事業</v>
          </cell>
          <cell r="O1391" t="str">
            <v>①-Ⅳ-３．リモート化等によるデジタル・トランスフォーメーションの加速</v>
          </cell>
        </row>
        <row r="1392">
          <cell r="K1392" t="str">
            <v>24470-82</v>
          </cell>
          <cell r="L1392" t="str">
            <v>24470</v>
          </cell>
          <cell r="M1392">
            <v>82</v>
          </cell>
          <cell r="N1392" t="str">
            <v>学校保健特別対策事業費補助金</v>
          </cell>
          <cell r="O1392" t="str">
            <v>①-Ⅰ-１．マスク・消毒液等の確保</v>
          </cell>
        </row>
        <row r="1393">
          <cell r="K1393" t="str">
            <v>24470-83</v>
          </cell>
          <cell r="L1393" t="str">
            <v>24470</v>
          </cell>
          <cell r="M1393">
            <v>83</v>
          </cell>
          <cell r="N1393" t="str">
            <v>学校保健特別対策事業費補助金</v>
          </cell>
          <cell r="O1393" t="str">
            <v>①-Ⅰ-１．マスク・消毒液等の確保</v>
          </cell>
        </row>
        <row r="1394">
          <cell r="K1394" t="str">
            <v>24470-84</v>
          </cell>
          <cell r="L1394" t="str">
            <v>24470</v>
          </cell>
          <cell r="M1394">
            <v>84</v>
          </cell>
          <cell r="N1394" t="str">
            <v>公立学校情報通信ネットワーク環境施設整備費補助金</v>
          </cell>
          <cell r="O1394" t="str">
            <v>①-Ⅳ-３．リモート化等によるデジタル・トランスフォーメーションの加速</v>
          </cell>
        </row>
        <row r="1395">
          <cell r="K1395" t="str">
            <v>24470-85</v>
          </cell>
          <cell r="L1395" t="str">
            <v>24470</v>
          </cell>
          <cell r="M1395">
            <v>85</v>
          </cell>
          <cell r="N1395" t="str">
            <v>公立学校情報機器整備費補助金</v>
          </cell>
          <cell r="O1395" t="str">
            <v>①-Ⅳ-３．リモート化等によるデジタル・トランスフォーメーションの加速</v>
          </cell>
        </row>
        <row r="1396">
          <cell r="K1396" t="str">
            <v>24470-86</v>
          </cell>
          <cell r="L1396" t="str">
            <v>24470</v>
          </cell>
          <cell r="M1396">
            <v>86</v>
          </cell>
          <cell r="N1396" t="str">
            <v>公立学校情報機器整備費補助金</v>
          </cell>
          <cell r="O1396" t="str">
            <v>①-Ⅳ-３．リモート化等によるデジタル・トランスフォーメーションの加速</v>
          </cell>
        </row>
        <row r="1397">
          <cell r="K1397" t="str">
            <v>24470-87</v>
          </cell>
          <cell r="L1397" t="str">
            <v>24470</v>
          </cell>
          <cell r="M1397">
            <v>87</v>
          </cell>
          <cell r="N1397" t="str">
            <v>GIGAスクール構想事業</v>
          </cell>
          <cell r="O1397" t="str">
            <v>①-Ⅳ-３．リモート化等によるデジタル・トランスフォーメーションの加速</v>
          </cell>
        </row>
        <row r="1398">
          <cell r="K1398" t="str">
            <v>24471-1</v>
          </cell>
          <cell r="L1398" t="str">
            <v>24471</v>
          </cell>
          <cell r="M1398">
            <v>1</v>
          </cell>
          <cell r="N1398" t="str">
            <v>子育て世帯臨時特別給付金</v>
          </cell>
          <cell r="O1398" t="str">
            <v>①-Ⅱ-４．生活に困っている世帯や個人への支援</v>
          </cell>
        </row>
        <row r="1399">
          <cell r="K1399" t="str">
            <v>24471-2</v>
          </cell>
          <cell r="L1399" t="str">
            <v>24471</v>
          </cell>
          <cell r="M1399">
            <v>2</v>
          </cell>
          <cell r="N1399" t="str">
            <v>水道基本料金減免事業</v>
          </cell>
          <cell r="O1399" t="str">
            <v>①-Ⅱ-４．生活に困っている世帯や個人への支援</v>
          </cell>
        </row>
        <row r="1400">
          <cell r="K1400" t="str">
            <v>24471-3</v>
          </cell>
          <cell r="L1400" t="str">
            <v>24471</v>
          </cell>
          <cell r="M1400">
            <v>3</v>
          </cell>
          <cell r="N1400" t="str">
            <v>新型コロナウィルス感染症拡大阻止協力金</v>
          </cell>
          <cell r="O1400" t="str">
            <v>①-Ⅱ-３．事業継続に困っている中小・小規模事業者等への支援</v>
          </cell>
        </row>
        <row r="1401">
          <cell r="K1401" t="str">
            <v>24471-4</v>
          </cell>
          <cell r="L1401" t="str">
            <v>24471</v>
          </cell>
          <cell r="M1401">
            <v>4</v>
          </cell>
          <cell r="N1401" t="str">
            <v>学校図書室パワーアップ事業</v>
          </cell>
          <cell r="O1401" t="str">
            <v>①-Ⅰ-８．学校の臨時休業等を円滑に進めるための環境整備</v>
          </cell>
        </row>
        <row r="1402">
          <cell r="K1402" t="str">
            <v>24471-5</v>
          </cell>
          <cell r="L1402" t="str">
            <v>24471</v>
          </cell>
          <cell r="M1402">
            <v>5</v>
          </cell>
          <cell r="N1402" t="str">
            <v>防災活動支援事業</v>
          </cell>
          <cell r="O1402" t="str">
            <v>①-Ⅰ-１．マスク・消毒液等の確保</v>
          </cell>
        </row>
        <row r="1403">
          <cell r="K1403" t="str">
            <v>24471-6</v>
          </cell>
          <cell r="L1403" t="str">
            <v>24471</v>
          </cell>
          <cell r="M1403">
            <v>6</v>
          </cell>
          <cell r="N1403" t="str">
            <v>学校情報通信ネットワーク環境施設整備及び情報機器整備事業</v>
          </cell>
          <cell r="O1403" t="str">
            <v>①-Ⅳ-３．リモート化等によるデジタル・トランスフォーメーションの加速</v>
          </cell>
        </row>
        <row r="1404">
          <cell r="K1404" t="str">
            <v>24471-7</v>
          </cell>
          <cell r="L1404" t="str">
            <v>24471</v>
          </cell>
          <cell r="M1404">
            <v>7</v>
          </cell>
          <cell r="N1404" t="str">
            <v>放課後児童クラブ施設インターネット環境整備事業</v>
          </cell>
          <cell r="O1404" t="str">
            <v>①-Ⅰ-８．学校の臨時休業等を円滑に進めるための環境整備</v>
          </cell>
        </row>
        <row r="1405">
          <cell r="K1405" t="str">
            <v>24471-8</v>
          </cell>
          <cell r="L1405" t="str">
            <v>24471</v>
          </cell>
          <cell r="M1405">
            <v>8</v>
          </cell>
          <cell r="N1405" t="str">
            <v>健診等密集軽減事業</v>
          </cell>
          <cell r="O1405" t="str">
            <v>①-Ⅰ-３．医療提供体制の強化</v>
          </cell>
        </row>
        <row r="1406">
          <cell r="K1406" t="str">
            <v>24471-9</v>
          </cell>
          <cell r="L1406" t="str">
            <v>24471</v>
          </cell>
          <cell r="M1406">
            <v>9</v>
          </cell>
          <cell r="N1406" t="str">
            <v>手作りマスク製作事業</v>
          </cell>
          <cell r="O1406" t="str">
            <v>①-Ⅰ-１．マスク・消毒液等の確保</v>
          </cell>
        </row>
        <row r="1407">
          <cell r="K1407" t="str">
            <v>24471-10</v>
          </cell>
          <cell r="L1407" t="str">
            <v>24471</v>
          </cell>
          <cell r="M1407">
            <v>10</v>
          </cell>
          <cell r="N1407" t="str">
            <v>公共的空間安全・安心確保事業</v>
          </cell>
          <cell r="O1407" t="str">
            <v>①-Ⅰ-１．マスク・消毒液等の確保</v>
          </cell>
        </row>
        <row r="1408">
          <cell r="K1408" t="str">
            <v>24471-11</v>
          </cell>
          <cell r="L1408" t="str">
            <v>24471</v>
          </cell>
          <cell r="M1408">
            <v>11</v>
          </cell>
          <cell r="N1408" t="str">
            <v>必需物品供給事業</v>
          </cell>
          <cell r="O1408" t="str">
            <v>①-Ⅰ-１．マスク・消毒液等の確保</v>
          </cell>
        </row>
        <row r="1409">
          <cell r="K1409" t="str">
            <v>24471-12</v>
          </cell>
          <cell r="L1409" t="str">
            <v>24471</v>
          </cell>
          <cell r="M1409">
            <v>12</v>
          </cell>
          <cell r="N1409" t="str">
            <v>公共的空間安全・安心確保事業</v>
          </cell>
          <cell r="O1409" t="str">
            <v>①-Ⅰ-１．マスク・消毒液等の確保</v>
          </cell>
        </row>
        <row r="1410">
          <cell r="K1410" t="str">
            <v>24471-13</v>
          </cell>
          <cell r="L1410" t="str">
            <v>24471</v>
          </cell>
          <cell r="M1410">
            <v>13</v>
          </cell>
          <cell r="N1410" t="str">
            <v>第一次産業支援事業</v>
          </cell>
          <cell r="O1410" t="str">
            <v>①-Ⅱ-３．事業継続に困っている中小・小規模事業者等への支援</v>
          </cell>
        </row>
        <row r="1411">
          <cell r="K1411" t="str">
            <v>24471-14</v>
          </cell>
          <cell r="L1411" t="str">
            <v>24471</v>
          </cell>
          <cell r="M1411">
            <v>14</v>
          </cell>
          <cell r="N1411" t="str">
            <v>商工業者支援事業</v>
          </cell>
          <cell r="O1411" t="str">
            <v>①-Ⅱ-３．事業継続に困っている中小・小規模事業者等への支援</v>
          </cell>
        </row>
        <row r="1412">
          <cell r="K1412" t="str">
            <v>24471-15</v>
          </cell>
          <cell r="L1412" t="str">
            <v>24471</v>
          </cell>
          <cell r="M1412">
            <v>15</v>
          </cell>
          <cell r="N1412" t="str">
            <v>地域経済活性化対策　商品券配布事業</v>
          </cell>
          <cell r="O1412" t="str">
            <v>①-Ⅲ-２．地域経済の活性化</v>
          </cell>
        </row>
        <row r="1413">
          <cell r="K1413" t="str">
            <v>24471-16</v>
          </cell>
          <cell r="L1413" t="str">
            <v>24471</v>
          </cell>
          <cell r="M1413">
            <v>16</v>
          </cell>
          <cell r="N1413" t="str">
            <v>ワーケーション等支援事業</v>
          </cell>
          <cell r="O1413" t="str">
            <v>①-Ⅱ-３．事業継続に困っている中小・小規模事業者等への支援</v>
          </cell>
        </row>
        <row r="1414">
          <cell r="K1414" t="str">
            <v>24471-17</v>
          </cell>
          <cell r="L1414" t="str">
            <v>24471</v>
          </cell>
          <cell r="M1414">
            <v>17</v>
          </cell>
          <cell r="N1414" t="str">
            <v>防災活動支援事業</v>
          </cell>
          <cell r="O1414" t="str">
            <v>①-Ⅰ-１．マスク・消毒液等の確保</v>
          </cell>
        </row>
        <row r="1415">
          <cell r="K1415" t="str">
            <v>24471-18</v>
          </cell>
          <cell r="L1415" t="str">
            <v>24471</v>
          </cell>
          <cell r="M1415">
            <v>18</v>
          </cell>
          <cell r="N1415" t="str">
            <v>学校図書室パワーアップ事業</v>
          </cell>
          <cell r="O1415" t="str">
            <v>①-Ⅰ-８．学校の臨時休業等を円滑に進めるための環境整備</v>
          </cell>
        </row>
        <row r="1416">
          <cell r="K1416" t="str">
            <v>24471-19</v>
          </cell>
          <cell r="L1416" t="str">
            <v>24471</v>
          </cell>
          <cell r="M1416">
            <v>19</v>
          </cell>
          <cell r="N1416" t="str">
            <v>紀勢地区救急体制確保（感染防止）対策事業</v>
          </cell>
          <cell r="O1416" t="str">
            <v>①-Ⅰ-３．医療提供体制の強化</v>
          </cell>
        </row>
        <row r="1417">
          <cell r="K1417" t="str">
            <v>24471-20</v>
          </cell>
          <cell r="L1417" t="str">
            <v>24471</v>
          </cell>
          <cell r="M1417">
            <v>20</v>
          </cell>
          <cell r="N1417" t="str">
            <v>計量システム更新工事及びストックヤード建設工事負担金</v>
          </cell>
          <cell r="O1417" t="str">
            <v>①-Ⅰ-１．マスク・消毒液等の確保</v>
          </cell>
        </row>
        <row r="1418">
          <cell r="K1418" t="str">
            <v>24471-21</v>
          </cell>
          <cell r="L1418" t="str">
            <v>24471</v>
          </cell>
          <cell r="M1418">
            <v>21</v>
          </cell>
          <cell r="N1418" t="str">
            <v>子ども・子育て支援交付金</v>
          </cell>
          <cell r="O1418" t="str">
            <v>①-Ⅰ-８．学校の臨時休業等を円滑に進めるための環境整備</v>
          </cell>
        </row>
        <row r="1419">
          <cell r="K1419" t="str">
            <v>24471-22</v>
          </cell>
          <cell r="L1419" t="str">
            <v>24471</v>
          </cell>
          <cell r="M1419">
            <v>22</v>
          </cell>
          <cell r="N1419" t="str">
            <v>学校保健特別対策事業費補助金</v>
          </cell>
          <cell r="O1419" t="str">
            <v>①-Ⅰ-１．マスク・消毒液等の確保</v>
          </cell>
        </row>
        <row r="1420">
          <cell r="K1420" t="str">
            <v>24471-23</v>
          </cell>
          <cell r="L1420" t="str">
            <v>24471</v>
          </cell>
          <cell r="M1420">
            <v>23</v>
          </cell>
          <cell r="N1420" t="str">
            <v>学校保健特別対策事業費補助金</v>
          </cell>
          <cell r="O1420" t="str">
            <v>①-Ⅰ-８．学校の臨時休業等を円滑に進めるための環境整備</v>
          </cell>
        </row>
        <row r="1421">
          <cell r="K1421" t="str">
            <v>24471-24</v>
          </cell>
          <cell r="L1421" t="str">
            <v>24471</v>
          </cell>
          <cell r="M1421">
            <v>24</v>
          </cell>
          <cell r="N1421" t="str">
            <v>学校臨時休業対策費補助金</v>
          </cell>
          <cell r="O1421" t="str">
            <v>①-Ⅰ-８．学校の臨時休業等を円滑に進めるための環境整備</v>
          </cell>
        </row>
        <row r="1422">
          <cell r="K1422" t="str">
            <v>24471-25</v>
          </cell>
          <cell r="L1422" t="str">
            <v>24471</v>
          </cell>
          <cell r="M1422">
            <v>25</v>
          </cell>
          <cell r="N1422" t="str">
            <v>健診等対策事業</v>
          </cell>
          <cell r="O1422" t="str">
            <v>①-Ⅰ-３．医療提供体制の強化</v>
          </cell>
        </row>
        <row r="1423">
          <cell r="K1423" t="str">
            <v>24472-1</v>
          </cell>
          <cell r="L1423" t="str">
            <v>24472</v>
          </cell>
          <cell r="M1423">
            <v>1</v>
          </cell>
          <cell r="N1423" t="str">
            <v>新型コロナウイルス感染症予防対策事業</v>
          </cell>
          <cell r="O1423" t="str">
            <v>①-Ⅰ-１．マスク・消毒液等の確保</v>
          </cell>
        </row>
        <row r="1424">
          <cell r="K1424" t="str">
            <v>24472-2</v>
          </cell>
          <cell r="L1424" t="str">
            <v>24472</v>
          </cell>
          <cell r="M1424">
            <v>2</v>
          </cell>
          <cell r="N1424" t="str">
            <v>保育所における新型コロナウイルス感染症対策事業</v>
          </cell>
          <cell r="O1424" t="str">
            <v>①-Ⅰ-１．マスク・消毒液等の確保</v>
          </cell>
        </row>
        <row r="1425">
          <cell r="K1425" t="str">
            <v>24472-3</v>
          </cell>
          <cell r="L1425" t="str">
            <v>24472</v>
          </cell>
          <cell r="M1425">
            <v>3</v>
          </cell>
          <cell r="N1425" t="str">
            <v>子育て支援センターにおける新型コロナウイルス感染症予防対策事業</v>
          </cell>
          <cell r="O1425" t="str">
            <v>①-Ⅰ-１．マスク・消毒液等の確保</v>
          </cell>
        </row>
        <row r="1426">
          <cell r="K1426" t="str">
            <v>24472-4</v>
          </cell>
          <cell r="L1426" t="str">
            <v>24472</v>
          </cell>
          <cell r="M1426">
            <v>4</v>
          </cell>
          <cell r="N1426" t="str">
            <v>介護予防における新型コロナウイルス感染症予防対策事業</v>
          </cell>
          <cell r="O1426" t="str">
            <v>①-Ⅰ-１．マスク・消毒液等の確保</v>
          </cell>
        </row>
        <row r="1427">
          <cell r="K1427" t="str">
            <v>24472-5</v>
          </cell>
          <cell r="L1427" t="str">
            <v>24472</v>
          </cell>
          <cell r="M1427">
            <v>5</v>
          </cell>
          <cell r="N1427" t="str">
            <v>社会体育施設等感染症拡大防止対策事業</v>
          </cell>
          <cell r="O1427" t="str">
            <v>①-Ⅰ-１．マスク・消毒液等の確保</v>
          </cell>
        </row>
        <row r="1428">
          <cell r="K1428" t="str">
            <v>24472-6</v>
          </cell>
          <cell r="L1428" t="str">
            <v>24472</v>
          </cell>
          <cell r="M1428">
            <v>6</v>
          </cell>
          <cell r="N1428" t="str">
            <v>行政チャンネルコロナ関連番組放送事業</v>
          </cell>
          <cell r="O1428" t="str">
            <v>①-Ⅰ-６．情報発信の充実</v>
          </cell>
        </row>
        <row r="1429">
          <cell r="K1429" t="str">
            <v>24472-7</v>
          </cell>
          <cell r="L1429" t="str">
            <v>24472</v>
          </cell>
          <cell r="M1429">
            <v>7</v>
          </cell>
          <cell r="N1429" t="str">
            <v>教育環境の整備・充実（感染防止・体調管理）</v>
          </cell>
          <cell r="O1429" t="str">
            <v>①-Ⅰ-１．マスク・消毒液等の確保</v>
          </cell>
        </row>
        <row r="1430">
          <cell r="K1430" t="str">
            <v>24472-8</v>
          </cell>
          <cell r="L1430" t="str">
            <v>24472</v>
          </cell>
          <cell r="M1430">
            <v>8</v>
          </cell>
          <cell r="N1430" t="str">
            <v>南伊勢町養殖真鯛販売促進事業</v>
          </cell>
          <cell r="O1430" t="str">
            <v>①-Ⅱ-３．事業継続に困っている中小・小規模事業者等への支援</v>
          </cell>
        </row>
        <row r="1431">
          <cell r="K1431" t="str">
            <v>24472-9</v>
          </cell>
          <cell r="L1431" t="str">
            <v>24472</v>
          </cell>
          <cell r="M1431">
            <v>9</v>
          </cell>
          <cell r="N1431" t="str">
            <v>三重県新型コロナウイルス感染症拡大阻止協力金</v>
          </cell>
          <cell r="O1431" t="str">
            <v>①-Ⅱ-３．事業継続に困っている中小・小規模事業者等への支援</v>
          </cell>
        </row>
        <row r="1432">
          <cell r="K1432" t="str">
            <v>24472-10</v>
          </cell>
          <cell r="L1432" t="str">
            <v>24472</v>
          </cell>
          <cell r="M1432">
            <v>10</v>
          </cell>
          <cell r="N1432" t="str">
            <v>南伊勢町新型コロナウイルス感染症拡大阻止協力金</v>
          </cell>
          <cell r="O1432" t="str">
            <v>①-Ⅱ-３．事業継続に困っている中小・小規模事業者等への支援</v>
          </cell>
        </row>
        <row r="1433">
          <cell r="K1433" t="str">
            <v>24472-11</v>
          </cell>
          <cell r="L1433" t="str">
            <v>24472</v>
          </cell>
          <cell r="M1433">
            <v>11</v>
          </cell>
          <cell r="N1433" t="str">
            <v>南伊勢町持続化支援事業</v>
          </cell>
          <cell r="O1433" t="str">
            <v>①-Ⅱ-３．事業継続に困っている中小・小規模事業者等への支援</v>
          </cell>
        </row>
        <row r="1434">
          <cell r="K1434" t="str">
            <v>24472-12</v>
          </cell>
          <cell r="L1434" t="str">
            <v>24472</v>
          </cell>
          <cell r="M1434">
            <v>12</v>
          </cell>
          <cell r="N1434" t="str">
            <v>学生応援地域産品給付事業</v>
          </cell>
          <cell r="O1434" t="str">
            <v>①-Ⅱ-４．生活に困っている世帯や個人への支援</v>
          </cell>
        </row>
        <row r="1435">
          <cell r="K1435" t="str">
            <v>24472-13</v>
          </cell>
          <cell r="L1435" t="str">
            <v>24472</v>
          </cell>
          <cell r="M1435">
            <v>13</v>
          </cell>
          <cell r="N1435" t="str">
            <v>水道料金基本料免除事業</v>
          </cell>
          <cell r="O1435" t="str">
            <v>①-Ⅱ-４．生活に困っている世帯や個人への支援</v>
          </cell>
        </row>
        <row r="1436">
          <cell r="K1436" t="str">
            <v>24472-14</v>
          </cell>
          <cell r="L1436" t="str">
            <v>24472</v>
          </cell>
          <cell r="M1436">
            <v>14</v>
          </cell>
          <cell r="N1436" t="str">
            <v>南伊勢町子育て応援給付金給付事業</v>
          </cell>
          <cell r="O1436" t="str">
            <v>①-Ⅱ-４．生活に困っている世帯や個人への支援</v>
          </cell>
        </row>
        <row r="1437">
          <cell r="K1437" t="str">
            <v>24472-15</v>
          </cell>
          <cell r="L1437" t="str">
            <v>24472</v>
          </cell>
          <cell r="M1437">
            <v>15</v>
          </cell>
          <cell r="N1437" t="str">
            <v>移住定住に関する情報発信機能向上事業</v>
          </cell>
          <cell r="O1437" t="str">
            <v>①-Ⅲ-２．地域経済の活性化</v>
          </cell>
        </row>
        <row r="1438">
          <cell r="K1438" t="str">
            <v>24472-17</v>
          </cell>
          <cell r="L1438" t="str">
            <v>24472</v>
          </cell>
          <cell r="M1438">
            <v>17</v>
          </cell>
          <cell r="N1438" t="str">
            <v>養殖共済加入推奨支援事業</v>
          </cell>
          <cell r="O1438" t="str">
            <v>①-Ⅳ-２．海外展開企業の事業の円滑化、農林水産物・食品の輸出力の維持・強化及び国内供給力の強化支援</v>
          </cell>
        </row>
        <row r="1439">
          <cell r="K1439" t="str">
            <v>24472-18</v>
          </cell>
          <cell r="L1439" t="str">
            <v>24472</v>
          </cell>
          <cell r="M1439">
            <v>18</v>
          </cell>
          <cell r="N1439" t="str">
            <v>養殖共済加入推奨支援事業</v>
          </cell>
          <cell r="O1439" t="str">
            <v>①-Ⅳ-２．海外展開企業の事業の円滑化、農林水産物・食品の輸出力の維持・強化及び国内供給力の強化支援</v>
          </cell>
        </row>
        <row r="1440">
          <cell r="K1440" t="str">
            <v>24472-19</v>
          </cell>
          <cell r="L1440" t="str">
            <v>24472</v>
          </cell>
          <cell r="M1440">
            <v>19</v>
          </cell>
          <cell r="N1440" t="str">
            <v>新型コロナウイルス感染症に伴う健康促進支援事業</v>
          </cell>
          <cell r="O1440" t="str">
            <v>①-Ⅳ-３．リモート化等によるデジタル・トランスフォーメーションの加速</v>
          </cell>
        </row>
        <row r="1441">
          <cell r="K1441" t="str">
            <v>24472-20</v>
          </cell>
          <cell r="L1441" t="str">
            <v>24472</v>
          </cell>
          <cell r="M1441">
            <v>20</v>
          </cell>
          <cell r="N1441" t="str">
            <v>介護施設の生産性向上のための介護ロボット導入支援事業</v>
          </cell>
          <cell r="O1441" t="str">
            <v>①-Ⅳ-３．リモート化等によるデジタル・トランスフォーメーションの加速</v>
          </cell>
        </row>
        <row r="1442">
          <cell r="K1442" t="str">
            <v>24472-21</v>
          </cell>
          <cell r="L1442" t="str">
            <v>24472</v>
          </cell>
          <cell r="M1442">
            <v>21</v>
          </cell>
          <cell r="N1442" t="str">
            <v>民生児童委員の新型コロナウイルス感染症対策事業</v>
          </cell>
          <cell r="O1442" t="str">
            <v>①-Ⅰ-１．マスク・消毒液等の確保</v>
          </cell>
        </row>
        <row r="1443">
          <cell r="K1443" t="str">
            <v>24472-22</v>
          </cell>
          <cell r="L1443" t="str">
            <v>24472</v>
          </cell>
          <cell r="M1443">
            <v>22</v>
          </cell>
          <cell r="N1443" t="str">
            <v>園児に対する教材の配布事業</v>
          </cell>
          <cell r="O1443" t="str">
            <v>①-Ⅰ-８．学校の臨時休業等を円滑に進めるための環境整備</v>
          </cell>
        </row>
        <row r="1444">
          <cell r="K1444" t="str">
            <v>24472-23</v>
          </cell>
          <cell r="L1444" t="str">
            <v>24472</v>
          </cell>
          <cell r="M1444">
            <v>23</v>
          </cell>
          <cell r="N1444" t="str">
            <v>南伊勢町プレミアム商品券事業</v>
          </cell>
          <cell r="O1444" t="str">
            <v>①-Ⅲ-２．地域経済の活性化</v>
          </cell>
        </row>
        <row r="1445">
          <cell r="K1445" t="str">
            <v>24472-24</v>
          </cell>
          <cell r="L1445" t="str">
            <v>24472</v>
          </cell>
          <cell r="M1445">
            <v>24</v>
          </cell>
          <cell r="N1445" t="str">
            <v>宿泊業等感染症防止事業</v>
          </cell>
          <cell r="O1445" t="str">
            <v>①-Ⅲ-１．観光・運輸業、飲食業、イベント・エンターテインメント事業等に対する支援</v>
          </cell>
        </row>
        <row r="1446">
          <cell r="K1446" t="str">
            <v>24472-27</v>
          </cell>
          <cell r="L1446" t="str">
            <v>24472</v>
          </cell>
          <cell r="M1446">
            <v>27</v>
          </cell>
          <cell r="N1446" t="str">
            <v>空き家調査事業</v>
          </cell>
          <cell r="O1446" t="str">
            <v>①-Ⅲ-２．地域経済の活性化</v>
          </cell>
        </row>
        <row r="1447">
          <cell r="K1447" t="str">
            <v>24472-28</v>
          </cell>
          <cell r="L1447" t="str">
            <v>24472</v>
          </cell>
          <cell r="M1447">
            <v>28</v>
          </cell>
          <cell r="N1447" t="str">
            <v>南伊勢町公共交通事業者感染防止対策</v>
          </cell>
          <cell r="O1447" t="str">
            <v>①-Ⅰ-１．マスク・消毒液等の確保</v>
          </cell>
        </row>
        <row r="1448">
          <cell r="K1448" t="str">
            <v>24472-29</v>
          </cell>
          <cell r="L1448" t="str">
            <v>24472</v>
          </cell>
          <cell r="M1448">
            <v>29</v>
          </cell>
          <cell r="N1448" t="str">
            <v>町立病院事業会計繰出金</v>
          </cell>
          <cell r="O1448" t="str">
            <v>①-Ⅰ-３．医療提供体制の強化</v>
          </cell>
        </row>
        <row r="1449">
          <cell r="K1449" t="str">
            <v>24472-30</v>
          </cell>
          <cell r="L1449" t="str">
            <v>24472</v>
          </cell>
          <cell r="M1449">
            <v>30</v>
          </cell>
          <cell r="N1449" t="str">
            <v>避難所感染症防止対策用品整備事業</v>
          </cell>
          <cell r="O1449" t="str">
            <v>①-Ⅰ-１．マスク・消毒液等の確保</v>
          </cell>
        </row>
        <row r="1450">
          <cell r="K1450" t="str">
            <v>24472-31</v>
          </cell>
          <cell r="L1450" t="str">
            <v>24472</v>
          </cell>
          <cell r="M1450">
            <v>31</v>
          </cell>
          <cell r="N1450" t="str">
            <v>議会マスクシールド整備事業</v>
          </cell>
          <cell r="O1450" t="str">
            <v>①-Ⅰ-１．マスク・消毒液等の確保</v>
          </cell>
        </row>
        <row r="1451">
          <cell r="K1451" t="str">
            <v>24472-32</v>
          </cell>
          <cell r="L1451" t="str">
            <v>24472</v>
          </cell>
          <cell r="M1451">
            <v>32</v>
          </cell>
          <cell r="N1451" t="str">
            <v>WEB環境整備事業</v>
          </cell>
          <cell r="O1451" t="str">
            <v>①-Ⅳ-３．リモート化等によるデジタル・トランスフォーメーションの加速</v>
          </cell>
        </row>
        <row r="1452">
          <cell r="K1452" t="str">
            <v>24472-33</v>
          </cell>
          <cell r="L1452" t="str">
            <v>24472</v>
          </cell>
          <cell r="M1452">
            <v>33</v>
          </cell>
          <cell r="N1452" t="str">
            <v>庁舎等整備事業</v>
          </cell>
          <cell r="O1452" t="str">
            <v>①-Ⅰ-１．マスク・消毒液等の確保</v>
          </cell>
        </row>
        <row r="1453">
          <cell r="K1453" t="str">
            <v>24472-34</v>
          </cell>
          <cell r="L1453" t="str">
            <v>24472</v>
          </cell>
          <cell r="M1453">
            <v>34</v>
          </cell>
          <cell r="N1453" t="str">
            <v>入札管理システムの郵便入札対応改修事業</v>
          </cell>
          <cell r="O1453" t="str">
            <v>①-Ⅳ-３．リモート化等によるデジタル・トランスフォーメーションの加速</v>
          </cell>
        </row>
        <row r="1454">
          <cell r="K1454" t="str">
            <v>24472-35</v>
          </cell>
          <cell r="L1454" t="str">
            <v>24472</v>
          </cell>
          <cell r="M1454">
            <v>35</v>
          </cell>
          <cell r="N1454" t="str">
            <v>新生児特別定額給付金</v>
          </cell>
          <cell r="O1454" t="str">
            <v>①-Ⅱ-４．生活に困っている世帯や個人への支援</v>
          </cell>
        </row>
        <row r="1455">
          <cell r="K1455" t="str">
            <v>24472-36</v>
          </cell>
          <cell r="L1455" t="str">
            <v>24472</v>
          </cell>
          <cell r="M1455">
            <v>36</v>
          </cell>
          <cell r="N1455" t="str">
            <v>新型コロナウイルス感染症拡大予防事業</v>
          </cell>
          <cell r="O1455" t="str">
            <v>①-Ⅰ-１．マスク・消毒液等の確保</v>
          </cell>
        </row>
        <row r="1456">
          <cell r="K1456" t="str">
            <v>24472-37</v>
          </cell>
          <cell r="L1456" t="str">
            <v>24472</v>
          </cell>
          <cell r="M1456">
            <v>37</v>
          </cell>
          <cell r="N1456" t="str">
            <v>紀勢地区広域消防組合救急体制確保事業負担金</v>
          </cell>
          <cell r="O1456" t="str">
            <v>①-Ⅰ-３．医療提供体制の強化</v>
          </cell>
        </row>
        <row r="1457">
          <cell r="K1457" t="str">
            <v>24472-38</v>
          </cell>
          <cell r="L1457" t="str">
            <v>24472</v>
          </cell>
          <cell r="M1457">
            <v>38</v>
          </cell>
          <cell r="N1457" t="str">
            <v>公立学校情報通信ネットワーク環境施設整備費補助金</v>
          </cell>
          <cell r="O1457" t="str">
            <v>①-Ⅳ-３．リモート化等によるデジタル・トランスフォーメーションの加速</v>
          </cell>
        </row>
        <row r="1458">
          <cell r="K1458" t="str">
            <v>24472-39</v>
          </cell>
          <cell r="L1458" t="str">
            <v>24472</v>
          </cell>
          <cell r="M1458">
            <v>39</v>
          </cell>
          <cell r="N1458" t="str">
            <v>学校保健特別対策事業費補助金</v>
          </cell>
          <cell r="O1458" t="str">
            <v>①-Ⅰ-８．学校の臨時休業等を円滑に進めるための環境整備</v>
          </cell>
        </row>
        <row r="1459">
          <cell r="K1459" t="str">
            <v>24472-40</v>
          </cell>
          <cell r="L1459" t="str">
            <v>24472</v>
          </cell>
          <cell r="M1459">
            <v>40</v>
          </cell>
          <cell r="N1459" t="str">
            <v>南伊勢町立学校情報機器整備事業</v>
          </cell>
          <cell r="O1459" t="str">
            <v>①-Ⅳ-３．リモート化等によるデジタル・トランスフォーメーションの加速</v>
          </cell>
        </row>
        <row r="1460">
          <cell r="K1460" t="str">
            <v>24472-41</v>
          </cell>
          <cell r="L1460" t="str">
            <v>24472</v>
          </cell>
          <cell r="M1460">
            <v>41</v>
          </cell>
          <cell r="N1460" t="str">
            <v>公立学校情報機器整備費補助金</v>
          </cell>
          <cell r="O1460" t="str">
            <v>①-Ⅳ-３．リモート化等によるデジタル・トランスフォーメーションの加速</v>
          </cell>
        </row>
        <row r="1461">
          <cell r="K1461" t="str">
            <v>24472-42</v>
          </cell>
          <cell r="L1461" t="str">
            <v>24472</v>
          </cell>
          <cell r="M1461">
            <v>42</v>
          </cell>
          <cell r="N1461" t="str">
            <v>介護事業所感染症防止対策用品整備事業</v>
          </cell>
          <cell r="O1461" t="str">
            <v>①-Ⅰ-１．マスク・消毒液等の確保</v>
          </cell>
        </row>
        <row r="1462">
          <cell r="K1462" t="str">
            <v>24472-43</v>
          </cell>
          <cell r="L1462" t="str">
            <v>24472</v>
          </cell>
          <cell r="M1462">
            <v>43</v>
          </cell>
          <cell r="N1462" t="str">
            <v>障害福祉事業所感染症防止対策用品整備事業</v>
          </cell>
          <cell r="O1462" t="str">
            <v>①-Ⅰ-１．マスク・消毒液等の確保</v>
          </cell>
        </row>
        <row r="1463">
          <cell r="K1463" t="str">
            <v>24472-44</v>
          </cell>
          <cell r="L1463" t="str">
            <v>24472</v>
          </cell>
          <cell r="M1463">
            <v>44</v>
          </cell>
          <cell r="N1463" t="str">
            <v>南伊勢町立学校感染症防止対策用品整備事業</v>
          </cell>
          <cell r="O1463" t="str">
            <v>①-Ⅰ-１．マスク・消毒液等の確保</v>
          </cell>
        </row>
        <row r="1464">
          <cell r="K1464" t="str">
            <v>24472-45</v>
          </cell>
          <cell r="L1464" t="str">
            <v>24472</v>
          </cell>
          <cell r="M1464">
            <v>45</v>
          </cell>
          <cell r="N1464" t="str">
            <v>南伊勢町立学校感染症防止対策施設整備事業</v>
          </cell>
          <cell r="O1464" t="str">
            <v>①-Ⅰ-１．マスク・消毒液等の確保</v>
          </cell>
        </row>
        <row r="1465">
          <cell r="K1465" t="str">
            <v>24472-46</v>
          </cell>
          <cell r="L1465" t="str">
            <v>24472</v>
          </cell>
          <cell r="M1465">
            <v>46</v>
          </cell>
          <cell r="N1465" t="str">
            <v>社会教育施設感染症拡大防止対策事業</v>
          </cell>
          <cell r="O1465" t="str">
            <v>①-Ⅰ-１．マスク・消毒液等の確保</v>
          </cell>
        </row>
        <row r="1466">
          <cell r="K1466" t="str">
            <v>24472-47</v>
          </cell>
          <cell r="L1466" t="str">
            <v>24472</v>
          </cell>
          <cell r="M1466">
            <v>47</v>
          </cell>
          <cell r="N1466" t="str">
            <v>総務管理設備における感染症防止対策用品整備事業</v>
          </cell>
          <cell r="O1466" t="str">
            <v>①-Ⅰ-１．マスク・消毒液等の確保</v>
          </cell>
        </row>
        <row r="1467">
          <cell r="K1467" t="str">
            <v>24472-48</v>
          </cell>
          <cell r="L1467" t="str">
            <v>24472</v>
          </cell>
          <cell r="M1467">
            <v>48</v>
          </cell>
          <cell r="N1467" t="str">
            <v>選挙事務設備における感染症予防対策事業</v>
          </cell>
          <cell r="O1467" t="str">
            <v>①-Ⅰ-１．マスク・消毒液等の確保</v>
          </cell>
        </row>
        <row r="1468">
          <cell r="K1468" t="str">
            <v>24472-49</v>
          </cell>
          <cell r="L1468" t="str">
            <v>24472</v>
          </cell>
          <cell r="M1468">
            <v>49</v>
          </cell>
          <cell r="N1468" t="str">
            <v>河川敷除草事業</v>
          </cell>
          <cell r="O1468" t="str">
            <v>①-Ⅲ-１．観光・運輸業、飲食業、イベント・エンターテインメント事業等に対する支援</v>
          </cell>
        </row>
        <row r="1469">
          <cell r="K1469" t="str">
            <v>24472-50</v>
          </cell>
          <cell r="L1469" t="str">
            <v>24472</v>
          </cell>
          <cell r="M1469">
            <v>50</v>
          </cell>
          <cell r="N1469" t="str">
            <v>宿泊施設感染症防止対策事業</v>
          </cell>
          <cell r="O1469" t="str">
            <v>①-Ⅰ-１．マスク・消毒液等の確保</v>
          </cell>
        </row>
        <row r="1470">
          <cell r="K1470" t="str">
            <v>24472-51</v>
          </cell>
          <cell r="L1470" t="str">
            <v>24472</v>
          </cell>
          <cell r="M1470">
            <v>51</v>
          </cell>
          <cell r="N1470" t="str">
            <v>観光地感染症防止対策事業</v>
          </cell>
          <cell r="O1470" t="str">
            <v>①-Ⅲ-１．観光・運輸業、飲食業、イベント・エンターテインメント事業等に対する支援</v>
          </cell>
        </row>
        <row r="1471">
          <cell r="K1471" t="str">
            <v>24472-52</v>
          </cell>
          <cell r="L1471" t="str">
            <v>24472</v>
          </cell>
          <cell r="M1471">
            <v>52</v>
          </cell>
          <cell r="N1471" t="str">
            <v>自殺防止対策事業</v>
          </cell>
          <cell r="O1471" t="str">
            <v>①-Ⅱ-４．生活に困っている世帯や個人への支援</v>
          </cell>
        </row>
        <row r="1472">
          <cell r="K1472" t="str">
            <v>24472-53</v>
          </cell>
          <cell r="L1472" t="str">
            <v>24472</v>
          </cell>
          <cell r="M1472">
            <v>53</v>
          </cell>
          <cell r="N1472" t="str">
            <v>南伊勢町立学校情報通信ネットワーク環境施設整備費補助金</v>
          </cell>
          <cell r="O1472" t="str">
            <v>①-Ⅳ-３．リモート化等によるデジタル・トランスフォーメーションの加速</v>
          </cell>
        </row>
        <row r="1473">
          <cell r="K1473" t="str">
            <v>24543-1</v>
          </cell>
          <cell r="L1473" t="str">
            <v>24543</v>
          </cell>
          <cell r="M1473">
            <v>1</v>
          </cell>
          <cell r="N1473" t="str">
            <v>新型コロナウイルス感染症対策特別支援金事業</v>
          </cell>
          <cell r="O1473" t="str">
            <v>①-Ⅱ-３．事業継続に困っている中小・小規模事業者等への支援</v>
          </cell>
        </row>
        <row r="1474">
          <cell r="K1474" t="str">
            <v>24543-2</v>
          </cell>
          <cell r="L1474" t="str">
            <v>24543</v>
          </cell>
          <cell r="M1474">
            <v>2</v>
          </cell>
          <cell r="N1474" t="str">
            <v>きほく生活応援商品券事業</v>
          </cell>
          <cell r="O1474" t="str">
            <v>①-Ⅲ-２．地域経済の活性化</v>
          </cell>
        </row>
        <row r="1475">
          <cell r="K1475" t="str">
            <v>24543-3</v>
          </cell>
          <cell r="L1475" t="str">
            <v>24543</v>
          </cell>
          <cell r="M1475">
            <v>3</v>
          </cell>
          <cell r="N1475" t="str">
            <v>水道事業会計繰出</v>
          </cell>
          <cell r="O1475" t="str">
            <v>①-Ⅱ-４．生活に困っている世帯や個人への支援</v>
          </cell>
        </row>
        <row r="1476">
          <cell r="K1476" t="str">
            <v>24543-4</v>
          </cell>
          <cell r="L1476" t="str">
            <v>24543</v>
          </cell>
          <cell r="M1476">
            <v>4</v>
          </cell>
          <cell r="N1476" t="str">
            <v>新型コロナウイルス対応に係るマスク購入事業</v>
          </cell>
          <cell r="O1476" t="str">
            <v>①-Ⅰ-１．マスク・消毒液等の確保</v>
          </cell>
        </row>
        <row r="1477">
          <cell r="K1477" t="str">
            <v>24543-5</v>
          </cell>
          <cell r="L1477" t="str">
            <v>24543</v>
          </cell>
          <cell r="M1477">
            <v>5</v>
          </cell>
          <cell r="N1477" t="str">
            <v>子育て応援給付金</v>
          </cell>
          <cell r="O1477" t="str">
            <v>①-Ⅱ-４．生活に困っている世帯や個人への支援</v>
          </cell>
        </row>
        <row r="1478">
          <cell r="K1478" t="str">
            <v>24543-6</v>
          </cell>
          <cell r="L1478" t="str">
            <v>24543</v>
          </cell>
          <cell r="M1478">
            <v>6</v>
          </cell>
          <cell r="N1478" t="str">
            <v>感染症防止用防災対策備品購入事業</v>
          </cell>
          <cell r="O1478" t="str">
            <v>①-Ⅰ-１．マスク・消毒液等の確保</v>
          </cell>
        </row>
        <row r="1479">
          <cell r="K1479" t="str">
            <v>24543-7</v>
          </cell>
          <cell r="L1479" t="str">
            <v>24543</v>
          </cell>
          <cell r="M1479">
            <v>7</v>
          </cell>
          <cell r="N1479" t="str">
            <v>出産定額給付金事業</v>
          </cell>
          <cell r="O1479" t="str">
            <v>①-Ⅱ-４．生活に困っている世帯や個人への支援</v>
          </cell>
        </row>
        <row r="1480">
          <cell r="K1480" t="str">
            <v>24543-8</v>
          </cell>
          <cell r="L1480" t="str">
            <v>24543</v>
          </cell>
          <cell r="M1480">
            <v>8</v>
          </cell>
          <cell r="N1480" t="str">
            <v>きほく生活応援プレミアム付商品券事業</v>
          </cell>
          <cell r="O1480" t="str">
            <v>①-Ⅲ-２．地域経済の活性化</v>
          </cell>
        </row>
        <row r="1481">
          <cell r="K1481" t="str">
            <v>24543-9</v>
          </cell>
          <cell r="L1481" t="str">
            <v>24543</v>
          </cell>
          <cell r="M1481">
            <v>9</v>
          </cell>
          <cell r="N1481" t="str">
            <v>新型コロナウイルス感染症拡大阻止協力金（県・市町連携事業）</v>
          </cell>
          <cell r="O1481" t="str">
            <v>①-Ⅱ-３．事業継続に困っている中小・小規模事業者等への支援</v>
          </cell>
        </row>
        <row r="1482">
          <cell r="K1482" t="str">
            <v>24543-10</v>
          </cell>
          <cell r="L1482" t="str">
            <v>24543</v>
          </cell>
          <cell r="M1482">
            <v>10</v>
          </cell>
          <cell r="N1482" t="str">
            <v>県民誘客促進事業</v>
          </cell>
          <cell r="O1482" t="str">
            <v>①-Ⅲ-２．地域経済の活性化</v>
          </cell>
        </row>
        <row r="1483">
          <cell r="K1483" t="str">
            <v>24543-11</v>
          </cell>
          <cell r="L1483" t="str">
            <v>24543</v>
          </cell>
          <cell r="M1483">
            <v>11</v>
          </cell>
          <cell r="N1483" t="str">
            <v>感染予防対策特別支援金事業</v>
          </cell>
          <cell r="O1483" t="str">
            <v>①-Ⅱ-１．雇用の維持</v>
          </cell>
        </row>
        <row r="1484">
          <cell r="K1484" t="str">
            <v>24543-12</v>
          </cell>
          <cell r="L1484" t="str">
            <v>24543</v>
          </cell>
          <cell r="M1484">
            <v>12</v>
          </cell>
          <cell r="N1484" t="str">
            <v>医療・介護・障がいサービス事業所等感染防止支援事業</v>
          </cell>
          <cell r="O1484" t="str">
            <v>①-Ⅱ-１．雇用の維持</v>
          </cell>
        </row>
        <row r="1485">
          <cell r="K1485" t="str">
            <v>24543-13</v>
          </cell>
          <cell r="L1485" t="str">
            <v>24543</v>
          </cell>
          <cell r="M1485">
            <v>13</v>
          </cell>
          <cell r="N1485" t="str">
            <v>保育所保育料減免事業</v>
          </cell>
          <cell r="O1485" t="str">
            <v>①-Ⅱ-４．生活に困っている世帯や個人への支援</v>
          </cell>
        </row>
        <row r="1486">
          <cell r="K1486" t="str">
            <v>24543-14</v>
          </cell>
          <cell r="L1486" t="str">
            <v>24543</v>
          </cell>
          <cell r="M1486">
            <v>14</v>
          </cell>
          <cell r="N1486" t="str">
            <v>小中学校の学校給食費減免事業</v>
          </cell>
          <cell r="O1486" t="str">
            <v>①-Ⅱ-４．生活に困っている世帯や個人への支援</v>
          </cell>
        </row>
        <row r="1487">
          <cell r="K1487" t="str">
            <v>24543-15</v>
          </cell>
          <cell r="L1487" t="str">
            <v>24543</v>
          </cell>
          <cell r="M1487">
            <v>15</v>
          </cell>
          <cell r="N1487" t="str">
            <v>公立学校情報機器町単独上乗せ整備事業</v>
          </cell>
          <cell r="O1487" t="str">
            <v>①-Ⅰ-８．学校の臨時休業等を円滑に進めるための環境整備</v>
          </cell>
        </row>
        <row r="1488">
          <cell r="K1488" t="str">
            <v>24543-16</v>
          </cell>
          <cell r="L1488" t="str">
            <v>24543</v>
          </cell>
          <cell r="M1488">
            <v>16</v>
          </cell>
          <cell r="N1488" t="str">
            <v>公立学校情報機器補助対象外整備事業</v>
          </cell>
          <cell r="O1488" t="str">
            <v>①-Ⅰ-８．学校の臨時休業等を円滑に進めるための環境整備</v>
          </cell>
        </row>
        <row r="1489">
          <cell r="K1489" t="str">
            <v>24543-17</v>
          </cell>
          <cell r="L1489" t="str">
            <v>24543</v>
          </cell>
          <cell r="M1489">
            <v>17</v>
          </cell>
          <cell r="N1489" t="str">
            <v>公立学校情報通信ネットワーク環境施設補助対象外整備事業</v>
          </cell>
          <cell r="O1489" t="str">
            <v>①-Ⅰ-８．学校の臨時休業等を円滑に進めるための環境整備</v>
          </cell>
        </row>
        <row r="1490">
          <cell r="K1490" t="str">
            <v>24543-18</v>
          </cell>
          <cell r="L1490" t="str">
            <v>24543</v>
          </cell>
          <cell r="M1490">
            <v>18</v>
          </cell>
          <cell r="N1490" t="str">
            <v>家庭学習のための通信機器整備支援事業</v>
          </cell>
          <cell r="O1490" t="str">
            <v>①-Ⅰ-８．学校の臨時休業等を円滑に進めるための環境整備</v>
          </cell>
        </row>
        <row r="1491">
          <cell r="K1491" t="str">
            <v>24543-19</v>
          </cell>
          <cell r="L1491" t="str">
            <v>24543</v>
          </cell>
          <cell r="M1491">
            <v>19</v>
          </cell>
          <cell r="N1491" t="str">
            <v>家庭学習用ソフト整備事業</v>
          </cell>
          <cell r="O1491" t="str">
            <v>①-Ⅰ-８．学校の臨時休業等を円滑に進めるための環境整備</v>
          </cell>
        </row>
        <row r="1492">
          <cell r="K1492" t="str">
            <v>24543-20</v>
          </cell>
          <cell r="L1492" t="str">
            <v>24543</v>
          </cell>
          <cell r="M1492">
            <v>20</v>
          </cell>
          <cell r="N1492" t="str">
            <v>学校保健特別対策事業費補助金</v>
          </cell>
          <cell r="O1492" t="str">
            <v>①-Ⅰ-８．学校の臨時休業等を円滑に進めるための環境整備</v>
          </cell>
        </row>
        <row r="1493">
          <cell r="K1493" t="str">
            <v>24543-22</v>
          </cell>
          <cell r="L1493" t="str">
            <v>24543</v>
          </cell>
          <cell r="M1493">
            <v>22</v>
          </cell>
          <cell r="N1493" t="str">
            <v>学校臨時休業対策費補助金</v>
          </cell>
          <cell r="O1493" t="str">
            <v>①-Ⅱ-４．生活に困っている世帯や個人への支援</v>
          </cell>
        </row>
        <row r="1494">
          <cell r="K1494" t="str">
            <v>24543-23</v>
          </cell>
          <cell r="L1494" t="str">
            <v>24543</v>
          </cell>
          <cell r="M1494">
            <v>23</v>
          </cell>
          <cell r="N1494" t="str">
            <v>感染症対策学生御応援給付金事業</v>
          </cell>
          <cell r="O1494" t="str">
            <v>①-Ⅱ-４．生活に困っている世帯や個人への支援</v>
          </cell>
        </row>
        <row r="1495">
          <cell r="K1495" t="str">
            <v>24543-24</v>
          </cell>
          <cell r="L1495" t="str">
            <v>24543</v>
          </cell>
          <cell r="M1495">
            <v>24</v>
          </cell>
          <cell r="N1495" t="str">
            <v>スポーツ施設感染予防事業</v>
          </cell>
          <cell r="O1495" t="str">
            <v>①-Ⅰ-１．マスク・消毒液等の確保</v>
          </cell>
        </row>
        <row r="1496">
          <cell r="K1496" t="str">
            <v>24543-25</v>
          </cell>
          <cell r="L1496" t="str">
            <v>24543</v>
          </cell>
          <cell r="M1496">
            <v>25</v>
          </cell>
          <cell r="N1496" t="str">
            <v>生涯学習施設等感染予防事業</v>
          </cell>
          <cell r="O1496" t="str">
            <v>①-Ⅰ-１．マスク・消毒液等の確保</v>
          </cell>
        </row>
        <row r="1497">
          <cell r="K1497" t="str">
            <v>24543-26</v>
          </cell>
          <cell r="L1497" t="str">
            <v>24543</v>
          </cell>
          <cell r="M1497">
            <v>26</v>
          </cell>
          <cell r="N1497" t="str">
            <v>感染症対策住宅リフォーム支援事業</v>
          </cell>
          <cell r="O1497" t="str">
            <v>①-Ⅱ-４．生活に困っている世帯や個人への支援</v>
          </cell>
        </row>
        <row r="1498">
          <cell r="K1498" t="str">
            <v>24543-27</v>
          </cell>
          <cell r="L1498" t="str">
            <v>24543</v>
          </cell>
          <cell r="M1498">
            <v>27</v>
          </cell>
          <cell r="N1498" t="str">
            <v>感染症予防啓発広報事業</v>
          </cell>
          <cell r="O1498" t="str">
            <v>①-Ⅰ-６．情報発信の充実</v>
          </cell>
        </row>
        <row r="1499">
          <cell r="K1499" t="str">
            <v>24543-28</v>
          </cell>
          <cell r="L1499" t="str">
            <v>24543</v>
          </cell>
          <cell r="M1499">
            <v>28</v>
          </cell>
          <cell r="N1499" t="str">
            <v>感染症予防啓発行政放送事業</v>
          </cell>
          <cell r="O1499" t="str">
            <v>①-Ⅰ-６．情報発信の充実</v>
          </cell>
        </row>
        <row r="1500">
          <cell r="K1500" t="str">
            <v>24543-29</v>
          </cell>
          <cell r="L1500" t="str">
            <v>24543</v>
          </cell>
          <cell r="M1500">
            <v>29</v>
          </cell>
          <cell r="N1500" t="str">
            <v>感染症対策Ｗeb会議及び広報誌等作成用機材整備事業</v>
          </cell>
          <cell r="O1500" t="str">
            <v>①-Ⅰ-６．情報発信の充実</v>
          </cell>
        </row>
        <row r="1501">
          <cell r="K1501" t="str">
            <v>24543-30</v>
          </cell>
          <cell r="L1501" t="str">
            <v>24543</v>
          </cell>
          <cell r="M1501">
            <v>30</v>
          </cell>
          <cell r="N1501" t="str">
            <v>保育所副食費減免事業</v>
          </cell>
          <cell r="O1501" t="str">
            <v>①-Ⅱ-４．生活に困っている世帯や個人への支援</v>
          </cell>
        </row>
        <row r="1502">
          <cell r="K1502" t="str">
            <v>24543-31</v>
          </cell>
          <cell r="L1502" t="str">
            <v>24543</v>
          </cell>
          <cell r="M1502">
            <v>31</v>
          </cell>
          <cell r="N1502" t="str">
            <v>感染症予防高齢者インフルエンザワクチン接種事業（定期接種）</v>
          </cell>
          <cell r="O1502" t="str">
            <v>①-Ⅰ-３．医療提供体制の強化</v>
          </cell>
        </row>
        <row r="1503">
          <cell r="K1503" t="str">
            <v>24543-32</v>
          </cell>
          <cell r="L1503" t="str">
            <v>24543</v>
          </cell>
          <cell r="M1503">
            <v>32</v>
          </cell>
          <cell r="N1503" t="str">
            <v>感染症予防高齢者肺炎球菌ワクチン接種事業（定期接種）</v>
          </cell>
          <cell r="O1503" t="str">
            <v>①-Ⅰ-３．医療提供体制の強化</v>
          </cell>
        </row>
        <row r="1504">
          <cell r="K1504" t="str">
            <v>24543-33</v>
          </cell>
          <cell r="L1504" t="str">
            <v>24543</v>
          </cell>
          <cell r="M1504">
            <v>33</v>
          </cell>
          <cell r="N1504" t="str">
            <v>感染症予防高齢者肺炎球菌ワクチン接種費用助成事業（任意接種）</v>
          </cell>
          <cell r="O1504" t="str">
            <v>①-Ⅰ-３．医療提供体制の強化</v>
          </cell>
        </row>
        <row r="1505">
          <cell r="K1505" t="str">
            <v>24543-34</v>
          </cell>
          <cell r="L1505" t="str">
            <v>24543</v>
          </cell>
          <cell r="M1505">
            <v>34</v>
          </cell>
          <cell r="N1505" t="str">
            <v>感染症予防キャッシュレス決済・コンビニ収納システム導入事業</v>
          </cell>
          <cell r="O1505" t="str">
            <v>①-Ⅲ-２．地域経済の活性化</v>
          </cell>
        </row>
        <row r="1506">
          <cell r="K1506" t="str">
            <v>24543-35</v>
          </cell>
          <cell r="L1506" t="str">
            <v>24543</v>
          </cell>
          <cell r="M1506">
            <v>35</v>
          </cell>
          <cell r="N1506" t="str">
            <v>町図書室蔵書環境整備事業</v>
          </cell>
          <cell r="O1506" t="str">
            <v>①-Ⅰ-８．学校の臨時休業等を円滑に進めるための環境整備</v>
          </cell>
        </row>
        <row r="1507">
          <cell r="K1507" t="str">
            <v>24543-36</v>
          </cell>
          <cell r="L1507" t="str">
            <v>24543</v>
          </cell>
          <cell r="M1507">
            <v>36</v>
          </cell>
          <cell r="N1507" t="str">
            <v>感染症対策遠隔ソフトウェア等整備事業</v>
          </cell>
          <cell r="O1507" t="str">
            <v>①-Ⅰ-８．学校の臨時休業等を円滑に進めるための環境整備</v>
          </cell>
        </row>
        <row r="1508">
          <cell r="K1508" t="str">
            <v>24543-37</v>
          </cell>
          <cell r="L1508" t="str">
            <v>24543</v>
          </cell>
          <cell r="M1508">
            <v>37</v>
          </cell>
          <cell r="N1508" t="str">
            <v>新型コロナウイルス感染症対策学校施設消毒事業</v>
          </cell>
          <cell r="O1508" t="str">
            <v>①-Ⅰ-８．学校の臨時休業等を円滑に進めるための環境整備</v>
          </cell>
        </row>
        <row r="1509">
          <cell r="K1509" t="str">
            <v>24543-38</v>
          </cell>
          <cell r="L1509" t="str">
            <v>24543</v>
          </cell>
          <cell r="M1509">
            <v>38</v>
          </cell>
          <cell r="N1509" t="str">
            <v>小学校　算数デジタル教科書整備事業</v>
          </cell>
          <cell r="O1509" t="str">
            <v>①-Ⅰ-８．学校の臨時休業等を円滑に進めるための環境整備</v>
          </cell>
        </row>
        <row r="1510">
          <cell r="K1510" t="str">
            <v>24543-39</v>
          </cell>
          <cell r="L1510" t="str">
            <v>24543</v>
          </cell>
          <cell r="M1510">
            <v>39</v>
          </cell>
          <cell r="N1510" t="str">
            <v>学校空調環境整備事業</v>
          </cell>
          <cell r="O1510" t="str">
            <v>①-Ⅰ-８．学校の臨時休業等を円滑に進めるための環境整備</v>
          </cell>
        </row>
        <row r="1511">
          <cell r="K1511" t="str">
            <v>24543-40</v>
          </cell>
          <cell r="L1511" t="str">
            <v>24543</v>
          </cell>
          <cell r="M1511">
            <v>40</v>
          </cell>
          <cell r="N1511" t="str">
            <v>感染症防止手指消毒液整備事業</v>
          </cell>
          <cell r="O1511" t="str">
            <v>①-Ⅰ-１．マスク・消毒液等の確保</v>
          </cell>
        </row>
        <row r="1512">
          <cell r="K1512" t="str">
            <v>24543-41</v>
          </cell>
          <cell r="L1512" t="str">
            <v>24543</v>
          </cell>
          <cell r="M1512">
            <v>41</v>
          </cell>
          <cell r="N1512" t="str">
            <v>公共交通を利用した町魅力発信事業</v>
          </cell>
          <cell r="O1512" t="str">
            <v>①-Ⅰ-６．情報発信の充実</v>
          </cell>
        </row>
        <row r="1513">
          <cell r="K1513" t="str">
            <v>24543-42</v>
          </cell>
          <cell r="L1513" t="str">
            <v>24543</v>
          </cell>
          <cell r="M1513">
            <v>42</v>
          </cell>
          <cell r="N1513" t="str">
            <v>学校給食調理環境整備事業</v>
          </cell>
          <cell r="O1513" t="str">
            <v>①-Ⅰ-８．学校の臨時休業等を円滑に進めるための環境整備</v>
          </cell>
        </row>
        <row r="1514">
          <cell r="K1514" t="str">
            <v>24543-43</v>
          </cell>
          <cell r="L1514" t="str">
            <v>24543</v>
          </cell>
          <cell r="M1514">
            <v>43</v>
          </cell>
          <cell r="N1514" t="str">
            <v>小中学校貸出図書等整備事業</v>
          </cell>
          <cell r="O1514" t="str">
            <v>①-Ⅰ-８．学校の臨時休業等を円滑に進めるための環境整備</v>
          </cell>
        </row>
        <row r="1515">
          <cell r="K1515" t="str">
            <v>24561-1</v>
          </cell>
          <cell r="L1515" t="str">
            <v>24561</v>
          </cell>
          <cell r="M1515">
            <v>1</v>
          </cell>
          <cell r="N1515" t="str">
            <v>三重県新型コロナウイルス感染症拡大防止協力金事業負担金</v>
          </cell>
          <cell r="O1515" t="str">
            <v>①-Ⅱ-３．事業継続に困っている中小・小規模事業者等への支援</v>
          </cell>
        </row>
        <row r="1516">
          <cell r="K1516" t="str">
            <v>24561-2</v>
          </cell>
          <cell r="L1516" t="str">
            <v>24561</v>
          </cell>
          <cell r="M1516">
            <v>2</v>
          </cell>
          <cell r="N1516" t="str">
            <v>商工業地域総合振興事業費（感染症対応支援事業費）補助金</v>
          </cell>
          <cell r="O1516" t="str">
            <v>①-Ⅱ-３．事業継続に困っている中小・小規模事業者等への支援</v>
          </cell>
        </row>
        <row r="1517">
          <cell r="K1517" t="str">
            <v>24561-3</v>
          </cell>
          <cell r="L1517" t="str">
            <v>24561</v>
          </cell>
          <cell r="M1517">
            <v>3</v>
          </cell>
          <cell r="N1517" t="str">
            <v>防災活動支援事業</v>
          </cell>
          <cell r="O1517" t="str">
            <v>①-Ⅰ-１．マスク・消毒液等の確保</v>
          </cell>
        </row>
        <row r="1518">
          <cell r="K1518" t="str">
            <v>24561-4</v>
          </cell>
          <cell r="L1518" t="str">
            <v>24561</v>
          </cell>
          <cell r="M1518">
            <v>4</v>
          </cell>
          <cell r="N1518" t="str">
            <v>ウイルス感染症等対策事業費</v>
          </cell>
          <cell r="O1518" t="str">
            <v>①-Ⅰ-１．マスク・消毒液等の確保</v>
          </cell>
        </row>
        <row r="1519">
          <cell r="K1519" t="str">
            <v>24561-5</v>
          </cell>
          <cell r="L1519" t="str">
            <v>24561</v>
          </cell>
          <cell r="M1519">
            <v>5</v>
          </cell>
          <cell r="N1519" t="str">
            <v>GIGAスクール構想構築事業（機器整備分）</v>
          </cell>
          <cell r="O1519" t="str">
            <v>①-Ⅳ-３．リモート化等によるデジタル・トランスフォーメーションの加速</v>
          </cell>
        </row>
        <row r="1520">
          <cell r="K1520" t="str">
            <v>24561-6</v>
          </cell>
          <cell r="L1520" t="str">
            <v>24561</v>
          </cell>
          <cell r="M1520">
            <v>6</v>
          </cell>
          <cell r="N1520" t="str">
            <v>御浜町水道事業会計負担金</v>
          </cell>
          <cell r="O1520" t="str">
            <v>①-Ⅱ-４．生活に困っている世帯や個人への支援</v>
          </cell>
        </row>
        <row r="1521">
          <cell r="K1521" t="str">
            <v>24561-7</v>
          </cell>
          <cell r="L1521" t="str">
            <v>24561</v>
          </cell>
          <cell r="M1521">
            <v>7</v>
          </cell>
          <cell r="N1521" t="str">
            <v>みはまオレンジ商品券支給事業</v>
          </cell>
          <cell r="O1521" t="str">
            <v>①-Ⅲ-２．地域経済の活性化</v>
          </cell>
        </row>
        <row r="1522">
          <cell r="K1522" t="str">
            <v>24561-8</v>
          </cell>
          <cell r="L1522" t="str">
            <v>24561</v>
          </cell>
          <cell r="M1522">
            <v>8</v>
          </cell>
          <cell r="N1522" t="str">
            <v>一億円消費キャンペーンに対する支援事業</v>
          </cell>
          <cell r="O1522" t="str">
            <v>①-Ⅲ-２．地域経済の活性化</v>
          </cell>
        </row>
        <row r="1523">
          <cell r="K1523" t="str">
            <v>24561-9</v>
          </cell>
          <cell r="L1523" t="str">
            <v>24561</v>
          </cell>
          <cell r="M1523">
            <v>9</v>
          </cell>
          <cell r="N1523" t="str">
            <v>テレワーク推進環境整備事業</v>
          </cell>
          <cell r="O1523" t="str">
            <v>①-Ⅳ-３．リモート化等によるデジタル・トランスフォーメーションの加速</v>
          </cell>
        </row>
        <row r="1524">
          <cell r="K1524" t="str">
            <v>24561-10</v>
          </cell>
          <cell r="L1524" t="str">
            <v>24561</v>
          </cell>
          <cell r="M1524">
            <v>10</v>
          </cell>
          <cell r="N1524" t="str">
            <v>御浜町ホームページ更新事業</v>
          </cell>
          <cell r="O1524" t="str">
            <v>①-Ⅰ-６．情報発信の充実</v>
          </cell>
        </row>
        <row r="1525">
          <cell r="K1525" t="str">
            <v>24561-11</v>
          </cell>
          <cell r="L1525" t="str">
            <v>24561</v>
          </cell>
          <cell r="M1525">
            <v>11</v>
          </cell>
          <cell r="N1525" t="str">
            <v>庁舎内新型コロナ感染防止対策事業</v>
          </cell>
          <cell r="O1525" t="str">
            <v>①-Ⅰ-１．マスク・消毒液等の確保</v>
          </cell>
        </row>
        <row r="1526">
          <cell r="K1526" t="str">
            <v>24561-12</v>
          </cell>
          <cell r="L1526" t="str">
            <v>24561</v>
          </cell>
          <cell r="M1526">
            <v>12</v>
          </cell>
          <cell r="N1526" t="str">
            <v>医療・社会福祉施設従事者応援事業</v>
          </cell>
          <cell r="O1526" t="str">
            <v>①-Ⅲ-２．地域経済の活性化</v>
          </cell>
        </row>
        <row r="1527">
          <cell r="K1527" t="str">
            <v>24561-13</v>
          </cell>
          <cell r="L1527" t="str">
            <v>24561</v>
          </cell>
          <cell r="M1527">
            <v>13</v>
          </cell>
          <cell r="N1527" t="str">
            <v>生活困窮相談・支援事業</v>
          </cell>
          <cell r="O1527" t="str">
            <v>①-Ⅱ-４．生活に困っている世帯や個人への支援</v>
          </cell>
        </row>
        <row r="1528">
          <cell r="K1528" t="str">
            <v>24561-14</v>
          </cell>
          <cell r="L1528" t="str">
            <v>24561</v>
          </cell>
          <cell r="M1528">
            <v>14</v>
          </cell>
          <cell r="N1528" t="str">
            <v>かんきつ栽培支援強化対策事業</v>
          </cell>
          <cell r="O1528" t="str">
            <v>①-Ⅱ-３．事業継続に困っている中小・小規模事業者等への支援</v>
          </cell>
        </row>
        <row r="1529">
          <cell r="K1529" t="str">
            <v>24561-15</v>
          </cell>
          <cell r="L1529" t="str">
            <v>24561</v>
          </cell>
          <cell r="M1529">
            <v>15</v>
          </cell>
          <cell r="N1529" t="str">
            <v>かんきつ産地持続安定対策事業</v>
          </cell>
          <cell r="O1529" t="str">
            <v>①-Ⅱ-３．事業継続に困っている中小・小規模事業者等への支援</v>
          </cell>
        </row>
        <row r="1530">
          <cell r="K1530" t="str">
            <v>24561-16</v>
          </cell>
          <cell r="L1530" t="str">
            <v>24561</v>
          </cell>
          <cell r="M1530">
            <v>16</v>
          </cell>
          <cell r="N1530" t="str">
            <v>漁業者支援交付金事業</v>
          </cell>
          <cell r="O1530" t="str">
            <v>①-Ⅱ-３．事業継続に困っている中小・小規模事業者等への支援</v>
          </cell>
        </row>
        <row r="1531">
          <cell r="K1531" t="str">
            <v>24561-17</v>
          </cell>
          <cell r="L1531" t="str">
            <v>24561</v>
          </cell>
          <cell r="M1531">
            <v>17</v>
          </cell>
          <cell r="N1531" t="str">
            <v>漁業経営継続支援補助事業</v>
          </cell>
          <cell r="O1531" t="str">
            <v>①-Ⅱ-３．事業継続に困っている中小・小規模事業者等への支援</v>
          </cell>
        </row>
        <row r="1532">
          <cell r="K1532" t="str">
            <v>24561-18</v>
          </cell>
          <cell r="L1532" t="str">
            <v>24561</v>
          </cell>
          <cell r="M1532">
            <v>18</v>
          </cell>
          <cell r="N1532" t="str">
            <v>地産地消推進事業</v>
          </cell>
          <cell r="O1532" t="str">
            <v>①-Ⅲ-２．地域経済の活性化</v>
          </cell>
        </row>
        <row r="1533">
          <cell r="K1533" t="str">
            <v>24561-20</v>
          </cell>
          <cell r="L1533" t="str">
            <v>24561</v>
          </cell>
          <cell r="M1533">
            <v>20</v>
          </cell>
          <cell r="N1533" t="str">
            <v>学校保健特別対策事業</v>
          </cell>
          <cell r="O1533" t="str">
            <v>①-Ⅰ-８．学校の臨時休業等を円滑に進めるための環境整備</v>
          </cell>
        </row>
        <row r="1534">
          <cell r="K1534" t="str">
            <v>24561-21</v>
          </cell>
          <cell r="L1534" t="str">
            <v>24561</v>
          </cell>
          <cell r="M1534">
            <v>21</v>
          </cell>
          <cell r="N1534" t="str">
            <v>給食費補助事業</v>
          </cell>
          <cell r="O1534" t="str">
            <v>①-Ⅱ-４．生活に困っている世帯や個人への支援</v>
          </cell>
        </row>
        <row r="1535">
          <cell r="K1535" t="str">
            <v>24561-22</v>
          </cell>
          <cell r="L1535" t="str">
            <v>24561</v>
          </cell>
          <cell r="M1535">
            <v>22</v>
          </cell>
          <cell r="N1535" t="str">
            <v>阿田和小学校プール更衣室およびトイレ建替事業</v>
          </cell>
          <cell r="O1535" t="str">
            <v>①-Ⅰ-８．学校の臨時休業等を円滑に進めるための環境整備</v>
          </cell>
        </row>
        <row r="1536">
          <cell r="K1536" t="str">
            <v>24561-23</v>
          </cell>
          <cell r="L1536" t="str">
            <v>24561</v>
          </cell>
          <cell r="M1536">
            <v>23</v>
          </cell>
          <cell r="N1536" t="str">
            <v>社会教育施設感染防止対策</v>
          </cell>
          <cell r="O1536" t="str">
            <v>①-Ⅲ-２．地域経済の活性化</v>
          </cell>
        </row>
        <row r="1537">
          <cell r="K1537" t="str">
            <v>24561-24</v>
          </cell>
          <cell r="L1537" t="str">
            <v>24561</v>
          </cell>
          <cell r="M1537">
            <v>24</v>
          </cell>
          <cell r="N1537" t="str">
            <v>社会体育施設感染防止対策</v>
          </cell>
          <cell r="O1537" t="str">
            <v>①-Ⅳ-３．リモート化等によるデジタル・トランスフォーメーションの加速</v>
          </cell>
        </row>
        <row r="1538">
          <cell r="K1538" t="str">
            <v>24561-26</v>
          </cell>
          <cell r="L1538" t="str">
            <v>24561</v>
          </cell>
          <cell r="M1538">
            <v>26</v>
          </cell>
          <cell r="N1538" t="str">
            <v xml:space="preserve">道の駅機能強化RVパーク等整備事業
</v>
          </cell>
          <cell r="O1538" t="str">
            <v>①-Ⅲ-１．観光・運輸業、飲食業、イベント・エンターテインメント事業等に対する支援</v>
          </cell>
        </row>
        <row r="1539">
          <cell r="K1539" t="str">
            <v>24561-27</v>
          </cell>
          <cell r="L1539" t="str">
            <v>24561</v>
          </cell>
          <cell r="M1539">
            <v>27</v>
          </cell>
          <cell r="N1539" t="str">
            <v xml:space="preserve">創業支援事業
</v>
          </cell>
          <cell r="O1539" t="str">
            <v>①-Ⅲ-２．地域経済の活性化</v>
          </cell>
        </row>
        <row r="1540">
          <cell r="K1540" t="str">
            <v>24561-28</v>
          </cell>
          <cell r="L1540" t="str">
            <v>24561</v>
          </cell>
          <cell r="M1540">
            <v>28</v>
          </cell>
          <cell r="N1540" t="str">
            <v>公立学校情報通信ネットワーク環境施設整備費補助金</v>
          </cell>
          <cell r="O1540" t="str">
            <v>①-Ⅳ-３．リモート化等によるデジタル・トランスフォーメーションの加速</v>
          </cell>
        </row>
        <row r="1541">
          <cell r="K1541" t="str">
            <v>24561-29</v>
          </cell>
          <cell r="L1541" t="str">
            <v>24561</v>
          </cell>
          <cell r="M1541">
            <v>29</v>
          </cell>
          <cell r="N1541" t="str">
            <v>御浜町役場庁舎等改修事業</v>
          </cell>
          <cell r="O1541" t="str">
            <v>①-Ⅰ-１．マスク・消毒液等の確保</v>
          </cell>
        </row>
        <row r="1542">
          <cell r="K1542" t="str">
            <v>24561-30</v>
          </cell>
          <cell r="L1542" t="str">
            <v>24561</v>
          </cell>
          <cell r="M1542">
            <v>30</v>
          </cell>
          <cell r="N1542" t="str">
            <v>子ども・子育て支援交付金</v>
          </cell>
          <cell r="O1542" t="str">
            <v>①-Ⅰ-８．学校の臨時休業等を円滑に進めるための環境整備</v>
          </cell>
        </row>
        <row r="1543">
          <cell r="K1543" t="str">
            <v>24561-31</v>
          </cell>
          <cell r="L1543" t="str">
            <v>24561</v>
          </cell>
          <cell r="M1543">
            <v>31</v>
          </cell>
          <cell r="N1543" t="str">
            <v>学校保健特別対策事業費補助金</v>
          </cell>
          <cell r="O1543" t="str">
            <v>①-Ⅰ-８．学校の臨時休業等を円滑に進めるための環境整備</v>
          </cell>
        </row>
        <row r="1544">
          <cell r="K1544" t="str">
            <v>24561-32</v>
          </cell>
          <cell r="L1544" t="str">
            <v>24561</v>
          </cell>
          <cell r="M1544">
            <v>32</v>
          </cell>
          <cell r="N1544" t="str">
            <v>学校保健特別対策事業費補助金</v>
          </cell>
          <cell r="O1544" t="str">
            <v>①-Ⅰ-８．学校の臨時休業等を円滑に進めるための環境整備</v>
          </cell>
        </row>
        <row r="1545">
          <cell r="K1545" t="str">
            <v>24561-33</v>
          </cell>
          <cell r="L1545" t="str">
            <v>24561</v>
          </cell>
          <cell r="M1545">
            <v>33</v>
          </cell>
          <cell r="N1545" t="str">
            <v>公立学校情報機器整備費補助金</v>
          </cell>
          <cell r="O1545" t="str">
            <v>①-Ⅰ-８．学校の臨時休業等を円滑に進めるための環境整備</v>
          </cell>
        </row>
        <row r="1546">
          <cell r="K1546" t="str">
            <v>24561-34</v>
          </cell>
          <cell r="L1546" t="str">
            <v>24561</v>
          </cell>
          <cell r="M1546">
            <v>34</v>
          </cell>
          <cell r="N1546" t="str">
            <v>母子保健衛生費補助金</v>
          </cell>
          <cell r="O1546" t="str">
            <v>①-Ⅰ-８．学校の臨時休業等を円滑に進めるための環境整備</v>
          </cell>
        </row>
        <row r="1547">
          <cell r="K1547" t="str">
            <v>24561-35</v>
          </cell>
          <cell r="L1547" t="str">
            <v>24561</v>
          </cell>
          <cell r="M1547">
            <v>35</v>
          </cell>
          <cell r="N1547" t="str">
            <v>障害者総合支援事業費補助金</v>
          </cell>
          <cell r="O1547" t="str">
            <v>①-Ⅰ-８．学校の臨時休業等を円滑に進めるための環境整備</v>
          </cell>
        </row>
        <row r="1548">
          <cell r="K1548" t="str">
            <v>24562-1</v>
          </cell>
          <cell r="L1548" t="str">
            <v>24562</v>
          </cell>
          <cell r="M1548">
            <v>1</v>
          </cell>
          <cell r="N1548" t="str">
            <v>三重県新型コロナウイルス感染症拡大阻止協力金</v>
          </cell>
          <cell r="O1548" t="str">
            <v>①-Ⅱ-３．事業継続に困っている中小・小規模事業者等への支援</v>
          </cell>
        </row>
        <row r="1549">
          <cell r="K1549" t="str">
            <v>24562-2</v>
          </cell>
          <cell r="L1549" t="str">
            <v>24562</v>
          </cell>
          <cell r="M1549">
            <v>2</v>
          </cell>
          <cell r="N1549" t="str">
            <v>紀宝町新型コロナウイルス感染症経営応援金事業</v>
          </cell>
          <cell r="O1549" t="str">
            <v>①-Ⅱ-３．事業継続に困っている中小・小規模事業者等への支援</v>
          </cell>
        </row>
        <row r="1550">
          <cell r="K1550" t="str">
            <v>24562-3</v>
          </cell>
          <cell r="L1550" t="str">
            <v>24562</v>
          </cell>
          <cell r="M1550">
            <v>3</v>
          </cell>
          <cell r="N1550" t="str">
            <v>紀宝町新型コロナウイルス感染症拡大阻止支援金（県外事業者向け）事業</v>
          </cell>
          <cell r="O1550" t="str">
            <v>①-Ⅱ-３．事業継続に困っている中小・小規模事業者等への支援</v>
          </cell>
        </row>
        <row r="1551">
          <cell r="K1551" t="str">
            <v>24562-4</v>
          </cell>
          <cell r="L1551" t="str">
            <v>24562</v>
          </cell>
          <cell r="M1551">
            <v>4</v>
          </cell>
          <cell r="N1551" t="str">
            <v>紀の宝商品券事業</v>
          </cell>
          <cell r="O1551" t="str">
            <v>①-Ⅲ-２．地域経済の活性化</v>
          </cell>
        </row>
        <row r="1552">
          <cell r="K1552" t="str">
            <v>24562-5</v>
          </cell>
          <cell r="L1552" t="str">
            <v>24562</v>
          </cell>
          <cell r="M1552">
            <v>5</v>
          </cell>
          <cell r="N1552" t="str">
            <v>紀宝町子育て等応援給付金</v>
          </cell>
          <cell r="O1552" t="str">
            <v>①-Ⅱ-４．生活に困っている世帯や個人への支援</v>
          </cell>
        </row>
        <row r="1553">
          <cell r="K1553" t="str">
            <v>24562-6</v>
          </cell>
          <cell r="L1553" t="str">
            <v>24562</v>
          </cell>
          <cell r="M1553">
            <v>6</v>
          </cell>
          <cell r="N1553" t="str">
            <v>紀宝町ひとり親家庭応援給付金</v>
          </cell>
          <cell r="O1553" t="str">
            <v>①-Ⅱ-４．生活に困っている世帯や個人への支援</v>
          </cell>
        </row>
        <row r="1554">
          <cell r="K1554" t="str">
            <v>24562-7</v>
          </cell>
          <cell r="L1554" t="str">
            <v>24562</v>
          </cell>
          <cell r="M1554">
            <v>7</v>
          </cell>
          <cell r="N1554" t="str">
            <v>感染予防・感染拡大防止対策①</v>
          </cell>
          <cell r="O1554" t="str">
            <v>①-Ⅰ-１．マスク・消毒液等の確保</v>
          </cell>
        </row>
        <row r="1555">
          <cell r="K1555" t="str">
            <v>24562-8</v>
          </cell>
          <cell r="L1555" t="str">
            <v>24562</v>
          </cell>
          <cell r="M1555">
            <v>8</v>
          </cell>
          <cell r="N1555" t="str">
            <v>就学援助費</v>
          </cell>
          <cell r="O1555" t="str">
            <v>①-Ⅱ-４．生活に困っている世帯や個人への支援</v>
          </cell>
        </row>
        <row r="1556">
          <cell r="K1556" t="str">
            <v>24562-9</v>
          </cell>
          <cell r="L1556" t="str">
            <v>24562</v>
          </cell>
          <cell r="M1556">
            <v>9</v>
          </cell>
          <cell r="N1556" t="str">
            <v>特別支援教育就学奨励費</v>
          </cell>
          <cell r="O1556" t="str">
            <v>①-Ⅱ-４．生活に困っている世帯や個人への支援</v>
          </cell>
        </row>
        <row r="1557">
          <cell r="K1557" t="str">
            <v>24562-10</v>
          </cell>
          <cell r="L1557" t="str">
            <v>24562</v>
          </cell>
          <cell r="M1557">
            <v>10</v>
          </cell>
          <cell r="N1557" t="str">
            <v>新型コロナウイルス感染症対応のための体制拡充事業</v>
          </cell>
          <cell r="O1557" t="str">
            <v>①-Ⅰ-２．検査体制の強化と感染の早期発見</v>
          </cell>
        </row>
        <row r="1558">
          <cell r="K1558" t="str">
            <v>24562-12</v>
          </cell>
          <cell r="L1558" t="str">
            <v>24562</v>
          </cell>
          <cell r="M1558">
            <v>12</v>
          </cell>
          <cell r="N1558" t="str">
            <v>感染予防・感染拡大防止対策②</v>
          </cell>
          <cell r="O1558" t="str">
            <v>①-Ⅰ-１．マスク・消毒液等の確保</v>
          </cell>
        </row>
        <row r="1559">
          <cell r="K1559" t="str">
            <v>24562-13</v>
          </cell>
          <cell r="L1559" t="str">
            <v>24562</v>
          </cell>
          <cell r="M1559">
            <v>13</v>
          </cell>
          <cell r="N1559" t="str">
            <v>庁舎内感染予防対策事業</v>
          </cell>
          <cell r="O1559" t="str">
            <v>①-Ⅰ-１．マスク・消毒液等の確保</v>
          </cell>
        </row>
        <row r="1560">
          <cell r="K1560" t="str">
            <v>24562-14</v>
          </cell>
          <cell r="L1560" t="str">
            <v>24562</v>
          </cell>
          <cell r="M1560">
            <v>14</v>
          </cell>
          <cell r="N1560" t="str">
            <v>必需物品供給事業</v>
          </cell>
          <cell r="O1560" t="str">
            <v>①-Ⅰ-１．マスク・消毒液等の確保</v>
          </cell>
        </row>
        <row r="1561">
          <cell r="K1561" t="str">
            <v>24562-15</v>
          </cell>
          <cell r="L1561" t="str">
            <v>24562</v>
          </cell>
          <cell r="M1561">
            <v>15</v>
          </cell>
          <cell r="N1561" t="str">
            <v>防災活動支援事業</v>
          </cell>
          <cell r="O1561" t="str">
            <v>①-Ⅰ-１．マスク・消毒液等の確保</v>
          </cell>
        </row>
        <row r="1562">
          <cell r="K1562" t="str">
            <v>24562-16</v>
          </cell>
          <cell r="L1562" t="str">
            <v>24562</v>
          </cell>
          <cell r="M1562">
            <v>16</v>
          </cell>
          <cell r="N1562" t="str">
            <v>Web会議活用事業</v>
          </cell>
          <cell r="O1562" t="str">
            <v>①-Ⅳ-３．リモート化等によるデジタル・トランスフォーメーションの加速</v>
          </cell>
        </row>
        <row r="1563">
          <cell r="K1563" t="str">
            <v>24562-17</v>
          </cell>
          <cell r="L1563" t="str">
            <v>24562</v>
          </cell>
          <cell r="M1563">
            <v>17</v>
          </cell>
          <cell r="N1563" t="str">
            <v>飛沫防止ボード購入</v>
          </cell>
          <cell r="O1563" t="str">
            <v>①-Ⅰ-１．マスク・消毒液等の確保</v>
          </cell>
        </row>
        <row r="1564">
          <cell r="K1564" t="str">
            <v>24562-18</v>
          </cell>
          <cell r="L1564" t="str">
            <v>24562</v>
          </cell>
          <cell r="M1564">
            <v>18</v>
          </cell>
          <cell r="N1564" t="str">
            <v>避難所における感染防止対策用物資・資材の備蓄支援事業</v>
          </cell>
          <cell r="O1564" t="str">
            <v>①-Ⅰ-１．マスク・消毒液等の確保</v>
          </cell>
        </row>
        <row r="1565">
          <cell r="K1565" t="str">
            <v>24562-19</v>
          </cell>
          <cell r="L1565" t="str">
            <v>24562</v>
          </cell>
          <cell r="M1565">
            <v>19</v>
          </cell>
          <cell r="N1565" t="str">
            <v>小中学校情報機器購入事業①</v>
          </cell>
          <cell r="O1565" t="str">
            <v>①-Ⅳ-３．リモート化等によるデジタル・トランスフォーメーションの加速</v>
          </cell>
        </row>
        <row r="1566">
          <cell r="K1566" t="str">
            <v>24562-20</v>
          </cell>
          <cell r="L1566" t="str">
            <v>24562</v>
          </cell>
          <cell r="M1566">
            <v>20</v>
          </cell>
          <cell r="N1566" t="str">
            <v>観光誘客促進事業</v>
          </cell>
          <cell r="O1566" t="str">
            <v>①-Ⅲ-１．観光・運輸業、飲食業、イベント・エンターテインメント事業等に対する支援</v>
          </cell>
        </row>
        <row r="1567">
          <cell r="K1567" t="str">
            <v>24562-22</v>
          </cell>
          <cell r="L1567" t="str">
            <v>24562</v>
          </cell>
          <cell r="M1567">
            <v>22</v>
          </cell>
          <cell r="N1567" t="str">
            <v>屋外電光掲示板設置事業</v>
          </cell>
          <cell r="O1567" t="str">
            <v>①-Ⅲ-１．観光・運輸業、飲食業、イベント・エンターテインメント事業等に対する支援</v>
          </cell>
        </row>
        <row r="1568">
          <cell r="K1568" t="str">
            <v>24562-23</v>
          </cell>
          <cell r="L1568" t="str">
            <v>24562</v>
          </cell>
          <cell r="M1568">
            <v>23</v>
          </cell>
          <cell r="N1568" t="str">
            <v>紀の宝プレミアム商品券事業</v>
          </cell>
          <cell r="O1568" t="str">
            <v>①-Ⅲ-２．地域経済の活性化</v>
          </cell>
        </row>
        <row r="1569">
          <cell r="K1569" t="str">
            <v>24562-24</v>
          </cell>
          <cell r="L1569" t="str">
            <v>24562</v>
          </cell>
          <cell r="M1569">
            <v>24</v>
          </cell>
          <cell r="N1569" t="str">
            <v>赤外線サーモグラフィカメラ購入</v>
          </cell>
          <cell r="O1569" t="str">
            <v>①-Ⅰ-１．マスク・消毒液等の確保</v>
          </cell>
        </row>
        <row r="1570">
          <cell r="K1570" t="str">
            <v>24562-25</v>
          </cell>
          <cell r="L1570" t="str">
            <v>24562</v>
          </cell>
          <cell r="M1570">
            <v>25</v>
          </cell>
          <cell r="N1570" t="str">
            <v>乳幼児健診感染防止対策事業</v>
          </cell>
          <cell r="O1570" t="str">
            <v>①-Ⅰ-１．マスク・消毒液等の確保</v>
          </cell>
        </row>
        <row r="1571">
          <cell r="K1571" t="str">
            <v>24562-26</v>
          </cell>
          <cell r="L1571" t="str">
            <v>24562</v>
          </cell>
          <cell r="M1571">
            <v>26</v>
          </cell>
          <cell r="N1571" t="str">
            <v>妊婦さん応援給付金</v>
          </cell>
          <cell r="O1571" t="str">
            <v>①-Ⅱ-４．生活に困っている世帯や個人への支援</v>
          </cell>
        </row>
        <row r="1572">
          <cell r="K1572" t="str">
            <v>24562-27</v>
          </cell>
          <cell r="L1572" t="str">
            <v>24562</v>
          </cell>
          <cell r="M1572">
            <v>27</v>
          </cell>
          <cell r="N1572" t="str">
            <v>災害時避難所環境整備事業</v>
          </cell>
          <cell r="O1572" t="str">
            <v>①-Ⅰ-１．マスク・消毒液等の確保</v>
          </cell>
        </row>
        <row r="1573">
          <cell r="K1573" t="str">
            <v>24562-28</v>
          </cell>
          <cell r="L1573" t="str">
            <v>24562</v>
          </cell>
          <cell r="M1573">
            <v>28</v>
          </cell>
          <cell r="N1573" t="str">
            <v>災害時救護所・訪問時感染防止対策事業</v>
          </cell>
          <cell r="O1573" t="str">
            <v>①-Ⅰ-１．マスク・消毒液等の確保</v>
          </cell>
        </row>
        <row r="1574">
          <cell r="K1574" t="str">
            <v>24562-29</v>
          </cell>
          <cell r="L1574" t="str">
            <v>24562</v>
          </cell>
          <cell r="M1574">
            <v>29</v>
          </cell>
          <cell r="N1574" t="str">
            <v>感染症蔓延対策事業</v>
          </cell>
          <cell r="O1574" t="str">
            <v>①-Ⅰ-１．マスク・消毒液等の確保</v>
          </cell>
        </row>
        <row r="1575">
          <cell r="K1575" t="str">
            <v>24562-31</v>
          </cell>
          <cell r="L1575" t="str">
            <v>24562</v>
          </cell>
          <cell r="M1575">
            <v>31</v>
          </cell>
          <cell r="N1575" t="str">
            <v>小中学校及び幼稚園における新型コロナウイルス感染予防対策事業</v>
          </cell>
          <cell r="O1575" t="str">
            <v>①-Ⅰ-１．マスク・消毒液等の確保</v>
          </cell>
        </row>
        <row r="1576">
          <cell r="K1576" t="str">
            <v>24562-32</v>
          </cell>
          <cell r="L1576" t="str">
            <v>24562</v>
          </cell>
          <cell r="M1576">
            <v>32</v>
          </cell>
          <cell r="N1576" t="str">
            <v>熱中症対策事業</v>
          </cell>
          <cell r="O1576" t="str">
            <v>①-Ⅰ-８．学校の臨時休業等を円滑に進めるための環境整備</v>
          </cell>
        </row>
        <row r="1577">
          <cell r="K1577" t="str">
            <v>24562-33</v>
          </cell>
          <cell r="L1577" t="str">
            <v>24562</v>
          </cell>
          <cell r="M1577">
            <v>33</v>
          </cell>
          <cell r="N1577" t="str">
            <v>夏季休業短縮に伴う教育支援員等の勤務日数増加に伴う人件費</v>
          </cell>
          <cell r="O1577" t="str">
            <v>①-Ⅰ-８．学校の臨時休業等を円滑に進めるための環境整備</v>
          </cell>
        </row>
        <row r="1578">
          <cell r="K1578" t="str">
            <v>24562-34</v>
          </cell>
          <cell r="L1578" t="str">
            <v>24562</v>
          </cell>
          <cell r="M1578">
            <v>34</v>
          </cell>
          <cell r="N1578" t="str">
            <v>夏季休業短縮に伴う給食センターパートタイム任用職員等配置事業</v>
          </cell>
          <cell r="O1578" t="str">
            <v>①-Ⅰ-８．学校の臨時休業等を円滑に進めるための環境整備</v>
          </cell>
        </row>
        <row r="1579">
          <cell r="K1579" t="str">
            <v>24562-35</v>
          </cell>
          <cell r="L1579" t="str">
            <v>24562</v>
          </cell>
          <cell r="M1579">
            <v>35</v>
          </cell>
          <cell r="N1579" t="str">
            <v>社会体育施設における新型コロナウイルス感染予防対策事業</v>
          </cell>
          <cell r="O1579" t="str">
            <v>①-Ⅰ-１．マスク・消毒液等の確保</v>
          </cell>
        </row>
        <row r="1580">
          <cell r="K1580" t="str">
            <v>24562-36</v>
          </cell>
          <cell r="L1580" t="str">
            <v>24562</v>
          </cell>
          <cell r="M1580">
            <v>36</v>
          </cell>
          <cell r="N1580" t="str">
            <v>学校保健特別対策事業費補助金</v>
          </cell>
          <cell r="O1580" t="str">
            <v>①-Ⅰ-１．マスク・消毒液等の確保</v>
          </cell>
        </row>
        <row r="1581">
          <cell r="K1581" t="str">
            <v>24562-37</v>
          </cell>
          <cell r="L1581" t="str">
            <v>24562</v>
          </cell>
          <cell r="M1581">
            <v>37</v>
          </cell>
          <cell r="N1581" t="str">
            <v>保育所における新型コロナウイルス感染予防対策事業</v>
          </cell>
          <cell r="O1581" t="str">
            <v>①-Ⅰ-１．マスク・消毒液等の確保</v>
          </cell>
        </row>
        <row r="1582">
          <cell r="K1582" t="str">
            <v>24562-38</v>
          </cell>
          <cell r="L1582" t="str">
            <v>24562</v>
          </cell>
          <cell r="M1582">
            <v>38</v>
          </cell>
          <cell r="N1582" t="str">
            <v>小学校の臨時休業期間に伴う学習保障事業</v>
          </cell>
          <cell r="O1582" t="str">
            <v>①-Ⅰ-８．学校の臨時休業等を円滑に進めるための環境整備</v>
          </cell>
        </row>
        <row r="1583">
          <cell r="K1583" t="str">
            <v>24562-39</v>
          </cell>
          <cell r="L1583" t="str">
            <v>24562</v>
          </cell>
          <cell r="M1583">
            <v>39</v>
          </cell>
          <cell r="N1583" t="str">
            <v>小中学校情報機器購入事業②</v>
          </cell>
          <cell r="O1583" t="str">
            <v>①-Ⅳ-３．リモート化等によるデジタル・トランスフォーメーションの加速</v>
          </cell>
        </row>
        <row r="1584">
          <cell r="K1584" t="str">
            <v>24562-40</v>
          </cell>
          <cell r="L1584" t="str">
            <v>24562</v>
          </cell>
          <cell r="M1584">
            <v>40</v>
          </cell>
          <cell r="N1584" t="str">
            <v>図書館における公共的空間安全・安心確保事業①</v>
          </cell>
          <cell r="O1584" t="str">
            <v>①-Ⅰ-１．マスク・消毒液等の確保</v>
          </cell>
        </row>
        <row r="1585">
          <cell r="K1585" t="str">
            <v>24562-41</v>
          </cell>
          <cell r="L1585" t="str">
            <v>24562</v>
          </cell>
          <cell r="M1585">
            <v>41</v>
          </cell>
          <cell r="N1585" t="str">
            <v>図書館における公共的空間安全・安心確保事業②</v>
          </cell>
          <cell r="O1585" t="str">
            <v>①-Ⅰ-１．マスク・消毒液等の確保</v>
          </cell>
        </row>
        <row r="1586">
          <cell r="K1586" t="str">
            <v>24562-42</v>
          </cell>
          <cell r="L1586" t="str">
            <v>24562</v>
          </cell>
          <cell r="M1586">
            <v>42</v>
          </cell>
          <cell r="N1586" t="str">
            <v>令和３年紀宝町新成人対象新型コロナウイルス感染症検査費用補助事業①</v>
          </cell>
          <cell r="O1586" t="str">
            <v>①-Ⅰ-２．検査体制の強化と感染の早期発見</v>
          </cell>
        </row>
        <row r="1587">
          <cell r="K1587" t="str">
            <v>24562-43</v>
          </cell>
          <cell r="L1587" t="str">
            <v>24562</v>
          </cell>
          <cell r="M1587">
            <v>43</v>
          </cell>
          <cell r="N1587" t="str">
            <v>令和３年紀宝町成人式開催延期に伴う貸衣装等キャンセル料補助事業①</v>
          </cell>
          <cell r="O1587" t="str">
            <v>①-Ⅱ-４．生活に困っている世帯や個人への支援</v>
          </cell>
        </row>
        <row r="1588">
          <cell r="K1588" t="str">
            <v>24562-44</v>
          </cell>
          <cell r="L1588" t="str">
            <v>24562</v>
          </cell>
          <cell r="M1588">
            <v>44</v>
          </cell>
          <cell r="N1588" t="str">
            <v>介護保険事業費補助金</v>
          </cell>
          <cell r="O1588" t="str">
            <v>①-Ⅱ-４．生活に困っている世帯や個人への支援</v>
          </cell>
        </row>
        <row r="1589">
          <cell r="K1589" t="str">
            <v>24562-45</v>
          </cell>
          <cell r="L1589" t="str">
            <v>24562</v>
          </cell>
          <cell r="M1589">
            <v>45</v>
          </cell>
          <cell r="N1589" t="str">
            <v>PCR検査費用助成事業①</v>
          </cell>
          <cell r="O1589" t="str">
            <v>①-Ⅰ-２．検査体制の強化と感染の早期発見</v>
          </cell>
        </row>
        <row r="1590">
          <cell r="K1590" t="str">
            <v>24562-46</v>
          </cell>
          <cell r="L1590" t="str">
            <v>24562</v>
          </cell>
          <cell r="M1590">
            <v>46</v>
          </cell>
          <cell r="N1590" t="str">
            <v>公園遊具設置工事</v>
          </cell>
          <cell r="O1590" t="str">
            <v>①-Ⅱ-４．生活に困っている世帯や個人への支援</v>
          </cell>
        </row>
        <row r="1591">
          <cell r="K1591" t="str">
            <v>24562-47</v>
          </cell>
          <cell r="L1591" t="str">
            <v>24562</v>
          </cell>
          <cell r="M1591">
            <v>47</v>
          </cell>
          <cell r="N1591" t="str">
            <v>紀宝町ウミガメ公園における受け入れ環境整備事業</v>
          </cell>
          <cell r="O1591" t="str">
            <v>①-Ⅲ-１．観光・運輸業、飲食業、イベント・エンターテインメント事業等に対する支援</v>
          </cell>
        </row>
        <row r="1592">
          <cell r="K1592" t="str">
            <v>24562-48</v>
          </cell>
          <cell r="L1592" t="str">
            <v>24562</v>
          </cell>
          <cell r="M1592">
            <v>48</v>
          </cell>
          <cell r="N1592" t="str">
            <v>分散勤務用PC購入事業</v>
          </cell>
          <cell r="O1592" t="str">
            <v>①-Ⅳ-３．リモート化等によるデジタル・トランスフォーメーションの加速</v>
          </cell>
        </row>
        <row r="1593">
          <cell r="K1593" t="str">
            <v>24562-49</v>
          </cell>
          <cell r="L1593" t="str">
            <v>24562</v>
          </cell>
          <cell r="M1593">
            <v>49</v>
          </cell>
          <cell r="N1593" t="str">
            <v>キャンプ場における感染予防備蓄品保管庫整備事業</v>
          </cell>
          <cell r="O1593" t="str">
            <v>①-Ⅲ-１．観光・運輸業、飲食業、イベント・エンターテインメント事業等に対する支援</v>
          </cell>
        </row>
        <row r="1594">
          <cell r="K1594" t="str">
            <v>24562-50</v>
          </cell>
          <cell r="L1594" t="str">
            <v>24562</v>
          </cell>
          <cell r="M1594">
            <v>50</v>
          </cell>
          <cell r="N1594" t="str">
            <v>図書購入事業</v>
          </cell>
          <cell r="O1594" t="str">
            <v>①-Ⅰ-８．学校の臨時休業等を円滑に進めるための環境整備</v>
          </cell>
        </row>
        <row r="1595">
          <cell r="K1595" t="str">
            <v>25000-2</v>
          </cell>
          <cell r="L1595" t="str">
            <v>25000</v>
          </cell>
          <cell r="M1595">
            <v>2</v>
          </cell>
          <cell r="N1595" t="str">
            <v>中小企業経営支援等対策費補助金</v>
          </cell>
          <cell r="O1595" t="str">
            <v>①-Ⅱ-３．事業継続に困っている中小・小規模事業者等への支援</v>
          </cell>
        </row>
        <row r="1596">
          <cell r="K1596" t="str">
            <v>25000-3</v>
          </cell>
          <cell r="L1596" t="str">
            <v>25000</v>
          </cell>
          <cell r="M1596">
            <v>3</v>
          </cell>
          <cell r="N1596" t="str">
            <v>新型コロナウイルス感染症経済・産業影響調査事業</v>
          </cell>
          <cell r="O1596" t="str">
            <v>①-Ⅱ-３．事業継続に困っている中小・小規模事業者等への支援</v>
          </cell>
        </row>
        <row r="1597">
          <cell r="K1597" t="str">
            <v>25000-6</v>
          </cell>
          <cell r="L1597" t="str">
            <v>25000</v>
          </cell>
          <cell r="M1597">
            <v>6</v>
          </cell>
          <cell r="N1597" t="str">
            <v>ＷＥＢ合同企業説明会開催事業</v>
          </cell>
          <cell r="O1597" t="str">
            <v>①-Ⅱ-１．雇用の維持</v>
          </cell>
        </row>
        <row r="1598">
          <cell r="K1598" t="str">
            <v>25000-7</v>
          </cell>
          <cell r="L1598" t="str">
            <v>25000</v>
          </cell>
          <cell r="M1598">
            <v>7</v>
          </cell>
          <cell r="N1598" t="str">
            <v>新型コロナウイルス感染症に関する広報</v>
          </cell>
          <cell r="O1598" t="str">
            <v>①-Ⅰ-６．情報発信の充実</v>
          </cell>
        </row>
        <row r="1599">
          <cell r="K1599" t="str">
            <v>25000-8</v>
          </cell>
          <cell r="L1599" t="str">
            <v>25000</v>
          </cell>
          <cell r="M1599">
            <v>8</v>
          </cell>
          <cell r="N1599" t="str">
            <v>反転攻勢に向けた滋賀の魅力発信</v>
          </cell>
          <cell r="O1599" t="str">
            <v>①-Ⅰ-６．情報発信の充実</v>
          </cell>
        </row>
        <row r="1600">
          <cell r="K1600" t="str">
            <v>25000-9</v>
          </cell>
          <cell r="L1600" t="str">
            <v>25000</v>
          </cell>
          <cell r="M1600">
            <v>9</v>
          </cell>
          <cell r="N1600" t="str">
            <v>政策研修センター運営費</v>
          </cell>
          <cell r="O1600" t="str">
            <v>①-Ⅰ-３．医療提供体制の強化</v>
          </cell>
        </row>
        <row r="1601">
          <cell r="K1601" t="str">
            <v>25000-10</v>
          </cell>
          <cell r="L1601" t="str">
            <v>25000</v>
          </cell>
          <cell r="M1601">
            <v>10</v>
          </cell>
          <cell r="N1601" t="str">
            <v>滋賀県国際協会事業費補助事業</v>
          </cell>
          <cell r="O1601" t="str">
            <v>①-Ⅰ-３．医療提供体制の強化</v>
          </cell>
        </row>
        <row r="1602">
          <cell r="K1602" t="str">
            <v>25000-11</v>
          </cell>
          <cell r="L1602" t="str">
            <v>25000</v>
          </cell>
          <cell r="M1602">
            <v>11</v>
          </cell>
          <cell r="N1602" t="str">
            <v>多文化共生推進事業</v>
          </cell>
          <cell r="O1602" t="str">
            <v>①-Ⅰ-６．情報発信の充実</v>
          </cell>
        </row>
        <row r="1603">
          <cell r="K1603" t="str">
            <v>25000-12</v>
          </cell>
          <cell r="L1603" t="str">
            <v>25000</v>
          </cell>
          <cell r="M1603">
            <v>12</v>
          </cell>
          <cell r="N1603" t="str">
            <v>淡海ネットワークセンター支援事業</v>
          </cell>
          <cell r="O1603" t="str">
            <v>①-Ⅰ-３．医療提供体制の強化</v>
          </cell>
        </row>
        <row r="1604">
          <cell r="K1604" t="str">
            <v>25000-13</v>
          </cell>
          <cell r="L1604" t="str">
            <v>25000</v>
          </cell>
          <cell r="M1604">
            <v>13</v>
          </cell>
          <cell r="N1604" t="str">
            <v>食品ロス対策事業費補助金</v>
          </cell>
          <cell r="O1604" t="str">
            <v>①-Ⅰ-８．学校の臨時休業等を円滑に進めるための環境整備</v>
          </cell>
        </row>
        <row r="1605">
          <cell r="K1605" t="str">
            <v>25000-14</v>
          </cell>
          <cell r="L1605" t="str">
            <v>25000</v>
          </cell>
          <cell r="M1605">
            <v>14</v>
          </cell>
          <cell r="N1605" t="str">
            <v>滋賀ならではの子ども食堂地域インフラ化推進事業</v>
          </cell>
          <cell r="O1605" t="str">
            <v>①-Ⅰ-８．学校の臨時休業等を円滑に進めるための環境整備</v>
          </cell>
        </row>
        <row r="1606">
          <cell r="K1606" t="str">
            <v>25000-15</v>
          </cell>
          <cell r="L1606" t="str">
            <v>25000</v>
          </cell>
          <cell r="M1606">
            <v>15</v>
          </cell>
          <cell r="N1606" t="str">
            <v>認可外保育あんしん促進事業</v>
          </cell>
          <cell r="O1606" t="str">
            <v>①-Ⅰ-８．学校の臨時休業等を円滑に進めるための環境整備</v>
          </cell>
        </row>
        <row r="1607">
          <cell r="K1607" t="str">
            <v>25000-16</v>
          </cell>
          <cell r="L1607" t="str">
            <v>25000</v>
          </cell>
          <cell r="M1607">
            <v>16</v>
          </cell>
          <cell r="N1607" t="str">
            <v>新型コロナウイルス感染症対策事業者支援強化事業</v>
          </cell>
          <cell r="O1607" t="str">
            <v>①-Ⅱ-３．事業継続に困っている中小・小規模事業者等への支援</v>
          </cell>
        </row>
        <row r="1608">
          <cell r="K1608" t="str">
            <v>25000-17</v>
          </cell>
          <cell r="L1608" t="str">
            <v>25000</v>
          </cell>
          <cell r="M1608">
            <v>17</v>
          </cell>
          <cell r="N1608" t="str">
            <v>マスク配布プロジェクト</v>
          </cell>
          <cell r="O1608" t="str">
            <v>①-Ⅰ-１．マスク・消毒液等の確保</v>
          </cell>
        </row>
        <row r="1609">
          <cell r="K1609" t="str">
            <v>25000-18</v>
          </cell>
          <cell r="L1609" t="str">
            <v>25000</v>
          </cell>
          <cell r="M1609">
            <v>18</v>
          </cell>
          <cell r="N1609" t="str">
            <v>コロナに負けないぞ！子ども応援プロジェクト</v>
          </cell>
          <cell r="O1609" t="str">
            <v>①-Ⅲ-１．観光・運輸業、飲食業、イベント・エンターテインメント事業等に対する支援</v>
          </cell>
        </row>
        <row r="1610">
          <cell r="K1610" t="str">
            <v>25000-19</v>
          </cell>
          <cell r="L1610" t="str">
            <v>25000</v>
          </cell>
          <cell r="M1610">
            <v>19</v>
          </cell>
          <cell r="N1610" t="str">
            <v>旅の土産も思い出に事業</v>
          </cell>
          <cell r="O1610" t="str">
            <v>①-Ⅲ-１．観光・運輸業、飲食業、イベント・エンターテインメント事業等に対する支援</v>
          </cell>
        </row>
        <row r="1611">
          <cell r="K1611" t="str">
            <v>25000-20</v>
          </cell>
          <cell r="L1611" t="str">
            <v>25000</v>
          </cell>
          <cell r="M1611">
            <v>20</v>
          </cell>
          <cell r="N1611" t="str">
            <v>教育旅行誘致事業</v>
          </cell>
          <cell r="O1611" t="str">
            <v>①-Ⅲ-１．観光・運輸業、飲食業、イベント・エンターテインメント事業等に対する支援</v>
          </cell>
        </row>
        <row r="1612">
          <cell r="K1612" t="str">
            <v>25000-21</v>
          </cell>
          <cell r="L1612" t="str">
            <v>25000</v>
          </cell>
          <cell r="M1612">
            <v>21</v>
          </cell>
          <cell r="N1612" t="str">
            <v>外国人観光客等受入環境整備事業</v>
          </cell>
          <cell r="O1612" t="str">
            <v>①-Ⅲ-２．地域経済の活性化</v>
          </cell>
        </row>
        <row r="1613">
          <cell r="K1613" t="str">
            <v>25000-22</v>
          </cell>
          <cell r="L1613" t="str">
            <v>25000</v>
          </cell>
          <cell r="M1613">
            <v>22</v>
          </cell>
          <cell r="N1613" t="str">
            <v>「いまだから地産地消キャンペーン」推進事業</v>
          </cell>
          <cell r="O1613" t="str">
            <v>①-Ⅲ-２．地域経済の活性化</v>
          </cell>
        </row>
        <row r="1614">
          <cell r="K1614" t="str">
            <v>25000-23</v>
          </cell>
          <cell r="L1614" t="str">
            <v>25000</v>
          </cell>
          <cell r="M1614">
            <v>23</v>
          </cell>
          <cell r="N1614" t="str">
            <v>肉用牛肥育経営安定対策事業</v>
          </cell>
          <cell r="O1614" t="str">
            <v>①-Ⅲ-２．地域経済の活性化</v>
          </cell>
        </row>
        <row r="1615">
          <cell r="K1615" t="str">
            <v>25000-24</v>
          </cell>
          <cell r="L1615" t="str">
            <v>25000</v>
          </cell>
          <cell r="M1615">
            <v>24</v>
          </cell>
          <cell r="N1615" t="str">
            <v>水産金融対策費</v>
          </cell>
          <cell r="O1615" t="str">
            <v>①-Ⅱ-２．資金繰り対策</v>
          </cell>
        </row>
        <row r="1616">
          <cell r="K1616" t="str">
            <v>25000-25</v>
          </cell>
          <cell r="L1616" t="str">
            <v>25000</v>
          </cell>
          <cell r="M1616">
            <v>25</v>
          </cell>
          <cell r="N1616" t="str">
            <v>琵琶湖漁業・流通緊急支援事業費</v>
          </cell>
          <cell r="O1616" t="str">
            <v>①-Ⅱ-３．事業継続に困っている中小・小規模事業者等への支援</v>
          </cell>
        </row>
        <row r="1617">
          <cell r="K1617" t="str">
            <v>25000-26</v>
          </cell>
          <cell r="L1617" t="str">
            <v>25000</v>
          </cell>
          <cell r="M1617">
            <v>26</v>
          </cell>
          <cell r="N1617" t="str">
            <v>新型コロナウイルス感染症対策環境整備等補助金</v>
          </cell>
          <cell r="O1617" t="str">
            <v>①-Ⅳ-３．リモート化等によるデジタル・トランスフォーメーションの加速</v>
          </cell>
        </row>
        <row r="1618">
          <cell r="K1618" t="str">
            <v>25000-27</v>
          </cell>
          <cell r="L1618" t="str">
            <v>25000</v>
          </cell>
          <cell r="M1618">
            <v>27</v>
          </cell>
          <cell r="N1618" t="str">
            <v>新型コロナウイルス感染症拡大防止臨時支援事業</v>
          </cell>
          <cell r="O1618" t="str">
            <v>①-Ⅱ-３．事業継続に困っている中小・小規模事業者等への支援</v>
          </cell>
        </row>
        <row r="1619">
          <cell r="K1619" t="str">
            <v>25000-28</v>
          </cell>
          <cell r="L1619" t="str">
            <v>25000</v>
          </cell>
          <cell r="M1619">
            <v>28</v>
          </cell>
          <cell r="N1619" t="str">
            <v>採用試験費</v>
          </cell>
          <cell r="O1619" t="str">
            <v>①-Ⅱ-１．雇用の維持</v>
          </cell>
        </row>
        <row r="1620">
          <cell r="K1620" t="str">
            <v>25000-30</v>
          </cell>
          <cell r="L1620" t="str">
            <v>25000</v>
          </cell>
          <cell r="M1620">
            <v>30</v>
          </cell>
          <cell r="N1620" t="str">
            <v>新型コロナウイルス感染症にかかる在宅生活困難高齢者支援事業</v>
          </cell>
          <cell r="O1620" t="str">
            <v>①-Ⅰ-３．医療提供体制の強化</v>
          </cell>
        </row>
        <row r="1621">
          <cell r="K1621" t="str">
            <v>25000-31</v>
          </cell>
          <cell r="L1621" t="str">
            <v>25000</v>
          </cell>
          <cell r="M1621">
            <v>31</v>
          </cell>
          <cell r="N1621" t="str">
            <v>新型コロナウイルス感染症にかかる在宅生活困難障害者支援事業</v>
          </cell>
          <cell r="O1621" t="str">
            <v>①-Ⅰ-３．医療提供体制の強化</v>
          </cell>
        </row>
        <row r="1622">
          <cell r="K1622" t="str">
            <v>25000-33</v>
          </cell>
          <cell r="L1622" t="str">
            <v>25000</v>
          </cell>
          <cell r="M1622">
            <v>33</v>
          </cell>
          <cell r="N1622" t="str">
            <v>新型コロナウイルス感染症生活衛生緊急対策事業費補助金</v>
          </cell>
          <cell r="O1622" t="str">
            <v>①-Ⅰ-６．情報発信の充実</v>
          </cell>
        </row>
        <row r="1623">
          <cell r="K1623" t="str">
            <v>25000-34</v>
          </cell>
          <cell r="L1623" t="str">
            <v>25000</v>
          </cell>
          <cell r="M1623">
            <v>34</v>
          </cell>
          <cell r="N1623" t="str">
            <v>中小企業経営支援等対策費補助金</v>
          </cell>
          <cell r="O1623" t="str">
            <v>①-Ⅱ-３．事業継続に困っている中小・小規模事業者等への支援</v>
          </cell>
        </row>
        <row r="1624">
          <cell r="K1624" t="str">
            <v>25000-35</v>
          </cell>
          <cell r="L1624" t="str">
            <v>25000</v>
          </cell>
          <cell r="M1624">
            <v>35</v>
          </cell>
          <cell r="N1624" t="str">
            <v>新型コロナウイルス感染症対策にかかる一時保護事業</v>
          </cell>
          <cell r="O1624" t="str">
            <v>①-Ⅱ-４．生活に困っている世帯や個人への支援</v>
          </cell>
        </row>
        <row r="1625">
          <cell r="K1625" t="str">
            <v>25000-36</v>
          </cell>
          <cell r="L1625" t="str">
            <v>25000</v>
          </cell>
          <cell r="M1625">
            <v>36</v>
          </cell>
          <cell r="N1625" t="str">
            <v>物産販売・販路拡大支援事業</v>
          </cell>
          <cell r="O1625" t="str">
            <v>①-Ⅱ-３．事業継続に困っている中小・小規模事業者等への支援</v>
          </cell>
        </row>
        <row r="1626">
          <cell r="K1626" t="str">
            <v>25000-37</v>
          </cell>
          <cell r="L1626" t="str">
            <v>25000</v>
          </cell>
          <cell r="M1626">
            <v>37</v>
          </cell>
          <cell r="N1626" t="str">
            <v>宿泊施設前払運営事業</v>
          </cell>
          <cell r="O1626" t="str">
            <v>①-Ⅱ-３．事業継続に困っている中小・小規模事業者等への支援</v>
          </cell>
        </row>
        <row r="1627">
          <cell r="K1627" t="str">
            <v>25000-38</v>
          </cell>
          <cell r="L1627" t="str">
            <v>25000</v>
          </cell>
          <cell r="M1627">
            <v>38</v>
          </cell>
          <cell r="N1627" t="str">
            <v>ビワイチ関連事業者支援事業</v>
          </cell>
          <cell r="O1627" t="str">
            <v>①-Ⅱ-３．事業継続に困っている中小・小規模事業者等への支援</v>
          </cell>
        </row>
        <row r="1628">
          <cell r="K1628" t="str">
            <v>25000-39</v>
          </cell>
          <cell r="L1628" t="str">
            <v>25000</v>
          </cell>
          <cell r="M1628">
            <v>39</v>
          </cell>
          <cell r="N1628" t="str">
            <v>新型コロナウイルス感染症対応に係る時間外勤務手当</v>
          </cell>
          <cell r="O1628" t="str">
            <v>①-Ⅱ-３．事業継続に困っている中小・小規模事業者等への支援</v>
          </cell>
        </row>
        <row r="1629">
          <cell r="K1629" t="str">
            <v>25000-40</v>
          </cell>
          <cell r="L1629" t="str">
            <v>25000</v>
          </cell>
          <cell r="M1629">
            <v>40</v>
          </cell>
          <cell r="N1629" t="str">
            <v>新型コロナウイル感染症に関する広報</v>
          </cell>
          <cell r="O1629" t="str">
            <v>①-Ⅰ-６．情報発信の充実</v>
          </cell>
        </row>
        <row r="1630">
          <cell r="K1630" t="str">
            <v>25000-41</v>
          </cell>
          <cell r="L1630" t="str">
            <v>25000</v>
          </cell>
          <cell r="M1630">
            <v>41</v>
          </cell>
          <cell r="N1630" t="str">
            <v>外国人受入環境整備交付金</v>
          </cell>
          <cell r="O1630" t="str">
            <v>①-Ⅱ-４．生活に困っている世帯や個人への支援</v>
          </cell>
        </row>
        <row r="1631">
          <cell r="K1631" t="str">
            <v>25000-42</v>
          </cell>
          <cell r="L1631" t="str">
            <v>25000</v>
          </cell>
          <cell r="M1631">
            <v>42</v>
          </cell>
          <cell r="N1631" t="str">
            <v>情報管理対策費</v>
          </cell>
          <cell r="O1631" t="str">
            <v>①-Ⅳ-３．リモート化等によるデジタル・トランスフォーメーションの加速</v>
          </cell>
        </row>
        <row r="1632">
          <cell r="K1632" t="str">
            <v>25000-43</v>
          </cell>
          <cell r="L1632" t="str">
            <v>25000</v>
          </cell>
          <cell r="M1632">
            <v>43</v>
          </cell>
          <cell r="N1632" t="str">
            <v>新型コロナウイルス感染症対策に係る特殊勤務手当</v>
          </cell>
          <cell r="O1632" t="str">
            <v>①-Ⅰ-３．医療提供体制の強化</v>
          </cell>
        </row>
        <row r="1633">
          <cell r="K1633" t="str">
            <v>25000-45</v>
          </cell>
          <cell r="L1633" t="str">
            <v>25000</v>
          </cell>
          <cell r="M1633">
            <v>45</v>
          </cell>
          <cell r="N1633" t="str">
            <v>未来へつなぐ　しが文化活動応援事業</v>
          </cell>
          <cell r="O1633" t="str">
            <v>①-Ⅲ-１．観光・運輸業、飲食業、イベント・エンターテインメント事業等に対する支援</v>
          </cell>
        </row>
        <row r="1634">
          <cell r="K1634" t="str">
            <v>25000-46</v>
          </cell>
          <cell r="L1634" t="str">
            <v>25000</v>
          </cell>
          <cell r="M1634">
            <v>46</v>
          </cell>
          <cell r="N1634" t="str">
            <v>林業労働力対策事業</v>
          </cell>
          <cell r="O1634" t="str">
            <v>①-Ⅱ-１．雇用の維持</v>
          </cell>
        </row>
        <row r="1635">
          <cell r="K1635" t="str">
            <v>25000-47</v>
          </cell>
          <cell r="L1635" t="str">
            <v>25000</v>
          </cell>
          <cell r="M1635">
            <v>47</v>
          </cell>
          <cell r="N1635" t="str">
            <v>新型コロナウイルス感染症対策子ども応援事業</v>
          </cell>
          <cell r="O1635" t="str">
            <v>①-Ⅱ-４．生活に困っている世帯や個人への支援</v>
          </cell>
        </row>
        <row r="1636">
          <cell r="K1636" t="str">
            <v>25000-48</v>
          </cell>
          <cell r="L1636" t="str">
            <v>25000</v>
          </cell>
          <cell r="M1636">
            <v>48</v>
          </cell>
          <cell r="N1636" t="str">
            <v>中小企業振興資金保証料軽減補助事業</v>
          </cell>
          <cell r="O1636" t="str">
            <v>①-Ⅱ-２．資金繰り対策</v>
          </cell>
        </row>
        <row r="1637">
          <cell r="K1637" t="str">
            <v>25000-50</v>
          </cell>
          <cell r="L1637" t="str">
            <v>25000</v>
          </cell>
          <cell r="M1637">
            <v>50</v>
          </cell>
          <cell r="N1637" t="str">
            <v>プロジェクトチャレンジ支援事業</v>
          </cell>
          <cell r="O1637" t="str">
            <v>①-Ⅲ-２．地域経済の活性化</v>
          </cell>
        </row>
        <row r="1638">
          <cell r="K1638" t="str">
            <v>25000-51</v>
          </cell>
          <cell r="L1638" t="str">
            <v>25000</v>
          </cell>
          <cell r="M1638">
            <v>51</v>
          </cell>
          <cell r="N1638" t="str">
            <v>中小企業経営支援等対策費補助金</v>
          </cell>
          <cell r="O1638" t="str">
            <v>①-Ⅱ-３．事業継続に困っている中小・小規模事業者等への支援</v>
          </cell>
        </row>
        <row r="1639">
          <cell r="K1639" t="str">
            <v>25000-52</v>
          </cell>
          <cell r="L1639" t="str">
            <v>25000</v>
          </cell>
          <cell r="M1639">
            <v>52</v>
          </cell>
          <cell r="N1639" t="str">
            <v>農業・食品産業強化対策整備交付金</v>
          </cell>
          <cell r="O1639" t="str">
            <v>①-Ⅳ-２．海外展開企業の事業の円滑化、農林水産物・食品の輸出力の維持・強化及び国内供給力の強化支援</v>
          </cell>
        </row>
        <row r="1640">
          <cell r="K1640" t="str">
            <v>25000-53</v>
          </cell>
          <cell r="L1640" t="str">
            <v>25000</v>
          </cell>
          <cell r="M1640">
            <v>53</v>
          </cell>
          <cell r="N1640" t="str">
            <v>しがの農業緊急雇用促進事業</v>
          </cell>
          <cell r="O1640" t="str">
            <v>①-Ⅱ-１．雇用の維持</v>
          </cell>
        </row>
        <row r="1641">
          <cell r="K1641" t="str">
            <v>25000-54</v>
          </cell>
          <cell r="L1641" t="str">
            <v>25000</v>
          </cell>
          <cell r="M1641">
            <v>54</v>
          </cell>
          <cell r="N1641" t="str">
            <v>しがの漁業担い手確保事業費</v>
          </cell>
          <cell r="O1641" t="str">
            <v>①-Ⅱ-１．雇用の維持</v>
          </cell>
        </row>
        <row r="1642">
          <cell r="K1642" t="str">
            <v>25000-55</v>
          </cell>
          <cell r="L1642" t="str">
            <v>25000</v>
          </cell>
          <cell r="M1642">
            <v>55</v>
          </cell>
          <cell r="N1642" t="str">
            <v>警察職員給与費（コロナウイルス感染症に係る特殊勤務手当）</v>
          </cell>
          <cell r="O1642" t="str">
            <v>①-Ⅰ-１．マスク・消毒液等の確保</v>
          </cell>
        </row>
        <row r="1643">
          <cell r="K1643" t="str">
            <v>25000-56</v>
          </cell>
          <cell r="L1643" t="str">
            <v>25000</v>
          </cell>
          <cell r="M1643">
            <v>56</v>
          </cell>
          <cell r="N1643" t="str">
            <v>県立学校ICT環境整備事業</v>
          </cell>
          <cell r="O1643" t="str">
            <v>①-Ⅳ-３．リモート化等によるデジタル・トランスフォーメーションの加速</v>
          </cell>
        </row>
        <row r="1644">
          <cell r="K1644" t="str">
            <v>25000-57</v>
          </cell>
          <cell r="L1644" t="str">
            <v>25000</v>
          </cell>
          <cell r="M1644">
            <v>57</v>
          </cell>
          <cell r="N1644" t="str">
            <v>スクールバス運行費</v>
          </cell>
          <cell r="O1644" t="str">
            <v>①-Ⅰ-８．学校の臨時休業等を円滑に進めるための環境整備</v>
          </cell>
        </row>
        <row r="1645">
          <cell r="K1645" t="str">
            <v>25000-58</v>
          </cell>
          <cell r="L1645" t="str">
            <v>25000</v>
          </cell>
          <cell r="M1645">
            <v>58</v>
          </cell>
          <cell r="N1645" t="str">
            <v>教育支援体制整備事業費補助金</v>
          </cell>
          <cell r="O1645" t="str">
            <v>①-Ⅰ-８．学校の臨時休業等を円滑に進めるための環境整備</v>
          </cell>
        </row>
        <row r="1646">
          <cell r="K1646" t="str">
            <v>25000-59</v>
          </cell>
          <cell r="L1646" t="str">
            <v>25000</v>
          </cell>
          <cell r="M1646">
            <v>59</v>
          </cell>
          <cell r="N1646" t="str">
            <v>障害者総合支援事業費補助金</v>
          </cell>
          <cell r="O1646" t="str">
            <v>①-Ⅰ-１．マスク・消毒液等の確保</v>
          </cell>
        </row>
        <row r="1647">
          <cell r="K1647" t="str">
            <v>25000-60</v>
          </cell>
          <cell r="L1647" t="str">
            <v>25000</v>
          </cell>
          <cell r="M1647">
            <v>60</v>
          </cell>
          <cell r="N1647" t="str">
            <v>市町地域生活支援事業費</v>
          </cell>
          <cell r="O1647" t="str">
            <v>①-Ⅰ-１．マスク・消毒液等の確保</v>
          </cell>
        </row>
        <row r="1648">
          <cell r="K1648" t="str">
            <v>25000-61</v>
          </cell>
          <cell r="L1648" t="str">
            <v>25000</v>
          </cell>
          <cell r="M1648">
            <v>61</v>
          </cell>
          <cell r="N1648" t="str">
            <v>障害者総合事業費補助金</v>
          </cell>
          <cell r="O1648" t="str">
            <v>①-Ⅰ-８．学校の臨時休業等を円滑に進めるための環境整備</v>
          </cell>
        </row>
        <row r="1649">
          <cell r="K1649" t="str">
            <v>25000-62</v>
          </cell>
          <cell r="L1649" t="str">
            <v>25000</v>
          </cell>
          <cell r="M1649">
            <v>62</v>
          </cell>
          <cell r="N1649" t="str">
            <v>介護保険事業費補助金</v>
          </cell>
          <cell r="O1649" t="str">
            <v>①-Ⅰ-１．マスク・消毒液等の確保</v>
          </cell>
        </row>
        <row r="1650">
          <cell r="K1650" t="str">
            <v>25000-64</v>
          </cell>
          <cell r="L1650" t="str">
            <v>25000</v>
          </cell>
          <cell r="M1650">
            <v>64</v>
          </cell>
          <cell r="N1650" t="str">
            <v>公立学校情報機器整備費補助金</v>
          </cell>
          <cell r="O1650" t="str">
            <v>①-Ⅰ-８．学校の臨時休業等を円滑に進めるための環境整備</v>
          </cell>
        </row>
        <row r="1651">
          <cell r="K1651" t="str">
            <v>25000-65</v>
          </cell>
          <cell r="L1651" t="str">
            <v>25000</v>
          </cell>
          <cell r="M1651">
            <v>65</v>
          </cell>
          <cell r="N1651" t="str">
            <v>公立学校情報機器整備費補助金</v>
          </cell>
          <cell r="O1651" t="str">
            <v>①-Ⅰ-８．学校の臨時休業等を円滑に進めるための環境整備</v>
          </cell>
        </row>
        <row r="1652">
          <cell r="K1652" t="str">
            <v>25000-66</v>
          </cell>
          <cell r="L1652" t="str">
            <v>25000</v>
          </cell>
          <cell r="M1652">
            <v>66</v>
          </cell>
          <cell r="N1652" t="str">
            <v>教育支援体制整備事業費補助金</v>
          </cell>
          <cell r="O1652" t="str">
            <v>①-Ⅰ-８．学校の臨時休業等を円滑に進めるための環境整備</v>
          </cell>
        </row>
        <row r="1653">
          <cell r="K1653" t="str">
            <v>25000-67</v>
          </cell>
          <cell r="L1653" t="str">
            <v>25000</v>
          </cell>
          <cell r="M1653">
            <v>67</v>
          </cell>
          <cell r="N1653" t="str">
            <v>教育支援体制整備事業費補助金</v>
          </cell>
          <cell r="O1653" t="str">
            <v>①-Ⅰ-８．学校の臨時休業等を円滑に進めるための環境整備</v>
          </cell>
        </row>
        <row r="1654">
          <cell r="K1654" t="str">
            <v>25000-68</v>
          </cell>
          <cell r="L1654" t="str">
            <v>25000</v>
          </cell>
          <cell r="M1654">
            <v>68</v>
          </cell>
          <cell r="N1654" t="str">
            <v>教育支援体制整備事業費補助金</v>
          </cell>
          <cell r="O1654" t="str">
            <v>①-Ⅰ-８．学校の臨時休業等を円滑に進めるための環境整備</v>
          </cell>
        </row>
        <row r="1655">
          <cell r="K1655" t="str">
            <v>25000-69</v>
          </cell>
          <cell r="L1655" t="str">
            <v>25000</v>
          </cell>
          <cell r="M1655">
            <v>69</v>
          </cell>
          <cell r="N1655" t="str">
            <v>教育支援体制整備事業費補助金</v>
          </cell>
          <cell r="O1655" t="str">
            <v>①-Ⅰ-８．学校の臨時休業等を円滑に進めるための環境整備</v>
          </cell>
        </row>
        <row r="1656">
          <cell r="K1656" t="str">
            <v>25000-70</v>
          </cell>
          <cell r="L1656" t="str">
            <v>25000</v>
          </cell>
          <cell r="M1656">
            <v>70</v>
          </cell>
          <cell r="N1656" t="str">
            <v>学校保健特別対策事業費補助金</v>
          </cell>
          <cell r="O1656" t="str">
            <v>①-Ⅰ-１．マスク・消毒液等の確保</v>
          </cell>
        </row>
        <row r="1657">
          <cell r="K1657" t="str">
            <v>25000-71</v>
          </cell>
          <cell r="L1657" t="str">
            <v>25000</v>
          </cell>
          <cell r="M1657">
            <v>71</v>
          </cell>
          <cell r="N1657" t="str">
            <v>学校臨時休業対策費補助金</v>
          </cell>
          <cell r="O1657" t="str">
            <v>①-Ⅰ-８．学校の臨時休業等を円滑に進めるための環境整備</v>
          </cell>
        </row>
        <row r="1658">
          <cell r="K1658" t="str">
            <v>25000-72</v>
          </cell>
          <cell r="L1658" t="str">
            <v>25000</v>
          </cell>
          <cell r="M1658">
            <v>72</v>
          </cell>
          <cell r="N1658" t="str">
            <v>学校保健特別対策事業費補助金</v>
          </cell>
          <cell r="O1658" t="str">
            <v>①-Ⅰ-１．マスク・消毒液等の確保</v>
          </cell>
        </row>
        <row r="1659">
          <cell r="K1659" t="str">
            <v>25000-73</v>
          </cell>
          <cell r="L1659" t="str">
            <v>25000</v>
          </cell>
          <cell r="M1659">
            <v>73</v>
          </cell>
          <cell r="N1659" t="str">
            <v>精神保健対策費補助金</v>
          </cell>
          <cell r="O1659" t="str">
            <v>①-Ⅰ-６．情報発信の充実</v>
          </cell>
        </row>
        <row r="1660">
          <cell r="K1660" t="str">
            <v>25000-74</v>
          </cell>
          <cell r="L1660" t="str">
            <v>25000</v>
          </cell>
          <cell r="M1660">
            <v>74</v>
          </cell>
          <cell r="N1660" t="str">
            <v>精神保健対策費補助金</v>
          </cell>
          <cell r="O1660" t="str">
            <v>①-Ⅰ-６．情報発信の充実</v>
          </cell>
        </row>
        <row r="1661">
          <cell r="K1661" t="str">
            <v>25000-75</v>
          </cell>
          <cell r="L1661" t="str">
            <v>25000</v>
          </cell>
          <cell r="M1661">
            <v>75</v>
          </cell>
          <cell r="N1661" t="str">
            <v>中小企業経営支援等対策費補助金</v>
          </cell>
          <cell r="O1661" t="str">
            <v>①-Ⅱ-３．事業継続に困っている中小・小規模事業者等への支援</v>
          </cell>
        </row>
        <row r="1662">
          <cell r="K1662" t="str">
            <v>25000-76</v>
          </cell>
          <cell r="L1662" t="str">
            <v>25000</v>
          </cell>
          <cell r="M1662">
            <v>76</v>
          </cell>
          <cell r="N1662" t="str">
            <v>地域子育て支援事業</v>
          </cell>
          <cell r="O1662" t="str">
            <v>①-Ⅰ-１．マスク・消毒液等の確保</v>
          </cell>
        </row>
        <row r="1663">
          <cell r="K1663" t="str">
            <v>25000-77</v>
          </cell>
          <cell r="L1663" t="str">
            <v>25000</v>
          </cell>
          <cell r="M1663">
            <v>77</v>
          </cell>
          <cell r="N1663" t="str">
            <v>滋賀県緊急事態措置コールセンター相談対応事業</v>
          </cell>
          <cell r="O1663" t="str">
            <v>①-Ⅰ-６．情報発信の充実</v>
          </cell>
        </row>
        <row r="1664">
          <cell r="K1664" t="str">
            <v>25000-78</v>
          </cell>
          <cell r="L1664" t="str">
            <v>25000</v>
          </cell>
          <cell r="M1664">
            <v>78</v>
          </cell>
          <cell r="N1664" t="str">
            <v>避難所における新型コロナウイルス感染症対策資機材整備事業</v>
          </cell>
          <cell r="O1664" t="str">
            <v>①-Ⅰ-１．マスク・消毒液等の確保</v>
          </cell>
        </row>
        <row r="1665">
          <cell r="K1665" t="str">
            <v>25000-79</v>
          </cell>
          <cell r="L1665" t="str">
            <v>25000</v>
          </cell>
          <cell r="M1665">
            <v>79</v>
          </cell>
          <cell r="N1665" t="str">
            <v>外国人県民等の視点を生かした災害時支援事業</v>
          </cell>
          <cell r="O1665" t="str">
            <v>①-Ⅱ-１．雇用の維持</v>
          </cell>
        </row>
        <row r="1666">
          <cell r="K1666" t="str">
            <v>25000-80</v>
          </cell>
          <cell r="L1666" t="str">
            <v>25000</v>
          </cell>
          <cell r="M1666">
            <v>80</v>
          </cell>
          <cell r="N1666" t="str">
            <v>電子県庁推進事業</v>
          </cell>
          <cell r="O1666" t="str">
            <v>①-Ⅰ-６．情報発信の充実</v>
          </cell>
        </row>
        <row r="1667">
          <cell r="K1667" t="str">
            <v>25000-81</v>
          </cell>
          <cell r="L1667" t="str">
            <v>25000</v>
          </cell>
          <cell r="M1667">
            <v>81</v>
          </cell>
          <cell r="N1667" t="str">
            <v>私立高等学校等経常費助成費補助金</v>
          </cell>
          <cell r="O1667" t="str">
            <v>①-Ⅰ-８．学校の臨時休業等を円滑に進めるための環境整備</v>
          </cell>
        </row>
        <row r="1668">
          <cell r="K1668" t="str">
            <v>25000-82</v>
          </cell>
          <cell r="L1668" t="str">
            <v>25000</v>
          </cell>
          <cell r="M1668">
            <v>82</v>
          </cell>
          <cell r="N1668" t="str">
            <v>私立高等学校等経常費助成費補助金</v>
          </cell>
          <cell r="O1668" t="str">
            <v>①-Ⅱ-４．生活に困っている世帯や個人への支援</v>
          </cell>
        </row>
        <row r="1669">
          <cell r="K1669" t="str">
            <v>25000-83</v>
          </cell>
          <cell r="L1669" t="str">
            <v>25000</v>
          </cell>
          <cell r="M1669">
            <v>83</v>
          </cell>
          <cell r="N1669" t="str">
            <v>文化活動関係者のための支援相談事業</v>
          </cell>
          <cell r="O1669" t="str">
            <v>①-Ⅱ-３．事業継続に困っている中小・小規模事業者等への支援</v>
          </cell>
        </row>
        <row r="1670">
          <cell r="K1670" t="str">
            <v>25000-84</v>
          </cell>
          <cell r="L1670" t="str">
            <v>25000</v>
          </cell>
          <cell r="M1670">
            <v>84</v>
          </cell>
          <cell r="N1670" t="str">
            <v>文化施設におけるネットワーク環境整備事業</v>
          </cell>
          <cell r="O1670" t="str">
            <v>①-Ⅲ-２．地域経済の活性化</v>
          </cell>
        </row>
        <row r="1671">
          <cell r="K1671" t="str">
            <v>25000-85</v>
          </cell>
          <cell r="L1671" t="str">
            <v>25000</v>
          </cell>
          <cell r="M1671">
            <v>85</v>
          </cell>
          <cell r="N1671" t="str">
            <v>県立スポーツ施設指導者雇用促進事業</v>
          </cell>
          <cell r="O1671" t="str">
            <v>①-Ⅲ-２．地域経済の活性化</v>
          </cell>
        </row>
        <row r="1672">
          <cell r="K1672" t="str">
            <v>25000-86</v>
          </cell>
          <cell r="L1672" t="str">
            <v>25000</v>
          </cell>
          <cell r="M1672">
            <v>86</v>
          </cell>
          <cell r="N1672" t="str">
            <v>文化芸術振興費補助金</v>
          </cell>
          <cell r="O1672" t="str">
            <v>①-Ⅲ-２．地域経済の活性化</v>
          </cell>
        </row>
        <row r="1673">
          <cell r="K1673" t="str">
            <v>25000-87</v>
          </cell>
          <cell r="L1673" t="str">
            <v>25000</v>
          </cell>
          <cell r="M1673">
            <v>87</v>
          </cell>
          <cell r="N1673" t="str">
            <v>文化芸術振興費補助金</v>
          </cell>
          <cell r="O1673" t="str">
            <v>①-Ⅲ-２．地域経済の活性化</v>
          </cell>
        </row>
        <row r="1674">
          <cell r="K1674" t="str">
            <v>25000-88</v>
          </cell>
          <cell r="L1674" t="str">
            <v>25000</v>
          </cell>
          <cell r="M1674">
            <v>88</v>
          </cell>
          <cell r="N1674" t="str">
            <v>文化芸術振興費補助金</v>
          </cell>
          <cell r="O1674" t="str">
            <v>①-Ⅲ-２．地域経済の活性化</v>
          </cell>
        </row>
        <row r="1675">
          <cell r="K1675" t="str">
            <v>25000-89</v>
          </cell>
          <cell r="L1675" t="str">
            <v>25000</v>
          </cell>
          <cell r="M1675">
            <v>89</v>
          </cell>
          <cell r="N1675" t="str">
            <v>文化芸術振興費補助金</v>
          </cell>
          <cell r="O1675" t="str">
            <v>①-Ⅲ-２．地域経済の活性化</v>
          </cell>
        </row>
        <row r="1676">
          <cell r="K1676" t="str">
            <v>25000-90</v>
          </cell>
          <cell r="L1676" t="str">
            <v>25000</v>
          </cell>
          <cell r="M1676">
            <v>90</v>
          </cell>
          <cell r="N1676" t="str">
            <v>介護サービス体制強化支援事業</v>
          </cell>
          <cell r="O1676" t="str">
            <v>①-Ⅱ-１．雇用の維持</v>
          </cell>
        </row>
        <row r="1677">
          <cell r="K1677" t="str">
            <v>25000-91</v>
          </cell>
          <cell r="L1677" t="str">
            <v>25000</v>
          </cell>
          <cell r="M1677">
            <v>91</v>
          </cell>
          <cell r="N1677" t="str">
            <v>子ども食堂等新型コロナウイルス感染防止対策事業</v>
          </cell>
          <cell r="O1677" t="str">
            <v>①-Ⅰ-１．マスク・消毒液等の確保</v>
          </cell>
        </row>
        <row r="1678">
          <cell r="K1678" t="str">
            <v>25000-92</v>
          </cell>
          <cell r="L1678" t="str">
            <v>25000</v>
          </cell>
          <cell r="M1678">
            <v>92</v>
          </cell>
          <cell r="N1678" t="str">
            <v>子ども食堂へのアウトリーチ型支援事業</v>
          </cell>
          <cell r="O1678" t="str">
            <v>①-Ⅱ-１．雇用の維持</v>
          </cell>
        </row>
        <row r="1679">
          <cell r="K1679" t="str">
            <v>25000-93</v>
          </cell>
          <cell r="L1679" t="str">
            <v>25000</v>
          </cell>
          <cell r="M1679">
            <v>93</v>
          </cell>
          <cell r="N1679" t="str">
            <v>三方よしスマイルールプロジェクト調査・普及事業</v>
          </cell>
          <cell r="O1679" t="str">
            <v>①-Ⅱ-１．雇用の維持</v>
          </cell>
        </row>
        <row r="1680">
          <cell r="K1680" t="str">
            <v>25000-94</v>
          </cell>
          <cell r="L1680" t="str">
            <v>25000</v>
          </cell>
          <cell r="M1680">
            <v>94</v>
          </cell>
          <cell r="N1680" t="str">
            <v>児童福祉事業対策費等補助金</v>
          </cell>
          <cell r="O1680" t="str">
            <v>①-Ⅰ-１．マスク・消毒液等の確保</v>
          </cell>
        </row>
        <row r="1681">
          <cell r="K1681" t="str">
            <v>25000-96</v>
          </cell>
          <cell r="L1681" t="str">
            <v>25000</v>
          </cell>
          <cell r="M1681">
            <v>96</v>
          </cell>
          <cell r="N1681" t="str">
            <v>児童福祉事業対策費等補助金</v>
          </cell>
          <cell r="O1681" t="str">
            <v>①-Ⅰ-１．マスク・消毒液等の確保</v>
          </cell>
        </row>
        <row r="1682">
          <cell r="K1682" t="str">
            <v>25000-97</v>
          </cell>
          <cell r="L1682" t="str">
            <v>25000</v>
          </cell>
          <cell r="M1682">
            <v>97</v>
          </cell>
          <cell r="N1682" t="str">
            <v>医療提供体制推進事業費補助金</v>
          </cell>
          <cell r="O1682" t="str">
            <v>①-Ⅳ-３．リモート化等によるデジタル・トランスフォーメーションの加速</v>
          </cell>
        </row>
        <row r="1683">
          <cell r="K1683" t="str">
            <v>25000-98</v>
          </cell>
          <cell r="L1683" t="str">
            <v>25000</v>
          </cell>
          <cell r="M1683">
            <v>98</v>
          </cell>
          <cell r="N1683" t="str">
            <v>看護師等養成施設遠隔授業促進事業費補助</v>
          </cell>
          <cell r="O1683" t="str">
            <v>①-Ⅳ-３．リモート化等によるデジタル・トランスフォーメーションの加速</v>
          </cell>
        </row>
        <row r="1684">
          <cell r="K1684" t="str">
            <v>25000-99</v>
          </cell>
          <cell r="L1684" t="str">
            <v>25000</v>
          </cell>
          <cell r="M1684">
            <v>99</v>
          </cell>
          <cell r="N1684" t="str">
            <v>総合保健専門学校運営費</v>
          </cell>
          <cell r="O1684" t="str">
            <v>①-Ⅳ-３．リモート化等によるデジタル・トランスフォーメーションの加速</v>
          </cell>
        </row>
        <row r="1685">
          <cell r="K1685" t="str">
            <v>25000-100</v>
          </cell>
          <cell r="L1685" t="str">
            <v>25000</v>
          </cell>
          <cell r="M1685">
            <v>100</v>
          </cell>
          <cell r="N1685" t="str">
            <v>看護専門学校運営費</v>
          </cell>
          <cell r="O1685" t="str">
            <v>①-Ⅳ-３．リモート化等によるデジタル・トランスフォーメーションの加速</v>
          </cell>
        </row>
        <row r="1686">
          <cell r="K1686" t="str">
            <v>25000-101</v>
          </cell>
          <cell r="L1686" t="str">
            <v>25000</v>
          </cell>
          <cell r="M1686">
            <v>101</v>
          </cell>
          <cell r="N1686" t="str">
            <v>新型コロナウィルス流行下における妊婦総合対策事業</v>
          </cell>
          <cell r="O1686" t="str">
            <v>①-Ⅱ-１．雇用の維持</v>
          </cell>
        </row>
        <row r="1687">
          <cell r="K1687" t="str">
            <v>25000-102</v>
          </cell>
          <cell r="L1687" t="str">
            <v>25000</v>
          </cell>
          <cell r="M1687">
            <v>102</v>
          </cell>
          <cell r="N1687" t="str">
            <v>障害者自立支援推進事業費（障害福祉サービス等体制強化支援事業）</v>
          </cell>
          <cell r="O1687" t="str">
            <v>①-Ⅱ-１．雇用の維持</v>
          </cell>
        </row>
        <row r="1688">
          <cell r="K1688" t="str">
            <v>25000-103</v>
          </cell>
          <cell r="L1688" t="str">
            <v>25000</v>
          </cell>
          <cell r="M1688">
            <v>103</v>
          </cell>
          <cell r="N1688" t="str">
            <v>新型コロナウイルス感染拡大に伴う訪問入浴サービス等体制強化事業</v>
          </cell>
          <cell r="O1688" t="str">
            <v>①-Ⅰ-１．マスク・消毒液等の確保</v>
          </cell>
        </row>
        <row r="1689">
          <cell r="K1689" t="str">
            <v>25000-104</v>
          </cell>
          <cell r="L1689" t="str">
            <v>25000</v>
          </cell>
          <cell r="M1689">
            <v>104</v>
          </cell>
          <cell r="N1689" t="str">
            <v>感染症医療体制の充実（病床確保）</v>
          </cell>
          <cell r="O1689" t="str">
            <v>①-Ⅰ-３．医療提供体制の強化</v>
          </cell>
        </row>
        <row r="1690">
          <cell r="K1690" t="str">
            <v>25000-106</v>
          </cell>
          <cell r="L1690" t="str">
            <v>25000</v>
          </cell>
          <cell r="M1690">
            <v>106</v>
          </cell>
          <cell r="N1690" t="str">
            <v>地域自殺対策強化交付金</v>
          </cell>
          <cell r="O1690" t="str">
            <v>①-Ⅱ-４．生活に困っている世帯や個人への支援</v>
          </cell>
        </row>
        <row r="1691">
          <cell r="K1691" t="str">
            <v>25000-107</v>
          </cell>
          <cell r="L1691" t="str">
            <v>25000</v>
          </cell>
          <cell r="M1691">
            <v>107</v>
          </cell>
          <cell r="N1691" t="str">
            <v>新しい生活・産業様式確立支援事業</v>
          </cell>
          <cell r="O1691" t="str">
            <v>①-Ⅲ-２．地域経済の活性化</v>
          </cell>
        </row>
        <row r="1692">
          <cell r="K1692" t="str">
            <v>25000-108</v>
          </cell>
          <cell r="L1692" t="str">
            <v>25000</v>
          </cell>
          <cell r="M1692">
            <v>108</v>
          </cell>
          <cell r="N1692" t="str">
            <v>中小企業経営支援等対策費補助金</v>
          </cell>
          <cell r="O1692" t="str">
            <v>①-Ⅱ-３．事業継続に困っている中小・小規模事業者等への支援</v>
          </cell>
        </row>
        <row r="1693">
          <cell r="K1693" t="str">
            <v>25000-109</v>
          </cell>
          <cell r="L1693" t="str">
            <v>25000</v>
          </cell>
          <cell r="M1693">
            <v>109</v>
          </cell>
          <cell r="N1693" t="str">
            <v>県内消費の拡大に向けたキャッシュレス化推進事業</v>
          </cell>
          <cell r="O1693" t="str">
            <v>①-Ⅳ-３．リモート化等によるデジタル・トランスフォーメーションの加速</v>
          </cell>
        </row>
        <row r="1694">
          <cell r="K1694" t="str">
            <v>25000-110</v>
          </cell>
          <cell r="L1694" t="str">
            <v>25000</v>
          </cell>
          <cell r="M1694">
            <v>110</v>
          </cell>
          <cell r="N1694" t="str">
            <v>経営相談等支援事業</v>
          </cell>
          <cell r="O1694" t="str">
            <v>①-Ⅱ-３．事業継続に困っている中小・小規模事業者等への支援</v>
          </cell>
        </row>
        <row r="1695">
          <cell r="K1695" t="str">
            <v>25000-111</v>
          </cell>
          <cell r="L1695" t="str">
            <v>25000</v>
          </cell>
          <cell r="M1695">
            <v>111</v>
          </cell>
          <cell r="N1695" t="str">
            <v>中小企業経営支援等対策費補助金</v>
          </cell>
          <cell r="O1695" t="str">
            <v>①-Ⅱ-３．事業継続に困っている中小・小規模事業者等への支援</v>
          </cell>
        </row>
        <row r="1696">
          <cell r="K1696" t="str">
            <v>25000-112</v>
          </cell>
          <cell r="L1696" t="str">
            <v>25000</v>
          </cell>
          <cell r="M1696">
            <v>112</v>
          </cell>
          <cell r="N1696" t="str">
            <v>感染予防に対応した抗菌殺菌材料の開発支援事業</v>
          </cell>
          <cell r="O1696" t="str">
            <v>①-Ⅱ-３．事業継続に困っている中小・小規模事業者等への支援</v>
          </cell>
        </row>
        <row r="1697">
          <cell r="K1697" t="str">
            <v>25000-113</v>
          </cell>
          <cell r="L1697" t="str">
            <v>25000</v>
          </cell>
          <cell r="M1697">
            <v>113</v>
          </cell>
          <cell r="N1697" t="str">
            <v>中小企業経営支援等対策費補助金</v>
          </cell>
          <cell r="O1697" t="str">
            <v>①-Ⅱ-３．事業継続に困っている中小・小規模事業者等への支援</v>
          </cell>
        </row>
        <row r="1698">
          <cell r="K1698" t="str">
            <v>25000-114</v>
          </cell>
          <cell r="L1698" t="str">
            <v>25000</v>
          </cell>
          <cell r="M1698">
            <v>114</v>
          </cell>
          <cell r="N1698" t="str">
            <v>ＶＲ・ＡＲに対応した３Ｄ技術による信楽焼地場産業支援事業</v>
          </cell>
          <cell r="O1698" t="str">
            <v>①-Ⅱ-３．事業継続に困っている中小・小規模事業者等への支援</v>
          </cell>
        </row>
        <row r="1699">
          <cell r="K1699" t="str">
            <v>25000-115</v>
          </cell>
          <cell r="L1699" t="str">
            <v>25000</v>
          </cell>
          <cell r="M1699">
            <v>115</v>
          </cell>
          <cell r="N1699" t="str">
            <v>買いたくなる「近江の地酒」を醸造する蔵元へ再起支援事業</v>
          </cell>
          <cell r="O1699" t="str">
            <v>①-Ⅲ-２．地域経済の活性化</v>
          </cell>
        </row>
        <row r="1700">
          <cell r="K1700" t="str">
            <v>25000-116</v>
          </cell>
          <cell r="L1700" t="str">
            <v>25000</v>
          </cell>
          <cell r="M1700">
            <v>116</v>
          </cell>
          <cell r="N1700" t="str">
            <v>製造自動化支援事業</v>
          </cell>
          <cell r="O1700" t="str">
            <v>①-Ⅳ-３．リモート化等によるデジタル・トランスフォーメーションの加速</v>
          </cell>
        </row>
        <row r="1701">
          <cell r="K1701" t="str">
            <v>25000-117</v>
          </cell>
          <cell r="L1701" t="str">
            <v>25000</v>
          </cell>
          <cell r="M1701">
            <v>117</v>
          </cell>
          <cell r="N1701" t="str">
            <v>ＶＲ・ＡＲに対応した３Ｄ技術による信楽焼地場産業支援事業</v>
          </cell>
          <cell r="O1701" t="str">
            <v>①-Ⅲ-２．地域経済の活性化</v>
          </cell>
        </row>
        <row r="1702">
          <cell r="K1702" t="str">
            <v>25000-118</v>
          </cell>
          <cell r="L1702" t="str">
            <v>25000</v>
          </cell>
          <cell r="M1702">
            <v>118</v>
          </cell>
          <cell r="N1702" t="str">
            <v>買いたくなる「近江の地酒」を醸造する蔵元へ再起支援事業</v>
          </cell>
          <cell r="O1702" t="str">
            <v>①-Ⅲ-２．地域経済の活性化</v>
          </cell>
        </row>
        <row r="1703">
          <cell r="K1703" t="str">
            <v>25000-119</v>
          </cell>
          <cell r="L1703" t="str">
            <v>25000</v>
          </cell>
          <cell r="M1703">
            <v>119</v>
          </cell>
          <cell r="N1703" t="str">
            <v>外国人技能実習生技能検定実施支援事業</v>
          </cell>
          <cell r="O1703" t="str">
            <v>①-Ⅱ-１．雇用の維持</v>
          </cell>
        </row>
        <row r="1704">
          <cell r="K1704" t="str">
            <v>25000-120</v>
          </cell>
          <cell r="L1704" t="str">
            <v>25000</v>
          </cell>
          <cell r="M1704">
            <v>120</v>
          </cell>
          <cell r="N1704" t="str">
            <v>女性活躍の見える化推進事業</v>
          </cell>
          <cell r="O1704" t="str">
            <v>①-Ⅱ-１．雇用の維持</v>
          </cell>
        </row>
        <row r="1705">
          <cell r="K1705" t="str">
            <v>25000-121</v>
          </cell>
          <cell r="L1705" t="str">
            <v>25000</v>
          </cell>
          <cell r="M1705">
            <v>121</v>
          </cell>
          <cell r="N1705" t="str">
            <v>宿泊観光バスツアー補助事業</v>
          </cell>
          <cell r="O1705" t="str">
            <v>①-Ⅲ-１．観光・運輸業、飲食業、イベント・エンターテインメント事業等に対する支援</v>
          </cell>
        </row>
        <row r="1706">
          <cell r="K1706" t="str">
            <v>25000-122</v>
          </cell>
          <cell r="L1706" t="str">
            <v>25000</v>
          </cell>
          <cell r="M1706">
            <v>122</v>
          </cell>
          <cell r="N1706" t="str">
            <v>近江牛市場流通活性化緊急支援事業</v>
          </cell>
          <cell r="O1706" t="str">
            <v>①-Ⅳ-２．海外展開企業の事業の円滑化、農林水産物・食品の輸出力の維持・強化及び国内供給力の強化支援</v>
          </cell>
        </row>
        <row r="1707">
          <cell r="K1707" t="str">
            <v>25000-123</v>
          </cell>
          <cell r="L1707" t="str">
            <v>25000</v>
          </cell>
          <cell r="M1707">
            <v>123</v>
          </cell>
          <cell r="N1707" t="str">
            <v>職員費（道路維持管理費）</v>
          </cell>
          <cell r="O1707" t="str">
            <v>①-Ⅳ-３．リモート化等によるデジタル・トランスフォーメーションの加速</v>
          </cell>
        </row>
        <row r="1708">
          <cell r="K1708" t="str">
            <v>25000-124</v>
          </cell>
          <cell r="L1708" t="str">
            <v>25000</v>
          </cell>
          <cell r="M1708">
            <v>124</v>
          </cell>
          <cell r="N1708" t="str">
            <v>地域公共交通新型コロナウイルス対策事業</v>
          </cell>
          <cell r="O1708" t="str">
            <v>①-Ⅲ-１．観光・運輸業、飲食業、イベント・エンターテインメント事業等に対する支援</v>
          </cell>
        </row>
        <row r="1709">
          <cell r="K1709" t="str">
            <v>25000-125</v>
          </cell>
          <cell r="L1709" t="str">
            <v>25000</v>
          </cell>
          <cell r="M1709">
            <v>125</v>
          </cell>
          <cell r="N1709" t="str">
            <v>（緊急雇用創出事業）犯罪等抑止対策支援活動経費</v>
          </cell>
          <cell r="O1709" t="str">
            <v>①-Ⅱ-１．雇用の維持</v>
          </cell>
        </row>
        <row r="1710">
          <cell r="K1710" t="str">
            <v>25000-126</v>
          </cell>
          <cell r="L1710" t="str">
            <v>25000</v>
          </cell>
          <cell r="M1710">
            <v>126</v>
          </cell>
          <cell r="N1710" t="str">
            <v>（緊急雇用創出事業）運転免許センター管理運営経費</v>
          </cell>
          <cell r="O1710" t="str">
            <v>①-Ⅱ-１．雇用の維持</v>
          </cell>
        </row>
        <row r="1711">
          <cell r="K1711" t="str">
            <v>25000-127</v>
          </cell>
          <cell r="L1711" t="str">
            <v>25000</v>
          </cell>
          <cell r="M1711">
            <v>127</v>
          </cell>
          <cell r="N1711" t="str">
            <v>県立学校ＩＣＴ環境整備事業</v>
          </cell>
          <cell r="O1711" t="str">
            <v>①-Ⅱ-１．雇用の維持</v>
          </cell>
        </row>
        <row r="1712">
          <cell r="K1712" t="str">
            <v>25000-128</v>
          </cell>
          <cell r="L1712" t="str">
            <v>25000</v>
          </cell>
          <cell r="M1712">
            <v>128</v>
          </cell>
          <cell r="N1712" t="str">
            <v>雇用機会の創出にかかる事業（教職員人事記録整理事務）</v>
          </cell>
          <cell r="O1712" t="str">
            <v>①-Ⅱ-１．雇用の維持</v>
          </cell>
        </row>
        <row r="1713">
          <cell r="K1713" t="str">
            <v>25000-129</v>
          </cell>
          <cell r="L1713" t="str">
            <v>25000</v>
          </cell>
          <cell r="M1713">
            <v>129</v>
          </cell>
          <cell r="N1713" t="str">
            <v>県立高校就職支援事業</v>
          </cell>
          <cell r="O1713" t="str">
            <v>①-Ⅱ-１．雇用の維持</v>
          </cell>
        </row>
        <row r="1714">
          <cell r="K1714" t="str">
            <v>25000-130</v>
          </cell>
          <cell r="L1714" t="str">
            <v>25000</v>
          </cell>
          <cell r="M1714">
            <v>130</v>
          </cell>
          <cell r="N1714" t="str">
            <v>子どもの「学ぶ力」向上サポート事業</v>
          </cell>
          <cell r="O1714" t="str">
            <v>①-Ⅰ-８．学校の臨時休業等を円滑に進めるための環境整備</v>
          </cell>
        </row>
        <row r="1715">
          <cell r="K1715" t="str">
            <v>25000-131</v>
          </cell>
          <cell r="L1715" t="str">
            <v>25000</v>
          </cell>
          <cell r="M1715">
            <v>131</v>
          </cell>
          <cell r="N1715" t="str">
            <v>近江デジタル歴史街道事業</v>
          </cell>
          <cell r="O1715" t="str">
            <v>①-Ⅳ-３．リモート化等によるデジタル・トランスフォーメーションの加速</v>
          </cell>
        </row>
        <row r="1716">
          <cell r="K1716" t="str">
            <v>25000-132</v>
          </cell>
          <cell r="L1716" t="str">
            <v>25000</v>
          </cell>
          <cell r="M1716">
            <v>132</v>
          </cell>
          <cell r="N1716" t="str">
            <v>体力アップ・元気アップサポート事業</v>
          </cell>
          <cell r="O1716" t="str">
            <v>①-Ⅱ-１．雇用の維持</v>
          </cell>
        </row>
        <row r="1717">
          <cell r="K1717" t="str">
            <v>25000-133</v>
          </cell>
          <cell r="L1717" t="str">
            <v>25000</v>
          </cell>
          <cell r="M1717">
            <v>133</v>
          </cell>
          <cell r="N1717" t="str">
            <v>しっかり朝食応援プロジェクト</v>
          </cell>
          <cell r="O1717" t="str">
            <v>①-Ⅱ-１．雇用の維持</v>
          </cell>
        </row>
        <row r="1718">
          <cell r="K1718" t="str">
            <v>25000-134</v>
          </cell>
          <cell r="L1718" t="str">
            <v>25000</v>
          </cell>
          <cell r="M1718">
            <v>134</v>
          </cell>
          <cell r="N1718" t="str">
            <v>学校保健特別対策事業費補助金</v>
          </cell>
          <cell r="O1718" t="str">
            <v>①-Ⅰ-８．学校の臨時休業等を円滑に進めるための環境整備</v>
          </cell>
        </row>
        <row r="1719">
          <cell r="K1719" t="str">
            <v>25000-135</v>
          </cell>
          <cell r="L1719" t="str">
            <v>25000</v>
          </cell>
          <cell r="M1719">
            <v>135</v>
          </cell>
          <cell r="N1719" t="str">
            <v>教員加配(最終学年の学習対応)</v>
          </cell>
          <cell r="O1719" t="str">
            <v>①-Ⅰ-８．学校の臨時休業等を円滑に進めるための環境整備</v>
          </cell>
        </row>
        <row r="1720">
          <cell r="K1720" t="str">
            <v>25000-136</v>
          </cell>
          <cell r="L1720" t="str">
            <v>25000</v>
          </cell>
          <cell r="M1720">
            <v>136</v>
          </cell>
          <cell r="N1720" t="str">
            <v>教育支援体制整備事業費補助金</v>
          </cell>
          <cell r="O1720" t="str">
            <v>①-Ⅰ-８．学校の臨時休業等を円滑に進めるための環境整備</v>
          </cell>
        </row>
        <row r="1721">
          <cell r="K1721" t="str">
            <v>25000-137</v>
          </cell>
          <cell r="L1721" t="str">
            <v>25000</v>
          </cell>
          <cell r="M1721">
            <v>137</v>
          </cell>
          <cell r="N1721" t="str">
            <v>教育支援体制整備事業費補助金</v>
          </cell>
          <cell r="O1721" t="str">
            <v>①-Ⅰ-８．学校の臨時休業等を円滑に進めるための環境整備</v>
          </cell>
        </row>
        <row r="1722">
          <cell r="K1722" t="str">
            <v>25000-138</v>
          </cell>
          <cell r="L1722" t="str">
            <v>25000</v>
          </cell>
          <cell r="M1722">
            <v>138</v>
          </cell>
          <cell r="N1722" t="str">
            <v>児童輸送費（フローティングスクール児童バス輸送）</v>
          </cell>
          <cell r="O1722" t="str">
            <v>①-Ⅰ-８．学校の臨時休業等を円滑に進めるための環境整備</v>
          </cell>
        </row>
        <row r="1723">
          <cell r="K1723" t="str">
            <v>25000-140</v>
          </cell>
          <cell r="L1723" t="str">
            <v>25000</v>
          </cell>
          <cell r="M1723">
            <v>140</v>
          </cell>
          <cell r="N1723" t="str">
            <v>県民アンケート調査実施事業</v>
          </cell>
          <cell r="O1723" t="str">
            <v>①-Ⅰ-６．情報発信の充実</v>
          </cell>
        </row>
        <row r="1724">
          <cell r="K1724" t="str">
            <v>25000-141</v>
          </cell>
          <cell r="L1724" t="str">
            <v>25000</v>
          </cell>
          <cell r="M1724">
            <v>141</v>
          </cell>
          <cell r="N1724" t="str">
            <v>外国人県民等支援事業補助金</v>
          </cell>
          <cell r="O1724" t="str">
            <v>①-Ⅱ-４．生活に困っている世帯や個人への支援</v>
          </cell>
        </row>
        <row r="1725">
          <cell r="K1725" t="str">
            <v>25000-142</v>
          </cell>
          <cell r="L1725" t="str">
            <v>25000</v>
          </cell>
          <cell r="M1725">
            <v>142</v>
          </cell>
          <cell r="N1725" t="str">
            <v>県民交流センター運営事業費補助金</v>
          </cell>
          <cell r="O1725" t="str">
            <v>①-Ⅰ-３．医療提供体制の強化</v>
          </cell>
        </row>
        <row r="1726">
          <cell r="K1726" t="str">
            <v>25000-143</v>
          </cell>
          <cell r="L1726" t="str">
            <v>25000</v>
          </cell>
          <cell r="M1726">
            <v>143</v>
          </cell>
          <cell r="N1726" t="str">
            <v>省エネルギー推進加速化事業</v>
          </cell>
          <cell r="O1726" t="str">
            <v>①-Ⅱ-３．事業継続に困っている中小・小規模事業者等への支援</v>
          </cell>
        </row>
        <row r="1727">
          <cell r="K1727" t="str">
            <v>25000-144</v>
          </cell>
          <cell r="L1727" t="str">
            <v>25000</v>
          </cell>
          <cell r="M1727">
            <v>144</v>
          </cell>
          <cell r="N1727" t="str">
            <v>啓発活動推進費
（新型コロナウイルス感染症関連の啓発事業）</v>
          </cell>
          <cell r="O1727" t="str">
            <v>①-Ⅰ-６．情報発信の充実</v>
          </cell>
        </row>
        <row r="1728">
          <cell r="K1728" t="str">
            <v>25000-146</v>
          </cell>
          <cell r="L1728" t="str">
            <v>25000</v>
          </cell>
          <cell r="M1728">
            <v>146</v>
          </cell>
          <cell r="N1728" t="str">
            <v>地域情報化対策費（びわ湖情報ハイウェイ無線AP等整備）</v>
          </cell>
          <cell r="O1728" t="str">
            <v>①-Ⅳ-３．リモート化等によるデジタル・トランスフォーメーションの加速</v>
          </cell>
        </row>
        <row r="1729">
          <cell r="K1729" t="str">
            <v>25000-147</v>
          </cell>
          <cell r="L1729" t="str">
            <v>25000</v>
          </cell>
          <cell r="M1729">
            <v>147</v>
          </cell>
          <cell r="N1729" t="str">
            <v>電子県庁推進事業費（Web会議システムおよび関連機器の購入）</v>
          </cell>
          <cell r="O1729" t="str">
            <v>①-Ⅳ-３．リモート化等によるデジタル・トランスフォーメーションの加速</v>
          </cell>
        </row>
        <row r="1730">
          <cell r="K1730" t="str">
            <v>25000-148</v>
          </cell>
          <cell r="L1730" t="str">
            <v>25000</v>
          </cell>
          <cell r="M1730">
            <v>148</v>
          </cell>
          <cell r="N1730" t="str">
            <v>地域情報化対策費（ビッグデータの活用）</v>
          </cell>
          <cell r="O1730" t="str">
            <v>①-Ⅳ-３．リモート化等によるデジタル・トランスフォーメーションの加速</v>
          </cell>
        </row>
        <row r="1731">
          <cell r="K1731" t="str">
            <v>25000-149</v>
          </cell>
          <cell r="L1731" t="str">
            <v>25000</v>
          </cell>
          <cell r="M1731">
            <v>149</v>
          </cell>
          <cell r="N1731" t="str">
            <v>令和の地方回帰！滋賀での新しい暮らし応援事業</v>
          </cell>
          <cell r="O1731" t="str">
            <v>①-Ⅲ-２．地域経済の活性化</v>
          </cell>
        </row>
        <row r="1732">
          <cell r="K1732" t="str">
            <v>25000-150</v>
          </cell>
          <cell r="L1732" t="str">
            <v>25000</v>
          </cell>
          <cell r="M1732">
            <v>150</v>
          </cell>
          <cell r="N1732" t="str">
            <v>文化芸術公演支援事業</v>
          </cell>
          <cell r="O1732" t="str">
            <v>①-Ⅲ-１．観光・運輸業、飲食業、イベント・エンターテインメント事業等に対する支援</v>
          </cell>
        </row>
        <row r="1733">
          <cell r="K1733" t="str">
            <v>25000-151</v>
          </cell>
          <cell r="L1733" t="str">
            <v>25000</v>
          </cell>
          <cell r="M1733">
            <v>151</v>
          </cell>
          <cell r="N1733" t="str">
            <v>みんなで音楽会へ出かけよう事業</v>
          </cell>
          <cell r="O1733" t="str">
            <v>①-Ⅲ-１．観光・運輸業、飲食業、イベント・エンターテインメント事業等に対する支援</v>
          </cell>
        </row>
        <row r="1734">
          <cell r="K1734" t="str">
            <v>25000-152</v>
          </cell>
          <cell r="L1734" t="str">
            <v>25000</v>
          </cell>
          <cell r="M1734">
            <v>152</v>
          </cell>
          <cell r="N1734" t="str">
            <v>文化施設管理運営費</v>
          </cell>
          <cell r="O1734" t="str">
            <v>①-Ⅲ-２．地域経済の活性化</v>
          </cell>
        </row>
        <row r="1735">
          <cell r="K1735" t="str">
            <v>25000-153</v>
          </cell>
          <cell r="L1735" t="str">
            <v>25000</v>
          </cell>
          <cell r="M1735">
            <v>153</v>
          </cell>
          <cell r="N1735" t="str">
            <v>びわ湖ホール管理運営費</v>
          </cell>
          <cell r="O1735" t="str">
            <v>①-Ⅲ-２．地域経済の活性化</v>
          </cell>
        </row>
        <row r="1736">
          <cell r="K1736" t="str">
            <v>25000-154</v>
          </cell>
          <cell r="L1736" t="str">
            <v>25000</v>
          </cell>
          <cell r="M1736">
            <v>154</v>
          </cell>
          <cell r="N1736" t="str">
            <v>希望が丘文化公園管理運営費</v>
          </cell>
          <cell r="O1736" t="str">
            <v>①-Ⅲ-２．地域経済の活性化</v>
          </cell>
        </row>
        <row r="1737">
          <cell r="K1737" t="str">
            <v>25000-155</v>
          </cell>
          <cell r="L1737" t="str">
            <v>25000</v>
          </cell>
          <cell r="M1737">
            <v>155</v>
          </cell>
          <cell r="N1737" t="str">
            <v>県内スポーツ活動再開支援事業（プロスポーツチーム等）</v>
          </cell>
          <cell r="O1737" t="str">
            <v>①-Ⅲ-２．地域経済の活性化</v>
          </cell>
        </row>
        <row r="1738">
          <cell r="K1738" t="str">
            <v>25000-156</v>
          </cell>
          <cell r="L1738" t="str">
            <v>25000</v>
          </cell>
          <cell r="M1738">
            <v>156</v>
          </cell>
          <cell r="N1738" t="str">
            <v>県内スポーツ活動再開支援事業（スポーツ関連団体）</v>
          </cell>
          <cell r="O1738" t="str">
            <v>①-Ⅲ-２．地域経済の活性化</v>
          </cell>
        </row>
        <row r="1739">
          <cell r="K1739" t="str">
            <v>25000-157</v>
          </cell>
          <cell r="L1739" t="str">
            <v>25000</v>
          </cell>
          <cell r="M1739">
            <v>157</v>
          </cell>
          <cell r="N1739" t="str">
            <v>スポーツ施設管理運営費
（県立スポーツ施設コロナ対応）</v>
          </cell>
          <cell r="O1739" t="str">
            <v>①-Ⅲ-２．地域経済の活性化</v>
          </cell>
        </row>
        <row r="1740">
          <cell r="K1740" t="str">
            <v>25000-159</v>
          </cell>
          <cell r="L1740" t="str">
            <v>25000</v>
          </cell>
          <cell r="M1740">
            <v>159</v>
          </cell>
          <cell r="N1740" t="str">
            <v>総合保健専門学校運営費</v>
          </cell>
          <cell r="O1740" t="str">
            <v>①-Ⅰ-１．マスク・消毒液等の確保</v>
          </cell>
        </row>
        <row r="1741">
          <cell r="K1741" t="str">
            <v>25000-160</v>
          </cell>
          <cell r="L1741" t="str">
            <v>25000</v>
          </cell>
          <cell r="M1741">
            <v>160</v>
          </cell>
          <cell r="N1741" t="str">
            <v>インフルエンザワクチン予防接種事業費補助</v>
          </cell>
          <cell r="O1741" t="str">
            <v>①-Ⅰ-２．検査体制の強化と感染の早期発見</v>
          </cell>
        </row>
        <row r="1742">
          <cell r="K1742" t="str">
            <v>25000-163</v>
          </cell>
          <cell r="L1742" t="str">
            <v>25000</v>
          </cell>
          <cell r="M1742">
            <v>163</v>
          </cell>
          <cell r="N1742" t="str">
            <v>衛生科学センター運営費（ウイルス室安全実験室修繕）</v>
          </cell>
          <cell r="O1742" t="str">
            <v>①-Ⅰ-２．検査体制の強化と感染の早期発見</v>
          </cell>
        </row>
        <row r="1743">
          <cell r="K1743" t="str">
            <v>25000-164</v>
          </cell>
          <cell r="L1743" t="str">
            <v>25000</v>
          </cell>
          <cell r="M1743">
            <v>164</v>
          </cell>
          <cell r="N1743" t="str">
            <v>衛生科学センター運営費（新型コロナウイルス検査備品購入費）</v>
          </cell>
          <cell r="O1743" t="str">
            <v>①-Ⅰ-２．検査体制の強化と感染の早期発見</v>
          </cell>
        </row>
        <row r="1744">
          <cell r="K1744" t="str">
            <v>25000-165</v>
          </cell>
          <cell r="L1744" t="str">
            <v>25000</v>
          </cell>
          <cell r="M1744">
            <v>165</v>
          </cell>
          <cell r="N1744" t="str">
            <v>新型コロナウイルス感染症対策にかかる一時保護事業</v>
          </cell>
          <cell r="O1744" t="str">
            <v>①-Ⅰ-３．医療提供体制の強化</v>
          </cell>
        </row>
        <row r="1745">
          <cell r="K1745" t="str">
            <v>25000-166</v>
          </cell>
          <cell r="L1745" t="str">
            <v>25000</v>
          </cell>
          <cell r="M1745">
            <v>166</v>
          </cell>
          <cell r="N1745" t="str">
            <v>新しい産業支援環境整備事業</v>
          </cell>
          <cell r="O1745" t="str">
            <v>①-Ⅳ-３．リモート化等によるデジタル・トランスフォーメーションの加速</v>
          </cell>
        </row>
        <row r="1746">
          <cell r="K1746" t="str">
            <v>25000-167</v>
          </cell>
          <cell r="L1746" t="str">
            <v>25000</v>
          </cell>
          <cell r="M1746">
            <v>167</v>
          </cell>
          <cell r="N1746" t="str">
            <v>海外展開実態調査事業</v>
          </cell>
          <cell r="O1746" t="str">
            <v>①-Ⅲ-２．地域経済の活性化</v>
          </cell>
        </row>
        <row r="1747">
          <cell r="K1747" t="str">
            <v>25000-168</v>
          </cell>
          <cell r="L1747" t="str">
            <v>25000</v>
          </cell>
          <cell r="M1747">
            <v>168</v>
          </cell>
          <cell r="N1747" t="str">
            <v>プロフェッショナル人材戦略拠点運営事業</v>
          </cell>
          <cell r="O1747" t="str">
            <v>①-Ⅲ-２．地域経済の活性化</v>
          </cell>
        </row>
        <row r="1748">
          <cell r="K1748" t="str">
            <v>25000-169</v>
          </cell>
          <cell r="L1748" t="str">
            <v>25000</v>
          </cell>
          <cell r="M1748">
            <v>169</v>
          </cell>
          <cell r="N1748" t="str">
            <v>中小企業等新事業創出連携推進事業</v>
          </cell>
          <cell r="O1748" t="str">
            <v>①-Ⅲ-２．地域経済の活性化</v>
          </cell>
        </row>
        <row r="1749">
          <cell r="K1749" t="str">
            <v>25000-170</v>
          </cell>
          <cell r="L1749" t="str">
            <v>25000</v>
          </cell>
          <cell r="M1749">
            <v>170</v>
          </cell>
          <cell r="N1749" t="str">
            <v>新型コロナウイルス感染症を踏まえたBCP策定促進事業</v>
          </cell>
          <cell r="O1749" t="str">
            <v>①-Ⅳ-１．サプライチェーン改革</v>
          </cell>
        </row>
        <row r="1750">
          <cell r="K1750" t="str">
            <v>25000-171</v>
          </cell>
          <cell r="L1750" t="str">
            <v>25000</v>
          </cell>
          <cell r="M1750">
            <v>171</v>
          </cell>
          <cell r="N1750" t="str">
            <v>中小企業等への支援による地域経済活性化事業</v>
          </cell>
          <cell r="O1750" t="str">
            <v>①-Ⅱ-２．資金繰り対策</v>
          </cell>
        </row>
        <row r="1751">
          <cell r="K1751" t="str">
            <v>25000-172</v>
          </cell>
          <cell r="L1751" t="str">
            <v>25000</v>
          </cell>
          <cell r="M1751">
            <v>172</v>
          </cell>
          <cell r="N1751" t="str">
            <v>滋賀県中小企業支援センター事業</v>
          </cell>
          <cell r="O1751" t="str">
            <v>①-Ⅲ-２．地域経済の活性化</v>
          </cell>
        </row>
        <row r="1752">
          <cell r="K1752" t="str">
            <v>25000-173</v>
          </cell>
          <cell r="L1752" t="str">
            <v>25000</v>
          </cell>
          <cell r="M1752">
            <v>173</v>
          </cell>
          <cell r="N1752" t="str">
            <v>地場産業組合設備整備支援事業</v>
          </cell>
          <cell r="O1752" t="str">
            <v>①-Ⅲ-２．地域経済の活性化</v>
          </cell>
        </row>
        <row r="1753">
          <cell r="K1753" t="str">
            <v>25000-174</v>
          </cell>
          <cell r="L1753" t="str">
            <v>25000</v>
          </cell>
          <cell r="M1753">
            <v>174</v>
          </cell>
          <cell r="N1753" t="str">
            <v>下請企業 オンライン商談会支援事業</v>
          </cell>
          <cell r="O1753" t="str">
            <v>①-Ⅳ-３．リモート化等によるデジタル・トランスフォーメーションの加速</v>
          </cell>
        </row>
        <row r="1754">
          <cell r="K1754" t="str">
            <v>25000-175</v>
          </cell>
          <cell r="L1754" t="str">
            <v>25000</v>
          </cell>
          <cell r="M1754">
            <v>175</v>
          </cell>
          <cell r="N1754" t="str">
            <v>近江の地場産品購入によるおもてなし向上事業</v>
          </cell>
          <cell r="O1754" t="str">
            <v>①-Ⅲ-１．観光・運輸業、飲食業、イベント・エンターテインメント事業等に対する支援</v>
          </cell>
        </row>
        <row r="1755">
          <cell r="K1755" t="str">
            <v>25000-176</v>
          </cell>
          <cell r="L1755" t="str">
            <v>25000</v>
          </cell>
          <cell r="M1755">
            <v>176</v>
          </cell>
          <cell r="N1755" t="str">
            <v>感染症対策に資する機能性樹脂材料開発基盤整備事業</v>
          </cell>
          <cell r="O1755" t="str">
            <v>①-Ⅲ-２．地域経済の活性化</v>
          </cell>
        </row>
        <row r="1756">
          <cell r="K1756" t="str">
            <v>25000-177</v>
          </cell>
          <cell r="L1756" t="str">
            <v>25000</v>
          </cell>
          <cell r="M1756">
            <v>177</v>
          </cell>
          <cell r="N1756" t="str">
            <v>デジタル技術を活用した陶製品開発支援事業</v>
          </cell>
          <cell r="O1756" t="str">
            <v>①-Ⅲ-２．地域経済の活性化</v>
          </cell>
        </row>
        <row r="1757">
          <cell r="K1757" t="str">
            <v>25000-178</v>
          </cell>
          <cell r="L1757" t="str">
            <v>25000</v>
          </cell>
          <cell r="M1757">
            <v>178</v>
          </cell>
          <cell r="N1757" t="str">
            <v>企業誘致推進事業
（企業立地促進に向けた産業用地調査事業 ）</v>
          </cell>
          <cell r="O1757" t="str">
            <v>①-Ⅳ-１．サプライチェーン改革</v>
          </cell>
        </row>
        <row r="1758">
          <cell r="K1758" t="str">
            <v>25000-179</v>
          </cell>
          <cell r="L1758" t="str">
            <v>25000</v>
          </cell>
          <cell r="M1758">
            <v>179</v>
          </cell>
          <cell r="N1758" t="str">
            <v>テレワーク導入促進事業</v>
          </cell>
          <cell r="O1758" t="str">
            <v>①-Ⅳ-３．リモート化等によるデジタル・トランスフォーメーションの加速</v>
          </cell>
        </row>
        <row r="1759">
          <cell r="K1759" t="str">
            <v>25000-180</v>
          </cell>
          <cell r="L1759" t="str">
            <v>25000</v>
          </cell>
          <cell r="M1759">
            <v>180</v>
          </cell>
          <cell r="N1759" t="str">
            <v>離職者早期再就職支援事業</v>
          </cell>
          <cell r="O1759" t="str">
            <v>①-Ⅱ-１．雇用の維持</v>
          </cell>
        </row>
        <row r="1760">
          <cell r="K1760" t="str">
            <v>25000-181</v>
          </cell>
          <cell r="L1760" t="str">
            <v>25000</v>
          </cell>
          <cell r="M1760">
            <v>181</v>
          </cell>
          <cell r="N1760" t="str">
            <v>オンラインしごとチャレンジ推進事業</v>
          </cell>
          <cell r="O1760" t="str">
            <v>①-Ⅲ-２．地域経済の活性化</v>
          </cell>
        </row>
        <row r="1761">
          <cell r="K1761" t="str">
            <v>25000-182</v>
          </cell>
          <cell r="L1761" t="str">
            <v>25000</v>
          </cell>
          <cell r="M1761">
            <v>182</v>
          </cell>
          <cell r="N1761" t="str">
            <v>高等技術専門校運営費</v>
          </cell>
          <cell r="O1761" t="str">
            <v>①-Ⅰ-１．マスク・消毒液等の確保</v>
          </cell>
        </row>
        <row r="1762">
          <cell r="K1762" t="str">
            <v>25000-183</v>
          </cell>
          <cell r="L1762" t="str">
            <v>25000</v>
          </cell>
          <cell r="M1762">
            <v>183</v>
          </cell>
          <cell r="N1762" t="str">
            <v>オンライン訓練通信環境整備事業</v>
          </cell>
          <cell r="O1762" t="str">
            <v>①-Ⅳ-３．リモート化等によるデジタル・トランスフォーメーションの加速</v>
          </cell>
        </row>
        <row r="1763">
          <cell r="K1763" t="str">
            <v>25000-184</v>
          </cell>
          <cell r="L1763" t="str">
            <v>25000</v>
          </cell>
          <cell r="M1763">
            <v>184</v>
          </cell>
          <cell r="N1763" t="str">
            <v>新しい働き方トライアル事業</v>
          </cell>
          <cell r="O1763" t="str">
            <v>①-Ⅳ-３．リモート化等によるデジタル・トランスフォーメーションの加速</v>
          </cell>
        </row>
        <row r="1764">
          <cell r="K1764" t="str">
            <v>25000-185</v>
          </cell>
          <cell r="L1764" t="str">
            <v>25000</v>
          </cell>
          <cell r="M1764">
            <v>185</v>
          </cell>
          <cell r="N1764" t="str">
            <v>滋賀らしいニューツーリズム戦略構築事業</v>
          </cell>
          <cell r="O1764" t="str">
            <v>①-Ⅲ-２．地域経済の活性化</v>
          </cell>
        </row>
        <row r="1765">
          <cell r="K1765" t="str">
            <v>25000-186</v>
          </cell>
          <cell r="L1765" t="str">
            <v>25000</v>
          </cell>
          <cell r="M1765">
            <v>186</v>
          </cell>
          <cell r="N1765" t="str">
            <v>滋賀らしいニューツーリズム発信事業</v>
          </cell>
          <cell r="O1765" t="str">
            <v>①-Ⅲ-２．地域経済の活性化</v>
          </cell>
        </row>
        <row r="1766">
          <cell r="K1766" t="str">
            <v>25000-187</v>
          </cell>
          <cell r="L1766" t="str">
            <v>25000</v>
          </cell>
          <cell r="M1766">
            <v>187</v>
          </cell>
          <cell r="N1766" t="str">
            <v>滋賀県版ワ―ケーション導入事業</v>
          </cell>
          <cell r="O1766" t="str">
            <v>①-Ⅳ-３．リモート化等によるデジタル・トランスフォーメーションの加速</v>
          </cell>
        </row>
        <row r="1767">
          <cell r="K1767" t="str">
            <v>25000-188</v>
          </cell>
          <cell r="L1767" t="str">
            <v>25000</v>
          </cell>
          <cell r="M1767">
            <v>188</v>
          </cell>
          <cell r="N1767" t="str">
            <v>ビワイチ観光周遊事業</v>
          </cell>
          <cell r="O1767" t="str">
            <v>①-Ⅲ-１．観光・運輸業、飲食業、イベント・エンターテインメント事業等に対する支援</v>
          </cell>
        </row>
        <row r="1768">
          <cell r="K1768" t="str">
            <v>25000-189</v>
          </cell>
          <cell r="L1768" t="str">
            <v>25000</v>
          </cell>
          <cell r="M1768">
            <v>189</v>
          </cell>
          <cell r="N1768" t="str">
            <v>近江の地酒等販売促進支援事業</v>
          </cell>
          <cell r="O1768" t="str">
            <v>①-Ⅳ-２．海外展開企業の事業の円滑化、農林水産物・食品の輸出力の維持・強化及び国内供給力の強化支援</v>
          </cell>
        </row>
        <row r="1769">
          <cell r="K1769" t="str">
            <v>25000-190</v>
          </cell>
          <cell r="L1769" t="str">
            <v>25000</v>
          </cell>
          <cell r="M1769">
            <v>190</v>
          </cell>
          <cell r="N1769" t="str">
            <v>「おうち時間」充実に向けた県産品販売促進事業</v>
          </cell>
          <cell r="O1769" t="str">
            <v>①-Ⅲ-２．地域経済の活性化</v>
          </cell>
        </row>
        <row r="1770">
          <cell r="K1770" t="str">
            <v>25000-191</v>
          </cell>
          <cell r="L1770" t="str">
            <v>25000</v>
          </cell>
          <cell r="M1770">
            <v>191</v>
          </cell>
          <cell r="N1770" t="str">
            <v>観光閑散期稼働率向上等推進事業</v>
          </cell>
          <cell r="O1770" t="str">
            <v>①-Ⅲ-１．観光・運輸業、飲食業、イベント・エンターテインメント事業等に対する支援</v>
          </cell>
        </row>
        <row r="1771">
          <cell r="K1771" t="str">
            <v>25000-192</v>
          </cell>
          <cell r="L1771" t="str">
            <v>25000</v>
          </cell>
          <cell r="M1771">
            <v>192</v>
          </cell>
          <cell r="N1771" t="str">
            <v>新しい生活・産業様式確立支援事業</v>
          </cell>
          <cell r="O1771" t="str">
            <v>①-Ⅲ-２．地域経済の活性化</v>
          </cell>
        </row>
        <row r="1772">
          <cell r="K1772" t="str">
            <v>25000-193</v>
          </cell>
          <cell r="L1772" t="str">
            <v>25000</v>
          </cell>
          <cell r="M1772">
            <v>193</v>
          </cell>
          <cell r="N1772" t="str">
            <v>収入保険加入推進事業</v>
          </cell>
          <cell r="O1772" t="str">
            <v>①-Ⅲ-２．地域経済の活性化</v>
          </cell>
        </row>
        <row r="1773">
          <cell r="K1773" t="str">
            <v>25000-194</v>
          </cell>
          <cell r="L1773" t="str">
            <v>25000</v>
          </cell>
          <cell r="M1773">
            <v>194</v>
          </cell>
          <cell r="N1773" t="str">
            <v>コロナに反転攻勢！「滋賀の幸」総合PR対策事業</v>
          </cell>
          <cell r="O1773" t="str">
            <v>①-Ⅳ-２．海外展開企業の事業の円滑化、農林水産物・食品の輸出力の維持・強化及び国内供給力の強化支援</v>
          </cell>
        </row>
        <row r="1774">
          <cell r="K1774" t="str">
            <v>25000-195</v>
          </cell>
          <cell r="L1774" t="str">
            <v>25000</v>
          </cell>
          <cell r="M1774">
            <v>195</v>
          </cell>
          <cell r="N1774" t="str">
            <v>農業大学校リモート教育環境整備事業</v>
          </cell>
          <cell r="O1774" t="str">
            <v>①-Ⅳ-３．リモート化等によるデジタル・トランスフォーメーションの加速</v>
          </cell>
        </row>
        <row r="1775">
          <cell r="K1775" t="str">
            <v>25000-196</v>
          </cell>
          <cell r="L1775" t="str">
            <v>25000</v>
          </cell>
          <cell r="M1775">
            <v>196</v>
          </cell>
          <cell r="N1775" t="str">
            <v>牛原皮流通環境悪化緊急対策事業</v>
          </cell>
          <cell r="O1775" t="str">
            <v>①-Ⅲ-２．地域経済の活性化</v>
          </cell>
        </row>
        <row r="1776">
          <cell r="K1776" t="str">
            <v>25000-197</v>
          </cell>
          <cell r="L1776" t="str">
            <v>25000</v>
          </cell>
          <cell r="M1776">
            <v>197</v>
          </cell>
          <cell r="N1776" t="str">
            <v>地域公共交通新型コロナウイルス対策事業</v>
          </cell>
          <cell r="O1776" t="str">
            <v>①-Ⅲ-１．観光・運輸業、飲食業、イベント・エンターテインメント事業等に対する支援</v>
          </cell>
        </row>
        <row r="1777">
          <cell r="K1777" t="str">
            <v>25000-198</v>
          </cell>
          <cell r="L1777" t="str">
            <v>25000</v>
          </cell>
          <cell r="M1777">
            <v>198</v>
          </cell>
          <cell r="N1777" t="str">
            <v>地方バス等対策費</v>
          </cell>
          <cell r="O1777" t="str">
            <v>①-Ⅲ-１．観光・運輸業、飲食業、イベント・エンターテインメント事業等に対する支援</v>
          </cell>
        </row>
        <row r="1778">
          <cell r="K1778" t="str">
            <v>25000-199</v>
          </cell>
          <cell r="L1778" t="str">
            <v>25000</v>
          </cell>
          <cell r="M1778">
            <v>199</v>
          </cell>
          <cell r="N1778" t="str">
            <v>新型コロナウイルス感染症対策経費</v>
          </cell>
          <cell r="O1778" t="str">
            <v>①-Ⅰ-１．マスク・消毒液等の確保</v>
          </cell>
        </row>
        <row r="1779">
          <cell r="K1779" t="str">
            <v>25000-200</v>
          </cell>
          <cell r="L1779" t="str">
            <v>25000</v>
          </cell>
          <cell r="M1779">
            <v>200</v>
          </cell>
          <cell r="N1779" t="str">
            <v>県立学校ＩＣＴ環境整備事業　</v>
          </cell>
          <cell r="O1779" t="str">
            <v>①-Ⅳ-３．リモート化等によるデジタル・トランスフォーメーションの加速</v>
          </cell>
        </row>
        <row r="1780">
          <cell r="K1780" t="str">
            <v>25000-201</v>
          </cell>
          <cell r="L1780" t="str">
            <v>25000</v>
          </cell>
          <cell r="M1780">
            <v>201</v>
          </cell>
          <cell r="N1780" t="str">
            <v>県立学校ＩＣＴ環境整備事業　</v>
          </cell>
          <cell r="O1780" t="str">
            <v>①-Ⅳ-３．リモート化等によるデジタル・トランスフォーメーションの加速</v>
          </cell>
        </row>
        <row r="1781">
          <cell r="K1781" t="str">
            <v>25000-202</v>
          </cell>
          <cell r="L1781" t="str">
            <v>25000</v>
          </cell>
          <cell r="M1781">
            <v>202</v>
          </cell>
          <cell r="N1781" t="str">
            <v>「滋賀の教師塾」における感染症対策事業</v>
          </cell>
          <cell r="O1781" t="str">
            <v>①-Ⅰ-１．マスク・消毒液等の確保</v>
          </cell>
        </row>
        <row r="1782">
          <cell r="K1782" t="str">
            <v>25000-203</v>
          </cell>
          <cell r="L1782" t="str">
            <v>25000</v>
          </cell>
          <cell r="M1782">
            <v>203</v>
          </cell>
          <cell r="N1782" t="str">
            <v>非常勤報酬支払システム改修業務</v>
          </cell>
          <cell r="O1782" t="str">
            <v>①-Ⅰ-８．学校の臨時休業等を円滑に進めるための環境整備</v>
          </cell>
        </row>
        <row r="1783">
          <cell r="K1783" t="str">
            <v>25000-204</v>
          </cell>
          <cell r="L1783" t="str">
            <v>25000</v>
          </cell>
          <cell r="M1783">
            <v>204</v>
          </cell>
          <cell r="N1783" t="str">
            <v>実践的英語コミュケーション能力向上事業</v>
          </cell>
          <cell r="O1783" t="str">
            <v>①-Ⅰ-８．学校の臨時休業等を円滑に進めるための環境整備</v>
          </cell>
        </row>
        <row r="1784">
          <cell r="K1784" t="str">
            <v>25000-205</v>
          </cell>
          <cell r="L1784" t="str">
            <v>25000</v>
          </cell>
          <cell r="M1784">
            <v>205</v>
          </cell>
          <cell r="N1784" t="str">
            <v>文化部活動感染症対策支援事業</v>
          </cell>
          <cell r="O1784" t="str">
            <v>①-Ⅰ-１．マスク・消毒液等の確保</v>
          </cell>
        </row>
        <row r="1785">
          <cell r="K1785" t="str">
            <v>25000-206</v>
          </cell>
          <cell r="L1785" t="str">
            <v>25000</v>
          </cell>
          <cell r="M1785">
            <v>206</v>
          </cell>
          <cell r="N1785" t="str">
            <v>（総合教育センター）情報教育費</v>
          </cell>
          <cell r="O1785" t="str">
            <v>①-Ⅰ-８．学校の臨時休業等を円滑に進めるための環境整備</v>
          </cell>
        </row>
        <row r="1786">
          <cell r="K1786" t="str">
            <v>25000-207</v>
          </cell>
          <cell r="L1786" t="str">
            <v>25000</v>
          </cell>
          <cell r="M1786">
            <v>207</v>
          </cell>
          <cell r="N1786" t="str">
            <v>船舶運航管理費（フローティングスクール1日航海に向けた船舶改修）</v>
          </cell>
          <cell r="O1786" t="str">
            <v>①-Ⅰ-８．学校の臨時休業等を円滑に進めるための環境整備</v>
          </cell>
        </row>
        <row r="1787">
          <cell r="K1787" t="str">
            <v>25000-208</v>
          </cell>
          <cell r="L1787" t="str">
            <v>25000</v>
          </cell>
          <cell r="M1787">
            <v>208</v>
          </cell>
          <cell r="N1787" t="str">
            <v>船舶運航管理費（フローティングスクール1泊2日航海に向けた船舶改修）</v>
          </cell>
          <cell r="O1787" t="str">
            <v>①-Ⅰ-８．学校の臨時休業等を円滑に進めるための環境整備</v>
          </cell>
        </row>
        <row r="1788">
          <cell r="K1788" t="str">
            <v>25000-209</v>
          </cell>
          <cell r="L1788" t="str">
            <v>25000</v>
          </cell>
          <cell r="M1788">
            <v>209</v>
          </cell>
          <cell r="N1788" t="str">
            <v>人権教育指導力強化事業</v>
          </cell>
          <cell r="O1788" t="str">
            <v>①-Ⅰ-８．学校の臨時休業等を円滑に進めるための環境整備</v>
          </cell>
        </row>
        <row r="1789">
          <cell r="K1789" t="str">
            <v>25000-210</v>
          </cell>
          <cell r="L1789" t="str">
            <v>25000</v>
          </cell>
          <cell r="M1789">
            <v>210</v>
          </cell>
          <cell r="N1789" t="str">
            <v>家庭教育啓発リーフレット制作業務</v>
          </cell>
          <cell r="O1789" t="str">
            <v>①-Ⅳ-３．リモート化等によるデジタル・トランスフォーメーションの加速</v>
          </cell>
        </row>
        <row r="1790">
          <cell r="K1790" t="str">
            <v>25000-211</v>
          </cell>
          <cell r="L1790" t="str">
            <v>25000</v>
          </cell>
          <cell r="M1790">
            <v>211</v>
          </cell>
          <cell r="N1790" t="str">
            <v>個別・分散型研修等学習機会の提供</v>
          </cell>
          <cell r="O1790" t="str">
            <v>①-Ⅰ-８．学校の臨時休業等を円滑に進めるための環境整備</v>
          </cell>
        </row>
        <row r="1791">
          <cell r="K1791" t="str">
            <v>25000-212</v>
          </cell>
          <cell r="L1791" t="str">
            <v>25000</v>
          </cell>
          <cell r="M1791">
            <v>212</v>
          </cell>
          <cell r="N1791" t="str">
            <v>データベース「ルーラル電子図書館」の導入</v>
          </cell>
          <cell r="O1791" t="str">
            <v>①-Ⅲ-２．地域経済の活性化</v>
          </cell>
        </row>
        <row r="1792">
          <cell r="K1792" t="str">
            <v>25000-213</v>
          </cell>
          <cell r="L1792" t="str">
            <v>25000</v>
          </cell>
          <cell r="M1792">
            <v>213</v>
          </cell>
          <cell r="N1792" t="str">
            <v>県立図書館新型コロナウイルス感染症対策</v>
          </cell>
          <cell r="O1792" t="str">
            <v>①-Ⅰ-１．マスク・消毒液等の確保</v>
          </cell>
        </row>
        <row r="1793">
          <cell r="K1793" t="str">
            <v>25000-214</v>
          </cell>
          <cell r="L1793" t="str">
            <v>25000</v>
          </cell>
          <cell r="M1793">
            <v>214</v>
          </cell>
          <cell r="N1793" t="str">
            <v>部活動感染症対策支援事業</v>
          </cell>
          <cell r="O1793" t="str">
            <v>①-Ⅰ-１．マスク・消毒液等の確保</v>
          </cell>
        </row>
        <row r="1794">
          <cell r="K1794" t="str">
            <v>25000-215</v>
          </cell>
          <cell r="L1794" t="str">
            <v>25000</v>
          </cell>
          <cell r="M1794">
            <v>215</v>
          </cell>
          <cell r="N1794" t="str">
            <v>給食調理室衛生対策事業</v>
          </cell>
          <cell r="O1794" t="str">
            <v>①-Ⅰ-１．マスク・消毒液等の確保</v>
          </cell>
        </row>
        <row r="1795">
          <cell r="K1795" t="str">
            <v>25000-216</v>
          </cell>
          <cell r="L1795" t="str">
            <v>25000</v>
          </cell>
          <cell r="M1795">
            <v>216</v>
          </cell>
          <cell r="N1795" t="str">
            <v>琵琶湖博物館における感染症防止対策事業</v>
          </cell>
          <cell r="O1795" t="str">
            <v>①-Ⅱ-１．雇用の維持</v>
          </cell>
        </row>
        <row r="1796">
          <cell r="K1796" t="str">
            <v>25000-217</v>
          </cell>
          <cell r="L1796" t="str">
            <v>25000</v>
          </cell>
          <cell r="M1796">
            <v>217</v>
          </cell>
          <cell r="N1796" t="str">
            <v>GIGAスクール端末導入事業</v>
          </cell>
          <cell r="O1796" t="str">
            <v>①-Ⅰ-８．学校の臨時休業等を円滑に進めるための環境整備</v>
          </cell>
        </row>
        <row r="1797">
          <cell r="K1797" t="str">
            <v>25000-219</v>
          </cell>
          <cell r="L1797" t="str">
            <v>25000</v>
          </cell>
          <cell r="M1797">
            <v>219</v>
          </cell>
          <cell r="N1797" t="str">
            <v>診療・検査医療機関支援事業</v>
          </cell>
          <cell r="O1797" t="str">
            <v>①-Ⅱ-４．生活に困っている世帯や個人への支援</v>
          </cell>
        </row>
        <row r="1798">
          <cell r="K1798" t="str">
            <v>25000-220</v>
          </cell>
          <cell r="L1798" t="str">
            <v>25000</v>
          </cell>
          <cell r="M1798">
            <v>220</v>
          </cell>
          <cell r="N1798" t="str">
            <v>制度融資実施に伴う一時借入</v>
          </cell>
          <cell r="O1798" t="str">
            <v>①-Ⅱ-３．事業継続に困っている中小・小規模事業者等への支援</v>
          </cell>
        </row>
        <row r="1799">
          <cell r="K1799" t="str">
            <v>25000-221</v>
          </cell>
          <cell r="L1799" t="str">
            <v>25000</v>
          </cell>
          <cell r="M1799">
            <v>221</v>
          </cell>
          <cell r="N1799" t="str">
            <v>県立学校学校給食休止対応事業</v>
          </cell>
          <cell r="O1799" t="str">
            <v>①-Ⅰ-８．学校の臨時休業等を円滑に進めるための環境整備</v>
          </cell>
        </row>
        <row r="1800">
          <cell r="K1800" t="str">
            <v>25000-222</v>
          </cell>
          <cell r="L1800" t="str">
            <v>25000</v>
          </cell>
          <cell r="M1800">
            <v>222</v>
          </cell>
          <cell r="N1800" t="str">
            <v>部活動応援事業</v>
          </cell>
          <cell r="O1800" t="str">
            <v>①-Ⅰ-１．マスク・消毒液等の確保</v>
          </cell>
        </row>
        <row r="1801">
          <cell r="K1801" t="str">
            <v>25000-223</v>
          </cell>
          <cell r="L1801" t="str">
            <v>25000</v>
          </cell>
          <cell r="M1801">
            <v>223</v>
          </cell>
          <cell r="N1801" t="str">
            <v>新型コロナウイルス感染症対策経営力強化支援事業</v>
          </cell>
          <cell r="O1801" t="str">
            <v>①-Ⅱ-３．事業継続に困っている中小・小規模事業者等への支援</v>
          </cell>
        </row>
        <row r="1802">
          <cell r="K1802" t="str">
            <v>25000-225</v>
          </cell>
          <cell r="L1802" t="str">
            <v>25000</v>
          </cell>
          <cell r="M1802">
            <v>225</v>
          </cell>
          <cell r="N1802" t="str">
            <v>合同庁舎新型コロナウイルス感染症対策事業</v>
          </cell>
          <cell r="O1802" t="str">
            <v>①-Ⅰ-１．マスク・消毒液等の確保</v>
          </cell>
        </row>
        <row r="1803">
          <cell r="K1803" t="str">
            <v>25000-226</v>
          </cell>
          <cell r="L1803" t="str">
            <v>25000</v>
          </cell>
          <cell r="M1803">
            <v>226</v>
          </cell>
          <cell r="N1803" t="str">
            <v>合同庁舎新型コロナウイルス感染症対策事業</v>
          </cell>
          <cell r="O1803" t="str">
            <v>①-Ⅰ-１．マスク・消毒液等の確保</v>
          </cell>
        </row>
        <row r="1804">
          <cell r="K1804" t="str">
            <v>25000-227</v>
          </cell>
          <cell r="L1804" t="str">
            <v>25000</v>
          </cell>
          <cell r="M1804">
            <v>227</v>
          </cell>
          <cell r="N1804" t="str">
            <v>合同庁舎リモート整備事業</v>
          </cell>
          <cell r="O1804" t="str">
            <v>①-Ⅳ-３．リモート化等によるデジタル・トランスフォーメーションの加速</v>
          </cell>
        </row>
        <row r="1805">
          <cell r="K1805" t="str">
            <v>25000-228</v>
          </cell>
          <cell r="L1805" t="str">
            <v>25000</v>
          </cell>
          <cell r="M1805">
            <v>228</v>
          </cell>
          <cell r="N1805" t="str">
            <v>公園施設感染症対策改修事業</v>
          </cell>
          <cell r="O1805" t="str">
            <v>①-Ⅲ-２．地域経済の活性化</v>
          </cell>
        </row>
        <row r="1806">
          <cell r="K1806" t="str">
            <v>25000-229</v>
          </cell>
          <cell r="L1806" t="str">
            <v>25000</v>
          </cell>
          <cell r="M1806">
            <v>229</v>
          </cell>
          <cell r="N1806" t="str">
            <v>県営都市公園指定管理者支援事業</v>
          </cell>
          <cell r="O1806" t="str">
            <v>①-Ⅱ-３．事業継続に困っている中小・小規模事業者等への支援</v>
          </cell>
        </row>
        <row r="1807">
          <cell r="K1807" t="str">
            <v>25000-230</v>
          </cell>
          <cell r="L1807" t="str">
            <v>25000</v>
          </cell>
          <cell r="M1807">
            <v>230</v>
          </cell>
          <cell r="N1807" t="str">
            <v>新型コロナウイルス感染症対策のための会見室の整備</v>
          </cell>
          <cell r="O1807" t="str">
            <v>①-Ⅳ-３．リモート化等によるデジタル・トランスフォーメーションの加速</v>
          </cell>
        </row>
        <row r="1808">
          <cell r="K1808" t="str">
            <v>25000-231</v>
          </cell>
          <cell r="L1808" t="str">
            <v>25000</v>
          </cell>
          <cell r="M1808">
            <v>231</v>
          </cell>
          <cell r="N1808" t="str">
            <v>フォーリンプレスセンターを活用した海外への情報発信事業</v>
          </cell>
          <cell r="O1808" t="str">
            <v>①-Ⅰ-６．情報発信の充実</v>
          </cell>
        </row>
        <row r="1809">
          <cell r="K1809" t="str">
            <v>25000-232</v>
          </cell>
          <cell r="L1809" t="str">
            <v>25000</v>
          </cell>
          <cell r="M1809">
            <v>232</v>
          </cell>
          <cell r="N1809" t="str">
            <v>新聞広告等による新型コロナウイルス感染症に関する広報</v>
          </cell>
          <cell r="O1809" t="str">
            <v>①-Ⅰ-６．情報発信の充実</v>
          </cell>
        </row>
        <row r="1810">
          <cell r="K1810" t="str">
            <v>25000-233</v>
          </cell>
          <cell r="L1810" t="str">
            <v>25000</v>
          </cell>
          <cell r="M1810">
            <v>233</v>
          </cell>
          <cell r="N1810" t="str">
            <v>緊急時広報戦略的発信事業</v>
          </cell>
          <cell r="O1810" t="str">
            <v>①-Ⅰ-６．情報発信の充実</v>
          </cell>
        </row>
        <row r="1811">
          <cell r="K1811" t="str">
            <v>25000-234</v>
          </cell>
          <cell r="L1811" t="str">
            <v>25000</v>
          </cell>
          <cell r="M1811">
            <v>234</v>
          </cell>
          <cell r="N1811" t="str">
            <v>教育訓練実施事業費</v>
          </cell>
          <cell r="O1811" t="str">
            <v>①-Ⅰ-１．マスク・消毒液等の確保</v>
          </cell>
        </row>
        <row r="1812">
          <cell r="K1812" t="str">
            <v>25000-235</v>
          </cell>
          <cell r="L1812" t="str">
            <v>25000</v>
          </cell>
          <cell r="M1812">
            <v>235</v>
          </cell>
          <cell r="N1812" t="str">
            <v>感染拡大防止システム「もしサポ滋賀」機能拡充および普及啓発事業</v>
          </cell>
          <cell r="O1812" t="str">
            <v>①-Ⅰ-６．情報発信の充実</v>
          </cell>
        </row>
        <row r="1813">
          <cell r="K1813" t="str">
            <v>25000-236</v>
          </cell>
          <cell r="L1813" t="str">
            <v>25000</v>
          </cell>
          <cell r="M1813">
            <v>236</v>
          </cell>
          <cell r="N1813" t="str">
            <v>県議会ＩＣＴ化経費</v>
          </cell>
          <cell r="O1813" t="str">
            <v>①-Ⅳ-３．リモート化等によるデジタル・トランスフォーメーションの加速</v>
          </cell>
        </row>
        <row r="1814">
          <cell r="K1814" t="str">
            <v>25000-237</v>
          </cell>
          <cell r="L1814" t="str">
            <v>25000</v>
          </cell>
          <cell r="M1814">
            <v>237</v>
          </cell>
          <cell r="N1814" t="str">
            <v>警察施設維持補修経費</v>
          </cell>
          <cell r="O1814" t="str">
            <v>①-Ⅰ-１．マスク・消毒液等の確保</v>
          </cell>
        </row>
        <row r="1815">
          <cell r="K1815" t="str">
            <v>25000-238</v>
          </cell>
          <cell r="L1815" t="str">
            <v>25000</v>
          </cell>
          <cell r="M1815">
            <v>238</v>
          </cell>
          <cell r="N1815" t="str">
            <v>新型コロナウィルス感染症拡大防止経費</v>
          </cell>
          <cell r="O1815" t="str">
            <v>①-Ⅰ-１．マスク・消毒液等の確保</v>
          </cell>
        </row>
        <row r="1816">
          <cell r="K1816" t="str">
            <v>25000-239</v>
          </cell>
          <cell r="L1816" t="str">
            <v>25000</v>
          </cell>
          <cell r="M1816">
            <v>239</v>
          </cell>
          <cell r="N1816" t="str">
            <v>大津合同庁舎空調設備改修工事</v>
          </cell>
          <cell r="O1816" t="str">
            <v>①-Ⅰ-１．マスク・消毒液等の確保</v>
          </cell>
        </row>
        <row r="1817">
          <cell r="K1817" t="str">
            <v>25000-240</v>
          </cell>
          <cell r="L1817" t="str">
            <v>25000</v>
          </cell>
          <cell r="M1817">
            <v>240</v>
          </cell>
          <cell r="N1817" t="str">
            <v>私立学校修学旅行契約取消料等支援補助金</v>
          </cell>
          <cell r="O1817" t="str">
            <v>①-Ⅰ-８．学校の臨時休業等を円滑に進めるための環境整備</v>
          </cell>
        </row>
        <row r="1818">
          <cell r="K1818" t="str">
            <v>25000-241</v>
          </cell>
          <cell r="L1818" t="str">
            <v>25000</v>
          </cell>
          <cell r="M1818">
            <v>241</v>
          </cell>
          <cell r="N1818" t="str">
            <v>職員福利厚生施設費</v>
          </cell>
          <cell r="O1818" t="str">
            <v>①-Ⅰ-１．マスク・消毒液等の確保</v>
          </cell>
        </row>
        <row r="1819">
          <cell r="K1819" t="str">
            <v>25000-242</v>
          </cell>
          <cell r="L1819" t="str">
            <v>25000</v>
          </cell>
          <cell r="M1819">
            <v>242</v>
          </cell>
          <cell r="N1819" t="str">
            <v>地域情報化対策費（ビッグデータの活用）</v>
          </cell>
          <cell r="O1819" t="str">
            <v>①-Ⅳ-３．リモート化等によるデジタル・トランスフォーメーションの加速</v>
          </cell>
        </row>
        <row r="1820">
          <cell r="K1820" t="str">
            <v>25000-243</v>
          </cell>
          <cell r="L1820" t="str">
            <v>25000</v>
          </cell>
          <cell r="M1820">
            <v>243</v>
          </cell>
          <cell r="N1820" t="str">
            <v>人権センター事業推進費補助金</v>
          </cell>
          <cell r="O1820" t="str">
            <v>①-Ⅰ-６．情報発信の充実</v>
          </cell>
        </row>
        <row r="1821">
          <cell r="K1821" t="str">
            <v>25000-244</v>
          </cell>
          <cell r="L1821" t="str">
            <v>25000</v>
          </cell>
          <cell r="M1821">
            <v>244</v>
          </cell>
          <cell r="N1821" t="str">
            <v>ﾐｼｶﾞﾝ州立大学連合日本センター管理運営事業</v>
          </cell>
          <cell r="O1821" t="str">
            <v>①-Ⅲ-２．地域経済の活性化</v>
          </cell>
        </row>
        <row r="1822">
          <cell r="K1822" t="str">
            <v>25000-245</v>
          </cell>
          <cell r="L1822" t="str">
            <v>25000</v>
          </cell>
          <cell r="M1822">
            <v>245</v>
          </cell>
          <cell r="N1822" t="str">
            <v>県民交流センター管理運営委託料</v>
          </cell>
          <cell r="O1822" t="str">
            <v>①-Ⅲ-２．地域経済の活性化</v>
          </cell>
        </row>
        <row r="1823">
          <cell r="K1823" t="str">
            <v>25000-246</v>
          </cell>
          <cell r="L1823" t="str">
            <v>25000</v>
          </cell>
          <cell r="M1823">
            <v>246</v>
          </cell>
          <cell r="N1823" t="str">
            <v>農業技術振興センタートイレ改修事業</v>
          </cell>
          <cell r="O1823" t="str">
            <v>①-Ⅰ-１．マスク・消毒液等の確保</v>
          </cell>
        </row>
        <row r="1824">
          <cell r="K1824" t="str">
            <v>25000-247</v>
          </cell>
          <cell r="L1824" t="str">
            <v>25000</v>
          </cell>
          <cell r="M1824">
            <v>247</v>
          </cell>
          <cell r="N1824" t="str">
            <v>家畜保健衛生所運営事業</v>
          </cell>
          <cell r="O1824" t="str">
            <v>①-Ⅰ-１．マスク・消毒液等の確保</v>
          </cell>
        </row>
        <row r="1825">
          <cell r="K1825" t="str">
            <v>25000-248</v>
          </cell>
          <cell r="L1825" t="str">
            <v>25000</v>
          </cell>
          <cell r="M1825">
            <v>248</v>
          </cell>
          <cell r="N1825" t="str">
            <v>畜産技術振興センター運営事業</v>
          </cell>
          <cell r="O1825" t="str">
            <v>①-Ⅰ-１．マスク・消毒液等の確保</v>
          </cell>
        </row>
        <row r="1826">
          <cell r="K1826" t="str">
            <v>25000-249</v>
          </cell>
          <cell r="L1826" t="str">
            <v>25000</v>
          </cell>
          <cell r="M1826">
            <v>249</v>
          </cell>
          <cell r="N1826" t="str">
            <v>醒井養鱒場トイレ等改修事業</v>
          </cell>
          <cell r="O1826" t="str">
            <v>①-Ⅲ-２．地域経済の活性化</v>
          </cell>
        </row>
        <row r="1827">
          <cell r="K1827" t="str">
            <v>25000-250</v>
          </cell>
          <cell r="L1827" t="str">
            <v>25000</v>
          </cell>
          <cell r="M1827">
            <v>250</v>
          </cell>
          <cell r="N1827" t="str">
            <v>県議会ICT化事業（通信環境整備）</v>
          </cell>
          <cell r="O1827" t="str">
            <v>①-Ⅳ-３．リモート化等によるデジタル・トランスフォーメーションの加速</v>
          </cell>
        </row>
        <row r="1828">
          <cell r="K1828" t="str">
            <v>25000-251</v>
          </cell>
          <cell r="L1828" t="str">
            <v>25000</v>
          </cell>
          <cell r="M1828">
            <v>251</v>
          </cell>
          <cell r="N1828" t="str">
            <v>県議会ICT化事業（タブレット端末（セルラーモデル）購入等）</v>
          </cell>
          <cell r="O1828" t="str">
            <v>①-Ⅳ-３．リモート化等によるデジタル・トランスフォーメーションの加速</v>
          </cell>
        </row>
        <row r="1829">
          <cell r="K1829" t="str">
            <v>25000-252</v>
          </cell>
          <cell r="L1829" t="str">
            <v>25000</v>
          </cell>
          <cell r="M1829">
            <v>252</v>
          </cell>
          <cell r="N1829" t="str">
            <v>県議会ICT化事業（タブレット端末（Wi-Fiモデル）等購入）</v>
          </cell>
          <cell r="O1829" t="str">
            <v>①-Ⅳ-３．リモート化等によるデジタル・トランスフォーメーションの加速</v>
          </cell>
        </row>
        <row r="1830">
          <cell r="K1830" t="str">
            <v>25000-253</v>
          </cell>
          <cell r="L1830" t="str">
            <v>25000</v>
          </cell>
          <cell r="M1830">
            <v>253</v>
          </cell>
          <cell r="N1830" t="str">
            <v>県議会ICT化事業（ファイル管理システム導入）</v>
          </cell>
          <cell r="O1830" t="str">
            <v>①-Ⅳ-３．リモート化等によるデジタル・トランスフォーメーションの加速</v>
          </cell>
        </row>
        <row r="1831">
          <cell r="K1831" t="str">
            <v>25000-254</v>
          </cell>
          <cell r="L1831" t="str">
            <v>25000</v>
          </cell>
          <cell r="M1831">
            <v>254</v>
          </cell>
          <cell r="N1831" t="str">
            <v>語学指導外国青年招致費</v>
          </cell>
          <cell r="O1831" t="str">
            <v>①-Ⅰ-８．学校の臨時休業等を円滑に進めるための環境整備</v>
          </cell>
        </row>
        <row r="1832">
          <cell r="K1832" t="str">
            <v>25000-255</v>
          </cell>
          <cell r="L1832" t="str">
            <v>25000</v>
          </cell>
          <cell r="M1832">
            <v>255</v>
          </cell>
          <cell r="N1832" t="str">
            <v>センター管理運営費</v>
          </cell>
          <cell r="O1832" t="str">
            <v>①-Ⅰ-１．マスク・消毒液等の確保</v>
          </cell>
        </row>
        <row r="1833">
          <cell r="K1833" t="str">
            <v>25000-256</v>
          </cell>
          <cell r="L1833" t="str">
            <v>25000</v>
          </cell>
          <cell r="M1833">
            <v>256</v>
          </cell>
          <cell r="N1833" t="str">
            <v>修学旅行のキャンセル料等支援事業</v>
          </cell>
          <cell r="O1833" t="str">
            <v>①-Ⅰ-８．学校の臨時休業等を円滑に進めるための環境整備</v>
          </cell>
        </row>
        <row r="1834">
          <cell r="K1834" t="str">
            <v>25000-257</v>
          </cell>
          <cell r="L1834" t="str">
            <v>25000</v>
          </cell>
          <cell r="M1834">
            <v>257</v>
          </cell>
          <cell r="N1834" t="str">
            <v>修学旅行のキャンセル料等支援事業</v>
          </cell>
          <cell r="O1834" t="str">
            <v>①-Ⅰ-８．学校の臨時休業等を円滑に進めるための環境整備</v>
          </cell>
        </row>
        <row r="1835">
          <cell r="K1835" t="str">
            <v>25000-258</v>
          </cell>
          <cell r="L1835" t="str">
            <v>25000</v>
          </cell>
          <cell r="M1835">
            <v>258</v>
          </cell>
          <cell r="N1835" t="str">
            <v>学校保健特別対策事業費補助金</v>
          </cell>
          <cell r="O1835" t="str">
            <v>①-Ⅰ-８．学校の臨時休業等を円滑に進めるための環境整備</v>
          </cell>
        </row>
        <row r="1836">
          <cell r="K1836" t="str">
            <v>25000-259</v>
          </cell>
          <cell r="L1836" t="str">
            <v>25000</v>
          </cell>
          <cell r="M1836">
            <v>259</v>
          </cell>
          <cell r="N1836" t="str">
            <v>「読み解く力」育成プロジェクト（授業動画作成放送事業）</v>
          </cell>
          <cell r="O1836" t="str">
            <v>①-Ⅰ-８．学校の臨時休業等を円滑に進めるための環境整備</v>
          </cell>
        </row>
        <row r="1837">
          <cell r="K1837" t="str">
            <v>25000-260</v>
          </cell>
          <cell r="L1837" t="str">
            <v>25000</v>
          </cell>
          <cell r="M1837">
            <v>260</v>
          </cell>
          <cell r="N1837" t="str">
            <v>コロナ禍に対応したスクールカウンセラー等拡充事業</v>
          </cell>
          <cell r="O1837" t="str">
            <v>①-Ⅰ-８．学校の臨時休業等を円滑に進めるための環境整備</v>
          </cell>
        </row>
        <row r="1838">
          <cell r="K1838" t="str">
            <v>25000-261</v>
          </cell>
          <cell r="L1838" t="str">
            <v>25000</v>
          </cell>
          <cell r="M1838">
            <v>261</v>
          </cell>
          <cell r="N1838" t="str">
            <v>コロナ禍に対応したスクールソーシャルワーカー拡充事業</v>
          </cell>
          <cell r="O1838" t="str">
            <v>①-Ⅰ-８．学校の臨時休業等を円滑に進めるための環境整備</v>
          </cell>
        </row>
        <row r="1839">
          <cell r="K1839" t="str">
            <v>25000-262</v>
          </cell>
          <cell r="L1839" t="str">
            <v>25000</v>
          </cell>
          <cell r="M1839">
            <v>262</v>
          </cell>
          <cell r="N1839" t="str">
            <v>県立学校トイレ整備事業</v>
          </cell>
          <cell r="O1839" t="str">
            <v>①-Ⅰ-８．学校の臨時休業等を円滑に進めるための環境整備</v>
          </cell>
        </row>
        <row r="1840">
          <cell r="K1840" t="str">
            <v>25000-263</v>
          </cell>
          <cell r="L1840" t="str">
            <v>25000</v>
          </cell>
          <cell r="M1840">
            <v>263</v>
          </cell>
          <cell r="N1840" t="str">
            <v>長浜ドーム宿泊研修館トイレ改修</v>
          </cell>
          <cell r="O1840" t="str">
            <v>①-Ⅲ-２．地域経済の活性化</v>
          </cell>
        </row>
        <row r="1841">
          <cell r="K1841" t="str">
            <v>25000-264</v>
          </cell>
          <cell r="L1841" t="str">
            <v>25000</v>
          </cell>
          <cell r="M1841">
            <v>264</v>
          </cell>
          <cell r="N1841" t="str">
            <v>長浜ドーム宿泊研修館指定管理者への支援</v>
          </cell>
          <cell r="O1841" t="str">
            <v>①-Ⅲ-２．地域経済の活性化</v>
          </cell>
        </row>
        <row r="1842">
          <cell r="K1842" t="str">
            <v>25000-265</v>
          </cell>
          <cell r="L1842" t="str">
            <v>25000</v>
          </cell>
          <cell r="M1842">
            <v>265</v>
          </cell>
          <cell r="N1842" t="str">
            <v>県立図書館新型コロナウイルス感染症対策（図書館地下書庫給気系統空調機修繕）</v>
          </cell>
          <cell r="O1842" t="str">
            <v>①-Ⅰ-１．マスク・消毒液等の確保</v>
          </cell>
        </row>
        <row r="1843">
          <cell r="K1843" t="str">
            <v>25000-266</v>
          </cell>
          <cell r="L1843" t="str">
            <v>25000</v>
          </cell>
          <cell r="M1843">
            <v>266</v>
          </cell>
          <cell r="N1843" t="str">
            <v>県立学校ＩＣＴ環境整備事業　</v>
          </cell>
          <cell r="O1843" t="str">
            <v>①-Ⅰ-８．学校の臨時休業等を円滑に進めるための環境整備</v>
          </cell>
        </row>
        <row r="1844">
          <cell r="K1844" t="str">
            <v>25000-267</v>
          </cell>
          <cell r="L1844" t="str">
            <v>25000</v>
          </cell>
          <cell r="M1844">
            <v>267</v>
          </cell>
          <cell r="N1844" t="str">
            <v>県立学校職員の被服貸与事務（消毒作業服の貸与）</v>
          </cell>
          <cell r="O1844" t="str">
            <v>①-Ⅰ-８．学校の臨時休業等を円滑に進めるための環境整備</v>
          </cell>
        </row>
        <row r="1845">
          <cell r="K1845" t="str">
            <v>25000-268</v>
          </cell>
          <cell r="L1845" t="str">
            <v>25000</v>
          </cell>
          <cell r="M1845">
            <v>268</v>
          </cell>
          <cell r="N1845" t="str">
            <v>学校における業務改善事業（危機管理体制の整備）</v>
          </cell>
          <cell r="O1845" t="str">
            <v>①-Ⅰ-８．学校の臨時休業等を円滑に進めるための環境整備</v>
          </cell>
        </row>
        <row r="1846">
          <cell r="K1846" t="str">
            <v>25000-270</v>
          </cell>
          <cell r="L1846" t="str">
            <v>25000</v>
          </cell>
          <cell r="M1846">
            <v>270</v>
          </cell>
          <cell r="N1846" t="str">
            <v>文化施設整備事業費</v>
          </cell>
          <cell r="O1846" t="str">
            <v>①-Ⅲ-２．地域経済の活性化</v>
          </cell>
        </row>
        <row r="1847">
          <cell r="K1847" t="str">
            <v>25000-271</v>
          </cell>
          <cell r="L1847" t="str">
            <v>25000</v>
          </cell>
          <cell r="M1847">
            <v>271</v>
          </cell>
          <cell r="N1847" t="str">
            <v>文化施設整備事業費</v>
          </cell>
          <cell r="O1847" t="str">
            <v>①-Ⅲ-１．観光・運輸業、飲食業、イベント・エンターテインメント事業等に対する支援</v>
          </cell>
        </row>
        <row r="1848">
          <cell r="K1848" t="str">
            <v>25000-272</v>
          </cell>
          <cell r="L1848" t="str">
            <v>25000</v>
          </cell>
          <cell r="M1848">
            <v>272</v>
          </cell>
          <cell r="N1848" t="str">
            <v>びわ湖ホール施設整備費</v>
          </cell>
          <cell r="O1848" t="str">
            <v>①-Ⅲ-２．地域経済の活性化</v>
          </cell>
        </row>
        <row r="1849">
          <cell r="K1849" t="str">
            <v>25000-273</v>
          </cell>
          <cell r="L1849" t="str">
            <v>25000</v>
          </cell>
          <cell r="M1849">
            <v>273</v>
          </cell>
          <cell r="N1849" t="str">
            <v>びわ湖ホール施設整備費</v>
          </cell>
          <cell r="O1849" t="str">
            <v>①-Ⅲ-１．観光・運輸業、飲食業、イベント・エンターテインメント事業等に対する支援</v>
          </cell>
        </row>
        <row r="1850">
          <cell r="K1850" t="str">
            <v>25000-274</v>
          </cell>
          <cell r="L1850" t="str">
            <v>25000</v>
          </cell>
          <cell r="M1850">
            <v>274</v>
          </cell>
          <cell r="N1850" t="str">
            <v>美術館施設管理事業</v>
          </cell>
          <cell r="O1850" t="str">
            <v>①-Ⅲ-２．地域経済の活性化</v>
          </cell>
        </row>
        <row r="1851">
          <cell r="K1851" t="str">
            <v>25000-275</v>
          </cell>
          <cell r="L1851" t="str">
            <v>25000</v>
          </cell>
          <cell r="M1851">
            <v>275</v>
          </cell>
          <cell r="N1851" t="str">
            <v>美術館整備事業費</v>
          </cell>
          <cell r="O1851" t="str">
            <v>①-Ⅲ-１．観光・運輸業、飲食業、イベント・エンターテインメント事業等に対する支援</v>
          </cell>
        </row>
        <row r="1852">
          <cell r="K1852" t="str">
            <v>25000-276</v>
          </cell>
          <cell r="L1852" t="str">
            <v>25000</v>
          </cell>
          <cell r="M1852">
            <v>276</v>
          </cell>
          <cell r="N1852" t="str">
            <v>希望が丘文化公園施設整備費</v>
          </cell>
          <cell r="O1852" t="str">
            <v>①-Ⅲ-２．地域経済の活性化</v>
          </cell>
        </row>
        <row r="1853">
          <cell r="K1853" t="str">
            <v>25000-277</v>
          </cell>
          <cell r="L1853" t="str">
            <v>25000</v>
          </cell>
          <cell r="M1853">
            <v>277</v>
          </cell>
          <cell r="N1853" t="str">
            <v>希望が丘文化公園管理運営費</v>
          </cell>
          <cell r="O1853" t="str">
            <v>①-Ⅲ-２．地域経済の活性化</v>
          </cell>
        </row>
        <row r="1854">
          <cell r="K1854" t="str">
            <v>25000-278</v>
          </cell>
          <cell r="L1854" t="str">
            <v>25000</v>
          </cell>
          <cell r="M1854">
            <v>278</v>
          </cell>
          <cell r="N1854" t="str">
            <v>安土城考古博物館管理運営費</v>
          </cell>
          <cell r="O1854" t="str">
            <v>①-Ⅲ-２．地域経済の活性化</v>
          </cell>
        </row>
        <row r="1855">
          <cell r="K1855" t="str">
            <v>25000-279</v>
          </cell>
          <cell r="L1855" t="str">
            <v>25000</v>
          </cell>
          <cell r="M1855">
            <v>279</v>
          </cell>
          <cell r="N1855" t="str">
            <v>埋蔵文化財センター管理運営費</v>
          </cell>
          <cell r="O1855" t="str">
            <v>①-Ⅲ-２．地域経済の活性化</v>
          </cell>
        </row>
        <row r="1856">
          <cell r="K1856" t="str">
            <v>25000-280</v>
          </cell>
          <cell r="L1856" t="str">
            <v>25000</v>
          </cell>
          <cell r="M1856">
            <v>280</v>
          </cell>
          <cell r="N1856" t="str">
            <v>スポーツ施設管理運営費
（県立スポーツ施設コロナ対応）</v>
          </cell>
          <cell r="O1856" t="str">
            <v>①-Ⅲ-２．地域経済の活性化</v>
          </cell>
        </row>
        <row r="1857">
          <cell r="K1857" t="str">
            <v>25000-281</v>
          </cell>
          <cell r="L1857" t="str">
            <v>25000</v>
          </cell>
          <cell r="M1857">
            <v>281</v>
          </cell>
          <cell r="N1857" t="str">
            <v>琵琶湖博物館トイレ改修事業</v>
          </cell>
          <cell r="O1857" t="str">
            <v>①-Ⅰ-１．マスク・消毒液等の確保</v>
          </cell>
        </row>
        <row r="1858">
          <cell r="K1858" t="str">
            <v>25000-282</v>
          </cell>
          <cell r="L1858" t="str">
            <v>25000</v>
          </cell>
          <cell r="M1858">
            <v>282</v>
          </cell>
          <cell r="N1858" t="str">
            <v>淡海環境プラザトイレ改修事業</v>
          </cell>
          <cell r="O1858" t="str">
            <v>①-Ⅰ-１．マスク・消毒液等の確保</v>
          </cell>
        </row>
        <row r="1859">
          <cell r="K1859" t="str">
            <v>25000-283</v>
          </cell>
          <cell r="L1859" t="str">
            <v>25000</v>
          </cell>
          <cell r="M1859">
            <v>283</v>
          </cell>
          <cell r="N1859" t="str">
            <v>公園施設トイレ改修事業</v>
          </cell>
          <cell r="O1859" t="str">
            <v>①-Ⅰ-１．マスク・消毒液等の確保</v>
          </cell>
        </row>
        <row r="1860">
          <cell r="K1860" t="str">
            <v>25000-284</v>
          </cell>
          <cell r="L1860" t="str">
            <v>25000</v>
          </cell>
          <cell r="M1860">
            <v>284</v>
          </cell>
          <cell r="N1860" t="str">
            <v>県民の森等トイレ改修事業</v>
          </cell>
          <cell r="O1860" t="str">
            <v>①-Ⅰ-１．マスク・消毒液等の確保</v>
          </cell>
        </row>
        <row r="1861">
          <cell r="K1861" t="str">
            <v>25000-285</v>
          </cell>
          <cell r="L1861" t="str">
            <v>25000</v>
          </cell>
          <cell r="M1861">
            <v>285</v>
          </cell>
          <cell r="N1861" t="str">
            <v>近江富士花緑公園管理運営事業</v>
          </cell>
          <cell r="O1861" t="str">
            <v>①-Ⅰ-１．マスク・消毒液等の確保</v>
          </cell>
        </row>
        <row r="1862">
          <cell r="K1862" t="str">
            <v>25000-286</v>
          </cell>
          <cell r="L1862" t="str">
            <v>25000</v>
          </cell>
          <cell r="M1862">
            <v>286</v>
          </cell>
          <cell r="N1862" t="str">
            <v>林業普及センタートイレ改修事業</v>
          </cell>
          <cell r="O1862" t="str">
            <v>①-Ⅰ-１．マスク・消毒液等の確保</v>
          </cell>
        </row>
        <row r="1863">
          <cell r="K1863" t="str">
            <v>25000-287</v>
          </cell>
          <cell r="L1863" t="str">
            <v>25000</v>
          </cell>
          <cell r="M1863">
            <v>287</v>
          </cell>
          <cell r="N1863" t="str">
            <v>自然公園施設トイレ改修事業</v>
          </cell>
          <cell r="O1863" t="str">
            <v>①-Ⅰ-１．マスク・消毒液等の確保</v>
          </cell>
        </row>
        <row r="1864">
          <cell r="K1864" t="str">
            <v>25000-288</v>
          </cell>
          <cell r="L1864" t="str">
            <v>25000</v>
          </cell>
          <cell r="M1864">
            <v>288</v>
          </cell>
          <cell r="N1864" t="str">
            <v>男女共同参画総合調整費</v>
          </cell>
          <cell r="O1864" t="str">
            <v>①-Ⅳ-３．リモート化等によるデジタル・トランスフォーメーションの加速</v>
          </cell>
        </row>
        <row r="1865">
          <cell r="K1865" t="str">
            <v>25000-289</v>
          </cell>
          <cell r="L1865" t="str">
            <v>25000</v>
          </cell>
          <cell r="M1865">
            <v>289</v>
          </cell>
          <cell r="N1865" t="str">
            <v>男女共同参画センター衛生環境改善およびインターネット環境整備事業</v>
          </cell>
          <cell r="O1865" t="str">
            <v>①-Ⅰ-１．マスク・消毒液等の確保</v>
          </cell>
        </row>
        <row r="1866">
          <cell r="K1866" t="str">
            <v>25000-290</v>
          </cell>
          <cell r="L1866" t="str">
            <v>25000</v>
          </cell>
          <cell r="M1866">
            <v>290</v>
          </cell>
          <cell r="N1866" t="str">
            <v>管理運営費（男女共同参画センター）</v>
          </cell>
          <cell r="O1866" t="str">
            <v>①-Ⅰ-１．マスク・消毒液等の確保</v>
          </cell>
        </row>
        <row r="1867">
          <cell r="K1867" t="str">
            <v>25000-291</v>
          </cell>
          <cell r="L1867" t="str">
            <v>25000</v>
          </cell>
          <cell r="M1867">
            <v>291</v>
          </cell>
          <cell r="N1867" t="str">
            <v>県立学校ＩＣＴ環境整備事業　</v>
          </cell>
          <cell r="O1867" t="str">
            <v>①-Ⅰ-８．学校の臨時休業等を円滑に進めるための環境整備</v>
          </cell>
        </row>
        <row r="1868">
          <cell r="K1868" t="str">
            <v>25000-292</v>
          </cell>
          <cell r="L1868" t="str">
            <v>25000</v>
          </cell>
          <cell r="M1868">
            <v>292</v>
          </cell>
          <cell r="N1868" t="str">
            <v>高等技術専門校衛生環境改善事業</v>
          </cell>
          <cell r="O1868" t="str">
            <v>①-Ⅰ-１．マスク・消毒液等の確保</v>
          </cell>
        </row>
        <row r="1869">
          <cell r="K1869" t="str">
            <v>25000-293</v>
          </cell>
          <cell r="L1869" t="str">
            <v>25000</v>
          </cell>
          <cell r="M1869">
            <v>293</v>
          </cell>
          <cell r="N1869" t="str">
            <v>陶芸の森衛生環境改善事業</v>
          </cell>
          <cell r="O1869" t="str">
            <v>①-Ⅲ-２．地域経済の活性化</v>
          </cell>
        </row>
        <row r="1870">
          <cell r="K1870" t="str">
            <v>25000-294</v>
          </cell>
          <cell r="L1870" t="str">
            <v>25000</v>
          </cell>
          <cell r="M1870">
            <v>294</v>
          </cell>
          <cell r="N1870" t="str">
            <v>テクノファクトリー衛生環境改善事業</v>
          </cell>
          <cell r="O1870" t="str">
            <v>①-Ⅲ-２．地域経済の活性化</v>
          </cell>
        </row>
        <row r="1871">
          <cell r="K1871" t="str">
            <v>25000-295</v>
          </cell>
          <cell r="L1871" t="str">
            <v>25000</v>
          </cell>
          <cell r="M1871">
            <v>295</v>
          </cell>
          <cell r="N1871" t="str">
            <v>計量検定所衛生環境改善事業</v>
          </cell>
          <cell r="O1871" t="str">
            <v>①-Ⅰ-１．マスク・消毒液等の確保</v>
          </cell>
        </row>
        <row r="1872">
          <cell r="K1872" t="str">
            <v>25000-296</v>
          </cell>
          <cell r="L1872" t="str">
            <v>25000</v>
          </cell>
          <cell r="M1872">
            <v>296</v>
          </cell>
          <cell r="N1872" t="str">
            <v>工業技術総合センター衛生環境改善事業</v>
          </cell>
          <cell r="O1872" t="str">
            <v>①-Ⅰ-１．マスク・消毒液等の確保</v>
          </cell>
        </row>
        <row r="1873">
          <cell r="K1873" t="str">
            <v>25000-297</v>
          </cell>
          <cell r="L1873" t="str">
            <v>25000</v>
          </cell>
          <cell r="M1873">
            <v>297</v>
          </cell>
          <cell r="N1873" t="str">
            <v>小規模事業者新事業スタートアップ支援事業</v>
          </cell>
          <cell r="O1873" t="str">
            <v>①-Ⅲ-２．地域経済の活性化</v>
          </cell>
        </row>
        <row r="1874">
          <cell r="K1874" t="str">
            <v>25000-298</v>
          </cell>
          <cell r="L1874" t="str">
            <v>25000</v>
          </cell>
          <cell r="M1874">
            <v>298</v>
          </cell>
          <cell r="N1874" t="str">
            <v>新型コロナウイルス感染症対策経営力強化支援事業【緊急枠】</v>
          </cell>
          <cell r="O1874" t="str">
            <v>①-Ⅲ-２．地域経済の活性化</v>
          </cell>
        </row>
        <row r="1875">
          <cell r="K1875" t="str">
            <v>25000-299</v>
          </cell>
          <cell r="L1875" t="str">
            <v>25000</v>
          </cell>
          <cell r="M1875">
            <v>299</v>
          </cell>
          <cell r="N1875" t="str">
            <v>衛生科学センター運営費（トイレ改修、空調修繕）</v>
          </cell>
          <cell r="O1875" t="str">
            <v>①-Ⅰ-１．マスク・消毒液等の確保</v>
          </cell>
        </row>
        <row r="1876">
          <cell r="K1876" t="str">
            <v>25000-300</v>
          </cell>
          <cell r="L1876" t="str">
            <v>25000</v>
          </cell>
          <cell r="M1876">
            <v>300</v>
          </cell>
          <cell r="N1876" t="str">
            <v>動物保護管理センター運営事業（空調設備改修）</v>
          </cell>
          <cell r="O1876" t="str">
            <v>①-Ⅰ-１．マスク・消毒液等の確保</v>
          </cell>
        </row>
        <row r="1877">
          <cell r="K1877" t="str">
            <v>25000-301</v>
          </cell>
          <cell r="L1877" t="str">
            <v>25000</v>
          </cell>
          <cell r="M1877">
            <v>301</v>
          </cell>
          <cell r="N1877" t="str">
            <v>長寿社会福祉センター整備事業</v>
          </cell>
          <cell r="O1877" t="str">
            <v>①-Ⅰ-１．マスク・消毒液等の確保</v>
          </cell>
        </row>
        <row r="1878">
          <cell r="K1878" t="str">
            <v>25000-302</v>
          </cell>
          <cell r="L1878" t="str">
            <v>25000</v>
          </cell>
          <cell r="M1878">
            <v>302</v>
          </cell>
          <cell r="N1878" t="str">
            <v>「すまいる・あくしょん」普及啓発事業</v>
          </cell>
          <cell r="O1878" t="str">
            <v>①-Ⅰ-６．情報発信の充実</v>
          </cell>
        </row>
        <row r="1879">
          <cell r="K1879" t="str">
            <v>25000-303</v>
          </cell>
          <cell r="L1879" t="str">
            <v>25000</v>
          </cell>
          <cell r="M1879">
            <v>303</v>
          </cell>
          <cell r="N1879" t="str">
            <v>びわ湖こどもの国運営事業</v>
          </cell>
          <cell r="O1879" t="str">
            <v>①-Ⅰ-１．マスク・消毒液等の確保</v>
          </cell>
        </row>
        <row r="1880">
          <cell r="K1880" t="str">
            <v>25000-304</v>
          </cell>
          <cell r="L1880" t="str">
            <v>25000</v>
          </cell>
          <cell r="M1880">
            <v>304</v>
          </cell>
          <cell r="N1880" t="str">
            <v>中央子ども家庭相談センター運営費</v>
          </cell>
          <cell r="O1880" t="str">
            <v>①-Ⅰ-１．マスク・消毒液等の確保</v>
          </cell>
        </row>
        <row r="1881">
          <cell r="K1881" t="str">
            <v>25000-305</v>
          </cell>
          <cell r="L1881" t="str">
            <v>25000</v>
          </cell>
          <cell r="M1881">
            <v>305</v>
          </cell>
          <cell r="N1881" t="str">
            <v>大津・高島子ども家庭相談センター運営費</v>
          </cell>
          <cell r="O1881" t="str">
            <v>①-Ⅰ-１．マスク・消毒液等の確保</v>
          </cell>
        </row>
        <row r="1882">
          <cell r="K1882" t="str">
            <v>25000-306</v>
          </cell>
          <cell r="L1882" t="str">
            <v>25000</v>
          </cell>
          <cell r="M1882">
            <v>306</v>
          </cell>
          <cell r="N1882" t="str">
            <v>淡海学園運営費</v>
          </cell>
          <cell r="O1882" t="str">
            <v>①-Ⅰ-１．マスク・消毒液等の確保</v>
          </cell>
        </row>
        <row r="1883">
          <cell r="K1883" t="str">
            <v>25000-307</v>
          </cell>
          <cell r="L1883" t="str">
            <v>25000</v>
          </cell>
          <cell r="M1883">
            <v>307</v>
          </cell>
          <cell r="N1883" t="str">
            <v>母子家庭等対策費補助金</v>
          </cell>
          <cell r="O1883" t="str">
            <v>①-Ⅰ-１．マスク・消毒液等の確保</v>
          </cell>
        </row>
        <row r="1884">
          <cell r="K1884" t="str">
            <v>25000-308</v>
          </cell>
          <cell r="L1884" t="str">
            <v>25000</v>
          </cell>
          <cell r="M1884">
            <v>308</v>
          </cell>
          <cell r="N1884" t="str">
            <v>障害者センター整備事業</v>
          </cell>
          <cell r="O1884" t="str">
            <v>①-Ⅰ-１．マスク・消毒液等の確保</v>
          </cell>
        </row>
        <row r="1885">
          <cell r="K1885" t="str">
            <v>25000-309</v>
          </cell>
          <cell r="L1885" t="str">
            <v>25000</v>
          </cell>
          <cell r="M1885">
            <v>309</v>
          </cell>
          <cell r="N1885" t="str">
            <v>県立児童福祉施設等整備事業費</v>
          </cell>
          <cell r="O1885" t="str">
            <v>①-Ⅰ-１．マスク・消毒液等の確保</v>
          </cell>
        </row>
        <row r="1886">
          <cell r="K1886" t="str">
            <v>25000-310</v>
          </cell>
          <cell r="L1886" t="str">
            <v>25000</v>
          </cell>
          <cell r="M1886">
            <v>310</v>
          </cell>
          <cell r="N1886" t="str">
            <v>障害者総合支援事業費補助金</v>
          </cell>
          <cell r="O1886" t="str">
            <v>①-Ⅱ-１．雇用の維持</v>
          </cell>
        </row>
        <row r="1887">
          <cell r="K1887" t="str">
            <v>25000-311</v>
          </cell>
          <cell r="L1887" t="str">
            <v>25000</v>
          </cell>
          <cell r="M1887">
            <v>311</v>
          </cell>
          <cell r="N1887" t="str">
            <v>滋賀県平和祈念館事業費</v>
          </cell>
          <cell r="O1887" t="str">
            <v>①-Ⅲ-２．地域経済の活性化</v>
          </cell>
        </row>
        <row r="1888">
          <cell r="K1888" t="str">
            <v>25000-312</v>
          </cell>
          <cell r="L1888" t="str">
            <v>25000</v>
          </cell>
          <cell r="M1888">
            <v>312</v>
          </cell>
          <cell r="N1888" t="str">
            <v>エタノール購入費用</v>
          </cell>
          <cell r="O1888" t="str">
            <v>①-Ⅰ-１．マスク・消毒液等の確保</v>
          </cell>
        </row>
        <row r="1889">
          <cell r="K1889" t="str">
            <v>25000-313</v>
          </cell>
          <cell r="L1889" t="str">
            <v>25000</v>
          </cell>
          <cell r="M1889">
            <v>313</v>
          </cell>
          <cell r="N1889" t="str">
            <v>衛生科学センター等の備品購入</v>
          </cell>
          <cell r="O1889" t="str">
            <v>①-Ⅰ-２．検査体制の強化と感染の早期発見</v>
          </cell>
        </row>
        <row r="1890">
          <cell r="K1890" t="str">
            <v>25000-314</v>
          </cell>
          <cell r="L1890" t="str">
            <v>25000</v>
          </cell>
          <cell r="M1890">
            <v>314</v>
          </cell>
          <cell r="N1890" t="str">
            <v>新型コロナウイルス感染症予防啓発事業</v>
          </cell>
          <cell r="O1890" t="str">
            <v>①-Ⅰ-６．情報発信の充実</v>
          </cell>
        </row>
        <row r="1891">
          <cell r="K1891" t="str">
            <v>25000-315</v>
          </cell>
          <cell r="L1891" t="str">
            <v>25000</v>
          </cell>
          <cell r="M1891">
            <v>315</v>
          </cell>
          <cell r="N1891" t="str">
            <v>医療従事者勤務環境改善支援事業</v>
          </cell>
          <cell r="O1891" t="str">
            <v>①-Ⅰ-３．医療提供体制の強化</v>
          </cell>
        </row>
        <row r="1892">
          <cell r="K1892" t="str">
            <v>25000-316</v>
          </cell>
          <cell r="L1892" t="str">
            <v>25000</v>
          </cell>
          <cell r="M1892">
            <v>316</v>
          </cell>
          <cell r="N1892" t="str">
            <v>健康福祉事務所のトイレ改修</v>
          </cell>
          <cell r="O1892" t="str">
            <v>①-Ⅰ-１．マスク・消毒液等の確保</v>
          </cell>
        </row>
        <row r="1893">
          <cell r="K1893" t="str">
            <v>25000-317</v>
          </cell>
          <cell r="L1893" t="str">
            <v>25000</v>
          </cell>
          <cell r="M1893">
            <v>317</v>
          </cell>
          <cell r="N1893" t="str">
            <v>むれやま荘管理運営費</v>
          </cell>
          <cell r="O1893" t="str">
            <v>①-Ⅲ-２．地域経済の活性化</v>
          </cell>
        </row>
        <row r="1894">
          <cell r="K1894" t="str">
            <v>25000-318</v>
          </cell>
          <cell r="L1894" t="str">
            <v>25000</v>
          </cell>
          <cell r="M1894">
            <v>318</v>
          </cell>
          <cell r="N1894" t="str">
            <v>長寿社会福祉センター等管理事業</v>
          </cell>
          <cell r="O1894" t="str">
            <v>①-Ⅲ-２．地域経済の活性化</v>
          </cell>
        </row>
        <row r="1895">
          <cell r="K1895" t="str">
            <v>25000-319</v>
          </cell>
          <cell r="L1895" t="str">
            <v>25000</v>
          </cell>
          <cell r="M1895">
            <v>319</v>
          </cell>
          <cell r="N1895" t="str">
            <v>訪日外国人旅行者受入環境整備緊急対策事業費補助金</v>
          </cell>
          <cell r="O1895" t="str">
            <v>①-Ⅲ-２．地域経済の活性化</v>
          </cell>
        </row>
        <row r="1896">
          <cell r="K1896" t="str">
            <v>25000-320</v>
          </cell>
          <cell r="L1896" t="str">
            <v>25000</v>
          </cell>
          <cell r="M1896">
            <v>320</v>
          </cell>
          <cell r="N1896" t="str">
            <v>環境事務所における感染症防止対策事業</v>
          </cell>
          <cell r="O1896" t="str">
            <v>①-Ⅰ-１．マスク・消毒液等の確保</v>
          </cell>
        </row>
        <row r="1897">
          <cell r="K1897" t="str">
            <v>25000-321</v>
          </cell>
          <cell r="L1897" t="str">
            <v>25000</v>
          </cell>
          <cell r="M1897">
            <v>321</v>
          </cell>
          <cell r="N1897" t="str">
            <v>公園施設指定管理者支援事業</v>
          </cell>
          <cell r="O1897" t="str">
            <v>①-Ⅲ-２．地域経済の活性化</v>
          </cell>
        </row>
        <row r="1898">
          <cell r="K1898" t="str">
            <v>25000-322</v>
          </cell>
          <cell r="L1898" t="str">
            <v>25000</v>
          </cell>
          <cell r="M1898">
            <v>322</v>
          </cell>
          <cell r="N1898" t="str">
            <v>近江富士花緑公園指定管理者支援事業</v>
          </cell>
          <cell r="O1898" t="str">
            <v>①-Ⅲ-２．地域経済の活性化</v>
          </cell>
        </row>
        <row r="1899">
          <cell r="K1899" t="str">
            <v>25000-323</v>
          </cell>
          <cell r="L1899" t="str">
            <v>25000</v>
          </cell>
          <cell r="M1899">
            <v>323</v>
          </cell>
          <cell r="N1899" t="str">
            <v>備品購入費（ここ滋賀）</v>
          </cell>
          <cell r="O1899" t="str">
            <v>①-Ⅰ-１．マスク・消毒液等の確保</v>
          </cell>
        </row>
        <row r="1900">
          <cell r="K1900" t="str">
            <v>25000-324</v>
          </cell>
          <cell r="L1900" t="str">
            <v>25000</v>
          </cell>
          <cell r="M1900">
            <v>324</v>
          </cell>
          <cell r="N1900" t="str">
            <v>新型コロナウイルス感染症セーフティネット強化交付金</v>
          </cell>
          <cell r="O1900" t="str">
            <v>①-Ⅱ-４．生活に困っている世帯や個人への支援</v>
          </cell>
        </row>
        <row r="1901">
          <cell r="K1901" t="str">
            <v>25000-325</v>
          </cell>
          <cell r="L1901" t="str">
            <v>25000</v>
          </cell>
          <cell r="M1901">
            <v>325</v>
          </cell>
          <cell r="N1901" t="str">
            <v>文化芸術振興費補助金</v>
          </cell>
          <cell r="O1901" t="str">
            <v>①-Ⅲ-２．地域経済の活性化</v>
          </cell>
        </row>
        <row r="1902">
          <cell r="K1902" t="str">
            <v>25000-326</v>
          </cell>
          <cell r="L1902" t="str">
            <v>25000</v>
          </cell>
          <cell r="M1902">
            <v>326</v>
          </cell>
          <cell r="N1902" t="str">
            <v>公共港湾施設指定管理者支援事業</v>
          </cell>
          <cell r="O1902" t="str">
            <v>①-Ⅱ-３．事業継続に困っている中小・小規模事業者等への支援</v>
          </cell>
        </row>
        <row r="1903">
          <cell r="K1903" t="str">
            <v>25000-327</v>
          </cell>
          <cell r="L1903" t="str">
            <v>25000</v>
          </cell>
          <cell r="M1903">
            <v>327</v>
          </cell>
          <cell r="N1903" t="str">
            <v>建築設計監理調査費</v>
          </cell>
          <cell r="O1903" t="str">
            <v>①-Ⅳ-３．リモート化等によるデジタル・トランスフォーメーションの加速</v>
          </cell>
        </row>
        <row r="1904">
          <cell r="K1904" t="str">
            <v>25000-328</v>
          </cell>
          <cell r="L1904" t="str">
            <v>25000</v>
          </cell>
          <cell r="M1904">
            <v>328</v>
          </cell>
          <cell r="N1904" t="str">
            <v>地域公共交通新型コロナウイルス対策事業</v>
          </cell>
          <cell r="O1904" t="str">
            <v>①-Ⅲ-１．観光・運輸業、飲食業、イベント・エンターテインメント事業等に対する支援</v>
          </cell>
        </row>
        <row r="1905">
          <cell r="K1905" t="str">
            <v>25000-329</v>
          </cell>
          <cell r="L1905" t="str">
            <v>25000</v>
          </cell>
          <cell r="M1905">
            <v>329</v>
          </cell>
          <cell r="N1905" t="str">
            <v>情報管理対策費対策費（共通事務端末の調達）</v>
          </cell>
          <cell r="O1905" t="str">
            <v>①-Ⅳ-３．リモート化等によるデジタル・トランスフォーメーションの加速</v>
          </cell>
        </row>
        <row r="1906">
          <cell r="K1906" t="str">
            <v>25000-330</v>
          </cell>
          <cell r="L1906" t="str">
            <v>25000</v>
          </cell>
          <cell r="M1906">
            <v>330</v>
          </cell>
          <cell r="N1906" t="str">
            <v>各種体育大会開催事業</v>
          </cell>
          <cell r="O1906" t="str">
            <v>①-Ⅲ-２．地域経済の活性化</v>
          </cell>
        </row>
        <row r="1907">
          <cell r="K1907" t="str">
            <v>25000-331</v>
          </cell>
          <cell r="L1907" t="str">
            <v>25000</v>
          </cell>
          <cell r="M1907">
            <v>331</v>
          </cell>
          <cell r="N1907" t="str">
            <v>教育支援体制整備事業費交付金</v>
          </cell>
          <cell r="O1907" t="str">
            <v>①-Ⅰ-８．学校の臨時休業等を円滑に進めるための環境整備</v>
          </cell>
        </row>
        <row r="1908">
          <cell r="K1908" t="str">
            <v>25000-332</v>
          </cell>
          <cell r="L1908" t="str">
            <v>25000</v>
          </cell>
          <cell r="M1908">
            <v>332</v>
          </cell>
          <cell r="N1908" t="str">
            <v>子育て支援対策臨時特例交付金</v>
          </cell>
          <cell r="O1908" t="str">
            <v>①-Ⅱ-４．生活に困っている世帯や個人への支援</v>
          </cell>
        </row>
        <row r="1909">
          <cell r="K1909" t="str">
            <v>25201-1</v>
          </cell>
          <cell r="L1909" t="str">
            <v>25201</v>
          </cell>
          <cell r="M1909">
            <v>1</v>
          </cell>
          <cell r="N1909" t="str">
            <v>感染拡大に伴う市内小規模事業者に向けた支援対策</v>
          </cell>
          <cell r="O1909" t="str">
            <v>①-Ⅱ-３．事業継続に困っている中小・小規模事業者等への支援</v>
          </cell>
        </row>
        <row r="1910">
          <cell r="K1910" t="str">
            <v>25201-2</v>
          </cell>
          <cell r="L1910" t="str">
            <v>25201</v>
          </cell>
          <cell r="M1910">
            <v>2</v>
          </cell>
          <cell r="N1910" t="str">
            <v>感染拡大に伴う市内中小企業者に向けた支援対策</v>
          </cell>
          <cell r="O1910" t="str">
            <v>①-Ⅱ-３．事業継続に困っている中小・小規模事業者等への支援</v>
          </cell>
        </row>
        <row r="1911">
          <cell r="K1911" t="str">
            <v>25201-3</v>
          </cell>
          <cell r="L1911" t="str">
            <v>25201</v>
          </cell>
          <cell r="M1911">
            <v>3</v>
          </cell>
          <cell r="N1911" t="str">
            <v>臨時休校に伴う学習支援事業</v>
          </cell>
          <cell r="O1911" t="str">
            <v>①-Ⅰ-８．学校の臨時休業等を円滑に進めるための環境整備</v>
          </cell>
        </row>
        <row r="1912">
          <cell r="K1912" t="str">
            <v>25201-4</v>
          </cell>
          <cell r="L1912" t="str">
            <v>25201</v>
          </cell>
          <cell r="M1912">
            <v>4</v>
          </cell>
          <cell r="N1912" t="str">
            <v>オンライン学習の環境整備事業</v>
          </cell>
          <cell r="O1912" t="str">
            <v>①-Ⅰ-８．学校の臨時休業等を円滑に進めるための環境整備</v>
          </cell>
        </row>
        <row r="1913">
          <cell r="K1913" t="str">
            <v>25201-5</v>
          </cell>
          <cell r="L1913" t="str">
            <v>25201</v>
          </cell>
          <cell r="M1913">
            <v>5</v>
          </cell>
          <cell r="N1913" t="str">
            <v>子どもたちの学習保障</v>
          </cell>
          <cell r="O1913" t="str">
            <v>①-Ⅰ-８．学校の臨時休業等を円滑に進めるための環境整備</v>
          </cell>
        </row>
        <row r="1914">
          <cell r="K1914" t="str">
            <v>25201-6</v>
          </cell>
          <cell r="L1914" t="str">
            <v>25201</v>
          </cell>
          <cell r="M1914">
            <v>6</v>
          </cell>
          <cell r="N1914" t="str">
            <v>在宅勤務環境整備事業</v>
          </cell>
          <cell r="O1914" t="str">
            <v>①-Ⅳ-３．リモート化等によるデジタル・トランスフォーメーションの加速</v>
          </cell>
        </row>
        <row r="1915">
          <cell r="K1915" t="str">
            <v>25201-7</v>
          </cell>
          <cell r="L1915" t="str">
            <v>25201</v>
          </cell>
          <cell r="M1915">
            <v>7</v>
          </cell>
          <cell r="N1915" t="str">
            <v>本庁舎の飛沫感染防止、消毒等感染拡大防止対策事業</v>
          </cell>
          <cell r="O1915" t="str">
            <v>①-Ⅰ-１．マスク・消毒液等の確保</v>
          </cell>
        </row>
        <row r="1916">
          <cell r="K1916" t="str">
            <v>25201-8</v>
          </cell>
          <cell r="L1916" t="str">
            <v>25201</v>
          </cell>
          <cell r="M1916">
            <v>8</v>
          </cell>
          <cell r="N1916" t="str">
            <v>避難所運営等における感染症対策備蓄品等の確保</v>
          </cell>
          <cell r="O1916" t="str">
            <v>①-Ⅰ-１．マスク・消毒液等の確保</v>
          </cell>
        </row>
        <row r="1917">
          <cell r="K1917" t="str">
            <v>25201-9</v>
          </cell>
          <cell r="L1917" t="str">
            <v>25201</v>
          </cell>
          <cell r="M1917">
            <v>9</v>
          </cell>
          <cell r="N1917" t="str">
            <v>障害者総合支援事業費補助金</v>
          </cell>
          <cell r="O1917" t="str">
            <v>①-Ⅰ-１．マスク・消毒液等の確保</v>
          </cell>
        </row>
        <row r="1918">
          <cell r="K1918" t="str">
            <v>25201-11</v>
          </cell>
          <cell r="L1918" t="str">
            <v>25201</v>
          </cell>
          <cell r="M1918">
            <v>11</v>
          </cell>
          <cell r="N1918" t="str">
            <v>保健所等の衛生用品確保事業</v>
          </cell>
          <cell r="O1918" t="str">
            <v>①-Ⅰ-１．マスク・消毒液等の確保</v>
          </cell>
        </row>
        <row r="1919">
          <cell r="K1919" t="str">
            <v>25201-12</v>
          </cell>
          <cell r="L1919" t="str">
            <v>25201</v>
          </cell>
          <cell r="M1919">
            <v>12</v>
          </cell>
          <cell r="N1919" t="str">
            <v>感染拡大防止対策を講じた乳幼児健診事業</v>
          </cell>
          <cell r="O1919" t="str">
            <v>①-Ⅰ-６．情報発信の充実</v>
          </cell>
        </row>
        <row r="1920">
          <cell r="K1920" t="str">
            <v>25201-14</v>
          </cell>
          <cell r="L1920" t="str">
            <v>25201</v>
          </cell>
          <cell r="M1920">
            <v>14</v>
          </cell>
          <cell r="N1920" t="str">
            <v>消防職員の新型コロナウィルス感染拡大防止事業</v>
          </cell>
          <cell r="O1920" t="str">
            <v>①-Ⅰ-１．マスク・消毒液等の確保</v>
          </cell>
        </row>
        <row r="1921">
          <cell r="K1921" t="str">
            <v>25201-15</v>
          </cell>
          <cell r="L1921" t="str">
            <v>25201</v>
          </cell>
          <cell r="M1921">
            <v>15</v>
          </cell>
          <cell r="N1921" t="str">
            <v>救急活動における新型コロナウィルス感染拡大防止事業</v>
          </cell>
          <cell r="O1921" t="str">
            <v>①-Ⅰ-１．マスク・消毒液等の確保</v>
          </cell>
        </row>
        <row r="1922">
          <cell r="K1922" t="str">
            <v>25201-16</v>
          </cell>
          <cell r="L1922" t="str">
            <v>25201</v>
          </cell>
          <cell r="M1922">
            <v>16</v>
          </cell>
          <cell r="N1922" t="str">
            <v>学校保健特別対策事業費補助金</v>
          </cell>
          <cell r="O1922" t="str">
            <v>①-Ⅰ-８．学校の臨時休業等を円滑に進めるための環境整備</v>
          </cell>
        </row>
        <row r="1923">
          <cell r="K1923" t="str">
            <v>25201-17</v>
          </cell>
          <cell r="L1923" t="str">
            <v>25201</v>
          </cell>
          <cell r="M1923">
            <v>17</v>
          </cell>
          <cell r="N1923" t="str">
            <v>介護保険事業費補助金</v>
          </cell>
          <cell r="O1923" t="str">
            <v>①-Ⅰ-１．マスク・消毒液等の確保</v>
          </cell>
        </row>
        <row r="1924">
          <cell r="K1924" t="str">
            <v>25201-18</v>
          </cell>
          <cell r="L1924" t="str">
            <v>25201</v>
          </cell>
          <cell r="M1924">
            <v>18</v>
          </cell>
          <cell r="N1924" t="str">
            <v>大津市ひとり親家庭子育て臨時給付金</v>
          </cell>
          <cell r="O1924" t="str">
            <v>①-Ⅱ-４．生活に困っている世帯や個人への支援</v>
          </cell>
        </row>
        <row r="1925">
          <cell r="K1925" t="str">
            <v>25201-19</v>
          </cell>
          <cell r="L1925" t="str">
            <v>25201</v>
          </cell>
          <cell r="M1925">
            <v>19</v>
          </cell>
          <cell r="N1925" t="str">
            <v>生活困窮者就労準備支援事業費等補助金</v>
          </cell>
          <cell r="O1925" t="str">
            <v>①-Ⅱ-４．生活に困っている世帯や個人への支援</v>
          </cell>
        </row>
        <row r="1926">
          <cell r="K1926" t="str">
            <v>25201-20</v>
          </cell>
          <cell r="L1926" t="str">
            <v>25201</v>
          </cell>
          <cell r="M1926">
            <v>20</v>
          </cell>
          <cell r="N1926" t="str">
            <v>新型コロナウイルス感染症対応医療機関支援金</v>
          </cell>
          <cell r="O1926" t="str">
            <v>①-Ⅰ-３．医療提供体制の強化</v>
          </cell>
        </row>
        <row r="1927">
          <cell r="K1927" t="str">
            <v>25201-21</v>
          </cell>
          <cell r="L1927" t="str">
            <v>25201</v>
          </cell>
          <cell r="M1927">
            <v>21</v>
          </cell>
          <cell r="N1927" t="str">
            <v>感染症に伴い増加する商工団体が行う小規模事業者等への経営支援活動に対する支援</v>
          </cell>
          <cell r="O1927" t="str">
            <v>①-Ⅱ-３．事業継続に困っている中小・小規模事業者等への支援</v>
          </cell>
        </row>
        <row r="1928">
          <cell r="K1928" t="str">
            <v>25201-22</v>
          </cell>
          <cell r="L1928" t="str">
            <v>25201</v>
          </cell>
          <cell r="M1928">
            <v>22</v>
          </cell>
          <cell r="N1928" t="str">
            <v>GIGAスクール学習用端末等一式</v>
          </cell>
          <cell r="O1928" t="str">
            <v>①-Ⅰ-８．学校の臨時休業等を円滑に進めるための環境整備</v>
          </cell>
        </row>
        <row r="1929">
          <cell r="K1929" t="str">
            <v>25201-23</v>
          </cell>
          <cell r="L1929" t="str">
            <v>25201</v>
          </cell>
          <cell r="M1929">
            <v>23</v>
          </cell>
          <cell r="N1929" t="str">
            <v>GIGAスクール学習用端末等一式</v>
          </cell>
          <cell r="O1929" t="str">
            <v>①-Ⅰ-８．学校の臨時休業等を円滑に進めるための環境整備</v>
          </cell>
        </row>
        <row r="1930">
          <cell r="K1930" t="str">
            <v>25201-24</v>
          </cell>
          <cell r="L1930" t="str">
            <v>25201</v>
          </cell>
          <cell r="M1930">
            <v>24</v>
          </cell>
          <cell r="N1930" t="str">
            <v>学校臨時休業対策費補助金</v>
          </cell>
          <cell r="O1930" t="str">
            <v>①-Ⅱ-３．事業継続に困っている中小・小規模事業者等への支援</v>
          </cell>
        </row>
        <row r="1931">
          <cell r="K1931" t="str">
            <v>25201-26</v>
          </cell>
          <cell r="L1931" t="str">
            <v>25201</v>
          </cell>
          <cell r="M1931">
            <v>26</v>
          </cell>
          <cell r="N1931" t="str">
            <v>給食無償提供事業</v>
          </cell>
          <cell r="O1931" t="str">
            <v>①-Ⅰ-８．学校の臨時休業等を円滑に進めるための環境整備</v>
          </cell>
        </row>
        <row r="1932">
          <cell r="K1932" t="str">
            <v>25201-27</v>
          </cell>
          <cell r="L1932" t="str">
            <v>25201</v>
          </cell>
          <cell r="M1932">
            <v>27</v>
          </cell>
          <cell r="N1932" t="str">
            <v>ウエディング応援事業</v>
          </cell>
          <cell r="O1932" t="str">
            <v>①-Ⅲ-２．地域経済の活性化</v>
          </cell>
        </row>
        <row r="1933">
          <cell r="K1933" t="str">
            <v>25201-28</v>
          </cell>
          <cell r="L1933" t="str">
            <v>25201</v>
          </cell>
          <cell r="M1933">
            <v>28</v>
          </cell>
          <cell r="N1933" t="str">
            <v>Web会議の利用拡大に対応した端末等整備事業</v>
          </cell>
          <cell r="O1933" t="str">
            <v>①-Ⅳ-３．リモート化等によるデジタル・トランスフォーメーションの加速</v>
          </cell>
        </row>
        <row r="1934">
          <cell r="K1934" t="str">
            <v>25201-29</v>
          </cell>
          <cell r="L1934" t="str">
            <v>25201</v>
          </cell>
          <cell r="M1934">
            <v>29</v>
          </cell>
          <cell r="N1934" t="str">
            <v>避難所運営等における感染症対策備蓄品等の確保</v>
          </cell>
          <cell r="O1934" t="str">
            <v>①-Ⅰ-１．マスク・消毒液等の確保</v>
          </cell>
        </row>
        <row r="1935">
          <cell r="K1935" t="str">
            <v>25201-30</v>
          </cell>
          <cell r="L1935" t="str">
            <v>25201</v>
          </cell>
          <cell r="M1935">
            <v>30</v>
          </cell>
          <cell r="N1935" t="str">
            <v>本庁舎の感染拡大防止対策事業</v>
          </cell>
          <cell r="O1935" t="str">
            <v>①-Ⅰ-１．マスク・消毒液等の確保</v>
          </cell>
        </row>
        <row r="1936">
          <cell r="K1936" t="str">
            <v>25201-31</v>
          </cell>
          <cell r="L1936" t="str">
            <v>25201</v>
          </cell>
          <cell r="M1936">
            <v>31</v>
          </cell>
          <cell r="N1936" t="str">
            <v>文化活動の再開及び再活性化に向けた推進事業</v>
          </cell>
          <cell r="O1936" t="str">
            <v>①-Ⅲ-２．地域経済の活性化</v>
          </cell>
        </row>
        <row r="1937">
          <cell r="K1937" t="str">
            <v>25201-32</v>
          </cell>
          <cell r="L1937" t="str">
            <v>25201</v>
          </cell>
          <cell r="M1937">
            <v>32</v>
          </cell>
          <cell r="N1937" t="str">
            <v>文化芸術振興費補助金</v>
          </cell>
          <cell r="O1937" t="str">
            <v>①-Ⅲ-２．地域経済の活性化</v>
          </cell>
        </row>
        <row r="1938">
          <cell r="K1938" t="str">
            <v>25201-33</v>
          </cell>
          <cell r="L1938" t="str">
            <v>25201</v>
          </cell>
          <cell r="M1938">
            <v>33</v>
          </cell>
          <cell r="N1938" t="str">
            <v>文化芸術振興費補助金</v>
          </cell>
          <cell r="O1938" t="str">
            <v>①-Ⅲ-２．地域経済の活性化</v>
          </cell>
        </row>
        <row r="1939">
          <cell r="K1939" t="str">
            <v>25201-34</v>
          </cell>
          <cell r="L1939" t="str">
            <v>25201</v>
          </cell>
          <cell r="M1939">
            <v>34</v>
          </cell>
          <cell r="N1939" t="str">
            <v>施設の感染症対策事業</v>
          </cell>
          <cell r="O1939" t="str">
            <v>①-Ⅰ-１．マスク・消毒液等の確保</v>
          </cell>
        </row>
        <row r="1940">
          <cell r="K1940" t="str">
            <v>25201-35</v>
          </cell>
          <cell r="L1940" t="str">
            <v>25201</v>
          </cell>
          <cell r="M1940">
            <v>35</v>
          </cell>
          <cell r="N1940" t="str">
            <v>施設の感染症対策事業</v>
          </cell>
          <cell r="O1940" t="str">
            <v>①-Ⅰ-１．マスク・消毒液等の確保</v>
          </cell>
        </row>
        <row r="1941">
          <cell r="K1941" t="str">
            <v>25201-36</v>
          </cell>
          <cell r="L1941" t="str">
            <v>25201</v>
          </cell>
          <cell r="M1941">
            <v>36</v>
          </cell>
          <cell r="N1941" t="str">
            <v>施設の感染症対策事業</v>
          </cell>
          <cell r="O1941" t="str">
            <v>①-Ⅰ-１．マスク・消毒液等の確保</v>
          </cell>
        </row>
        <row r="1942">
          <cell r="K1942" t="str">
            <v>25201-37</v>
          </cell>
          <cell r="L1942" t="str">
            <v>25201</v>
          </cell>
          <cell r="M1942">
            <v>37</v>
          </cell>
          <cell r="N1942" t="str">
            <v>仰木太鼓会館管理運営事業</v>
          </cell>
          <cell r="O1942" t="str">
            <v>①-Ⅰ-１．マスク・消毒液等の確保</v>
          </cell>
        </row>
        <row r="1943">
          <cell r="K1943" t="str">
            <v>25201-38</v>
          </cell>
          <cell r="L1943" t="str">
            <v>25201</v>
          </cell>
          <cell r="M1943">
            <v>38</v>
          </cell>
          <cell r="N1943" t="str">
            <v>市立体育館新型コロナウイルス感染症対策事業</v>
          </cell>
          <cell r="O1943" t="str">
            <v>①-Ⅰ-１．マスク・消毒液等の確保</v>
          </cell>
        </row>
        <row r="1944">
          <cell r="K1944" t="str">
            <v>25201-39</v>
          </cell>
          <cell r="L1944" t="str">
            <v>25201</v>
          </cell>
          <cell r="M1944">
            <v>39</v>
          </cell>
          <cell r="N1944" t="str">
            <v>マイナンバーカード窓口飛沫感染防止対策事業</v>
          </cell>
          <cell r="O1944" t="str">
            <v>①-Ⅰ-１．マスク・消毒液等の確保</v>
          </cell>
        </row>
        <row r="1945">
          <cell r="K1945" t="str">
            <v>25201-41</v>
          </cell>
          <cell r="L1945" t="str">
            <v>25201</v>
          </cell>
          <cell r="M1945">
            <v>41</v>
          </cell>
          <cell r="N1945" t="str">
            <v>民生委員児童委員活動の感染防止対策事業</v>
          </cell>
          <cell r="O1945" t="str">
            <v>①-Ⅰ-１．マスク・消毒液等の確保</v>
          </cell>
        </row>
        <row r="1946">
          <cell r="K1946" t="str">
            <v>25201-42</v>
          </cell>
          <cell r="L1946" t="str">
            <v>25201</v>
          </cell>
          <cell r="M1946">
            <v>42</v>
          </cell>
          <cell r="N1946" t="str">
            <v>重度障害者臨時タクシー利用券交付事業</v>
          </cell>
          <cell r="O1946" t="str">
            <v>①-Ⅱ-４．生活に困っている世帯や個人への支援</v>
          </cell>
        </row>
        <row r="1947">
          <cell r="K1947" t="str">
            <v>25201-43</v>
          </cell>
          <cell r="L1947" t="str">
            <v>25201</v>
          </cell>
          <cell r="M1947">
            <v>43</v>
          </cell>
          <cell r="N1947" t="str">
            <v>介護サービス事業所支援給付金事業</v>
          </cell>
          <cell r="O1947" t="str">
            <v>①-Ⅱ-２．資金繰り対策</v>
          </cell>
        </row>
        <row r="1948">
          <cell r="K1948" t="str">
            <v>25201-44</v>
          </cell>
          <cell r="L1948" t="str">
            <v>25201</v>
          </cell>
          <cell r="M1948">
            <v>44</v>
          </cell>
          <cell r="N1948" t="str">
            <v>高齢者臨時タクシー利用券交付事業</v>
          </cell>
          <cell r="O1948" t="str">
            <v>①-Ⅱ-４．生活に困っている世帯や個人への支援</v>
          </cell>
        </row>
        <row r="1949">
          <cell r="K1949" t="str">
            <v>25201-45</v>
          </cell>
          <cell r="L1949" t="str">
            <v>25201</v>
          </cell>
          <cell r="M1949">
            <v>45</v>
          </cell>
          <cell r="N1949" t="str">
            <v>高齢者臨時タクシー利用券交付事業</v>
          </cell>
          <cell r="O1949" t="str">
            <v>①-Ⅲ-２．地域経済の活性化</v>
          </cell>
        </row>
        <row r="1950">
          <cell r="K1950" t="str">
            <v>25201-46</v>
          </cell>
          <cell r="L1950" t="str">
            <v>25201</v>
          </cell>
          <cell r="M1950">
            <v>46</v>
          </cell>
          <cell r="N1950" t="str">
            <v>介護予防サロン継続事業</v>
          </cell>
          <cell r="O1950" t="str">
            <v>①-Ⅰ-１．マスク・消毒液等の確保</v>
          </cell>
        </row>
        <row r="1951">
          <cell r="K1951" t="str">
            <v>25201-47</v>
          </cell>
          <cell r="L1951" t="str">
            <v>25201</v>
          </cell>
          <cell r="M1951">
            <v>47</v>
          </cell>
          <cell r="N1951" t="str">
            <v>認可外保育施設運営支援補助金</v>
          </cell>
          <cell r="O1951" t="str">
            <v>①-Ⅰ-８．学校の臨時休業等を円滑に進めるための環境整備</v>
          </cell>
        </row>
        <row r="1952">
          <cell r="K1952" t="str">
            <v>25201-48</v>
          </cell>
          <cell r="L1952" t="str">
            <v>25201</v>
          </cell>
          <cell r="M1952">
            <v>48</v>
          </cell>
          <cell r="N1952" t="str">
            <v>子ども・子育て支援交付金</v>
          </cell>
          <cell r="O1952" t="str">
            <v>①-Ⅰ-８．学校の臨時休業等を円滑に進めるための環境整備</v>
          </cell>
        </row>
        <row r="1953">
          <cell r="K1953" t="str">
            <v>25201-50</v>
          </cell>
          <cell r="L1953" t="str">
            <v>25201</v>
          </cell>
          <cell r="M1953">
            <v>50</v>
          </cell>
          <cell r="N1953" t="str">
            <v>放課後児童健全育成事業</v>
          </cell>
          <cell r="O1953" t="str">
            <v>①-Ⅰ-８．学校の臨時休業等を円滑に進めるための環境整備</v>
          </cell>
        </row>
        <row r="1954">
          <cell r="K1954" t="str">
            <v>25201-51</v>
          </cell>
          <cell r="L1954" t="str">
            <v>25201</v>
          </cell>
          <cell r="M1954">
            <v>51</v>
          </cell>
          <cell r="N1954" t="str">
            <v>児童クラブ増床事業</v>
          </cell>
          <cell r="O1954" t="str">
            <v>①-Ⅰ-８．学校の臨時休業等を円滑に進めるための環境整備</v>
          </cell>
        </row>
        <row r="1955">
          <cell r="K1955" t="str">
            <v>25201-52</v>
          </cell>
          <cell r="L1955" t="str">
            <v>25201</v>
          </cell>
          <cell r="M1955">
            <v>52</v>
          </cell>
          <cell r="N1955" t="str">
            <v>地域自殺対策強化交付金</v>
          </cell>
          <cell r="O1955" t="str">
            <v>①-Ⅳ-３．リモート化等によるデジタル・トランスフォーメーションの加速</v>
          </cell>
        </row>
        <row r="1956">
          <cell r="K1956" t="str">
            <v>25201-53</v>
          </cell>
          <cell r="L1956" t="str">
            <v>25201</v>
          </cell>
          <cell r="M1956">
            <v>53</v>
          </cell>
          <cell r="N1956" t="str">
            <v>大津市指定難病者臨時タクシー利用券交付事業</v>
          </cell>
          <cell r="O1956" t="str">
            <v>①-Ⅱ-４．生活に困っている世帯や個人への支援</v>
          </cell>
        </row>
        <row r="1957">
          <cell r="K1957" t="str">
            <v>25201-54</v>
          </cell>
          <cell r="L1957" t="str">
            <v>25201</v>
          </cell>
          <cell r="M1957">
            <v>54</v>
          </cell>
          <cell r="N1957" t="str">
            <v>インフルエンザ予防接種助成事業</v>
          </cell>
          <cell r="O1957" t="str">
            <v>①-Ⅰ-２．検査体制の強化と感染の早期発見</v>
          </cell>
        </row>
        <row r="1958">
          <cell r="K1958" t="str">
            <v>25201-55</v>
          </cell>
          <cell r="L1958" t="str">
            <v>25201</v>
          </cell>
          <cell r="M1958">
            <v>55</v>
          </cell>
          <cell r="N1958" t="str">
            <v>小児慢性特定疾病患者のタクシー移動時支援</v>
          </cell>
          <cell r="O1958" t="str">
            <v>①-Ⅱ-４．生活に困っている世帯や個人への支援</v>
          </cell>
        </row>
        <row r="1959">
          <cell r="K1959" t="str">
            <v>25201-56</v>
          </cell>
          <cell r="L1959" t="str">
            <v>25201</v>
          </cell>
          <cell r="M1959">
            <v>56</v>
          </cell>
          <cell r="N1959" t="str">
            <v>子ども発達相談事業</v>
          </cell>
          <cell r="O1959" t="str">
            <v>①-Ⅳ-３．リモート化等によるデジタル・トランスフォーメーションの加速</v>
          </cell>
        </row>
        <row r="1960">
          <cell r="K1960" t="str">
            <v>25201-57</v>
          </cell>
          <cell r="L1960" t="str">
            <v>25201</v>
          </cell>
          <cell r="M1960">
            <v>57</v>
          </cell>
          <cell r="N1960" t="str">
            <v>母子保健衛生費補助金</v>
          </cell>
          <cell r="O1960" t="str">
            <v>①-Ⅰ-８．学校の臨時休業等を円滑に進めるための環境整備</v>
          </cell>
        </row>
        <row r="1961">
          <cell r="K1961" t="str">
            <v>25201-59</v>
          </cell>
          <cell r="L1961" t="str">
            <v>25201</v>
          </cell>
          <cell r="M1961">
            <v>59</v>
          </cell>
          <cell r="N1961" t="str">
            <v>斎場施設トイレ手洗場等蛇口自動化改修事業</v>
          </cell>
          <cell r="O1961" t="str">
            <v>①-Ⅰ-１．マスク・消毒液等の確保</v>
          </cell>
        </row>
        <row r="1962">
          <cell r="K1962" t="str">
            <v>25201-60</v>
          </cell>
          <cell r="L1962" t="str">
            <v>25201</v>
          </cell>
          <cell r="M1962">
            <v>60</v>
          </cell>
          <cell r="N1962" t="str">
            <v>宅配バッグ普及事業</v>
          </cell>
          <cell r="O1962" t="str">
            <v>①-Ⅲ-１．観光・運輸業、飲食業、イベント・エンターテインメント事業等に対する支援</v>
          </cell>
        </row>
        <row r="1963">
          <cell r="K1963" t="str">
            <v>25201-61</v>
          </cell>
          <cell r="L1963" t="str">
            <v>25201</v>
          </cell>
          <cell r="M1963">
            <v>61</v>
          </cell>
          <cell r="N1963" t="str">
            <v>商工団体等が感染症に伴い実施する経済対策についての事業提案に基づく支援</v>
          </cell>
          <cell r="O1963" t="str">
            <v>①-Ⅲ-２．地域経済の活性化</v>
          </cell>
        </row>
        <row r="1964">
          <cell r="K1964" t="str">
            <v>25201-62</v>
          </cell>
          <cell r="L1964" t="str">
            <v>25201</v>
          </cell>
          <cell r="M1964">
            <v>62</v>
          </cell>
          <cell r="N1964" t="str">
            <v>新たな生活様式を目指したテイクアウト・デリバリー事業導入支援</v>
          </cell>
          <cell r="O1964" t="str">
            <v>①-Ⅲ-１．観光・運輸業、飲食業、イベント・エンターテインメント事業等に対する支援</v>
          </cell>
        </row>
        <row r="1965">
          <cell r="K1965" t="str">
            <v>25201-63</v>
          </cell>
          <cell r="L1965" t="str">
            <v>25201</v>
          </cell>
          <cell r="M1965">
            <v>63</v>
          </cell>
          <cell r="N1965" t="str">
            <v>Go To Travelキャンペーンに合わせた観光プロモーション推進事業</v>
          </cell>
          <cell r="O1965" t="str">
            <v>①-Ⅲ-１．観光・運輸業、飲食業、イベント・エンターテインメント事業等に対する支援</v>
          </cell>
        </row>
        <row r="1966">
          <cell r="K1966" t="str">
            <v>25201-64</v>
          </cell>
          <cell r="L1966" t="str">
            <v>25201</v>
          </cell>
          <cell r="M1966">
            <v>64</v>
          </cell>
          <cell r="N1966" t="str">
            <v>Go Toクーポン活用促進事業</v>
          </cell>
          <cell r="O1966" t="str">
            <v>①-Ⅲ-１．観光・運輸業、飲食業、イベント・エンターテインメント事業等に対する支援</v>
          </cell>
        </row>
        <row r="1967">
          <cell r="K1967" t="str">
            <v>25201-65</v>
          </cell>
          <cell r="L1967" t="str">
            <v>25201</v>
          </cell>
          <cell r="M1967">
            <v>65</v>
          </cell>
          <cell r="N1967" t="str">
            <v>教育支援体制整備事業費補助金</v>
          </cell>
          <cell r="O1967" t="str">
            <v>①-Ⅰ-８．学校の臨時休業等を円滑に進めるための環境整備</v>
          </cell>
        </row>
        <row r="1968">
          <cell r="K1968" t="str">
            <v>25201-66</v>
          </cell>
          <cell r="L1968" t="str">
            <v>25201</v>
          </cell>
          <cell r="M1968">
            <v>66</v>
          </cell>
          <cell r="N1968" t="str">
            <v>学校保健特別対策事業費補助金</v>
          </cell>
          <cell r="O1968" t="str">
            <v>①-Ⅰ-８．学校の臨時休業等を円滑に進めるための環境整備</v>
          </cell>
        </row>
        <row r="1969">
          <cell r="K1969" t="str">
            <v>25201-67</v>
          </cell>
          <cell r="L1969" t="str">
            <v>25201</v>
          </cell>
          <cell r="M1969">
            <v>67</v>
          </cell>
          <cell r="N1969" t="str">
            <v>文化芸術振興費補助金</v>
          </cell>
          <cell r="O1969" t="str">
            <v>①-Ⅲ-２．地域経済の活性化</v>
          </cell>
        </row>
        <row r="1970">
          <cell r="K1970" t="str">
            <v>25201-68</v>
          </cell>
          <cell r="L1970" t="str">
            <v>25201</v>
          </cell>
          <cell r="M1970">
            <v>68</v>
          </cell>
          <cell r="N1970" t="str">
            <v>大津市科学館感染防止非接触型展示物更新事業</v>
          </cell>
          <cell r="O1970" t="str">
            <v>①-Ⅰ-１．マスク・消毒液等の確保</v>
          </cell>
        </row>
        <row r="1971">
          <cell r="K1971" t="str">
            <v>25201-69</v>
          </cell>
          <cell r="L1971" t="str">
            <v>25201</v>
          </cell>
          <cell r="M1971">
            <v>69</v>
          </cell>
          <cell r="N1971" t="str">
            <v>児童用トイレの清掃消毒業務委託事業</v>
          </cell>
          <cell r="O1971" t="str">
            <v>①-Ⅰ-８．学校の臨時休業等を円滑に進めるための環境整備</v>
          </cell>
        </row>
        <row r="1972">
          <cell r="K1972" t="str">
            <v>25201-70</v>
          </cell>
          <cell r="L1972" t="str">
            <v>25201</v>
          </cell>
          <cell r="M1972">
            <v>70</v>
          </cell>
          <cell r="N1972" t="str">
            <v>小学校空調機設置工事</v>
          </cell>
          <cell r="O1972" t="str">
            <v>①-Ⅰ-８．学校の臨時休業等を円滑に進めるための環境整備</v>
          </cell>
        </row>
        <row r="1973">
          <cell r="K1973" t="str">
            <v>25201-71</v>
          </cell>
          <cell r="L1973" t="str">
            <v>25201</v>
          </cell>
          <cell r="M1973">
            <v>71</v>
          </cell>
          <cell r="N1973" t="str">
            <v>生徒用トイレの清掃消毒業務委託事業</v>
          </cell>
          <cell r="O1973" t="str">
            <v>①-Ⅰ-８．学校の臨時休業等を円滑に進めるための環境整備</v>
          </cell>
        </row>
        <row r="1974">
          <cell r="K1974" t="str">
            <v>25201-72</v>
          </cell>
          <cell r="L1974" t="str">
            <v>25201</v>
          </cell>
          <cell r="M1974">
            <v>72</v>
          </cell>
          <cell r="N1974" t="str">
            <v>中学校空調機設置工事</v>
          </cell>
          <cell r="O1974" t="str">
            <v>①-Ⅰ-８．学校の臨時休業等を円滑に進めるための環境整備</v>
          </cell>
        </row>
        <row r="1975">
          <cell r="K1975" t="str">
            <v>25201-73</v>
          </cell>
          <cell r="L1975" t="str">
            <v>25201</v>
          </cell>
          <cell r="M1975">
            <v>73</v>
          </cell>
          <cell r="N1975" t="str">
            <v>新型コロナウイルス感染症対策事業</v>
          </cell>
          <cell r="O1975" t="str">
            <v>①-Ⅰ-１．マスク・消毒液等の確保</v>
          </cell>
        </row>
        <row r="1976">
          <cell r="K1976" t="str">
            <v>25201-74</v>
          </cell>
          <cell r="L1976" t="str">
            <v>25201</v>
          </cell>
          <cell r="M1976">
            <v>74</v>
          </cell>
          <cell r="N1976" t="str">
            <v>大津市和邇文化センター新型コロナウイルス感染拡大防止事業</v>
          </cell>
          <cell r="O1976" t="str">
            <v>①-Ⅰ-１．マスク・消毒液等の確保</v>
          </cell>
        </row>
        <row r="1977">
          <cell r="K1977" t="str">
            <v>25201-75</v>
          </cell>
          <cell r="L1977" t="str">
            <v>25201</v>
          </cell>
          <cell r="M1977">
            <v>75</v>
          </cell>
          <cell r="N1977" t="str">
            <v>大津市生涯学習センター新型コロナウイルス感染拡大防止事業</v>
          </cell>
          <cell r="O1977" t="str">
            <v>①-Ⅰ-１．マスク・消毒液等の確保</v>
          </cell>
        </row>
        <row r="1978">
          <cell r="K1978" t="str">
            <v>25201-76</v>
          </cell>
          <cell r="L1978" t="str">
            <v>25201</v>
          </cell>
          <cell r="M1978">
            <v>76</v>
          </cell>
          <cell r="N1978" t="str">
            <v>公民館講座等開設事業</v>
          </cell>
          <cell r="O1978" t="str">
            <v>①-Ⅳ-３．リモート化等によるデジタル・トランスフォーメーションの加速</v>
          </cell>
        </row>
        <row r="1979">
          <cell r="K1979" t="str">
            <v>25201-77</v>
          </cell>
          <cell r="L1979" t="str">
            <v>25201</v>
          </cell>
          <cell r="M1979">
            <v>77</v>
          </cell>
          <cell r="N1979" t="str">
            <v>非来館型図書館サービス整備事業</v>
          </cell>
          <cell r="O1979" t="str">
            <v>①-Ⅳ-３．リモート化等によるデジタル・トランスフォーメーションの加速</v>
          </cell>
        </row>
        <row r="1980">
          <cell r="K1980" t="str">
            <v>25201-78</v>
          </cell>
          <cell r="L1980" t="str">
            <v>25201</v>
          </cell>
          <cell r="M1980">
            <v>78</v>
          </cell>
          <cell r="N1980" t="str">
            <v>図書館内感染症対策事業</v>
          </cell>
          <cell r="O1980" t="str">
            <v>①-Ⅰ-１．マスク・消毒液等の確保</v>
          </cell>
        </row>
        <row r="1981">
          <cell r="K1981" t="str">
            <v>25201-79</v>
          </cell>
          <cell r="L1981" t="str">
            <v>25201</v>
          </cell>
          <cell r="M1981">
            <v>79</v>
          </cell>
          <cell r="N1981" t="str">
            <v>文化芸術振興費補助金</v>
          </cell>
          <cell r="O1981" t="str">
            <v>①-Ⅰ-１．マスク・消毒液等の確保</v>
          </cell>
        </row>
        <row r="1982">
          <cell r="K1982" t="str">
            <v>25201-80</v>
          </cell>
          <cell r="L1982" t="str">
            <v>25201</v>
          </cell>
          <cell r="M1982">
            <v>80</v>
          </cell>
          <cell r="N1982" t="str">
            <v>就学時健康診断事業</v>
          </cell>
          <cell r="O1982" t="str">
            <v>①-Ⅰ-８．学校の臨時休業等を円滑に進めるための環境整備</v>
          </cell>
        </row>
        <row r="1983">
          <cell r="K1983" t="str">
            <v>25201-81</v>
          </cell>
          <cell r="L1983" t="str">
            <v>25201</v>
          </cell>
          <cell r="M1983">
            <v>81</v>
          </cell>
          <cell r="N1983" t="str">
            <v>修学旅行キャンセル料等支給業務</v>
          </cell>
          <cell r="O1983" t="str">
            <v>①-Ⅰ-８．学校の臨時休業等を円滑に進めるための環境整備</v>
          </cell>
        </row>
        <row r="1984">
          <cell r="K1984" t="str">
            <v>25201-82</v>
          </cell>
          <cell r="L1984" t="str">
            <v>25201</v>
          </cell>
          <cell r="M1984">
            <v>82</v>
          </cell>
          <cell r="N1984" t="str">
            <v>新型コロナウィルス感染拡大防止対策事業</v>
          </cell>
          <cell r="O1984" t="str">
            <v>①-Ⅰ-１．マスク・消毒液等の確保</v>
          </cell>
        </row>
        <row r="1985">
          <cell r="K1985" t="str">
            <v>25201-83</v>
          </cell>
          <cell r="L1985" t="str">
            <v>25201</v>
          </cell>
          <cell r="M1985">
            <v>83</v>
          </cell>
          <cell r="N1985" t="str">
            <v>窓口受付システム整備事業</v>
          </cell>
          <cell r="O1985" t="str">
            <v>①-Ⅳ-４．公共投資の早期執行等</v>
          </cell>
        </row>
        <row r="1986">
          <cell r="K1986" t="str">
            <v>25201-84</v>
          </cell>
          <cell r="L1986" t="str">
            <v>25201</v>
          </cell>
          <cell r="M1986">
            <v>84</v>
          </cell>
          <cell r="N1986" t="str">
            <v>窓口受付システム整備事業</v>
          </cell>
          <cell r="O1986" t="str">
            <v>①-Ⅳ-４．公共投資の早期執行等</v>
          </cell>
        </row>
        <row r="1987">
          <cell r="K1987" t="str">
            <v>25201-85</v>
          </cell>
          <cell r="L1987" t="str">
            <v>25201</v>
          </cell>
          <cell r="M1987">
            <v>85</v>
          </cell>
          <cell r="N1987" t="str">
            <v>窓口受付システム整備事業</v>
          </cell>
          <cell r="O1987" t="str">
            <v>①-Ⅳ-４．公共投資の早期執行等</v>
          </cell>
        </row>
        <row r="1988">
          <cell r="K1988" t="str">
            <v>25201-86</v>
          </cell>
          <cell r="L1988" t="str">
            <v>25201</v>
          </cell>
          <cell r="M1988">
            <v>86</v>
          </cell>
          <cell r="N1988" t="str">
            <v>新型コロナウイルス感染症対策に係る障害福祉サービス事業所等就職支援事業</v>
          </cell>
          <cell r="O1988" t="str">
            <v>①-Ⅱ-２．資金繰り対策</v>
          </cell>
        </row>
        <row r="1989">
          <cell r="K1989" t="str">
            <v>25201-87</v>
          </cell>
          <cell r="L1989" t="str">
            <v>25201</v>
          </cell>
          <cell r="M1989">
            <v>87</v>
          </cell>
          <cell r="N1989" t="str">
            <v>介護事業所に就職する従業員に対する就労支援対策事業</v>
          </cell>
          <cell r="O1989" t="str">
            <v>①-Ⅱ-１．雇用の維持</v>
          </cell>
        </row>
        <row r="1990">
          <cell r="K1990" t="str">
            <v>25201-88</v>
          </cell>
          <cell r="L1990" t="str">
            <v>25201</v>
          </cell>
          <cell r="M1990">
            <v>88</v>
          </cell>
          <cell r="N1990" t="str">
            <v>市立大津市民病院感染症用ＥＲ整備に係る運営費負担金</v>
          </cell>
          <cell r="O1990" t="str">
            <v>①-Ⅰ-３．医療提供体制の強化</v>
          </cell>
        </row>
        <row r="1991">
          <cell r="K1991" t="str">
            <v>25201-89</v>
          </cell>
          <cell r="L1991" t="str">
            <v>25201</v>
          </cell>
          <cell r="M1991">
            <v>89</v>
          </cell>
          <cell r="N1991" t="str">
            <v>卸売市場環境整備事業</v>
          </cell>
          <cell r="O1991" t="str">
            <v>①-Ⅰ-１．マスク・消毒液等の確保</v>
          </cell>
        </row>
        <row r="1992">
          <cell r="K1992" t="str">
            <v>25201-90</v>
          </cell>
          <cell r="L1992" t="str">
            <v>25201</v>
          </cell>
          <cell r="M1992">
            <v>90</v>
          </cell>
          <cell r="N1992" t="str">
            <v>教育旅行支援事業</v>
          </cell>
          <cell r="O1992" t="str">
            <v>①-Ⅲ-１．観光・運輸業、飲食業、イベント・エンターテインメント事業等に対する支援</v>
          </cell>
        </row>
        <row r="1993">
          <cell r="K1993" t="str">
            <v>25201-91</v>
          </cell>
          <cell r="L1993" t="str">
            <v>25201</v>
          </cell>
          <cell r="M1993">
            <v>91</v>
          </cell>
          <cell r="N1993" t="str">
            <v>Go To Travelキャンペーンに合わせた観光プロモーション及び宿泊助成事業</v>
          </cell>
          <cell r="O1993" t="str">
            <v>①-Ⅲ-１．観光・運輸業、飲食業、イベント・エンターテインメント事業等に対する支援</v>
          </cell>
        </row>
        <row r="1994">
          <cell r="K1994" t="str">
            <v>25201-92</v>
          </cell>
          <cell r="L1994" t="str">
            <v>25201</v>
          </cell>
          <cell r="M1994">
            <v>92</v>
          </cell>
          <cell r="N1994" t="str">
            <v>成人式開催事業</v>
          </cell>
          <cell r="O1994" t="str">
            <v>①-Ⅳ-３．リモート化等によるデジタル・トランスフォーメーションの加速</v>
          </cell>
        </row>
        <row r="1995">
          <cell r="K1995" t="str">
            <v>25201-93</v>
          </cell>
          <cell r="L1995" t="str">
            <v>25201</v>
          </cell>
          <cell r="M1995">
            <v>93</v>
          </cell>
          <cell r="N1995" t="str">
            <v>公共施設トイレ手洗場自動化改修事業</v>
          </cell>
          <cell r="O1995" t="str">
            <v>①-Ⅰ-１．マスク・消毒液等の確保</v>
          </cell>
        </row>
        <row r="1996">
          <cell r="K1996" t="str">
            <v>25201-94</v>
          </cell>
          <cell r="L1996" t="str">
            <v>25201</v>
          </cell>
          <cell r="M1996">
            <v>94</v>
          </cell>
          <cell r="N1996" t="str">
            <v>オンライン相談環境整備事業</v>
          </cell>
          <cell r="O1996" t="str">
            <v>①-Ⅳ-３．リモート化等によるデジタル・トランスフォーメーションの加速</v>
          </cell>
        </row>
        <row r="1997">
          <cell r="K1997" t="str">
            <v>25201-95</v>
          </cell>
          <cell r="L1997" t="str">
            <v>25201</v>
          </cell>
          <cell r="M1997">
            <v>95</v>
          </cell>
          <cell r="N1997" t="str">
            <v>支所窓口における飛沫感染防止事業</v>
          </cell>
          <cell r="O1997" t="str">
            <v>①-Ⅰ-１．マスク・消毒液等の確保</v>
          </cell>
        </row>
        <row r="1998">
          <cell r="K1998" t="str">
            <v>25201-96</v>
          </cell>
          <cell r="L1998" t="str">
            <v>25201</v>
          </cell>
          <cell r="M1998">
            <v>96</v>
          </cell>
          <cell r="N1998" t="str">
            <v>支所窓口受付システム（番号発券機）導入事業</v>
          </cell>
          <cell r="O1998" t="str">
            <v>①-Ⅳ-３．リモート化等によるデジタル・トランスフォーメーションの加速</v>
          </cell>
        </row>
        <row r="1999">
          <cell r="K1999" t="str">
            <v>25201-97</v>
          </cell>
          <cell r="L1999" t="str">
            <v>25201</v>
          </cell>
          <cell r="M1999">
            <v>97</v>
          </cell>
          <cell r="N1999" t="str">
            <v>自動釣り銭機付きレジスター及びバーコードスキャナ導入事業</v>
          </cell>
          <cell r="O1999" t="str">
            <v>①-Ⅳ-３．リモート化等によるデジタル・トランスフォーメーションの加速</v>
          </cell>
        </row>
        <row r="2000">
          <cell r="K2000" t="str">
            <v>25201-98</v>
          </cell>
          <cell r="L2000" t="str">
            <v>25201</v>
          </cell>
          <cell r="M2000">
            <v>98</v>
          </cell>
          <cell r="N2000" t="str">
            <v>学校保健管理事業</v>
          </cell>
          <cell r="O2000" t="str">
            <v>①-Ⅰ-８．学校の臨時休業等を円滑に進めるための環境整備</v>
          </cell>
        </row>
        <row r="2001">
          <cell r="K2001" t="str">
            <v>25201-99</v>
          </cell>
          <cell r="L2001" t="str">
            <v>25201</v>
          </cell>
          <cell r="M2001">
            <v>99</v>
          </cell>
          <cell r="N2001" t="str">
            <v>学校臨時休業対策事業</v>
          </cell>
          <cell r="O2001" t="str">
            <v>①-Ⅱ-３．事業継続に困っている中小・小規模事業者等への支援</v>
          </cell>
        </row>
        <row r="2002">
          <cell r="K2002" t="str">
            <v>25201-100</v>
          </cell>
          <cell r="L2002" t="str">
            <v>25201</v>
          </cell>
          <cell r="M2002">
            <v>100</v>
          </cell>
          <cell r="N2002" t="str">
            <v>妊婦のタクシー移動時支援</v>
          </cell>
          <cell r="O2002" t="str">
            <v>①-Ⅱ-４．生活に困っている世帯や個人への支援</v>
          </cell>
        </row>
        <row r="2003">
          <cell r="K2003" t="str">
            <v>25201-101</v>
          </cell>
          <cell r="L2003" t="str">
            <v>25201</v>
          </cell>
          <cell r="M2003">
            <v>101</v>
          </cell>
          <cell r="N2003" t="str">
            <v>歴史博物館新型コロナウイルス感染症対策事業</v>
          </cell>
          <cell r="O2003" t="str">
            <v>①-Ⅰ-１．マスク・消毒液等の確保</v>
          </cell>
        </row>
        <row r="2004">
          <cell r="K2004" t="str">
            <v>25201-102</v>
          </cell>
          <cell r="L2004" t="str">
            <v>25201</v>
          </cell>
          <cell r="M2004">
            <v>102</v>
          </cell>
          <cell r="N2004" t="str">
            <v>教職員研修に係る感染防止対策事業</v>
          </cell>
          <cell r="O2004" t="str">
            <v>①-Ⅰ-８．学校の臨時休業等を円滑に進めるための環境整備</v>
          </cell>
        </row>
        <row r="2005">
          <cell r="K2005" t="str">
            <v>25201-103</v>
          </cell>
          <cell r="L2005" t="str">
            <v>25201</v>
          </cell>
          <cell r="M2005">
            <v>103</v>
          </cell>
          <cell r="N2005" t="str">
            <v>AI検温システムの導入</v>
          </cell>
          <cell r="O2005" t="str">
            <v>①-Ⅳ-３．リモート化等によるデジタル・トランスフォーメーションの加速</v>
          </cell>
        </row>
        <row r="2006">
          <cell r="K2006" t="str">
            <v>25201-104</v>
          </cell>
          <cell r="L2006" t="str">
            <v>25201</v>
          </cell>
          <cell r="M2006">
            <v>104</v>
          </cell>
          <cell r="N2006" t="str">
            <v>中小事業者等に対する固定資産税等の軽減措置対応</v>
          </cell>
          <cell r="O2006" t="str">
            <v>①-Ⅱ-３．事業継続に困っている中小・小規模事業者等への支援</v>
          </cell>
        </row>
        <row r="2007">
          <cell r="K2007" t="str">
            <v>25201-105</v>
          </cell>
          <cell r="L2007" t="str">
            <v>25201</v>
          </cell>
          <cell r="M2007">
            <v>105</v>
          </cell>
          <cell r="N2007" t="str">
            <v>中小事業者等に対する固定資産税の軽減措置対応</v>
          </cell>
          <cell r="O2007" t="str">
            <v>①-Ⅱ-３．事業継続に困っている中小・小規模事業者等への支援</v>
          </cell>
        </row>
        <row r="2008">
          <cell r="K2008" t="str">
            <v>25201-106</v>
          </cell>
          <cell r="L2008" t="str">
            <v>25201</v>
          </cell>
          <cell r="M2008">
            <v>106</v>
          </cell>
          <cell r="N2008" t="str">
            <v>学校臨時休業等の学校給食費保護者負担軽減事業</v>
          </cell>
          <cell r="O2008" t="str">
            <v>①-Ⅰ-８．学校の臨時休業等を円滑に進めるための環境整備</v>
          </cell>
        </row>
        <row r="2009">
          <cell r="K2009" t="str">
            <v>25201-107</v>
          </cell>
          <cell r="L2009" t="str">
            <v>25201</v>
          </cell>
          <cell r="M2009">
            <v>107</v>
          </cell>
          <cell r="N2009" t="str">
            <v>新型コロナウイルス感染症対策事業</v>
          </cell>
          <cell r="O2009" t="str">
            <v>①-Ⅰ-１．マスク・消毒液等の確保</v>
          </cell>
        </row>
        <row r="2010">
          <cell r="K2010" t="str">
            <v>25201-108</v>
          </cell>
          <cell r="L2010" t="str">
            <v>25201</v>
          </cell>
          <cell r="M2010">
            <v>108</v>
          </cell>
          <cell r="N2010" t="str">
            <v>公立保育園感染防止対策事業</v>
          </cell>
          <cell r="O2010" t="str">
            <v>①-Ⅰ-１．マスク・消毒液等の確保</v>
          </cell>
        </row>
        <row r="2011">
          <cell r="K2011" t="str">
            <v>25201-109</v>
          </cell>
          <cell r="L2011" t="str">
            <v>25201</v>
          </cell>
          <cell r="M2011">
            <v>109</v>
          </cell>
          <cell r="N2011" t="str">
            <v>公立幼稚園感染防止対策事業</v>
          </cell>
          <cell r="O2011" t="str">
            <v>①-Ⅰ-１．マスク・消毒液等の確保</v>
          </cell>
        </row>
        <row r="2012">
          <cell r="K2012" t="str">
            <v>25201-110</v>
          </cell>
          <cell r="L2012" t="str">
            <v>25201</v>
          </cell>
          <cell r="M2012">
            <v>110</v>
          </cell>
          <cell r="N2012" t="str">
            <v>公立幼稚園園舎消毒事業</v>
          </cell>
          <cell r="O2012" t="str">
            <v>①-Ⅰ-８．学校の臨時休業等を円滑に進めるための環境整備</v>
          </cell>
        </row>
        <row r="2013">
          <cell r="K2013" t="str">
            <v>25201-111</v>
          </cell>
          <cell r="L2013" t="str">
            <v>25201</v>
          </cell>
          <cell r="M2013">
            <v>111</v>
          </cell>
          <cell r="N2013" t="str">
            <v>公立保育園園舎消毒事業</v>
          </cell>
          <cell r="O2013" t="str">
            <v>①-Ⅰ-８．学校の臨時休業等を円滑に進めるための環境整備</v>
          </cell>
        </row>
        <row r="2014">
          <cell r="K2014" t="str">
            <v>25201-112</v>
          </cell>
          <cell r="L2014" t="str">
            <v>25201</v>
          </cell>
          <cell r="M2014">
            <v>112</v>
          </cell>
          <cell r="N2014" t="str">
            <v>新型コロナウイルス感染症対策日割り計算システム反映【RPA】</v>
          </cell>
          <cell r="O2014" t="str">
            <v>①-Ⅰ-８．学校の臨時休業等を円滑に進めるための環境整備</v>
          </cell>
        </row>
        <row r="2015">
          <cell r="K2015" t="str">
            <v>25201-113</v>
          </cell>
          <cell r="L2015" t="str">
            <v>25201</v>
          </cell>
          <cell r="M2015">
            <v>113</v>
          </cell>
          <cell r="N2015" t="str">
            <v>つどいの広場新型コロナウイルス感染症予防対策事業</v>
          </cell>
          <cell r="O2015" t="str">
            <v>①-Ⅰ-１．マスク・消毒液等の確保</v>
          </cell>
        </row>
        <row r="2016">
          <cell r="K2016" t="str">
            <v>25201-114</v>
          </cell>
          <cell r="L2016" t="str">
            <v>25201</v>
          </cell>
          <cell r="M2016">
            <v>114</v>
          </cell>
          <cell r="N2016" t="str">
            <v>公衆トイレ新型コロナ感染防止対策事業</v>
          </cell>
          <cell r="O2016" t="str">
            <v>①-Ⅰ-１．マスク・消毒液等の確保</v>
          </cell>
        </row>
        <row r="2017">
          <cell r="K2017" t="str">
            <v>25201-115</v>
          </cell>
          <cell r="L2017" t="str">
            <v>25201</v>
          </cell>
          <cell r="M2017">
            <v>115</v>
          </cell>
          <cell r="N2017" t="str">
            <v>観光便所手洗器自動水栓化改修事業</v>
          </cell>
          <cell r="O2017" t="str">
            <v>①-Ⅰ-１．マスク・消毒液等の確保</v>
          </cell>
        </row>
        <row r="2018">
          <cell r="K2018" t="str">
            <v>25201-116</v>
          </cell>
          <cell r="L2018" t="str">
            <v>25201</v>
          </cell>
          <cell r="M2018">
            <v>116</v>
          </cell>
          <cell r="N2018" t="str">
            <v>疾病予防対策事業費等補助金</v>
          </cell>
          <cell r="O2018" t="str">
            <v>①-Ⅰ-２．検査体制の強化と感染の早期発見</v>
          </cell>
        </row>
        <row r="2019">
          <cell r="K2019" t="str">
            <v>25201-117</v>
          </cell>
          <cell r="L2019" t="str">
            <v>25201</v>
          </cell>
          <cell r="M2019">
            <v>117</v>
          </cell>
          <cell r="N2019" t="str">
            <v>介護保険事業費補助金</v>
          </cell>
          <cell r="O2019" t="str">
            <v>①-Ⅰ-１．マスク・消毒液等の確保</v>
          </cell>
        </row>
        <row r="2020">
          <cell r="K2020" t="str">
            <v>25201-118</v>
          </cell>
          <cell r="L2020" t="str">
            <v>25201</v>
          </cell>
          <cell r="M2020">
            <v>118</v>
          </cell>
          <cell r="N2020" t="str">
            <v>マイナンバーカード作業スペース三密防止対策事業</v>
          </cell>
          <cell r="O2020" t="str">
            <v>①-Ⅰ-１．マスク・消毒液等の確保</v>
          </cell>
        </row>
        <row r="2021">
          <cell r="K2021" t="str">
            <v>25201-119</v>
          </cell>
          <cell r="L2021" t="str">
            <v>25201</v>
          </cell>
          <cell r="M2021">
            <v>119</v>
          </cell>
          <cell r="N2021" t="str">
            <v>議会における新型コロナ感染症対策事業</v>
          </cell>
          <cell r="O2021" t="str">
            <v>①-Ⅰ-１．マスク・消毒液等の確保</v>
          </cell>
        </row>
        <row r="2022">
          <cell r="K2022" t="str">
            <v>25201-120</v>
          </cell>
          <cell r="L2022" t="str">
            <v>25201</v>
          </cell>
          <cell r="M2022">
            <v>120</v>
          </cell>
          <cell r="N2022" t="str">
            <v>Web会議システム導入事業</v>
          </cell>
          <cell r="O2022" t="str">
            <v>①-Ⅳ-３．リモート化等によるデジタル・トランスフォーメーションの加速</v>
          </cell>
        </row>
        <row r="2023">
          <cell r="K2023" t="str">
            <v>25201-121</v>
          </cell>
          <cell r="L2023" t="str">
            <v>25201</v>
          </cell>
          <cell r="M2023">
            <v>121</v>
          </cell>
          <cell r="N2023" t="str">
            <v>大津市新生児等特別定額給付金</v>
          </cell>
          <cell r="O2023" t="str">
            <v>①-Ⅱ-４．生活に困っている世帯や個人への支援</v>
          </cell>
        </row>
        <row r="2024">
          <cell r="K2024" t="str">
            <v>25201-122</v>
          </cell>
          <cell r="L2024" t="str">
            <v>25201</v>
          </cell>
          <cell r="M2024">
            <v>122</v>
          </cell>
          <cell r="N2024" t="str">
            <v>児童福祉事業対策費等補助金</v>
          </cell>
          <cell r="O2024" t="str">
            <v>①-Ⅰ-１．マスク・消毒液等の確保</v>
          </cell>
        </row>
        <row r="2025">
          <cell r="K2025" t="str">
            <v>25201-123</v>
          </cell>
          <cell r="L2025" t="str">
            <v>25201</v>
          </cell>
          <cell r="M2025">
            <v>123</v>
          </cell>
          <cell r="N2025" t="str">
            <v>児童館手洗場等蛇口自動水栓改修事業</v>
          </cell>
          <cell r="O2025" t="str">
            <v>①-Ⅰ-１．マスク・消毒液等の確保</v>
          </cell>
        </row>
        <row r="2026">
          <cell r="K2026" t="str">
            <v>25201-124</v>
          </cell>
          <cell r="L2026" t="str">
            <v>25201</v>
          </cell>
          <cell r="M2026">
            <v>124</v>
          </cell>
          <cell r="N2026" t="str">
            <v>田上児童館空調機設置事業</v>
          </cell>
          <cell r="O2026" t="str">
            <v>①-Ⅰ-８．学校の臨時休業等を円滑に進めるための環境整備</v>
          </cell>
        </row>
        <row r="2027">
          <cell r="K2027" t="str">
            <v>25201-125</v>
          </cell>
          <cell r="L2027" t="str">
            <v>25201</v>
          </cell>
          <cell r="M2027">
            <v>125</v>
          </cell>
          <cell r="N2027" t="str">
            <v>皇子が丘児童館活動室床改修事業</v>
          </cell>
          <cell r="O2027" t="str">
            <v>①-Ⅰ-８．学校の臨時休業等を円滑に進めるための環境整備</v>
          </cell>
        </row>
        <row r="2028">
          <cell r="K2028" t="str">
            <v>25201-126</v>
          </cell>
          <cell r="L2028" t="str">
            <v>25201</v>
          </cell>
          <cell r="M2028">
            <v>126</v>
          </cell>
          <cell r="N2028" t="str">
            <v>定期健康診断における感染防止対策事業</v>
          </cell>
          <cell r="O2028" t="str">
            <v>①-Ⅰ-８．学校の臨時休業等を円滑に進めるための環境整備</v>
          </cell>
        </row>
        <row r="2029">
          <cell r="K2029" t="str">
            <v>25201-127</v>
          </cell>
          <cell r="L2029" t="str">
            <v>25201</v>
          </cell>
          <cell r="M2029">
            <v>127</v>
          </cell>
          <cell r="N2029" t="str">
            <v>障害者総合支援事業費補助金</v>
          </cell>
          <cell r="O2029" t="str">
            <v>①-Ⅱ-３．事業継続に困っている中小・小規模事業者等への支援</v>
          </cell>
        </row>
        <row r="2030">
          <cell r="K2030" t="str">
            <v>25201-128</v>
          </cell>
          <cell r="L2030" t="str">
            <v>25201</v>
          </cell>
          <cell r="M2030">
            <v>128</v>
          </cell>
          <cell r="N2030" t="str">
            <v>障害者総合支援事業費補助金</v>
          </cell>
          <cell r="O2030" t="str">
            <v>①-Ⅱ-３．事業継続に困っている中小・小規模事業者等への支援</v>
          </cell>
        </row>
        <row r="2031">
          <cell r="K2031" t="str">
            <v>25201-129</v>
          </cell>
          <cell r="L2031" t="str">
            <v>25201</v>
          </cell>
          <cell r="M2031">
            <v>129</v>
          </cell>
          <cell r="N2031" t="str">
            <v>障害者総合支援事業費補助金</v>
          </cell>
          <cell r="O2031" t="str">
            <v>①-Ⅰ-８．学校の臨時休業等を円滑に進めるための環境整備</v>
          </cell>
        </row>
        <row r="2032">
          <cell r="K2032" t="str">
            <v>25201-130</v>
          </cell>
          <cell r="L2032" t="str">
            <v>25201</v>
          </cell>
          <cell r="M2032">
            <v>130</v>
          </cell>
          <cell r="N2032" t="str">
            <v>障害者総合支援事業費補助金</v>
          </cell>
          <cell r="O2032" t="str">
            <v>①-Ⅰ-８．学校の臨時休業等を円滑に進めるための環境整備</v>
          </cell>
        </row>
        <row r="2033">
          <cell r="K2033" t="str">
            <v>25201-131</v>
          </cell>
          <cell r="L2033" t="str">
            <v>25201</v>
          </cell>
          <cell r="M2033">
            <v>131</v>
          </cell>
          <cell r="N2033" t="str">
            <v>森林レクリエーション施設管理運営事業</v>
          </cell>
          <cell r="O2033" t="str">
            <v>①-Ⅰ-１．マスク・消毒液等の確保</v>
          </cell>
        </row>
        <row r="2034">
          <cell r="K2034" t="str">
            <v>25201-132</v>
          </cell>
          <cell r="L2034" t="str">
            <v>25201</v>
          </cell>
          <cell r="M2034">
            <v>132</v>
          </cell>
          <cell r="N2034" t="str">
            <v>勤労福祉センター新型コロナウイルス感染症対策事業</v>
          </cell>
          <cell r="O2034" t="str">
            <v>①-Ⅰ-１．マスク・消毒液等の確保</v>
          </cell>
        </row>
        <row r="2035">
          <cell r="K2035" t="str">
            <v>25201-133</v>
          </cell>
          <cell r="L2035" t="str">
            <v>25201</v>
          </cell>
          <cell r="M2035">
            <v>133</v>
          </cell>
          <cell r="N2035" t="str">
            <v>新型コロナウイルス感染症陽性者で自宅療養している者に対する食料配送業務</v>
          </cell>
          <cell r="O2035" t="str">
            <v>①-Ⅱ-４．生活に困っている世帯や個人への支援</v>
          </cell>
        </row>
        <row r="2036">
          <cell r="K2036" t="str">
            <v>25201-134</v>
          </cell>
          <cell r="L2036" t="str">
            <v>25201</v>
          </cell>
          <cell r="M2036">
            <v>134</v>
          </cell>
          <cell r="N2036" t="str">
            <v>新型コロナウイルス感染症対策事業</v>
          </cell>
          <cell r="O2036" t="str">
            <v>①-Ⅰ-１．マスク・消毒液等の確保</v>
          </cell>
        </row>
        <row r="2037">
          <cell r="K2037" t="str">
            <v>25201-135</v>
          </cell>
          <cell r="L2037" t="str">
            <v>25201</v>
          </cell>
          <cell r="M2037">
            <v>135</v>
          </cell>
          <cell r="N2037" t="str">
            <v>固定資産評価審査委員会における飛沫感染防止事業</v>
          </cell>
          <cell r="O2037" t="str">
            <v>①-Ⅰ-１．マスク・消毒液等の確保</v>
          </cell>
        </row>
        <row r="2038">
          <cell r="K2038" t="str">
            <v>25201-136</v>
          </cell>
          <cell r="L2038" t="str">
            <v>25201</v>
          </cell>
          <cell r="M2038">
            <v>136</v>
          </cell>
          <cell r="N2038" t="str">
            <v>大津市路線バス緊急確保対策事業</v>
          </cell>
          <cell r="O2038" t="str">
            <v>①-Ⅲ-１．観光・運輸業、飲食業、イベント・エンターテインメント事業等に対する支援</v>
          </cell>
        </row>
        <row r="2039">
          <cell r="K2039" t="str">
            <v>25201-137</v>
          </cell>
          <cell r="L2039" t="str">
            <v>25201</v>
          </cell>
          <cell r="M2039">
            <v>137</v>
          </cell>
          <cell r="N2039" t="str">
            <v>大津市一般タクシー緊急確保対策事業</v>
          </cell>
          <cell r="O2039" t="str">
            <v>①-Ⅲ-１．観光・運輸業、飲食業、イベント・エンターテインメント事業等に対する支援</v>
          </cell>
        </row>
        <row r="2040">
          <cell r="K2040" t="str">
            <v>25201-138</v>
          </cell>
          <cell r="L2040" t="str">
            <v>25201</v>
          </cell>
          <cell r="M2040">
            <v>138</v>
          </cell>
          <cell r="N2040" t="str">
            <v>膳所児童館手洗い場及び活動室窓改修工事</v>
          </cell>
          <cell r="O2040" t="str">
            <v>①-Ⅰ-８．学校の臨時休業等を円滑に進めるための環境整備</v>
          </cell>
        </row>
        <row r="2041">
          <cell r="K2041" t="str">
            <v>25202-1</v>
          </cell>
          <cell r="L2041" t="str">
            <v>25202</v>
          </cell>
          <cell r="M2041">
            <v>1</v>
          </cell>
          <cell r="N2041" t="str">
            <v>職員人事管理(任用)業務(生活支援緊急窓口)</v>
          </cell>
          <cell r="O2041" t="str">
            <v>①-Ⅱ-４．生活に困っている世帯や個人への支援</v>
          </cell>
        </row>
        <row r="2042">
          <cell r="K2042" t="str">
            <v>25202-2</v>
          </cell>
          <cell r="L2042" t="str">
            <v>25202</v>
          </cell>
          <cell r="M2042">
            <v>2</v>
          </cell>
          <cell r="N2042" t="str">
            <v>職員人事管理(任用)業務(緊急雇用対策)</v>
          </cell>
          <cell r="O2042" t="str">
            <v>①-Ⅱ-１．雇用の維持</v>
          </cell>
        </row>
        <row r="2043">
          <cell r="K2043" t="str">
            <v>25202-3</v>
          </cell>
          <cell r="L2043" t="str">
            <v>25202</v>
          </cell>
          <cell r="M2043">
            <v>3</v>
          </cell>
          <cell r="N2043" t="str">
            <v>彦根市病院事業会計繰出・補助</v>
          </cell>
          <cell r="O2043" t="str">
            <v>①-Ⅰ-３．医療提供体制の強化</v>
          </cell>
        </row>
        <row r="2044">
          <cell r="K2044" t="str">
            <v>25202-4</v>
          </cell>
          <cell r="L2044" t="str">
            <v>25202</v>
          </cell>
          <cell r="M2044">
            <v>4</v>
          </cell>
          <cell r="N2044" t="str">
            <v>妊婦特別支援金給付事業</v>
          </cell>
          <cell r="O2044" t="str">
            <v>①-Ⅱ-４．生活に困っている世帯や個人への支援</v>
          </cell>
        </row>
        <row r="2045">
          <cell r="K2045" t="str">
            <v>25202-5</v>
          </cell>
          <cell r="L2045" t="str">
            <v>25202</v>
          </cell>
          <cell r="M2045">
            <v>5</v>
          </cell>
          <cell r="N2045" t="str">
            <v>児童扶養手当支給事業</v>
          </cell>
          <cell r="O2045" t="str">
            <v>①-Ⅱ-４．生活に困っている世帯や個人への支援</v>
          </cell>
        </row>
        <row r="2046">
          <cell r="K2046" t="str">
            <v>25202-6</v>
          </cell>
          <cell r="L2046" t="str">
            <v>25202</v>
          </cell>
          <cell r="M2046">
            <v>6</v>
          </cell>
          <cell r="N2046" t="str">
            <v>（仮）彦根市子ども・子育て応援給付金</v>
          </cell>
          <cell r="O2046" t="str">
            <v>①-Ⅱ-４．生活に困っている世帯や個人への支援</v>
          </cell>
        </row>
        <row r="2047">
          <cell r="K2047" t="str">
            <v>25202-7</v>
          </cell>
          <cell r="L2047" t="str">
            <v>25202</v>
          </cell>
          <cell r="M2047">
            <v>7</v>
          </cell>
          <cell r="N2047" t="str">
            <v>中小小売商業対策事業(臨時支援金)</v>
          </cell>
          <cell r="O2047" t="str">
            <v>①-Ⅱ-３．事業継続に困っている中小・小規模事業者等への支援</v>
          </cell>
        </row>
        <row r="2048">
          <cell r="K2048" t="str">
            <v>25202-8</v>
          </cell>
          <cell r="L2048" t="str">
            <v>25202</v>
          </cell>
          <cell r="M2048">
            <v>8</v>
          </cell>
          <cell r="N2048" t="str">
            <v>中小小売商業対策事業(経営力強化補助金)</v>
          </cell>
          <cell r="O2048" t="str">
            <v>①-Ⅲ-２．地域経済の活性化</v>
          </cell>
        </row>
        <row r="2049">
          <cell r="K2049" t="str">
            <v>25202-9</v>
          </cell>
          <cell r="L2049" t="str">
            <v>25202</v>
          </cell>
          <cell r="M2049">
            <v>9</v>
          </cell>
          <cell r="N2049" t="str">
            <v>中小小売商業対策事業(うち食応援事業補助金)</v>
          </cell>
          <cell r="O2049" t="str">
            <v>①-Ⅱ-３．事業継続に困っている中小・小規模事業者等への支援</v>
          </cell>
        </row>
        <row r="2050">
          <cell r="K2050" t="str">
            <v>25202-10</v>
          </cell>
          <cell r="L2050" t="str">
            <v>25202</v>
          </cell>
          <cell r="M2050">
            <v>10</v>
          </cell>
          <cell r="N2050" t="str">
            <v>みんなで応援！ひこねカタログチョイス事業</v>
          </cell>
          <cell r="O2050" t="str">
            <v>①-Ⅲ-２．地域経済の活性化</v>
          </cell>
        </row>
        <row r="2051">
          <cell r="K2051" t="str">
            <v>25202-11</v>
          </cell>
          <cell r="L2051" t="str">
            <v>25202</v>
          </cell>
          <cell r="M2051">
            <v>11</v>
          </cell>
          <cell r="N2051" t="str">
            <v>誘客・宣伝事業(宿泊促進キャンペーン実施委託料)</v>
          </cell>
          <cell r="O2051" t="str">
            <v>①-Ⅲ-１．観光・運輸業、飲食業、イベント・エンターテインメント事業等に対する支援</v>
          </cell>
        </row>
        <row r="2052">
          <cell r="K2052" t="str">
            <v>25202-12</v>
          </cell>
          <cell r="L2052" t="str">
            <v>25202</v>
          </cell>
          <cell r="M2052">
            <v>12</v>
          </cell>
          <cell r="N2052" t="str">
            <v>おもてなしチケット発行事業委託料</v>
          </cell>
          <cell r="O2052" t="str">
            <v>①-Ⅲ-１．観光・運輸業、飲食業、イベント・エンターテインメント事業等に対する支援</v>
          </cell>
        </row>
        <row r="2053">
          <cell r="K2053" t="str">
            <v>25202-13</v>
          </cell>
          <cell r="L2053" t="str">
            <v>25202</v>
          </cell>
          <cell r="M2053">
            <v>13</v>
          </cell>
          <cell r="N2053" t="str">
            <v>家庭学習支援事業</v>
          </cell>
          <cell r="O2053" t="str">
            <v>①-Ⅱ-４．生活に困っている世帯や個人への支援</v>
          </cell>
        </row>
        <row r="2054">
          <cell r="K2054" t="str">
            <v>25202-14</v>
          </cell>
          <cell r="L2054" t="str">
            <v>25202</v>
          </cell>
          <cell r="M2054">
            <v>14</v>
          </cell>
          <cell r="N2054" t="str">
            <v>新型インフルエンザ等危機管理体制整備事業(感染防止)</v>
          </cell>
          <cell r="O2054" t="str">
            <v>①-Ⅰ-１．マスク・消毒液等の確保</v>
          </cell>
        </row>
        <row r="2055">
          <cell r="K2055" t="str">
            <v>25202-15</v>
          </cell>
          <cell r="L2055" t="str">
            <v>25202</v>
          </cell>
          <cell r="M2055">
            <v>15</v>
          </cell>
          <cell r="N2055" t="str">
            <v>新型インフルエンザ等危機管理体制整備事業(避難所対策)</v>
          </cell>
          <cell r="O2055" t="str">
            <v>①-Ⅰ-１．マスク・消毒液等の確保</v>
          </cell>
        </row>
        <row r="2056">
          <cell r="K2056" t="str">
            <v>25202-16</v>
          </cell>
          <cell r="L2056" t="str">
            <v>25202</v>
          </cell>
          <cell r="M2056">
            <v>16</v>
          </cell>
          <cell r="N2056" t="str">
            <v>市内大学学生支援事業</v>
          </cell>
          <cell r="O2056" t="str">
            <v>①-Ⅱ-４．生活に困っている世帯や個人への支援</v>
          </cell>
        </row>
        <row r="2057">
          <cell r="K2057" t="str">
            <v>25202-17</v>
          </cell>
          <cell r="L2057" t="str">
            <v>25202</v>
          </cell>
          <cell r="M2057">
            <v>17</v>
          </cell>
          <cell r="N2057" t="str">
            <v>障害者援護事業</v>
          </cell>
          <cell r="O2057" t="str">
            <v>①-Ⅱ-４．生活に困っている世帯や個人への支援</v>
          </cell>
        </row>
        <row r="2058">
          <cell r="K2058" t="str">
            <v>25202-18</v>
          </cell>
          <cell r="L2058" t="str">
            <v>25202</v>
          </cell>
          <cell r="M2058">
            <v>18</v>
          </cell>
          <cell r="N2058" t="str">
            <v>予防接種事業</v>
          </cell>
          <cell r="O2058" t="str">
            <v>①-Ⅰ-３．医療提供体制の強化</v>
          </cell>
        </row>
        <row r="2059">
          <cell r="K2059" t="str">
            <v>25202-19</v>
          </cell>
          <cell r="L2059" t="str">
            <v>25202</v>
          </cell>
          <cell r="M2059">
            <v>19</v>
          </cell>
          <cell r="N2059" t="str">
            <v>特別活動推進事業</v>
          </cell>
          <cell r="O2059" t="str">
            <v>①-Ⅰ-８．学校の臨時休業等を円滑に進めるための環境整備</v>
          </cell>
        </row>
        <row r="2060">
          <cell r="K2060" t="str">
            <v>25202-20</v>
          </cell>
          <cell r="L2060" t="str">
            <v>25202</v>
          </cell>
          <cell r="M2060">
            <v>20</v>
          </cell>
          <cell r="N2060" t="str">
            <v>職員人事管理(任用)業務(分散勤務)</v>
          </cell>
          <cell r="O2060" t="str">
            <v>①-Ⅳ-３．リモート化等によるデジタル・トランスフォーメーションの加速</v>
          </cell>
        </row>
        <row r="2061">
          <cell r="K2061" t="str">
            <v>25202-21</v>
          </cell>
          <cell r="L2061" t="str">
            <v>25202</v>
          </cell>
          <cell r="M2061">
            <v>21</v>
          </cell>
          <cell r="N2061" t="str">
            <v>行政情報化事業（分散勤務・テレワークの推進）</v>
          </cell>
          <cell r="O2061" t="str">
            <v>①-Ⅳ-３．リモート化等によるデジタル・トランスフォーメーションの加速</v>
          </cell>
        </row>
        <row r="2062">
          <cell r="K2062" t="str">
            <v>25202-22</v>
          </cell>
          <cell r="L2062" t="str">
            <v>25202</v>
          </cell>
          <cell r="M2062">
            <v>22</v>
          </cell>
          <cell r="N2062" t="str">
            <v>小学校管理運営事業</v>
          </cell>
          <cell r="O2062" t="str">
            <v>①-Ⅰ-８．学校の臨時休業等を円滑に進めるための環境整備</v>
          </cell>
        </row>
        <row r="2063">
          <cell r="K2063" t="str">
            <v>25202-23</v>
          </cell>
          <cell r="L2063" t="str">
            <v>25202</v>
          </cell>
          <cell r="M2063">
            <v>23</v>
          </cell>
          <cell r="N2063" t="str">
            <v>小中学校教育用コンピュータ整備事業(GIGA導入支援費用)</v>
          </cell>
          <cell r="O2063" t="str">
            <v>①-Ⅳ-３．リモート化等によるデジタル・トランスフォーメーションの加速</v>
          </cell>
        </row>
        <row r="2064">
          <cell r="K2064" t="str">
            <v>25202-24</v>
          </cell>
          <cell r="L2064" t="str">
            <v>25202</v>
          </cell>
          <cell r="M2064">
            <v>24</v>
          </cell>
          <cell r="N2064" t="str">
            <v>教育支援体制整備事業費補助金</v>
          </cell>
          <cell r="O2064" t="str">
            <v>①-Ⅰ-８．学校の臨時休業等を円滑に進めるための環境整備</v>
          </cell>
        </row>
        <row r="2065">
          <cell r="K2065" t="str">
            <v>25202-25</v>
          </cell>
          <cell r="L2065" t="str">
            <v>25202</v>
          </cell>
          <cell r="M2065">
            <v>25</v>
          </cell>
          <cell r="N2065" t="str">
            <v>学校臨時休業対策費補助金</v>
          </cell>
          <cell r="O2065" t="str">
            <v>①-Ⅰ-８．学校の臨時休業等を円滑に進めるための環境整備</v>
          </cell>
        </row>
        <row r="2066">
          <cell r="K2066" t="str">
            <v>25202-26</v>
          </cell>
          <cell r="L2066" t="str">
            <v>25202</v>
          </cell>
          <cell r="M2066">
            <v>26</v>
          </cell>
          <cell r="N2066" t="str">
            <v>公立学校情報機器整備費補助金</v>
          </cell>
          <cell r="O2066" t="str">
            <v>①-Ⅳ-３．リモート化等によるデジタル・トランスフォーメーションの加速</v>
          </cell>
        </row>
        <row r="2067">
          <cell r="K2067" t="str">
            <v>25202-27</v>
          </cell>
          <cell r="L2067" t="str">
            <v>25202</v>
          </cell>
          <cell r="M2067">
            <v>27</v>
          </cell>
          <cell r="N2067" t="str">
            <v>子ども・子育て支援交付金</v>
          </cell>
          <cell r="O2067" t="str">
            <v>①-Ⅰ-８．学校の臨時休業等を円滑に進めるための環境整備</v>
          </cell>
        </row>
        <row r="2068">
          <cell r="K2068" t="str">
            <v>25202-28</v>
          </cell>
          <cell r="L2068" t="str">
            <v>25202</v>
          </cell>
          <cell r="M2068">
            <v>28</v>
          </cell>
          <cell r="N2068" t="str">
            <v>学校保健特別対策事業費補助金</v>
          </cell>
          <cell r="O2068" t="str">
            <v>①-Ⅰ-１．マスク・消毒液等の確保</v>
          </cell>
        </row>
        <row r="2069">
          <cell r="K2069" t="str">
            <v>25202-29</v>
          </cell>
          <cell r="L2069" t="str">
            <v>25202</v>
          </cell>
          <cell r="M2069">
            <v>29</v>
          </cell>
          <cell r="N2069" t="str">
            <v>学校保健特別対策事業費補助金</v>
          </cell>
          <cell r="O2069" t="str">
            <v>①-Ⅰ-１．マスク・消毒液等の確保</v>
          </cell>
        </row>
        <row r="2070">
          <cell r="K2070" t="str">
            <v>25202-30</v>
          </cell>
          <cell r="L2070" t="str">
            <v>25202</v>
          </cell>
          <cell r="M2070">
            <v>30</v>
          </cell>
          <cell r="N2070" t="str">
            <v>公立学校情報機器整備費補助金</v>
          </cell>
          <cell r="O2070" t="str">
            <v>①-Ⅳ-３．リモート化等によるデジタル・トランスフォーメーションの加速</v>
          </cell>
        </row>
        <row r="2071">
          <cell r="K2071" t="str">
            <v>25202-31</v>
          </cell>
          <cell r="L2071" t="str">
            <v>25202</v>
          </cell>
          <cell r="M2071">
            <v>31</v>
          </cell>
          <cell r="N2071" t="str">
            <v>母子保健衛生費補助金</v>
          </cell>
          <cell r="O2071" t="str">
            <v>①-Ⅰ-８．学校の臨時休業等を円滑に進めるための環境整備</v>
          </cell>
        </row>
        <row r="2072">
          <cell r="K2072" t="str">
            <v>25203-1</v>
          </cell>
          <cell r="L2072" t="str">
            <v>25203</v>
          </cell>
          <cell r="M2072">
            <v>1</v>
          </cell>
          <cell r="N2072" t="str">
            <v>子育て世帯応援事業</v>
          </cell>
          <cell r="O2072" t="str">
            <v>①-Ⅰ-８．学校の臨時休業等を円滑に進めるための環境整備</v>
          </cell>
        </row>
        <row r="2073">
          <cell r="K2073" t="str">
            <v>25203-2</v>
          </cell>
          <cell r="L2073" t="str">
            <v>25203</v>
          </cell>
          <cell r="M2073">
            <v>2</v>
          </cell>
          <cell r="N2073" t="str">
            <v>高校生等在宅学習応援事業</v>
          </cell>
          <cell r="O2073" t="str">
            <v>①-Ⅰ-８．学校の臨時休業等を円滑に進めるための環境整備</v>
          </cell>
        </row>
        <row r="2074">
          <cell r="K2074" t="str">
            <v>25203-3</v>
          </cell>
          <cell r="L2074" t="str">
            <v>25203</v>
          </cell>
          <cell r="M2074">
            <v>3</v>
          </cell>
          <cell r="N2074" t="str">
            <v>緊急経済対策事業</v>
          </cell>
          <cell r="O2074" t="str">
            <v>①-Ⅱ-３．事業継続に困っている中小・小規模事業者等への支援</v>
          </cell>
        </row>
        <row r="2075">
          <cell r="K2075" t="str">
            <v>25203-4</v>
          </cell>
          <cell r="L2075" t="str">
            <v>25203</v>
          </cell>
          <cell r="M2075">
            <v>4</v>
          </cell>
          <cell r="N2075" t="str">
            <v>「新しい生活様式」対応新ビジネス展開支援事業</v>
          </cell>
          <cell r="O2075" t="str">
            <v>①-Ⅲ-２．地域経済の活性化</v>
          </cell>
        </row>
        <row r="2076">
          <cell r="K2076" t="str">
            <v>25203-5</v>
          </cell>
          <cell r="L2076" t="str">
            <v>25203</v>
          </cell>
          <cell r="M2076">
            <v>5</v>
          </cell>
          <cell r="N2076" t="str">
            <v>宿泊施設等利用支援事業</v>
          </cell>
          <cell r="O2076" t="str">
            <v>①-Ⅲ-１．観光・運輸業、飲食業、イベント・エンターテインメント事業等に対する支援</v>
          </cell>
        </row>
        <row r="2077">
          <cell r="K2077" t="str">
            <v>25203-6</v>
          </cell>
          <cell r="L2077" t="str">
            <v>25203</v>
          </cell>
          <cell r="M2077">
            <v>6</v>
          </cell>
          <cell r="N2077" t="str">
            <v>加工用野菜産地化緊急支援事業</v>
          </cell>
          <cell r="O2077" t="str">
            <v>①-Ⅱ-３．事業継続に困っている中小・小規模事業者等への支援</v>
          </cell>
        </row>
        <row r="2078">
          <cell r="K2078" t="str">
            <v>25203-7</v>
          </cell>
          <cell r="L2078" t="str">
            <v>25203</v>
          </cell>
          <cell r="M2078">
            <v>7</v>
          </cell>
          <cell r="N2078" t="str">
            <v>小中学校ICT環境整備事業</v>
          </cell>
          <cell r="O2078" t="str">
            <v>①-Ⅳ-３．リモート化等によるデジタル・トランスフォーメーションの加速</v>
          </cell>
        </row>
        <row r="2079">
          <cell r="K2079" t="str">
            <v>25203-8</v>
          </cell>
          <cell r="L2079" t="str">
            <v>25203</v>
          </cell>
          <cell r="M2079">
            <v>8</v>
          </cell>
          <cell r="N2079" t="str">
            <v>宿泊施設等利用支援事業</v>
          </cell>
          <cell r="O2079" t="str">
            <v>①-Ⅲ-１．観光・運輸業、飲食業、イベント・エンターテインメント事業等に対する支援</v>
          </cell>
        </row>
        <row r="2080">
          <cell r="K2080" t="str">
            <v>25203-9</v>
          </cell>
          <cell r="L2080" t="str">
            <v>25203</v>
          </cell>
          <cell r="M2080">
            <v>9</v>
          </cell>
          <cell r="N2080" t="str">
            <v>新生児特別臨時給付金事業</v>
          </cell>
          <cell r="O2080" t="str">
            <v>①-Ⅱ-４．生活に困っている世帯や個人への支援</v>
          </cell>
        </row>
        <row r="2081">
          <cell r="K2081" t="str">
            <v>25203-10</v>
          </cell>
          <cell r="L2081" t="str">
            <v>25203</v>
          </cell>
          <cell r="M2081">
            <v>10</v>
          </cell>
          <cell r="N2081" t="str">
            <v>キャッシュレス決済ポイント還元事業</v>
          </cell>
          <cell r="O2081" t="str">
            <v>①-Ⅲ-２．地域経済の活性化</v>
          </cell>
        </row>
        <row r="2082">
          <cell r="K2082" t="str">
            <v>25203-11</v>
          </cell>
          <cell r="L2082" t="str">
            <v>25203</v>
          </cell>
          <cell r="M2082">
            <v>11</v>
          </cell>
          <cell r="N2082" t="str">
            <v>文化芸術活動等再開支援事業</v>
          </cell>
          <cell r="O2082" t="str">
            <v>①-Ⅲ-２．地域経済の活性化</v>
          </cell>
        </row>
        <row r="2083">
          <cell r="K2083" t="str">
            <v>25203-12</v>
          </cell>
          <cell r="L2083" t="str">
            <v>25203</v>
          </cell>
          <cell r="M2083">
            <v>12</v>
          </cell>
          <cell r="N2083" t="str">
            <v>「新しい生活様式」対応スポーツ活動普及啓発事業</v>
          </cell>
          <cell r="O2083" t="str">
            <v>①-Ⅲ-２．地域経済の活性化</v>
          </cell>
        </row>
        <row r="2084">
          <cell r="K2084" t="str">
            <v>25203-13</v>
          </cell>
          <cell r="L2084" t="str">
            <v>25203</v>
          </cell>
          <cell r="M2084">
            <v>13</v>
          </cell>
          <cell r="N2084" t="str">
            <v>季節性インフルエンザ予防接種支援事業</v>
          </cell>
          <cell r="O2084" t="str">
            <v>①-Ⅰ-３．医療提供体制の強化</v>
          </cell>
        </row>
        <row r="2085">
          <cell r="K2085" t="str">
            <v>25203-14</v>
          </cell>
          <cell r="L2085" t="str">
            <v>25203</v>
          </cell>
          <cell r="M2085">
            <v>14</v>
          </cell>
          <cell r="N2085" t="str">
            <v>農業者収入保険制度加入促進事業</v>
          </cell>
          <cell r="O2085" t="str">
            <v>①-Ⅱ-３．事業継続に困っている中小・小規模事業者等への支援</v>
          </cell>
        </row>
        <row r="2086">
          <cell r="K2086" t="str">
            <v>25203-15</v>
          </cell>
          <cell r="L2086" t="str">
            <v>25203</v>
          </cell>
          <cell r="M2086">
            <v>15</v>
          </cell>
          <cell r="N2086" t="str">
            <v>季節性インフルエンザ予防接種支援事業</v>
          </cell>
          <cell r="O2086" t="str">
            <v>①-Ⅰ-３．医療提供体制の強化</v>
          </cell>
        </row>
        <row r="2087">
          <cell r="K2087" t="str">
            <v>25203-16</v>
          </cell>
          <cell r="L2087" t="str">
            <v>25203</v>
          </cell>
          <cell r="M2087">
            <v>16</v>
          </cell>
          <cell r="N2087" t="str">
            <v>市民配布用マスク備蓄事業</v>
          </cell>
          <cell r="O2087" t="str">
            <v>①-Ⅰ-１．マスク・消毒液等の確保</v>
          </cell>
        </row>
        <row r="2088">
          <cell r="K2088" t="str">
            <v>25203-17</v>
          </cell>
          <cell r="L2088" t="str">
            <v>25203</v>
          </cell>
          <cell r="M2088">
            <v>17</v>
          </cell>
          <cell r="N2088" t="str">
            <v>新型コロナウイルス感染症対応・在宅環境改善住宅改修支援事業</v>
          </cell>
          <cell r="O2088" t="str">
            <v>①-Ⅲ-２．地域経済の活性化</v>
          </cell>
        </row>
        <row r="2089">
          <cell r="K2089" t="str">
            <v>25203-18</v>
          </cell>
          <cell r="L2089" t="str">
            <v>25203</v>
          </cell>
          <cell r="M2089">
            <v>18</v>
          </cell>
          <cell r="N2089" t="str">
            <v>学校臨時休業対策費補助金</v>
          </cell>
          <cell r="O2089" t="str">
            <v>①-Ⅰ-８．学校の臨時休業等を円滑に進めるための環境整備</v>
          </cell>
        </row>
        <row r="2090">
          <cell r="K2090" t="str">
            <v>25203-19</v>
          </cell>
          <cell r="L2090" t="str">
            <v>25203</v>
          </cell>
          <cell r="M2090">
            <v>19</v>
          </cell>
          <cell r="N2090" t="str">
            <v>学校臨時休業対応食材費等支援事業</v>
          </cell>
          <cell r="O2090" t="str">
            <v>①-Ⅰ-８．学校の臨時休業等を円滑に進めるための環境整備</v>
          </cell>
        </row>
        <row r="2091">
          <cell r="K2091" t="str">
            <v>25203-20</v>
          </cell>
          <cell r="L2091" t="str">
            <v>25203</v>
          </cell>
          <cell r="M2091">
            <v>20</v>
          </cell>
          <cell r="N2091" t="str">
            <v>文化芸術振興費補助金</v>
          </cell>
          <cell r="O2091" t="str">
            <v>①-Ⅲ-２．地域経済の活性化</v>
          </cell>
        </row>
        <row r="2092">
          <cell r="K2092" t="str">
            <v>25203-21</v>
          </cell>
          <cell r="L2092" t="str">
            <v>25203</v>
          </cell>
          <cell r="M2092">
            <v>21</v>
          </cell>
          <cell r="N2092" t="str">
            <v>文化芸術振興費補助金</v>
          </cell>
          <cell r="O2092" t="str">
            <v>①-Ⅲ-２．地域経済の活性化</v>
          </cell>
        </row>
        <row r="2093">
          <cell r="K2093" t="str">
            <v>25203-22</v>
          </cell>
          <cell r="L2093" t="str">
            <v>25203</v>
          </cell>
          <cell r="M2093">
            <v>22</v>
          </cell>
          <cell r="N2093" t="str">
            <v>文化ホール感染症予防対策事業</v>
          </cell>
          <cell r="O2093" t="str">
            <v>①-Ⅲ-２．地域経済の活性化</v>
          </cell>
        </row>
        <row r="2094">
          <cell r="K2094" t="str">
            <v>25203-23</v>
          </cell>
          <cell r="L2094" t="str">
            <v>25203</v>
          </cell>
          <cell r="M2094">
            <v>23</v>
          </cell>
          <cell r="N2094" t="str">
            <v>文化芸術振興費補助金</v>
          </cell>
          <cell r="O2094" t="str">
            <v>①-Ⅲ-２．地域経済の活性化</v>
          </cell>
        </row>
        <row r="2095">
          <cell r="K2095" t="str">
            <v>25203-24</v>
          </cell>
          <cell r="L2095" t="str">
            <v>25203</v>
          </cell>
          <cell r="M2095">
            <v>24</v>
          </cell>
          <cell r="N2095" t="str">
            <v>博物館感染症予防対策事業</v>
          </cell>
          <cell r="O2095" t="str">
            <v>①-Ⅲ-２．地域経済の活性化</v>
          </cell>
        </row>
        <row r="2096">
          <cell r="K2096" t="str">
            <v>25203-25</v>
          </cell>
          <cell r="L2096" t="str">
            <v>25203</v>
          </cell>
          <cell r="M2096">
            <v>25</v>
          </cell>
          <cell r="N2096" t="str">
            <v>学校施設環境改善交付金</v>
          </cell>
          <cell r="O2096" t="str">
            <v>①-Ⅰ-１．マスク・消毒液等の確保</v>
          </cell>
        </row>
        <row r="2097">
          <cell r="K2097" t="str">
            <v>25203-26</v>
          </cell>
          <cell r="L2097" t="str">
            <v>25203</v>
          </cell>
          <cell r="M2097">
            <v>26</v>
          </cell>
          <cell r="N2097" t="str">
            <v>就労継続支援事業所体制強化事業</v>
          </cell>
          <cell r="O2097" t="str">
            <v>①-Ⅱ-３．事業継続に困っている中小・小規模事業者等への支援</v>
          </cell>
        </row>
        <row r="2098">
          <cell r="K2098" t="str">
            <v>25203-27</v>
          </cell>
          <cell r="L2098" t="str">
            <v>25203</v>
          </cell>
          <cell r="M2098">
            <v>27</v>
          </cell>
          <cell r="N2098" t="str">
            <v>診療所発熱外来用診療スペース整備事業</v>
          </cell>
          <cell r="O2098" t="str">
            <v>①-Ⅰ-３．医療提供体制の強化</v>
          </cell>
        </row>
        <row r="2099">
          <cell r="K2099" t="str">
            <v>25203-28</v>
          </cell>
          <cell r="L2099" t="str">
            <v>25203</v>
          </cell>
          <cell r="M2099">
            <v>28</v>
          </cell>
          <cell r="N2099" t="str">
            <v>図書館感染症予防対策事業</v>
          </cell>
          <cell r="O2099" t="str">
            <v>①-Ⅲ-２．地域経済の活性化</v>
          </cell>
        </row>
        <row r="2100">
          <cell r="K2100" t="str">
            <v>25203-29</v>
          </cell>
          <cell r="L2100" t="str">
            <v>25203</v>
          </cell>
          <cell r="M2100">
            <v>29</v>
          </cell>
          <cell r="N2100" t="str">
            <v>学校保健特別対策事業費補助金</v>
          </cell>
          <cell r="O2100" t="str">
            <v>①-Ⅰ-１．マスク・消毒液等の確保</v>
          </cell>
        </row>
        <row r="2101">
          <cell r="K2101" t="str">
            <v>25203-30</v>
          </cell>
          <cell r="L2101" t="str">
            <v>25203</v>
          </cell>
          <cell r="M2101">
            <v>30</v>
          </cell>
          <cell r="N2101" t="str">
            <v>公立学校情報機器整備費補助金</v>
          </cell>
          <cell r="O2101" t="str">
            <v>①-Ⅳ-３．リモート化等によるデジタル・トランスフォーメーションの加速</v>
          </cell>
        </row>
        <row r="2102">
          <cell r="K2102" t="str">
            <v>25203-31</v>
          </cell>
          <cell r="L2102" t="str">
            <v>25203</v>
          </cell>
          <cell r="M2102">
            <v>31</v>
          </cell>
          <cell r="N2102" t="str">
            <v>家庭学習通信機器整備事業</v>
          </cell>
          <cell r="O2102" t="str">
            <v>①-Ⅳ-３．リモート化等によるデジタル・トランスフォーメーションの加速</v>
          </cell>
        </row>
        <row r="2103">
          <cell r="K2103" t="str">
            <v>25204-1</v>
          </cell>
          <cell r="L2103" t="str">
            <v>25204</v>
          </cell>
          <cell r="M2103">
            <v>1</v>
          </cell>
          <cell r="N2103" t="str">
            <v>子ども在宅応援金支給事業</v>
          </cell>
          <cell r="O2103" t="str">
            <v>①-Ⅱ-４．生活に困っている世帯や個人への支援</v>
          </cell>
        </row>
        <row r="2104">
          <cell r="K2104" t="str">
            <v>25204-2</v>
          </cell>
          <cell r="L2104" t="str">
            <v>25204</v>
          </cell>
          <cell r="M2104">
            <v>2</v>
          </cell>
          <cell r="N2104" t="str">
            <v>児童扶養手当事業</v>
          </cell>
          <cell r="O2104" t="str">
            <v>①-Ⅱ-４．生活に困っている世帯や個人への支援</v>
          </cell>
        </row>
        <row r="2105">
          <cell r="K2105" t="str">
            <v>25204-3</v>
          </cell>
          <cell r="L2105" t="str">
            <v>25204</v>
          </cell>
          <cell r="M2105">
            <v>3</v>
          </cell>
          <cell r="N2105" t="str">
            <v>小学校要保護準要保護児童援助事業</v>
          </cell>
          <cell r="O2105" t="str">
            <v>①-Ⅱ-４．生活に困っている世帯や個人への支援</v>
          </cell>
        </row>
        <row r="2106">
          <cell r="K2106" t="str">
            <v>25204-4</v>
          </cell>
          <cell r="L2106" t="str">
            <v>25204</v>
          </cell>
          <cell r="M2106">
            <v>4</v>
          </cell>
          <cell r="N2106" t="str">
            <v>中学校要保護準要保護生徒援助事業</v>
          </cell>
          <cell r="O2106" t="str">
            <v>①-Ⅱ-４．生活に困っている世帯や個人への支援</v>
          </cell>
        </row>
        <row r="2107">
          <cell r="K2107" t="str">
            <v>25204-5</v>
          </cell>
          <cell r="L2107" t="str">
            <v>25204</v>
          </cell>
          <cell r="M2107">
            <v>5</v>
          </cell>
          <cell r="N2107" t="str">
            <v>畜産業振興事業（経営）</v>
          </cell>
          <cell r="O2107" t="str">
            <v>①-Ⅱ-２．資金繰り対策</v>
          </cell>
        </row>
        <row r="2108">
          <cell r="K2108" t="str">
            <v>25204-6</v>
          </cell>
          <cell r="L2108" t="str">
            <v>25204</v>
          </cell>
          <cell r="M2108">
            <v>6</v>
          </cell>
          <cell r="N2108" t="str">
            <v>畜産業振興事業（導入・経営転換）</v>
          </cell>
          <cell r="O2108" t="str">
            <v>①-Ⅱ-２．資金繰り対策</v>
          </cell>
        </row>
        <row r="2109">
          <cell r="K2109" t="str">
            <v>25204-7</v>
          </cell>
          <cell r="L2109" t="str">
            <v>25204</v>
          </cell>
          <cell r="M2109">
            <v>7</v>
          </cell>
          <cell r="N2109" t="str">
            <v>商工業振興事業（休業）</v>
          </cell>
          <cell r="O2109" t="str">
            <v>①-Ⅱ-３．事業継続に困っている中小・小規模事業者等への支援</v>
          </cell>
        </row>
        <row r="2110">
          <cell r="K2110" t="str">
            <v>25204-8</v>
          </cell>
          <cell r="L2110" t="str">
            <v>25204</v>
          </cell>
          <cell r="M2110">
            <v>8</v>
          </cell>
          <cell r="N2110" t="str">
            <v>商工業振興事業（新規）</v>
          </cell>
          <cell r="O2110" t="str">
            <v>①-Ⅱ-３．事業継続に困っている中小・小規模事業者等への支援</v>
          </cell>
        </row>
        <row r="2111">
          <cell r="K2111" t="str">
            <v>25204-9</v>
          </cell>
          <cell r="L2111" t="str">
            <v>25204</v>
          </cell>
          <cell r="M2111">
            <v>9</v>
          </cell>
          <cell r="N2111" t="str">
            <v>民間保育所及び認定こども園等運営補助事業</v>
          </cell>
          <cell r="O2111" t="str">
            <v>①-Ⅰ-１．マスク・消毒液等の確保</v>
          </cell>
        </row>
        <row r="2112">
          <cell r="K2112" t="str">
            <v>25204-10</v>
          </cell>
          <cell r="L2112" t="str">
            <v>25204</v>
          </cell>
          <cell r="M2112">
            <v>10</v>
          </cell>
          <cell r="N2112" t="str">
            <v>市立保育所及び認定こども園等運営補助事業</v>
          </cell>
          <cell r="O2112" t="str">
            <v>①-Ⅰ-１．マスク・消毒液等の確保</v>
          </cell>
        </row>
        <row r="2113">
          <cell r="K2113" t="str">
            <v>25204-11</v>
          </cell>
          <cell r="L2113" t="str">
            <v>25204</v>
          </cell>
          <cell r="M2113">
            <v>11</v>
          </cell>
          <cell r="N2113" t="str">
            <v>幼稚園運営事業</v>
          </cell>
          <cell r="O2113" t="str">
            <v>①-Ⅰ-１．マスク・消毒液等の確保</v>
          </cell>
        </row>
        <row r="2114">
          <cell r="K2114" t="str">
            <v>25204-12</v>
          </cell>
          <cell r="L2114" t="str">
            <v>25204</v>
          </cell>
          <cell r="M2114">
            <v>12</v>
          </cell>
          <cell r="N2114" t="str">
            <v>障害者福祉事務事業（就労）</v>
          </cell>
          <cell r="O2114" t="str">
            <v>①-Ⅱ-１．雇用の維持</v>
          </cell>
        </row>
        <row r="2115">
          <cell r="K2115" t="str">
            <v>25204-13</v>
          </cell>
          <cell r="L2115" t="str">
            <v>25204</v>
          </cell>
          <cell r="M2115">
            <v>13</v>
          </cell>
          <cell r="N2115" t="str">
            <v>介護・福祉人材確保緊急支援事業</v>
          </cell>
          <cell r="O2115" t="str">
            <v>①-Ⅱ-１．雇用の維持</v>
          </cell>
        </row>
        <row r="2116">
          <cell r="K2116" t="str">
            <v>25204-14</v>
          </cell>
          <cell r="L2116" t="str">
            <v>25204</v>
          </cell>
          <cell r="M2116">
            <v>14</v>
          </cell>
          <cell r="N2116" t="str">
            <v>感染症予防対策事業</v>
          </cell>
          <cell r="O2116" t="str">
            <v>①-Ⅰ-１．マスク・消毒液等の確保</v>
          </cell>
        </row>
        <row r="2117">
          <cell r="K2117" t="str">
            <v>25204-15</v>
          </cell>
          <cell r="L2117" t="str">
            <v>25204</v>
          </cell>
          <cell r="M2117">
            <v>15</v>
          </cell>
          <cell r="N2117" t="str">
            <v>図書館運営事業（消毒機）</v>
          </cell>
          <cell r="O2117" t="str">
            <v>①-Ⅰ-１．マスク・消毒液等の確保</v>
          </cell>
        </row>
        <row r="2118">
          <cell r="K2118" t="str">
            <v>25204-16</v>
          </cell>
          <cell r="L2118" t="str">
            <v>25204</v>
          </cell>
          <cell r="M2118">
            <v>16</v>
          </cell>
          <cell r="N2118" t="str">
            <v>感染症非常時対策事業</v>
          </cell>
          <cell r="O2118" t="str">
            <v>①-Ⅰ-１．マスク・消毒液等の確保</v>
          </cell>
        </row>
        <row r="2119">
          <cell r="K2119" t="str">
            <v>25204-18</v>
          </cell>
          <cell r="L2119" t="str">
            <v>25204</v>
          </cell>
          <cell r="M2119">
            <v>18</v>
          </cell>
          <cell r="N2119" t="str">
            <v>障害者福祉事務事業（団体）</v>
          </cell>
          <cell r="O2119" t="str">
            <v>①-Ⅰ-１．マスク・消毒液等の確保</v>
          </cell>
        </row>
        <row r="2120">
          <cell r="K2120" t="str">
            <v>25204-19</v>
          </cell>
          <cell r="L2120" t="str">
            <v>25204</v>
          </cell>
          <cell r="M2120">
            <v>19</v>
          </cell>
          <cell r="N2120" t="str">
            <v>商工業振興事業（団体）</v>
          </cell>
          <cell r="O2120" t="str">
            <v>①-Ⅱ-３．事業継続に困っている中小・小規模事業者等への支援</v>
          </cell>
        </row>
        <row r="2121">
          <cell r="K2121" t="str">
            <v>25204-20</v>
          </cell>
          <cell r="L2121" t="str">
            <v>25204</v>
          </cell>
          <cell r="M2121">
            <v>20</v>
          </cell>
          <cell r="N2121" t="str">
            <v>商工業振興事業（持続化助成金）</v>
          </cell>
          <cell r="O2121" t="str">
            <v>①-Ⅱ-２．資金繰り対策</v>
          </cell>
        </row>
        <row r="2122">
          <cell r="K2122" t="str">
            <v>25204-21</v>
          </cell>
          <cell r="L2122" t="str">
            <v>25204</v>
          </cell>
          <cell r="M2122">
            <v>21</v>
          </cell>
          <cell r="N2122" t="str">
            <v>学びに向かう子ども育成事業</v>
          </cell>
          <cell r="O2122" t="str">
            <v>①-Ⅰ-８．学校の臨時休業等を円滑に進めるための環境整備</v>
          </cell>
        </row>
        <row r="2123">
          <cell r="K2123" t="str">
            <v>25204-22</v>
          </cell>
          <cell r="L2123" t="str">
            <v>25204</v>
          </cell>
          <cell r="M2123">
            <v>22</v>
          </cell>
          <cell r="N2123" t="str">
            <v>商工業振興事業（雇用）</v>
          </cell>
          <cell r="O2123" t="str">
            <v>①-Ⅱ-４．生活に困っている世帯や個人への支援</v>
          </cell>
        </row>
        <row r="2124">
          <cell r="K2124" t="str">
            <v>25204-23</v>
          </cell>
          <cell r="L2124" t="str">
            <v>25204</v>
          </cell>
          <cell r="M2124">
            <v>23</v>
          </cell>
          <cell r="N2124" t="str">
            <v>じもと応援クーポン発行事業</v>
          </cell>
          <cell r="O2124" t="str">
            <v>①-Ⅲ-２．地域経済の活性化</v>
          </cell>
        </row>
        <row r="2125">
          <cell r="K2125" t="str">
            <v>25204-24</v>
          </cell>
          <cell r="L2125" t="str">
            <v>25204</v>
          </cell>
          <cell r="M2125">
            <v>24</v>
          </cell>
          <cell r="N2125" t="str">
            <v>老人福祉対策事業</v>
          </cell>
          <cell r="O2125" t="str">
            <v>①-Ⅰ-１．マスク・消毒液等の確保</v>
          </cell>
        </row>
        <row r="2126">
          <cell r="K2126" t="str">
            <v>25204-25</v>
          </cell>
          <cell r="L2126" t="str">
            <v>25204</v>
          </cell>
          <cell r="M2126">
            <v>25</v>
          </cell>
          <cell r="N2126" t="str">
            <v>新生児特別定額給付金支給事業</v>
          </cell>
          <cell r="O2126" t="str">
            <v>①-Ⅱ-４．生活に困っている世帯や個人への支援</v>
          </cell>
        </row>
        <row r="2127">
          <cell r="K2127" t="str">
            <v>25204-26</v>
          </cell>
          <cell r="L2127" t="str">
            <v>25204</v>
          </cell>
          <cell r="M2127">
            <v>26</v>
          </cell>
          <cell r="N2127" t="str">
            <v>観光振興事業</v>
          </cell>
          <cell r="O2127" t="str">
            <v>①-Ⅲ-１．観光・運輸業、飲食業、イベント・エンターテインメント事業等に対する支援</v>
          </cell>
        </row>
        <row r="2128">
          <cell r="K2128" t="str">
            <v>25204-27</v>
          </cell>
          <cell r="L2128" t="str">
            <v>25204</v>
          </cell>
          <cell r="M2128">
            <v>27</v>
          </cell>
          <cell r="N2128" t="str">
            <v>感染症予防対策事業</v>
          </cell>
          <cell r="O2128" t="str">
            <v>①-Ⅰ-１．マスク・消毒液等の確保</v>
          </cell>
        </row>
        <row r="2129">
          <cell r="K2129" t="str">
            <v>25204-28</v>
          </cell>
          <cell r="L2129" t="str">
            <v>25204</v>
          </cell>
          <cell r="M2129">
            <v>28</v>
          </cell>
          <cell r="N2129" t="str">
            <v>シティプロモーション推進事業</v>
          </cell>
          <cell r="O2129" t="str">
            <v>①-Ⅰ-６．情報発信の充実</v>
          </cell>
        </row>
        <row r="2130">
          <cell r="K2130" t="str">
            <v>25204-29</v>
          </cell>
          <cell r="L2130" t="str">
            <v>25204</v>
          </cell>
          <cell r="M2130">
            <v>29</v>
          </cell>
          <cell r="N2130" t="str">
            <v>テレワーク環境整備事業</v>
          </cell>
          <cell r="O2130" t="str">
            <v>①-Ⅳ-３．リモート化等によるデジタル・トランスフォーメーションの加速</v>
          </cell>
        </row>
        <row r="2131">
          <cell r="K2131" t="str">
            <v>25204-30</v>
          </cell>
          <cell r="L2131" t="str">
            <v>25204</v>
          </cell>
          <cell r="M2131">
            <v>30</v>
          </cell>
          <cell r="N2131" t="str">
            <v>幼稚園運営事業（感染対策機器）</v>
          </cell>
          <cell r="O2131" t="str">
            <v>①-Ⅰ-１．マスク・消毒液等の確保</v>
          </cell>
        </row>
        <row r="2132">
          <cell r="K2132" t="str">
            <v>25204-31</v>
          </cell>
          <cell r="L2132" t="str">
            <v>25204</v>
          </cell>
          <cell r="M2132">
            <v>31</v>
          </cell>
          <cell r="N2132" t="str">
            <v>幼稚園空調設備整備事業</v>
          </cell>
          <cell r="O2132" t="str">
            <v>①-Ⅰ-１．マスク・消毒液等の確保</v>
          </cell>
        </row>
        <row r="2133">
          <cell r="K2133" t="str">
            <v>25204-32</v>
          </cell>
          <cell r="L2133" t="str">
            <v>25204</v>
          </cell>
          <cell r="M2133">
            <v>32</v>
          </cell>
          <cell r="N2133" t="str">
            <v>小1サポーター緊急配置事業</v>
          </cell>
          <cell r="O2133" t="str">
            <v>①-Ⅰ-８．学校の臨時休業等を円滑に進めるための環境整備</v>
          </cell>
        </row>
        <row r="2134">
          <cell r="K2134" t="str">
            <v>25204-33</v>
          </cell>
          <cell r="L2134" t="str">
            <v>25204</v>
          </cell>
          <cell r="M2134">
            <v>33</v>
          </cell>
          <cell r="N2134" t="str">
            <v>防災活動事業（扇風機）</v>
          </cell>
          <cell r="O2134" t="str">
            <v>①-Ⅰ-１．マスク・消毒液等の確保</v>
          </cell>
        </row>
        <row r="2135">
          <cell r="K2135" t="str">
            <v>25204-34</v>
          </cell>
          <cell r="L2135" t="str">
            <v>25204</v>
          </cell>
          <cell r="M2135">
            <v>34</v>
          </cell>
          <cell r="N2135" t="str">
            <v>福祉避難体制整備事業</v>
          </cell>
          <cell r="O2135" t="str">
            <v>①-Ⅰ-１．マスク・消毒液等の確保</v>
          </cell>
        </row>
        <row r="2136">
          <cell r="K2136" t="str">
            <v>25204-35</v>
          </cell>
          <cell r="L2136" t="str">
            <v>25204</v>
          </cell>
          <cell r="M2136">
            <v>35</v>
          </cell>
          <cell r="N2136" t="str">
            <v>市立保育所及び認定こども園運営事業（無線ＬＡＮ）</v>
          </cell>
          <cell r="O2136" t="str">
            <v>①-Ⅳ-３．リモート化等によるデジタル・トランスフォーメーションの加速</v>
          </cell>
        </row>
        <row r="2137">
          <cell r="K2137" t="str">
            <v>25204-36</v>
          </cell>
          <cell r="L2137" t="str">
            <v>25204</v>
          </cell>
          <cell r="M2137">
            <v>36</v>
          </cell>
          <cell r="N2137" t="str">
            <v>幼稚園運営事業（無線ＬＡＮ）</v>
          </cell>
          <cell r="O2137" t="str">
            <v>①-Ⅳ-３．リモート化等によるデジタル・トランスフォーメーションの加速</v>
          </cell>
        </row>
        <row r="2138">
          <cell r="K2138" t="str">
            <v>25204-37</v>
          </cell>
          <cell r="L2138" t="str">
            <v>25204</v>
          </cell>
          <cell r="M2138">
            <v>37</v>
          </cell>
          <cell r="N2138" t="str">
            <v>コミュニティセンター運営事業（体温測定器）</v>
          </cell>
          <cell r="O2138" t="str">
            <v>①-Ⅰ-１．マスク・消毒液等の確保</v>
          </cell>
        </row>
        <row r="2139">
          <cell r="K2139" t="str">
            <v>25204-38</v>
          </cell>
          <cell r="L2139" t="str">
            <v>25204</v>
          </cell>
          <cell r="M2139">
            <v>38</v>
          </cell>
          <cell r="N2139" t="str">
            <v>総合福祉センター維持管理事業（体温測定器）</v>
          </cell>
          <cell r="O2139" t="str">
            <v>①-Ⅰ-１．マスク・消毒液等の確保</v>
          </cell>
        </row>
        <row r="2140">
          <cell r="K2140" t="str">
            <v>25204-39</v>
          </cell>
          <cell r="L2140" t="str">
            <v>25204</v>
          </cell>
          <cell r="M2140">
            <v>39</v>
          </cell>
          <cell r="N2140" t="str">
            <v>市立保育所及び認定こども園運営事業（体温測定器）</v>
          </cell>
          <cell r="O2140" t="str">
            <v>①-Ⅰ-１．マスク・消毒液等の確保</v>
          </cell>
        </row>
        <row r="2141">
          <cell r="K2141" t="str">
            <v>25204-40</v>
          </cell>
          <cell r="L2141" t="str">
            <v>25204</v>
          </cell>
          <cell r="M2141">
            <v>40</v>
          </cell>
          <cell r="N2141" t="str">
            <v>幼稚園運営事業（体温測定器）</v>
          </cell>
          <cell r="O2141" t="str">
            <v>①-Ⅰ-１．マスク・消毒液等の確保</v>
          </cell>
        </row>
        <row r="2142">
          <cell r="K2142" t="str">
            <v>25204-41</v>
          </cell>
          <cell r="L2142" t="str">
            <v>25204</v>
          </cell>
          <cell r="M2142">
            <v>41</v>
          </cell>
          <cell r="N2142" t="str">
            <v>小学校運営事業（体温測定器）</v>
          </cell>
          <cell r="O2142" t="str">
            <v>①-Ⅰ-１．マスク・消毒液等の確保</v>
          </cell>
        </row>
        <row r="2143">
          <cell r="K2143" t="str">
            <v>25204-42</v>
          </cell>
          <cell r="L2143" t="str">
            <v>25204</v>
          </cell>
          <cell r="M2143">
            <v>42</v>
          </cell>
          <cell r="N2143" t="str">
            <v>中学校運営事業（体温測定器）</v>
          </cell>
          <cell r="O2143" t="str">
            <v>①-Ⅰ-１．マスク・消毒液等の確保</v>
          </cell>
        </row>
        <row r="2144">
          <cell r="K2144" t="str">
            <v>25204-43</v>
          </cell>
          <cell r="L2144" t="str">
            <v>25204</v>
          </cell>
          <cell r="M2144">
            <v>43</v>
          </cell>
          <cell r="N2144" t="str">
            <v>図書館運営事業（体温測定器）</v>
          </cell>
          <cell r="O2144" t="str">
            <v>①-Ⅰ-１．マスク・消毒液等の確保</v>
          </cell>
        </row>
        <row r="2145">
          <cell r="K2145" t="str">
            <v>25204-44</v>
          </cell>
          <cell r="L2145" t="str">
            <v>25204</v>
          </cell>
          <cell r="M2145">
            <v>44</v>
          </cell>
          <cell r="N2145" t="str">
            <v>文化会館整備事業（体温測定器）</v>
          </cell>
          <cell r="O2145" t="str">
            <v>①-Ⅰ-１．マスク・消毒液等の確保</v>
          </cell>
        </row>
        <row r="2146">
          <cell r="K2146" t="str">
            <v>25204-45</v>
          </cell>
          <cell r="L2146" t="str">
            <v>25204</v>
          </cell>
          <cell r="M2146">
            <v>45</v>
          </cell>
          <cell r="N2146" t="str">
            <v>社会体育施設一般管理事業（体温測定器）</v>
          </cell>
          <cell r="O2146" t="str">
            <v>①-Ⅰ-１．マスク・消毒液等の確保</v>
          </cell>
        </row>
        <row r="2147">
          <cell r="K2147" t="str">
            <v>25204-46</v>
          </cell>
          <cell r="L2147" t="str">
            <v>25204</v>
          </cell>
          <cell r="M2147">
            <v>46</v>
          </cell>
          <cell r="N2147" t="str">
            <v>商工業振興事業（持続化給付金・拡充）</v>
          </cell>
          <cell r="O2147" t="str">
            <v>①-Ⅱ-３．事業継続に困っている中小・小規模事業者等への支援</v>
          </cell>
        </row>
        <row r="2148">
          <cell r="K2148" t="str">
            <v>25204-47</v>
          </cell>
          <cell r="L2148" t="str">
            <v>25204</v>
          </cell>
          <cell r="M2148">
            <v>47</v>
          </cell>
          <cell r="N2148" t="str">
            <v>防災活動事業（プライベートルーム）</v>
          </cell>
          <cell r="O2148" t="str">
            <v>①-Ⅰ-１．マスク・消毒液等の確保</v>
          </cell>
        </row>
        <row r="2149">
          <cell r="K2149" t="str">
            <v>25204-48</v>
          </cell>
          <cell r="L2149" t="str">
            <v>25204</v>
          </cell>
          <cell r="M2149">
            <v>48</v>
          </cell>
          <cell r="N2149" t="str">
            <v>人権施策推進事業（啓発）</v>
          </cell>
          <cell r="O2149" t="str">
            <v>①-Ⅰ-６．情報発信の充実</v>
          </cell>
        </row>
        <row r="2150">
          <cell r="K2150" t="str">
            <v>25204-49</v>
          </cell>
          <cell r="L2150" t="str">
            <v>25204</v>
          </cell>
          <cell r="M2150">
            <v>49</v>
          </cell>
          <cell r="N2150" t="str">
            <v>障がい者就労支援金支給事業</v>
          </cell>
          <cell r="O2150" t="str">
            <v>①-Ⅱ-４．生活に困っている世帯や個人への支援</v>
          </cell>
        </row>
        <row r="2151">
          <cell r="K2151" t="str">
            <v>25204-50</v>
          </cell>
          <cell r="L2151" t="str">
            <v>25204</v>
          </cell>
          <cell r="M2151">
            <v>50</v>
          </cell>
          <cell r="N2151" t="str">
            <v>子育てサークル・子育て支援団体活動応援事業</v>
          </cell>
          <cell r="O2151" t="str">
            <v>①-Ⅰ-１．マスク・消毒液等の確保</v>
          </cell>
        </row>
        <row r="2152">
          <cell r="K2152" t="str">
            <v>25204-51</v>
          </cell>
          <cell r="L2152" t="str">
            <v>25204</v>
          </cell>
          <cell r="M2152">
            <v>51</v>
          </cell>
          <cell r="N2152" t="str">
            <v>中学校教育指導事業（修学旅行）</v>
          </cell>
          <cell r="O2152" t="str">
            <v>①-Ⅰ-８．学校の臨時休業等を円滑に進めるための環境整備</v>
          </cell>
        </row>
        <row r="2153">
          <cell r="K2153" t="str">
            <v>25206-1</v>
          </cell>
          <cell r="L2153" t="str">
            <v>25206</v>
          </cell>
          <cell r="M2153">
            <v>1</v>
          </cell>
          <cell r="N2153" t="str">
            <v>緊急雇用対策費</v>
          </cell>
          <cell r="O2153" t="str">
            <v>①-Ⅱ-１．雇用の維持</v>
          </cell>
        </row>
        <row r="2154">
          <cell r="K2154" t="str">
            <v>25206-2</v>
          </cell>
          <cell r="L2154" t="str">
            <v>25206</v>
          </cell>
          <cell r="M2154">
            <v>2</v>
          </cell>
          <cell r="N2154" t="str">
            <v>児童扶養手当または就学援助費受給者への支援給付金給付費</v>
          </cell>
          <cell r="O2154" t="str">
            <v>①-Ⅱ-４．生活に困っている世帯や個人への支援</v>
          </cell>
        </row>
        <row r="2155">
          <cell r="K2155" t="str">
            <v>25206-3</v>
          </cell>
          <cell r="L2155" t="str">
            <v>25206</v>
          </cell>
          <cell r="M2155">
            <v>3</v>
          </cell>
          <cell r="N2155" t="str">
            <v>マスク購入費</v>
          </cell>
          <cell r="O2155" t="str">
            <v>①-Ⅰ-１．マスク・消毒液等の確保</v>
          </cell>
        </row>
        <row r="2156">
          <cell r="K2156" t="str">
            <v>25206-4</v>
          </cell>
          <cell r="L2156" t="str">
            <v>25206</v>
          </cell>
          <cell r="M2156">
            <v>4</v>
          </cell>
          <cell r="N2156" t="str">
            <v>感染拡大防止臨時支援金上乗せ給付</v>
          </cell>
          <cell r="O2156" t="str">
            <v>①-Ⅱ-３．事業継続に困っている中小・小規模事業者等への支援</v>
          </cell>
        </row>
        <row r="2157">
          <cell r="K2157" t="str">
            <v>25206-5</v>
          </cell>
          <cell r="L2157" t="str">
            <v>25206</v>
          </cell>
          <cell r="M2157">
            <v>5</v>
          </cell>
          <cell r="N2157" t="str">
            <v>雇用調整助成金申請支援事業</v>
          </cell>
          <cell r="O2157" t="str">
            <v>①-Ⅱ-３．事業継続に困っている中小・小規模事業者等への支援</v>
          </cell>
        </row>
        <row r="2158">
          <cell r="K2158" t="str">
            <v>25206-6</v>
          </cell>
          <cell r="L2158" t="str">
            <v>25206</v>
          </cell>
          <cell r="M2158">
            <v>6</v>
          </cell>
          <cell r="N2158" t="str">
            <v>家賃支援給付金上乗せ給付</v>
          </cell>
          <cell r="O2158" t="str">
            <v>①-Ⅱ-３．事業継続に困っている中小・小規模事業者等への支援</v>
          </cell>
        </row>
        <row r="2159">
          <cell r="K2159" t="str">
            <v>25206-7</v>
          </cell>
          <cell r="L2159" t="str">
            <v>25206</v>
          </cell>
          <cell r="M2159">
            <v>7</v>
          </cell>
          <cell r="N2159" t="str">
            <v>下水道事業会計繰出</v>
          </cell>
          <cell r="O2159" t="str">
            <v>①-Ⅱ-４．生活に困っている世帯や個人への支援</v>
          </cell>
        </row>
        <row r="2160">
          <cell r="K2160" t="str">
            <v>25206-8</v>
          </cell>
          <cell r="L2160" t="str">
            <v>25206</v>
          </cell>
          <cell r="M2160">
            <v>8</v>
          </cell>
          <cell r="N2160" t="str">
            <v>プレミアムクーポン券の発行</v>
          </cell>
          <cell r="O2160" t="str">
            <v>①-Ⅲ-１．観光・運輸業、飲食業、イベント・エンターテインメント事業等に対する支援</v>
          </cell>
        </row>
        <row r="2161">
          <cell r="K2161" t="str">
            <v>25206-9</v>
          </cell>
          <cell r="L2161" t="str">
            <v>25206</v>
          </cell>
          <cell r="M2161">
            <v>9</v>
          </cell>
          <cell r="N2161" t="str">
            <v>公立学校情報機器整備事業</v>
          </cell>
          <cell r="O2161" t="str">
            <v>①-Ⅳ-３．リモート化等によるデジタル・トランスフォーメーションの加速</v>
          </cell>
        </row>
        <row r="2162">
          <cell r="K2162" t="str">
            <v>25206-10</v>
          </cell>
          <cell r="L2162" t="str">
            <v>25206</v>
          </cell>
          <cell r="M2162">
            <v>10</v>
          </cell>
          <cell r="N2162" t="str">
            <v>教育支援体制整備事業費補助金</v>
          </cell>
          <cell r="O2162" t="str">
            <v>①-Ⅰ-８．学校の臨時休業等を円滑に進めるための環境整備</v>
          </cell>
        </row>
        <row r="2163">
          <cell r="K2163" t="str">
            <v>25206-11</v>
          </cell>
          <cell r="L2163" t="str">
            <v>25206</v>
          </cell>
          <cell r="M2163">
            <v>11</v>
          </cell>
          <cell r="N2163" t="str">
            <v>修学旅行のキャンセル料等支援</v>
          </cell>
          <cell r="O2163" t="str">
            <v>①-Ⅰ-８．学校の臨時休業等を円滑に進めるための環境整備</v>
          </cell>
        </row>
        <row r="2164">
          <cell r="K2164" t="str">
            <v>25206-12</v>
          </cell>
          <cell r="L2164" t="str">
            <v>25206</v>
          </cell>
          <cell r="M2164">
            <v>12</v>
          </cell>
          <cell r="N2164" t="str">
            <v>学校保健特別対策事業費補助金</v>
          </cell>
          <cell r="O2164" t="str">
            <v>①-Ⅰ-１．マスク・消毒液等の確保</v>
          </cell>
        </row>
        <row r="2165">
          <cell r="K2165" t="str">
            <v>25206-13</v>
          </cell>
          <cell r="L2165" t="str">
            <v>25206</v>
          </cell>
          <cell r="M2165">
            <v>13</v>
          </cell>
          <cell r="N2165" t="str">
            <v>学校給食センター繰出金</v>
          </cell>
          <cell r="O2165" t="str">
            <v>①-Ⅰ-８．学校の臨時休業等を円滑に進めるための環境整備</v>
          </cell>
        </row>
        <row r="2166">
          <cell r="K2166" t="str">
            <v>25206-14</v>
          </cell>
          <cell r="L2166" t="str">
            <v>25206</v>
          </cell>
          <cell r="M2166">
            <v>14</v>
          </cell>
          <cell r="N2166" t="str">
            <v>指定管理者支援事業</v>
          </cell>
          <cell r="O2166" t="str">
            <v>①-Ⅲ-２．地域経済の活性化</v>
          </cell>
        </row>
        <row r="2167">
          <cell r="K2167" t="str">
            <v>25206-15</v>
          </cell>
          <cell r="L2167" t="str">
            <v>25206</v>
          </cell>
          <cell r="M2167">
            <v>15</v>
          </cell>
          <cell r="N2167" t="str">
            <v>避難所における新型コロナウイルス感染症対策</v>
          </cell>
          <cell r="O2167" t="str">
            <v>①-Ⅰ-１．マスク・消毒液等の確保</v>
          </cell>
        </row>
        <row r="2168">
          <cell r="K2168" t="str">
            <v>25206-16</v>
          </cell>
          <cell r="L2168" t="str">
            <v>25206</v>
          </cell>
          <cell r="M2168">
            <v>16</v>
          </cell>
          <cell r="N2168" t="str">
            <v>水道事業会計繰出</v>
          </cell>
          <cell r="O2168" t="str">
            <v>①-Ⅱ-４．生活に困っている世帯や個人への支援</v>
          </cell>
        </row>
        <row r="2169">
          <cell r="K2169" t="str">
            <v>25206-17</v>
          </cell>
          <cell r="L2169" t="str">
            <v>25206</v>
          </cell>
          <cell r="M2169">
            <v>17</v>
          </cell>
          <cell r="N2169" t="str">
            <v>新生児特別給付金</v>
          </cell>
          <cell r="O2169" t="str">
            <v>①-Ⅱ-４．生活に困っている世帯や個人への支援</v>
          </cell>
        </row>
        <row r="2170">
          <cell r="K2170" t="str">
            <v>25206-18</v>
          </cell>
          <cell r="L2170" t="str">
            <v>25206</v>
          </cell>
          <cell r="M2170">
            <v>18</v>
          </cell>
          <cell r="N2170" t="str">
            <v>事業所等サービス継続支援費補助金</v>
          </cell>
          <cell r="O2170" t="str">
            <v>①-Ⅱ-３．事業継続に困っている中小・小規模事業者等への支援</v>
          </cell>
        </row>
        <row r="2171">
          <cell r="K2171" t="str">
            <v>25206-19</v>
          </cell>
          <cell r="L2171" t="str">
            <v>25206</v>
          </cell>
          <cell r="M2171">
            <v>19</v>
          </cell>
          <cell r="N2171" t="str">
            <v>公共交通運行維持対策補助金</v>
          </cell>
          <cell r="O2171" t="str">
            <v>①-Ⅲ-１．観光・運輸業、飲食業、イベント・エンターテインメント事業等に対する支援</v>
          </cell>
        </row>
        <row r="2172">
          <cell r="K2172" t="str">
            <v>25206-20</v>
          </cell>
          <cell r="L2172" t="str">
            <v>25206</v>
          </cell>
          <cell r="M2172">
            <v>20</v>
          </cell>
          <cell r="N2172" t="str">
            <v>テレワーク支援</v>
          </cell>
          <cell r="O2172" t="str">
            <v>①-Ⅲ-１．観光・運輸業、飲食業、イベント・エンターテインメント事業等に対する支援</v>
          </cell>
        </row>
        <row r="2173">
          <cell r="K2173" t="str">
            <v>25206-21</v>
          </cell>
          <cell r="L2173" t="str">
            <v>25206</v>
          </cell>
          <cell r="M2173">
            <v>21</v>
          </cell>
          <cell r="N2173" t="str">
            <v>図書館パワーアップ事業費</v>
          </cell>
          <cell r="O2173" t="str">
            <v>①-Ⅰ-１．マスク・消毒液等の確保</v>
          </cell>
        </row>
        <row r="2174">
          <cell r="K2174" t="str">
            <v>25206-22</v>
          </cell>
          <cell r="L2174" t="str">
            <v>25206</v>
          </cell>
          <cell r="M2174">
            <v>22</v>
          </cell>
          <cell r="N2174" t="str">
            <v>子ども・子育て支援交付金</v>
          </cell>
          <cell r="O2174" t="str">
            <v>①-Ⅰ-８．学校の臨時休業等を円滑に進めるための環境整備</v>
          </cell>
        </row>
        <row r="2175">
          <cell r="K2175" t="str">
            <v>25206-23</v>
          </cell>
          <cell r="L2175" t="str">
            <v>25206</v>
          </cell>
          <cell r="M2175">
            <v>23</v>
          </cell>
          <cell r="N2175" t="str">
            <v>公立学校情報機器整備費補助金</v>
          </cell>
          <cell r="O2175" t="str">
            <v>①-Ⅳ-３．リモート化等によるデジタル・トランスフォーメーションの加速</v>
          </cell>
        </row>
        <row r="2176">
          <cell r="K2176" t="str">
            <v>25206-24</v>
          </cell>
          <cell r="L2176" t="str">
            <v>25206</v>
          </cell>
          <cell r="M2176">
            <v>24</v>
          </cell>
          <cell r="N2176" t="str">
            <v>小学校給食配膳室空調設備設置事業</v>
          </cell>
          <cell r="O2176" t="str">
            <v>①-Ⅰ-８．学校の臨時休業等を円滑に進めるための環境整備</v>
          </cell>
        </row>
        <row r="2177">
          <cell r="K2177" t="str">
            <v>25206-25</v>
          </cell>
          <cell r="L2177" t="str">
            <v>25206</v>
          </cell>
          <cell r="M2177">
            <v>25</v>
          </cell>
          <cell r="N2177" t="str">
            <v>学校保健特別対策事業費補助金</v>
          </cell>
          <cell r="O2177" t="str">
            <v>①-Ⅰ-１．マスク・消毒液等の確保</v>
          </cell>
        </row>
        <row r="2178">
          <cell r="K2178" t="str">
            <v>25206-26</v>
          </cell>
          <cell r="L2178" t="str">
            <v>25206</v>
          </cell>
          <cell r="M2178">
            <v>26</v>
          </cell>
          <cell r="N2178" t="str">
            <v>学校保健特別対策事業費補助金</v>
          </cell>
          <cell r="O2178" t="str">
            <v>①-Ⅰ-１．マスク・消毒液等の確保</v>
          </cell>
        </row>
        <row r="2179">
          <cell r="K2179" t="str">
            <v>25206-27</v>
          </cell>
          <cell r="L2179" t="str">
            <v>25206</v>
          </cell>
          <cell r="M2179">
            <v>27</v>
          </cell>
          <cell r="N2179" t="str">
            <v>学校衛生管理サポーター配置事業</v>
          </cell>
          <cell r="O2179" t="str">
            <v>①-Ⅰ-８．学校の臨時休業等を円滑に進めるための環境整備</v>
          </cell>
        </row>
        <row r="2180">
          <cell r="K2180" t="str">
            <v>25206-28</v>
          </cell>
          <cell r="L2180" t="str">
            <v>25206</v>
          </cell>
          <cell r="M2180">
            <v>28</v>
          </cell>
          <cell r="N2180" t="str">
            <v>アルコール等購入</v>
          </cell>
          <cell r="O2180" t="str">
            <v>①-Ⅰ-１．マスク・消毒液等の確保</v>
          </cell>
        </row>
        <row r="2181">
          <cell r="K2181" t="str">
            <v>25207-1</v>
          </cell>
          <cell r="L2181" t="str">
            <v>25207</v>
          </cell>
          <cell r="M2181">
            <v>1</v>
          </cell>
          <cell r="N2181" t="str">
            <v>学校臨時休業に伴う学習支援事業</v>
          </cell>
          <cell r="O2181" t="str">
            <v>①-Ⅰ-８．学校の臨時休業等を円滑に進めるための環境整備</v>
          </cell>
        </row>
        <row r="2182">
          <cell r="K2182" t="str">
            <v>25207-2</v>
          </cell>
          <cell r="L2182" t="str">
            <v>25207</v>
          </cell>
          <cell r="M2182">
            <v>2</v>
          </cell>
          <cell r="N2182" t="str">
            <v>子ども世帯の生活支援のための地域商品券発行事業</v>
          </cell>
          <cell r="O2182" t="str">
            <v>①-Ⅱ-４．生活に困っている世帯や個人への支援</v>
          </cell>
        </row>
        <row r="2183">
          <cell r="K2183" t="str">
            <v>25207-3</v>
          </cell>
          <cell r="L2183" t="str">
            <v>25207</v>
          </cell>
          <cell r="M2183">
            <v>3</v>
          </cell>
          <cell r="N2183" t="str">
            <v>子ども世帯の生活支援のための地域商品券発行事業</v>
          </cell>
          <cell r="O2183" t="str">
            <v>①-Ⅱ-４．生活に困っている世帯や個人への支援</v>
          </cell>
        </row>
        <row r="2184">
          <cell r="K2184" t="str">
            <v>25207-4</v>
          </cell>
          <cell r="L2184" t="str">
            <v>25207</v>
          </cell>
          <cell r="M2184">
            <v>4</v>
          </cell>
          <cell r="N2184" t="str">
            <v>新型コロナウイルス感染拡大防止臨時支援金事業</v>
          </cell>
          <cell r="O2184" t="str">
            <v>①-Ⅱ-３．事業継続に困っている中小・小規模事業者等への支援</v>
          </cell>
        </row>
        <row r="2185">
          <cell r="K2185" t="str">
            <v>25207-5</v>
          </cell>
          <cell r="L2185" t="str">
            <v>25207</v>
          </cell>
          <cell r="M2185">
            <v>5</v>
          </cell>
          <cell r="N2185" t="str">
            <v>小学校給食費負担軽減事業</v>
          </cell>
          <cell r="O2185" t="str">
            <v>①-Ⅰ-８．学校の臨時休業等を円滑に進めるための環境整備</v>
          </cell>
        </row>
        <row r="2186">
          <cell r="K2186" t="str">
            <v>25207-6</v>
          </cell>
          <cell r="L2186" t="str">
            <v>25207</v>
          </cell>
          <cell r="M2186">
            <v>6</v>
          </cell>
          <cell r="N2186" t="str">
            <v>障害者施設・介護施設における緊急雇用促進給付金事業</v>
          </cell>
          <cell r="O2186" t="str">
            <v>①-Ⅱ-１．雇用の維持</v>
          </cell>
        </row>
        <row r="2187">
          <cell r="K2187" t="str">
            <v>25207-7</v>
          </cell>
          <cell r="L2187" t="str">
            <v>25207</v>
          </cell>
          <cell r="M2187">
            <v>7</v>
          </cell>
          <cell r="N2187" t="str">
            <v>障害者施設・介護施設における感染拡大防止対策補助事業</v>
          </cell>
          <cell r="O2187" t="str">
            <v>①-Ⅰ-１．マスク・消毒液等の確保</v>
          </cell>
        </row>
        <row r="2188">
          <cell r="K2188" t="str">
            <v>25207-8</v>
          </cell>
          <cell r="L2188" t="str">
            <v>25207</v>
          </cell>
          <cell r="M2188">
            <v>8</v>
          </cell>
          <cell r="N2188" t="str">
            <v>内定取消者等の緊急雇用事業</v>
          </cell>
          <cell r="O2188" t="str">
            <v>①-Ⅱ-１．雇用の維持</v>
          </cell>
        </row>
        <row r="2189">
          <cell r="K2189" t="str">
            <v>25207-9</v>
          </cell>
          <cell r="L2189" t="str">
            <v>25207</v>
          </cell>
          <cell r="M2189">
            <v>9</v>
          </cell>
          <cell r="N2189" t="str">
            <v>保育料の返還</v>
          </cell>
          <cell r="O2189" t="str">
            <v>①-Ⅰ-８．学校の臨時休業等を円滑に進めるための環境整備</v>
          </cell>
        </row>
        <row r="2190">
          <cell r="K2190" t="str">
            <v>25207-10</v>
          </cell>
          <cell r="L2190" t="str">
            <v>25207</v>
          </cell>
          <cell r="M2190">
            <v>10</v>
          </cell>
          <cell r="N2190" t="str">
            <v>インフルエンザワクチン予防接種助成事業</v>
          </cell>
          <cell r="O2190" t="str">
            <v>①-Ⅰ-１．マスク・消毒液等の確保</v>
          </cell>
        </row>
        <row r="2191">
          <cell r="K2191" t="str">
            <v>25207-11</v>
          </cell>
          <cell r="L2191" t="str">
            <v>25207</v>
          </cell>
          <cell r="M2191">
            <v>11</v>
          </cell>
          <cell r="N2191" t="str">
            <v>住宅・店舗改修助成金事業</v>
          </cell>
          <cell r="O2191" t="str">
            <v>①-Ⅲ-２．地域経済の活性化</v>
          </cell>
        </row>
        <row r="2192">
          <cell r="K2192" t="str">
            <v>25207-12</v>
          </cell>
          <cell r="L2192" t="str">
            <v>25207</v>
          </cell>
          <cell r="M2192">
            <v>12</v>
          </cell>
          <cell r="N2192" t="str">
            <v>雇用調整助成金等利用促進補助金</v>
          </cell>
          <cell r="O2192" t="str">
            <v>①-Ⅱ-３．事業継続に困っている中小・小規模事業者等への支援</v>
          </cell>
        </row>
        <row r="2193">
          <cell r="K2193" t="str">
            <v>25207-13</v>
          </cell>
          <cell r="L2193" t="str">
            <v>25207</v>
          </cell>
          <cell r="M2193">
            <v>13</v>
          </cell>
          <cell r="N2193" t="str">
            <v>守山市学校給食協会臨時支援金</v>
          </cell>
          <cell r="O2193" t="str">
            <v>①-Ⅰ-８．学校の臨時休業等を円滑に進めるための環境整備</v>
          </cell>
        </row>
        <row r="2194">
          <cell r="K2194" t="str">
            <v>25207-14</v>
          </cell>
          <cell r="L2194" t="str">
            <v>25207</v>
          </cell>
          <cell r="M2194">
            <v>14</v>
          </cell>
          <cell r="N2194" t="str">
            <v>障害者福祉サービス・介護サービス事業所の一時的居室の確保対策事業</v>
          </cell>
          <cell r="O2194" t="str">
            <v>①-Ⅱ-３．事業継続に困っている中小・小規模事業者等への支援</v>
          </cell>
        </row>
        <row r="2195">
          <cell r="K2195" t="str">
            <v>25207-15</v>
          </cell>
          <cell r="L2195" t="str">
            <v>25207</v>
          </cell>
          <cell r="M2195">
            <v>15</v>
          </cell>
          <cell r="N2195" t="str">
            <v>小規模事業者支援事業</v>
          </cell>
          <cell r="O2195" t="str">
            <v>①-Ⅲ-２．地域経済の活性化</v>
          </cell>
        </row>
        <row r="2196">
          <cell r="K2196" t="str">
            <v>25207-16</v>
          </cell>
          <cell r="L2196" t="str">
            <v>25207</v>
          </cell>
          <cell r="M2196">
            <v>16</v>
          </cell>
          <cell r="N2196" t="str">
            <v>タクシーによる守山グルメ配送事業</v>
          </cell>
          <cell r="O2196" t="str">
            <v>①-Ⅲ-１．観光・運輸業、飲食業、イベント・エンターテインメント事業等に対する支援</v>
          </cell>
        </row>
        <row r="2197">
          <cell r="K2197" t="str">
            <v>25207-17</v>
          </cell>
          <cell r="L2197" t="str">
            <v>25207</v>
          </cell>
          <cell r="M2197">
            <v>17</v>
          </cell>
          <cell r="N2197" t="str">
            <v>３密を避けた市内飲食店利用促進事業</v>
          </cell>
          <cell r="O2197" t="str">
            <v>①-Ⅲ-１．観光・運輸業、飲食業、イベント・エンターテインメント事業等に対する支援</v>
          </cell>
        </row>
        <row r="2198">
          <cell r="K2198" t="str">
            <v>25207-18</v>
          </cell>
          <cell r="L2198" t="str">
            <v>25207</v>
          </cell>
          <cell r="M2198">
            <v>18</v>
          </cell>
          <cell r="N2198" t="str">
            <v>路線バスキャッシュレス端末環境等整備事業</v>
          </cell>
          <cell r="O2198" t="str">
            <v>①-Ⅲ-１．観光・運輸業、飲食業、イベント・エンターテインメント事業等に対する支援</v>
          </cell>
        </row>
        <row r="2199">
          <cell r="K2199" t="str">
            <v>25207-19</v>
          </cell>
          <cell r="L2199" t="str">
            <v>25207</v>
          </cell>
          <cell r="M2199">
            <v>19</v>
          </cell>
          <cell r="N2199" t="str">
            <v>「もーりーカー」３密対策支援補助事業</v>
          </cell>
          <cell r="O2199" t="str">
            <v>①-Ⅲ-１．観光・運輸業、飲食業、イベント・エンターテインメント事業等に対する支援</v>
          </cell>
        </row>
        <row r="2200">
          <cell r="K2200" t="str">
            <v>25207-20</v>
          </cell>
          <cell r="L2200" t="str">
            <v>25207</v>
          </cell>
          <cell r="M2200">
            <v>20</v>
          </cell>
          <cell r="N2200" t="str">
            <v>路線バス運行継続支援事業</v>
          </cell>
          <cell r="O2200" t="str">
            <v>①-Ⅲ-１．観光・運輸業、飲食業、イベント・エンターテインメント事業等に対する支援</v>
          </cell>
        </row>
        <row r="2201">
          <cell r="K2201" t="str">
            <v>25207-21</v>
          </cell>
          <cell r="L2201" t="str">
            <v>25207</v>
          </cell>
          <cell r="M2201">
            <v>21</v>
          </cell>
          <cell r="N2201" t="str">
            <v>クラウドファンディング活用支援事業</v>
          </cell>
          <cell r="O2201" t="str">
            <v>①-Ⅱ-２．資金繰り対策</v>
          </cell>
        </row>
        <row r="2202">
          <cell r="K2202" t="str">
            <v>25207-22</v>
          </cell>
          <cell r="L2202" t="str">
            <v>25207</v>
          </cell>
          <cell r="M2202">
            <v>22</v>
          </cell>
          <cell r="N2202" t="str">
            <v>花のまち守山プロジェクト事業</v>
          </cell>
          <cell r="O2202" t="str">
            <v>①-Ⅱ-３．事業継続に困っている中小・小規模事業者等への支援</v>
          </cell>
        </row>
        <row r="2203">
          <cell r="K2203" t="str">
            <v>25207-23</v>
          </cell>
          <cell r="L2203" t="str">
            <v>25207</v>
          </cell>
          <cell r="M2203">
            <v>23</v>
          </cell>
          <cell r="N2203" t="str">
            <v>畜産業支援事業</v>
          </cell>
          <cell r="O2203" t="str">
            <v>①-Ⅱ-３．事業継続に困っている中小・小規模事業者等への支援</v>
          </cell>
        </row>
        <row r="2204">
          <cell r="K2204" t="str">
            <v>25207-24</v>
          </cell>
          <cell r="L2204" t="str">
            <v>25207</v>
          </cell>
          <cell r="M2204">
            <v>24</v>
          </cell>
          <cell r="N2204" t="str">
            <v>小中学校新型コロナウイルス感染症対策事業</v>
          </cell>
          <cell r="O2204" t="str">
            <v>①-Ⅰ-１．マスク・消毒液等の確保</v>
          </cell>
        </row>
        <row r="2205">
          <cell r="K2205" t="str">
            <v>25207-25</v>
          </cell>
          <cell r="L2205" t="str">
            <v>25207</v>
          </cell>
          <cell r="M2205">
            <v>25</v>
          </cell>
          <cell r="N2205" t="str">
            <v>中学３年生の部活動しめくくりの場支援事業</v>
          </cell>
          <cell r="O2205" t="str">
            <v>①-Ⅰ-８．学校の臨時休業等を円滑に進めるための環境整備</v>
          </cell>
        </row>
        <row r="2206">
          <cell r="K2206" t="str">
            <v>25207-26</v>
          </cell>
          <cell r="L2206" t="str">
            <v>25207</v>
          </cell>
          <cell r="M2206">
            <v>26</v>
          </cell>
          <cell r="N2206" t="str">
            <v>自治会ICT化推進補助金</v>
          </cell>
          <cell r="O2206" t="str">
            <v>①-Ⅳ-３．リモート化等によるデジタル・トランスフォーメーションの加速</v>
          </cell>
        </row>
        <row r="2207">
          <cell r="K2207" t="str">
            <v>25207-27</v>
          </cell>
          <cell r="L2207" t="str">
            <v>25207</v>
          </cell>
          <cell r="M2207">
            <v>27</v>
          </cell>
          <cell r="N2207" t="str">
            <v>感染症防止のための自治会集会所改修補助金</v>
          </cell>
          <cell r="O2207" t="str">
            <v>①-Ⅰ-１．マスク・消毒液等の確保</v>
          </cell>
        </row>
        <row r="2208">
          <cell r="K2208" t="str">
            <v>25207-28</v>
          </cell>
          <cell r="L2208" t="str">
            <v>25207</v>
          </cell>
          <cell r="M2208">
            <v>28</v>
          </cell>
          <cell r="N2208" t="str">
            <v>ICT環境整備事業</v>
          </cell>
          <cell r="O2208" t="str">
            <v>①-Ⅳ-３．リモート化等によるデジタル・トランスフォーメーションの加速</v>
          </cell>
        </row>
        <row r="2209">
          <cell r="K2209" t="str">
            <v>25207-29</v>
          </cell>
          <cell r="L2209" t="str">
            <v>25207</v>
          </cell>
          <cell r="M2209">
            <v>29</v>
          </cell>
          <cell r="N2209" t="str">
            <v>新型コロナウイルス感染症対策事業</v>
          </cell>
          <cell r="O2209" t="str">
            <v>①-Ⅰ-１．マスク・消毒液等の確保</v>
          </cell>
        </row>
        <row r="2210">
          <cell r="K2210" t="str">
            <v>25207-30</v>
          </cell>
          <cell r="L2210" t="str">
            <v>25207</v>
          </cell>
          <cell r="M2210">
            <v>30</v>
          </cell>
          <cell r="N2210" t="str">
            <v>生活困窮者への食糧支援事業</v>
          </cell>
          <cell r="O2210" t="str">
            <v>①-Ⅱ-４．生活に困っている世帯や個人への支援</v>
          </cell>
        </row>
        <row r="2211">
          <cell r="K2211" t="str">
            <v>25207-31</v>
          </cell>
          <cell r="L2211" t="str">
            <v>25207</v>
          </cell>
          <cell r="M2211">
            <v>31</v>
          </cell>
          <cell r="N2211" t="str">
            <v>遠隔手話通訳実施事業</v>
          </cell>
          <cell r="O2211" t="str">
            <v>①-Ⅳ-３．リモート化等によるデジタル・トランスフォーメーションの加速</v>
          </cell>
        </row>
        <row r="2212">
          <cell r="K2212" t="str">
            <v>25207-32</v>
          </cell>
          <cell r="L2212" t="str">
            <v>25207</v>
          </cell>
          <cell r="M2212">
            <v>32</v>
          </cell>
          <cell r="N2212" t="str">
            <v>介護ロボット貸出事業</v>
          </cell>
          <cell r="O2212" t="str">
            <v>①-Ⅰ-１．マスク・消毒液等の確保</v>
          </cell>
        </row>
        <row r="2213">
          <cell r="K2213" t="str">
            <v>25207-33</v>
          </cell>
          <cell r="L2213" t="str">
            <v>25207</v>
          </cell>
          <cell r="M2213">
            <v>33</v>
          </cell>
          <cell r="N2213" t="str">
            <v>県「セーフティネット資金」信用保証料補助事業</v>
          </cell>
          <cell r="O2213" t="str">
            <v>①-Ⅱ-２．資金繰り対策</v>
          </cell>
        </row>
        <row r="2214">
          <cell r="K2214" t="str">
            <v>25207-34</v>
          </cell>
          <cell r="L2214" t="str">
            <v>25207</v>
          </cell>
          <cell r="M2214">
            <v>34</v>
          </cell>
          <cell r="N2214" t="str">
            <v>県「セーフティネット資金」利子補給事業</v>
          </cell>
          <cell r="O2214" t="str">
            <v>①-Ⅱ-２．資金繰り対策</v>
          </cell>
        </row>
        <row r="2215">
          <cell r="K2215" t="str">
            <v>25207-35</v>
          </cell>
          <cell r="L2215" t="str">
            <v>25207</v>
          </cell>
          <cell r="M2215">
            <v>35</v>
          </cell>
          <cell r="N2215" t="str">
            <v>経営力強化補助事業</v>
          </cell>
          <cell r="O2215" t="str">
            <v>①-Ⅱ-３．事業継続に困っている中小・小規模事業者等への支援</v>
          </cell>
        </row>
        <row r="2216">
          <cell r="K2216" t="str">
            <v>25207-36</v>
          </cell>
          <cell r="L2216" t="str">
            <v>25207</v>
          </cell>
          <cell r="M2216">
            <v>36</v>
          </cell>
          <cell r="N2216" t="str">
            <v>高齢者百歳体操、フレイル予防DVD作成事業</v>
          </cell>
          <cell r="O2216" t="str">
            <v>①-Ⅰ-１．マスク・消毒液等の確保</v>
          </cell>
        </row>
        <row r="2217">
          <cell r="K2217" t="str">
            <v>25207-37</v>
          </cell>
          <cell r="L2217" t="str">
            <v>25207</v>
          </cell>
          <cell r="M2217">
            <v>37</v>
          </cell>
          <cell r="N2217" t="str">
            <v>農業経営安定収入保険加入促進事業</v>
          </cell>
          <cell r="O2217" t="str">
            <v>①-Ⅱ-２．資金繰り対策</v>
          </cell>
        </row>
        <row r="2218">
          <cell r="K2218" t="str">
            <v>25207-38</v>
          </cell>
          <cell r="L2218" t="str">
            <v>25207</v>
          </cell>
          <cell r="M2218">
            <v>38</v>
          </cell>
          <cell r="N2218" t="str">
            <v>漁業者経営継続給付金事業</v>
          </cell>
          <cell r="O2218" t="str">
            <v>①-Ⅱ-３．事業継続に困っている中小・小規模事業者等への支援</v>
          </cell>
        </row>
        <row r="2219">
          <cell r="K2219" t="str">
            <v>25207-39</v>
          </cell>
          <cell r="L2219" t="str">
            <v>25207</v>
          </cell>
          <cell r="M2219">
            <v>39</v>
          </cell>
          <cell r="N2219" t="str">
            <v>放課後等学習支援事業</v>
          </cell>
          <cell r="O2219" t="str">
            <v>①-Ⅰ-８．学校の臨時休業等を円滑に進めるための環境整備</v>
          </cell>
        </row>
        <row r="2220">
          <cell r="K2220" t="str">
            <v>25207-40</v>
          </cell>
          <cell r="L2220" t="str">
            <v>25207</v>
          </cell>
          <cell r="M2220">
            <v>40</v>
          </cell>
          <cell r="N2220" t="str">
            <v>教育支援体制整備事業費補助金</v>
          </cell>
          <cell r="O2220" t="str">
            <v>①-Ⅰ-８．学校の臨時休業等を円滑に進めるための環境整備</v>
          </cell>
        </row>
        <row r="2221">
          <cell r="K2221" t="str">
            <v>25207-41</v>
          </cell>
          <cell r="L2221" t="str">
            <v>25207</v>
          </cell>
          <cell r="M2221">
            <v>41</v>
          </cell>
          <cell r="N2221" t="str">
            <v>若手芸術家支援事業</v>
          </cell>
          <cell r="O2221" t="str">
            <v>①-Ⅰ-６．情報発信の充実</v>
          </cell>
        </row>
        <row r="2222">
          <cell r="K2222" t="str">
            <v>25207-42</v>
          </cell>
          <cell r="L2222" t="str">
            <v>25207</v>
          </cell>
          <cell r="M2222">
            <v>42</v>
          </cell>
          <cell r="N2222" t="str">
            <v>図書館蔵書充実事業</v>
          </cell>
          <cell r="O2222" t="str">
            <v>①-Ⅰ-６．情報発信の充実</v>
          </cell>
        </row>
        <row r="2223">
          <cell r="K2223" t="str">
            <v>25207-43</v>
          </cell>
          <cell r="L2223" t="str">
            <v>25207</v>
          </cell>
          <cell r="M2223">
            <v>43</v>
          </cell>
          <cell r="N2223" t="str">
            <v>小中学校ICT化推進事業</v>
          </cell>
          <cell r="O2223" t="str">
            <v>①-Ⅳ-３．リモート化等によるデジタル・トランスフォーメーションの加速</v>
          </cell>
        </row>
        <row r="2224">
          <cell r="K2224" t="str">
            <v>25207-44</v>
          </cell>
          <cell r="L2224" t="str">
            <v>25207</v>
          </cell>
          <cell r="M2224">
            <v>44</v>
          </cell>
          <cell r="N2224" t="str">
            <v>小中学校モバイルルーター整備事業</v>
          </cell>
          <cell r="O2224" t="str">
            <v>①-Ⅳ-３．リモート化等によるデジタル・トランスフォーメーションの加速</v>
          </cell>
        </row>
        <row r="2225">
          <cell r="K2225" t="str">
            <v>25207-45</v>
          </cell>
          <cell r="L2225" t="str">
            <v>25207</v>
          </cell>
          <cell r="M2225">
            <v>45</v>
          </cell>
          <cell r="N2225" t="str">
            <v>小中学校大型提示装置設置事業</v>
          </cell>
          <cell r="O2225" t="str">
            <v>①-Ⅰ-８．学校の臨時休業等を円滑に進めるための環境整備</v>
          </cell>
        </row>
        <row r="2226">
          <cell r="K2226" t="str">
            <v>25207-46</v>
          </cell>
          <cell r="L2226" t="str">
            <v>25207</v>
          </cell>
          <cell r="M2226">
            <v>46</v>
          </cell>
          <cell r="N2226" t="str">
            <v>学校保健特別対策事業費補助金</v>
          </cell>
          <cell r="O2226" t="str">
            <v>①-Ⅰ-１．マスク・消毒液等の確保</v>
          </cell>
        </row>
        <row r="2227">
          <cell r="K2227" t="str">
            <v>25207-47</v>
          </cell>
          <cell r="L2227" t="str">
            <v>25207</v>
          </cell>
          <cell r="M2227">
            <v>47</v>
          </cell>
          <cell r="N2227" t="str">
            <v>学校保健特別対策事業費補助金</v>
          </cell>
          <cell r="O2227" t="str">
            <v>①-Ⅰ-１．マスク・消毒液等の確保</v>
          </cell>
        </row>
        <row r="2228">
          <cell r="K2228" t="str">
            <v>25207-48</v>
          </cell>
          <cell r="L2228" t="str">
            <v>25207</v>
          </cell>
          <cell r="M2228">
            <v>48</v>
          </cell>
          <cell r="N2228" t="str">
            <v>公共施設予約システム整備事業</v>
          </cell>
          <cell r="O2228" t="str">
            <v>①-Ⅳ-３．リモート化等によるデジタル・トランスフォーメーションの加速</v>
          </cell>
        </row>
        <row r="2229">
          <cell r="K2229" t="str">
            <v>25207-49</v>
          </cell>
          <cell r="L2229" t="str">
            <v>25207</v>
          </cell>
          <cell r="M2229">
            <v>49</v>
          </cell>
          <cell r="N2229" t="str">
            <v>小中学校修学旅行キャンセル料等支援事業</v>
          </cell>
          <cell r="O2229" t="str">
            <v>①-Ⅰ-８．学校の臨時休業等を円滑に進めるための環境整備</v>
          </cell>
        </row>
        <row r="2230">
          <cell r="K2230" t="str">
            <v>25207-50</v>
          </cell>
          <cell r="L2230" t="str">
            <v>25207</v>
          </cell>
          <cell r="M2230">
            <v>50</v>
          </cell>
          <cell r="N2230" t="str">
            <v>子ども・子育て支援交付金</v>
          </cell>
          <cell r="O2230" t="str">
            <v>①-Ⅰ-８．学校の臨時休業等を円滑に進めるための環境整備</v>
          </cell>
        </row>
        <row r="2231">
          <cell r="K2231" t="str">
            <v>25207-51</v>
          </cell>
          <cell r="L2231" t="str">
            <v>25207</v>
          </cell>
          <cell r="M2231">
            <v>51</v>
          </cell>
          <cell r="N2231" t="str">
            <v>放課後児童クラブ使用料返還事業</v>
          </cell>
          <cell r="O2231" t="str">
            <v>①-Ⅰ-８．学校の臨時休業等を円滑に進めるための環境整備</v>
          </cell>
        </row>
        <row r="2232">
          <cell r="K2232" t="str">
            <v>25207-52</v>
          </cell>
          <cell r="L2232" t="str">
            <v>25207</v>
          </cell>
          <cell r="M2232">
            <v>52</v>
          </cell>
          <cell r="N2232" t="str">
            <v>市民ホール芸術振興事業継続支援事業</v>
          </cell>
          <cell r="O2232" t="str">
            <v>①-Ⅱ-１．雇用の維持</v>
          </cell>
        </row>
        <row r="2233">
          <cell r="K2233" t="str">
            <v>25207-53</v>
          </cell>
          <cell r="L2233" t="str">
            <v>25207</v>
          </cell>
          <cell r="M2233">
            <v>53</v>
          </cell>
          <cell r="N2233" t="str">
            <v>スポーツ推進事業継続支援事業</v>
          </cell>
          <cell r="O2233" t="str">
            <v>①-Ⅰ-１．マスク・消毒液等の確保</v>
          </cell>
        </row>
        <row r="2234">
          <cell r="K2234" t="str">
            <v>25207-54</v>
          </cell>
          <cell r="L2234" t="str">
            <v>25207</v>
          </cell>
          <cell r="M2234">
            <v>54</v>
          </cell>
          <cell r="N2234" t="str">
            <v>休日急病診療所運営負担金</v>
          </cell>
          <cell r="O2234" t="str">
            <v>②-Ⅰ-１．医療提供体制の確保と医療機関等への支援</v>
          </cell>
        </row>
        <row r="2235">
          <cell r="K2235" t="str">
            <v>25207-55</v>
          </cell>
          <cell r="L2235" t="str">
            <v>25207</v>
          </cell>
          <cell r="M2235">
            <v>55</v>
          </cell>
          <cell r="N2235" t="str">
            <v>学校臨時休業対策費補助金</v>
          </cell>
          <cell r="O2235" t="str">
            <v>①-Ⅰ-８．学校の臨時休業等を円滑に進めるための環境整備</v>
          </cell>
        </row>
        <row r="2236">
          <cell r="K2236" t="str">
            <v>25207-56</v>
          </cell>
          <cell r="L2236" t="str">
            <v>25207</v>
          </cell>
          <cell r="M2236">
            <v>56</v>
          </cell>
          <cell r="N2236" t="str">
            <v>障害者総合支援事業費補助金</v>
          </cell>
          <cell r="O2236" t="str">
            <v>①-Ⅰ-１．マスク・消毒液等の確保</v>
          </cell>
        </row>
        <row r="2237">
          <cell r="K2237" t="str">
            <v>25207-57</v>
          </cell>
          <cell r="L2237" t="str">
            <v>25207</v>
          </cell>
          <cell r="M2237">
            <v>57</v>
          </cell>
          <cell r="N2237" t="str">
            <v>保育業務システム導入事業</v>
          </cell>
          <cell r="O2237" t="str">
            <v>①-Ⅳ-３．リモート化等によるデジタル・トランスフォーメーションの加速</v>
          </cell>
        </row>
        <row r="2238">
          <cell r="K2238" t="str">
            <v>25207-58</v>
          </cell>
          <cell r="L2238" t="str">
            <v>25207</v>
          </cell>
          <cell r="M2238">
            <v>58</v>
          </cell>
          <cell r="N2238" t="str">
            <v>守山市民ホールトイレ改修事業</v>
          </cell>
          <cell r="O2238" t="str">
            <v>①-Ⅳ-４．公共投資の早期執行等</v>
          </cell>
        </row>
        <row r="2239">
          <cell r="K2239" t="str">
            <v>25207-59</v>
          </cell>
          <cell r="L2239" t="str">
            <v>25207</v>
          </cell>
          <cell r="M2239">
            <v>59</v>
          </cell>
          <cell r="N2239" t="str">
            <v>守山市民体育館多目的アリーナ空調整備事業</v>
          </cell>
          <cell r="O2239" t="str">
            <v>①-Ⅳ-４．公共投資の早期執行等</v>
          </cell>
        </row>
        <row r="2240">
          <cell r="K2240" t="str">
            <v>25207-60</v>
          </cell>
          <cell r="L2240" t="str">
            <v>25207</v>
          </cell>
          <cell r="M2240">
            <v>60</v>
          </cell>
          <cell r="N2240" t="str">
            <v>市民交流センター空調改修事業</v>
          </cell>
          <cell r="O2240" t="str">
            <v>①-Ⅳ-４．公共投資の早期執行等</v>
          </cell>
        </row>
        <row r="2241">
          <cell r="K2241" t="str">
            <v>25207-61</v>
          </cell>
          <cell r="L2241" t="str">
            <v>25207</v>
          </cell>
          <cell r="M2241">
            <v>61</v>
          </cell>
          <cell r="N2241" t="str">
            <v>産業活性化支援補助金</v>
          </cell>
          <cell r="O2241" t="str">
            <v>①-Ⅲ-１．観光・運輸業、飲食業、イベント・エンターテインメント事業等に対する支援</v>
          </cell>
        </row>
        <row r="2242">
          <cell r="K2242" t="str">
            <v>25208-1</v>
          </cell>
          <cell r="L2242" t="str">
            <v>25208</v>
          </cell>
          <cell r="M2242">
            <v>1</v>
          </cell>
          <cell r="N2242" t="str">
            <v>休業要請中小企業等支援金</v>
          </cell>
          <cell r="O2242" t="str">
            <v>①-Ⅱ-３．事業継続に困っている中小・小規模事業者等への支援</v>
          </cell>
        </row>
        <row r="2243">
          <cell r="K2243" t="str">
            <v>25208-2</v>
          </cell>
          <cell r="L2243" t="str">
            <v>25208</v>
          </cell>
          <cell r="M2243">
            <v>2</v>
          </cell>
          <cell r="N2243" t="str">
            <v>児童扶養手当受給者支援金給付事業</v>
          </cell>
          <cell r="O2243" t="str">
            <v>①-Ⅱ-４．生活に困っている世帯や個人への支援</v>
          </cell>
        </row>
        <row r="2244">
          <cell r="K2244" t="str">
            <v>25208-3</v>
          </cell>
          <cell r="L2244" t="str">
            <v>25208</v>
          </cell>
          <cell r="M2244">
            <v>3</v>
          </cell>
          <cell r="N2244" t="str">
            <v>公共下水道事業会計繰出・補助</v>
          </cell>
          <cell r="O2244" t="str">
            <v>①-Ⅱ-４．生活に困っている世帯や個人への支援</v>
          </cell>
        </row>
        <row r="2245">
          <cell r="K2245" t="str">
            <v>25208-4</v>
          </cell>
          <cell r="L2245" t="str">
            <v>25208</v>
          </cell>
          <cell r="M2245">
            <v>4</v>
          </cell>
          <cell r="N2245" t="str">
            <v>小規模事業者事業継続応援給付金事業</v>
          </cell>
          <cell r="O2245" t="str">
            <v>①-Ⅱ-３．事業継続に困っている中小・小規模事業者等への支援</v>
          </cell>
        </row>
        <row r="2246">
          <cell r="K2246" t="str">
            <v>25208-5</v>
          </cell>
          <cell r="L2246" t="str">
            <v>25208</v>
          </cell>
          <cell r="M2246">
            <v>5</v>
          </cell>
          <cell r="N2246" t="str">
            <v>セーフティネット資金利子補給金事業</v>
          </cell>
          <cell r="O2246" t="str">
            <v>①-Ⅱ-３．事業継続に困っている中小・小規模事業者等への支援</v>
          </cell>
        </row>
        <row r="2247">
          <cell r="K2247" t="str">
            <v>25208-6</v>
          </cell>
          <cell r="L2247" t="str">
            <v>25208</v>
          </cell>
          <cell r="M2247">
            <v>6</v>
          </cell>
          <cell r="N2247" t="str">
            <v>りっとう元気アップ応援券事業</v>
          </cell>
          <cell r="O2247" t="str">
            <v>①-Ⅱ-４．生活に困っている世帯や個人への支援</v>
          </cell>
        </row>
        <row r="2248">
          <cell r="K2248" t="str">
            <v>25208-7</v>
          </cell>
          <cell r="L2248" t="str">
            <v>25208</v>
          </cell>
          <cell r="M2248">
            <v>7</v>
          </cell>
          <cell r="N2248" t="str">
            <v>りっとう元気アップ応援券取扱店給付金</v>
          </cell>
          <cell r="O2248" t="str">
            <v>①-Ⅱ-３．事業継続に困っている中小・小規模事業者等への支援</v>
          </cell>
        </row>
        <row r="2249">
          <cell r="K2249" t="str">
            <v>25208-8</v>
          </cell>
          <cell r="L2249" t="str">
            <v>25208</v>
          </cell>
          <cell r="M2249">
            <v>8</v>
          </cell>
          <cell r="N2249" t="str">
            <v>就学援助給付世帯支援金</v>
          </cell>
          <cell r="O2249" t="str">
            <v>①-Ⅱ-４．生活に困っている世帯や個人への支援</v>
          </cell>
        </row>
        <row r="2250">
          <cell r="K2250" t="str">
            <v>25208-9</v>
          </cell>
          <cell r="L2250" t="str">
            <v>25208</v>
          </cell>
          <cell r="M2250">
            <v>9</v>
          </cell>
          <cell r="N2250" t="str">
            <v>社会の窓プロジェクト</v>
          </cell>
          <cell r="O2250" t="str">
            <v>①-Ⅰ-８．学校の臨時休業等を円滑に進めるための環境整備</v>
          </cell>
        </row>
        <row r="2251">
          <cell r="K2251" t="str">
            <v>25208-10</v>
          </cell>
          <cell r="L2251" t="str">
            <v>25208</v>
          </cell>
          <cell r="M2251">
            <v>10</v>
          </cell>
          <cell r="N2251" t="str">
            <v>学校保健特別対策事業費補助金</v>
          </cell>
          <cell r="O2251" t="str">
            <v>①-Ⅰ-１．マスク・消毒液等の確保</v>
          </cell>
        </row>
        <row r="2252">
          <cell r="K2252" t="str">
            <v>25208-11</v>
          </cell>
          <cell r="L2252" t="str">
            <v>25208</v>
          </cell>
          <cell r="M2252">
            <v>11</v>
          </cell>
          <cell r="N2252" t="str">
            <v>公立学校情報機器整備費補助金</v>
          </cell>
          <cell r="O2252" t="str">
            <v>①-Ⅰ-８．学校の臨時休業等を円滑に進めるための環境整備</v>
          </cell>
        </row>
        <row r="2253">
          <cell r="K2253" t="str">
            <v>25208-12</v>
          </cell>
          <cell r="L2253" t="str">
            <v>25208</v>
          </cell>
          <cell r="M2253">
            <v>12</v>
          </cell>
          <cell r="N2253" t="str">
            <v>小中学校ICT環境整備事業</v>
          </cell>
          <cell r="O2253" t="str">
            <v>①-Ⅰ-８．学校の臨時休業等を円滑に進めるための環境整備</v>
          </cell>
        </row>
        <row r="2254">
          <cell r="K2254" t="str">
            <v>25208-13</v>
          </cell>
          <cell r="L2254" t="str">
            <v>25208</v>
          </cell>
          <cell r="M2254">
            <v>13</v>
          </cell>
          <cell r="N2254" t="str">
            <v>子ども・子育て支援交付金</v>
          </cell>
          <cell r="O2254" t="str">
            <v>①-Ⅰ-８．学校の臨時休業等を円滑に進めるための環境整備</v>
          </cell>
        </row>
        <row r="2255">
          <cell r="K2255" t="str">
            <v>25208-14</v>
          </cell>
          <cell r="L2255" t="str">
            <v>25208</v>
          </cell>
          <cell r="M2255">
            <v>14</v>
          </cell>
          <cell r="N2255" t="str">
            <v>地域コミュニティ推進事業</v>
          </cell>
          <cell r="O2255" t="str">
            <v>①-Ⅰ-１．マスク・消毒液等の確保</v>
          </cell>
        </row>
        <row r="2256">
          <cell r="K2256" t="str">
            <v>25208-15</v>
          </cell>
          <cell r="L2256" t="str">
            <v>25208</v>
          </cell>
          <cell r="M2256">
            <v>15</v>
          </cell>
          <cell r="N2256" t="str">
            <v>障害者施設・介護サービス施設における感染拡大防止対策補助事業</v>
          </cell>
          <cell r="O2256" t="str">
            <v>①-Ⅰ-１．マスク・消毒液等の確保</v>
          </cell>
        </row>
        <row r="2257">
          <cell r="K2257" t="str">
            <v>25208-18</v>
          </cell>
          <cell r="L2257" t="str">
            <v>25208</v>
          </cell>
          <cell r="M2257">
            <v>18</v>
          </cell>
          <cell r="N2257" t="str">
            <v>情報システム整備事業</v>
          </cell>
          <cell r="O2257" t="str">
            <v>①-Ⅲ-２．地域経済の活性化</v>
          </cell>
        </row>
        <row r="2258">
          <cell r="K2258" t="str">
            <v>25208-19</v>
          </cell>
          <cell r="L2258" t="str">
            <v>25208</v>
          </cell>
          <cell r="M2258">
            <v>19</v>
          </cell>
          <cell r="N2258" t="str">
            <v>教育支援体制整備事業費補助金</v>
          </cell>
          <cell r="O2258" t="str">
            <v>①-Ⅰ-８．学校の臨時休業等を円滑に進めるための環境整備</v>
          </cell>
        </row>
        <row r="2259">
          <cell r="K2259" t="str">
            <v>25208-20</v>
          </cell>
          <cell r="L2259" t="str">
            <v>25208</v>
          </cell>
          <cell r="M2259">
            <v>20</v>
          </cell>
          <cell r="N2259" t="str">
            <v>学校施設環境改善交付金</v>
          </cell>
          <cell r="O2259" t="str">
            <v>①-Ⅰ-１．マスク・消毒液等の確保</v>
          </cell>
        </row>
        <row r="2260">
          <cell r="K2260" t="str">
            <v>25208-21</v>
          </cell>
          <cell r="L2260" t="str">
            <v>25208</v>
          </cell>
          <cell r="M2260">
            <v>21</v>
          </cell>
          <cell r="N2260" t="str">
            <v>トイレ洋式化事業（補助事業継足単独分）</v>
          </cell>
          <cell r="O2260" t="str">
            <v>①-Ⅰ-１．マスク・消毒液等の確保</v>
          </cell>
        </row>
        <row r="2261">
          <cell r="K2261" t="str">
            <v>25209-1</v>
          </cell>
          <cell r="L2261" t="str">
            <v>25209</v>
          </cell>
          <cell r="M2261">
            <v>1</v>
          </cell>
          <cell r="N2261" t="str">
            <v>コロナウイルス感染者受入対応準備補助（病院）</v>
          </cell>
          <cell r="O2261" t="str">
            <v>①-Ⅰ-３．医療提供体制の強化</v>
          </cell>
        </row>
        <row r="2262">
          <cell r="K2262" t="str">
            <v>25209-2</v>
          </cell>
          <cell r="L2262" t="str">
            <v>25209</v>
          </cell>
          <cell r="M2262">
            <v>2</v>
          </cell>
          <cell r="N2262" t="str">
            <v>感染症予防対策事業</v>
          </cell>
          <cell r="O2262" t="str">
            <v>①-Ⅰ-１．マスク・消毒液等の確保</v>
          </cell>
        </row>
        <row r="2263">
          <cell r="K2263" t="str">
            <v>25209-3</v>
          </cell>
          <cell r="L2263" t="str">
            <v>25209</v>
          </cell>
          <cell r="M2263">
            <v>3</v>
          </cell>
          <cell r="N2263" t="str">
            <v>子育て世帯への臨時特別給付事業（市単独）</v>
          </cell>
          <cell r="O2263" t="str">
            <v>①-Ⅱ-４．生活に困っている世帯や個人への支援</v>
          </cell>
        </row>
        <row r="2264">
          <cell r="K2264" t="str">
            <v>25209-4</v>
          </cell>
          <cell r="L2264" t="str">
            <v>25209</v>
          </cell>
          <cell r="M2264">
            <v>4</v>
          </cell>
          <cell r="N2264" t="str">
            <v>小規模事業者固定費支援事業</v>
          </cell>
          <cell r="O2264" t="str">
            <v>①-Ⅱ-２．資金繰り対策</v>
          </cell>
        </row>
        <row r="2265">
          <cell r="K2265" t="str">
            <v>25209-5</v>
          </cell>
          <cell r="L2265" t="str">
            <v>25209</v>
          </cell>
          <cell r="M2265">
            <v>5</v>
          </cell>
          <cell r="N2265" t="str">
            <v>新たな業態による事業継続支援事業</v>
          </cell>
          <cell r="O2265" t="str">
            <v>①-Ⅲ-２．地域経済の活性化</v>
          </cell>
        </row>
        <row r="2266">
          <cell r="K2266" t="str">
            <v>25209-6</v>
          </cell>
          <cell r="L2266" t="str">
            <v>25209</v>
          </cell>
          <cell r="M2266">
            <v>6</v>
          </cell>
          <cell r="N2266" t="str">
            <v>小規模事業者支援事業</v>
          </cell>
          <cell r="O2266" t="str">
            <v>①-Ⅱ-３．事業継続に困っている中小・小規模事業者等への支援</v>
          </cell>
        </row>
        <row r="2267">
          <cell r="K2267" t="str">
            <v>25209-7</v>
          </cell>
          <cell r="L2267" t="str">
            <v>25209</v>
          </cell>
          <cell r="M2267">
            <v>7</v>
          </cell>
          <cell r="N2267" t="str">
            <v>モバイル端末を活用した地域ICT推進事業</v>
          </cell>
          <cell r="O2267" t="str">
            <v>①-Ⅰ-８．学校の臨時休業等を円滑に進めるための環境整備</v>
          </cell>
        </row>
        <row r="2268">
          <cell r="K2268" t="str">
            <v>25209-8</v>
          </cell>
          <cell r="L2268" t="str">
            <v>25209</v>
          </cell>
          <cell r="M2268">
            <v>8</v>
          </cell>
          <cell r="N2268" t="str">
            <v>避難所３密防止対策事業</v>
          </cell>
          <cell r="O2268" t="str">
            <v>①-Ⅰ-３．医療提供体制の強化</v>
          </cell>
        </row>
        <row r="2269">
          <cell r="K2269" t="str">
            <v>25209-9</v>
          </cell>
          <cell r="L2269" t="str">
            <v>25209</v>
          </cell>
          <cell r="M2269">
            <v>9</v>
          </cell>
          <cell r="N2269" t="str">
            <v>感染症予防対策支援金事業</v>
          </cell>
          <cell r="O2269" t="str">
            <v>①-Ⅱ-１．雇用の維持</v>
          </cell>
        </row>
        <row r="2270">
          <cell r="K2270" t="str">
            <v>25209-10</v>
          </cell>
          <cell r="L2270" t="str">
            <v>25209</v>
          </cell>
          <cell r="M2270">
            <v>10</v>
          </cell>
          <cell r="N2270" t="str">
            <v>休業中の学習支援用教材等購入学習指導映像作成</v>
          </cell>
          <cell r="O2270" t="str">
            <v>①-Ⅰ-８．学校の臨時休業等を円滑に進めるための環境整備</v>
          </cell>
        </row>
        <row r="2271">
          <cell r="K2271" t="str">
            <v>25209-11</v>
          </cell>
          <cell r="L2271" t="str">
            <v>25209</v>
          </cell>
          <cell r="M2271">
            <v>11</v>
          </cell>
          <cell r="N2271" t="str">
            <v>休業中の学習支援多言語対応</v>
          </cell>
          <cell r="O2271" t="str">
            <v>①-Ⅰ-８．学校の臨時休業等を円滑に進めるための環境整備</v>
          </cell>
        </row>
        <row r="2272">
          <cell r="K2272" t="str">
            <v>25209-12</v>
          </cell>
          <cell r="L2272" t="str">
            <v>25209</v>
          </cell>
          <cell r="M2272">
            <v>12</v>
          </cell>
          <cell r="N2272" t="str">
            <v>一時的な資金が必要となる個人事業主への支援</v>
          </cell>
          <cell r="O2272" t="str">
            <v>①-Ⅱ-２．資金繰り対策</v>
          </cell>
        </row>
        <row r="2273">
          <cell r="K2273" t="str">
            <v>25209-13</v>
          </cell>
          <cell r="L2273" t="str">
            <v>25209</v>
          </cell>
          <cell r="M2273">
            <v>13</v>
          </cell>
          <cell r="N2273" t="str">
            <v>休業要請に対する支援</v>
          </cell>
          <cell r="O2273" t="str">
            <v>①-Ⅱ-２．資金繰り対策</v>
          </cell>
        </row>
        <row r="2274">
          <cell r="K2274" t="str">
            <v>25209-14</v>
          </cell>
          <cell r="L2274" t="str">
            <v>25209</v>
          </cell>
          <cell r="M2274">
            <v>14</v>
          </cell>
          <cell r="N2274" t="str">
            <v>感染症対策</v>
          </cell>
          <cell r="O2274" t="str">
            <v>①-Ⅰ-１．マスク・消毒液等の確保</v>
          </cell>
        </row>
        <row r="2275">
          <cell r="K2275" t="str">
            <v>25209-15</v>
          </cell>
          <cell r="L2275" t="str">
            <v>25209</v>
          </cell>
          <cell r="M2275">
            <v>15</v>
          </cell>
          <cell r="N2275" t="str">
            <v>学校休業対策</v>
          </cell>
          <cell r="O2275" t="str">
            <v>①-Ⅰ-８．学校の臨時休業等を円滑に進めるための環境整備</v>
          </cell>
        </row>
        <row r="2276">
          <cell r="K2276" t="str">
            <v>25209-16</v>
          </cell>
          <cell r="L2276" t="str">
            <v>25209</v>
          </cell>
          <cell r="M2276">
            <v>16</v>
          </cell>
          <cell r="N2276" t="str">
            <v>地域団体への非接触型体温計の配布</v>
          </cell>
          <cell r="O2276" t="str">
            <v>①-Ⅰ-１．マスク・消毒液等の確保</v>
          </cell>
        </row>
        <row r="2277">
          <cell r="K2277" t="str">
            <v>25209-17</v>
          </cell>
          <cell r="L2277" t="str">
            <v>25209</v>
          </cell>
          <cell r="M2277">
            <v>17</v>
          </cell>
          <cell r="N2277" t="str">
            <v>傷病見舞金の支給</v>
          </cell>
          <cell r="O2277" t="str">
            <v>①-Ⅱ-４．生活に困っている世帯や個人への支援</v>
          </cell>
        </row>
        <row r="2278">
          <cell r="K2278" t="str">
            <v>25209-18</v>
          </cell>
          <cell r="L2278" t="str">
            <v>25209</v>
          </cell>
          <cell r="M2278">
            <v>18</v>
          </cell>
          <cell r="N2278" t="str">
            <v>子育て世帯への臨時特別給付金の支援（16～18歳）</v>
          </cell>
          <cell r="O2278" t="str">
            <v>①-Ⅱ-４．生活に困っている世帯や個人への支援</v>
          </cell>
        </row>
        <row r="2279">
          <cell r="K2279" t="str">
            <v>25209-19</v>
          </cell>
          <cell r="L2279" t="str">
            <v>25209</v>
          </cell>
          <cell r="M2279">
            <v>19</v>
          </cell>
          <cell r="N2279" t="str">
            <v>要保護・準要保護児童就学援助事業</v>
          </cell>
          <cell r="O2279" t="str">
            <v>①-Ⅱ-４．生活に困っている世帯や個人への支援</v>
          </cell>
        </row>
        <row r="2280">
          <cell r="K2280" t="str">
            <v>25209-20</v>
          </cell>
          <cell r="L2280" t="str">
            <v>25209</v>
          </cell>
          <cell r="M2280">
            <v>20</v>
          </cell>
          <cell r="N2280" t="str">
            <v>奨学資金給付事業</v>
          </cell>
          <cell r="O2280" t="str">
            <v>①-Ⅱ-４．生活に困っている世帯や個人への支援</v>
          </cell>
        </row>
        <row r="2281">
          <cell r="K2281" t="str">
            <v>25209-21</v>
          </cell>
          <cell r="L2281" t="str">
            <v>25209</v>
          </cell>
          <cell r="M2281">
            <v>21</v>
          </cell>
          <cell r="N2281" t="str">
            <v>地域産業バーチャルイベント開催事業</v>
          </cell>
          <cell r="O2281" t="str">
            <v>①-Ⅳ-３．リモート化等によるデジタル・トランスフォーメーションの加速</v>
          </cell>
        </row>
        <row r="2282">
          <cell r="K2282" t="str">
            <v>25209-22</v>
          </cell>
          <cell r="L2282" t="str">
            <v>25209</v>
          </cell>
          <cell r="M2282">
            <v>22</v>
          </cell>
          <cell r="N2282" t="str">
            <v>産業用地拡張検討調査事業</v>
          </cell>
          <cell r="O2282" t="str">
            <v>①-Ⅳ-１．サプライチェーン改革</v>
          </cell>
        </row>
        <row r="2283">
          <cell r="K2283" t="str">
            <v>25209-23</v>
          </cell>
          <cell r="L2283" t="str">
            <v>25209</v>
          </cell>
          <cell r="M2283">
            <v>23</v>
          </cell>
          <cell r="N2283" t="str">
            <v>事業者向け支援制度相談事業</v>
          </cell>
          <cell r="O2283" t="str">
            <v>①-Ⅱ-３．事業継続に困っている中小・小規模事業者等への支援</v>
          </cell>
        </row>
        <row r="2284">
          <cell r="K2284" t="str">
            <v>25209-24</v>
          </cell>
          <cell r="L2284" t="str">
            <v>25209</v>
          </cell>
          <cell r="M2284">
            <v>24</v>
          </cell>
          <cell r="N2284" t="str">
            <v>地域経済応援クーポン券配布事業</v>
          </cell>
          <cell r="O2284" t="str">
            <v>①-Ⅲ-２．地域経済の活性化</v>
          </cell>
        </row>
        <row r="2285">
          <cell r="K2285" t="str">
            <v>25209-25</v>
          </cell>
          <cell r="L2285" t="str">
            <v>25209</v>
          </cell>
          <cell r="M2285">
            <v>25</v>
          </cell>
          <cell r="N2285" t="str">
            <v>観光事業等継続支援補助金事業</v>
          </cell>
          <cell r="O2285" t="str">
            <v>①-Ⅲ-１．観光・運輸業、飲食業、イベント・エンターテインメント事業等に対する支援</v>
          </cell>
        </row>
        <row r="2286">
          <cell r="K2286" t="str">
            <v>25209-26</v>
          </cell>
          <cell r="L2286" t="str">
            <v>25209</v>
          </cell>
          <cell r="M2286">
            <v>26</v>
          </cell>
          <cell r="N2286" t="str">
            <v>臨時広報誌発行</v>
          </cell>
          <cell r="O2286" t="str">
            <v>①-Ⅰ-６．情報発信の充実</v>
          </cell>
        </row>
        <row r="2287">
          <cell r="K2287" t="str">
            <v>25209-27</v>
          </cell>
          <cell r="L2287" t="str">
            <v>25209</v>
          </cell>
          <cell r="M2287">
            <v>27</v>
          </cell>
          <cell r="N2287" t="str">
            <v>スマートシティ推進事業</v>
          </cell>
          <cell r="O2287" t="str">
            <v>①-Ⅳ-３．リモート化等によるデジタル・トランスフォーメーションの加速</v>
          </cell>
        </row>
        <row r="2288">
          <cell r="K2288" t="str">
            <v>25209-28</v>
          </cell>
          <cell r="L2288" t="str">
            <v>25209</v>
          </cell>
          <cell r="M2288">
            <v>28</v>
          </cell>
          <cell r="N2288" t="str">
            <v>民間賃貸住宅家賃補助事業</v>
          </cell>
          <cell r="O2288" t="str">
            <v>①-Ⅱ-４．生活に困っている世帯や個人への支援</v>
          </cell>
        </row>
        <row r="2289">
          <cell r="K2289" t="str">
            <v>25209-29</v>
          </cell>
          <cell r="L2289" t="str">
            <v>25209</v>
          </cell>
          <cell r="M2289">
            <v>29</v>
          </cell>
          <cell r="N2289" t="str">
            <v>子育て応援・定住促進リフォーム補助</v>
          </cell>
          <cell r="O2289" t="str">
            <v>①-Ⅱ-４．生活に困っている世帯や個人への支援</v>
          </cell>
        </row>
        <row r="2290">
          <cell r="K2290" t="str">
            <v>25209-30</v>
          </cell>
          <cell r="L2290" t="str">
            <v>25209</v>
          </cell>
          <cell r="M2290">
            <v>30</v>
          </cell>
          <cell r="N2290" t="str">
            <v>新型コロナウイルス感染拡大防止に伴うインフルエンザ予防接種事業</v>
          </cell>
          <cell r="O2290" t="str">
            <v>①-Ⅰ-３．医療提供体制の強化</v>
          </cell>
        </row>
        <row r="2291">
          <cell r="K2291" t="str">
            <v>25209-31</v>
          </cell>
          <cell r="L2291" t="str">
            <v>25209</v>
          </cell>
          <cell r="M2291">
            <v>31</v>
          </cell>
          <cell r="N2291" t="str">
            <v>甲南情報交流センターエアコン取替事業</v>
          </cell>
          <cell r="O2291" t="str">
            <v>①-Ⅰ-１．マスク・消毒液等の確保</v>
          </cell>
        </row>
        <row r="2292">
          <cell r="K2292" t="str">
            <v>25209-32</v>
          </cell>
          <cell r="L2292" t="str">
            <v>25209</v>
          </cell>
          <cell r="M2292">
            <v>32</v>
          </cell>
          <cell r="N2292" t="str">
            <v>サーモカメラ設置事業</v>
          </cell>
          <cell r="O2292" t="str">
            <v>①-Ⅰ-２．検査体制の強化と感染の早期発見</v>
          </cell>
        </row>
        <row r="2293">
          <cell r="K2293" t="str">
            <v>25209-33</v>
          </cell>
          <cell r="L2293" t="str">
            <v>25209</v>
          </cell>
          <cell r="M2293">
            <v>33</v>
          </cell>
          <cell r="N2293" t="str">
            <v>国際化推進事業</v>
          </cell>
          <cell r="O2293" t="str">
            <v>①-Ⅱ-４．生活に困っている世帯や個人への支援</v>
          </cell>
        </row>
        <row r="2294">
          <cell r="K2294" t="str">
            <v>25209-34</v>
          </cell>
          <cell r="L2294" t="str">
            <v>25209</v>
          </cell>
          <cell r="M2294">
            <v>34</v>
          </cell>
          <cell r="N2294" t="str">
            <v>診療所事業会計補助</v>
          </cell>
          <cell r="O2294" t="str">
            <v>①-Ⅰ-３．医療提供体制の強化</v>
          </cell>
        </row>
        <row r="2295">
          <cell r="K2295" t="str">
            <v>25209-35</v>
          </cell>
          <cell r="L2295" t="str">
            <v>25209</v>
          </cell>
          <cell r="M2295">
            <v>35</v>
          </cell>
          <cell r="N2295" t="str">
            <v>新型感染症医療協力金</v>
          </cell>
          <cell r="O2295" t="str">
            <v>①-Ⅰ-２．検査体制の強化と感染の早期発見</v>
          </cell>
        </row>
        <row r="2296">
          <cell r="K2296" t="str">
            <v>25209-36</v>
          </cell>
          <cell r="L2296" t="str">
            <v>25209</v>
          </cell>
          <cell r="M2296">
            <v>36</v>
          </cell>
          <cell r="N2296" t="str">
            <v>障がい者工賃確保等支援事業補助</v>
          </cell>
          <cell r="O2296" t="str">
            <v>①-Ⅱ-１．雇用の維持</v>
          </cell>
        </row>
        <row r="2297">
          <cell r="K2297" t="str">
            <v>25209-37</v>
          </cell>
          <cell r="L2297" t="str">
            <v>25209</v>
          </cell>
          <cell r="M2297">
            <v>37</v>
          </cell>
          <cell r="N2297" t="str">
            <v>移動販売モデル事業</v>
          </cell>
          <cell r="O2297" t="str">
            <v>①-Ⅱ-４．生活に困っている世帯や個人への支援</v>
          </cell>
        </row>
        <row r="2298">
          <cell r="K2298" t="str">
            <v>25209-38</v>
          </cell>
          <cell r="L2298" t="str">
            <v>25209</v>
          </cell>
          <cell r="M2298">
            <v>38</v>
          </cell>
          <cell r="N2298" t="str">
            <v>介護認定審査会WEB会議整備</v>
          </cell>
          <cell r="O2298" t="str">
            <v>①-Ⅳ-３．リモート化等によるデジタル・トランスフォーメーションの加速</v>
          </cell>
        </row>
        <row r="2299">
          <cell r="K2299" t="str">
            <v>25209-39</v>
          </cell>
          <cell r="L2299" t="str">
            <v>25209</v>
          </cell>
          <cell r="M2299">
            <v>39</v>
          </cell>
          <cell r="N2299" t="str">
            <v>感染症予防物品購入</v>
          </cell>
          <cell r="O2299" t="str">
            <v>①-Ⅰ-１．マスク・消毒液等の確保</v>
          </cell>
        </row>
        <row r="2300">
          <cell r="K2300" t="str">
            <v>25209-40</v>
          </cell>
          <cell r="L2300" t="str">
            <v>25209</v>
          </cell>
          <cell r="M2300">
            <v>40</v>
          </cell>
          <cell r="N2300" t="str">
            <v>乳幼児健康診査事業</v>
          </cell>
          <cell r="O2300" t="str">
            <v>①-Ⅰ-３．医療提供体制の強化</v>
          </cell>
        </row>
        <row r="2301">
          <cell r="K2301" t="str">
            <v>25209-41</v>
          </cell>
          <cell r="L2301" t="str">
            <v>25209</v>
          </cell>
          <cell r="M2301">
            <v>41</v>
          </cell>
          <cell r="N2301" t="str">
            <v>高齢者の保健事業と介護予防の一体的事業</v>
          </cell>
          <cell r="O2301" t="str">
            <v>①-Ⅰ-３．医療提供体制の強化</v>
          </cell>
        </row>
        <row r="2302">
          <cell r="K2302" t="str">
            <v>25209-42</v>
          </cell>
          <cell r="L2302" t="str">
            <v>25209</v>
          </cell>
          <cell r="M2302">
            <v>42</v>
          </cell>
          <cell r="N2302" t="str">
            <v>新生児応援特別定額給付金事業</v>
          </cell>
          <cell r="O2302" t="str">
            <v>①-Ⅱ-４．生活に困っている世帯や個人への支援</v>
          </cell>
        </row>
        <row r="2303">
          <cell r="K2303" t="str">
            <v>25209-43</v>
          </cell>
          <cell r="L2303" t="str">
            <v>25209</v>
          </cell>
          <cell r="M2303">
            <v>43</v>
          </cell>
          <cell r="N2303" t="str">
            <v>小中学校最終学年記念事業</v>
          </cell>
          <cell r="O2303" t="str">
            <v>①-Ⅲ-１．観光・運輸業、飲食業、イベント・エンターテインメント事業等に対する支援</v>
          </cell>
        </row>
        <row r="2304">
          <cell r="K2304" t="str">
            <v>25209-44</v>
          </cell>
          <cell r="L2304" t="str">
            <v>25209</v>
          </cell>
          <cell r="M2304">
            <v>44</v>
          </cell>
          <cell r="N2304" t="str">
            <v>図書館書籍消毒器購入事業</v>
          </cell>
          <cell r="O2304" t="str">
            <v>①-Ⅳ-４．公共投資の早期執行等</v>
          </cell>
        </row>
        <row r="2305">
          <cell r="K2305" t="str">
            <v>25209-45</v>
          </cell>
          <cell r="L2305" t="str">
            <v>25209</v>
          </cell>
          <cell r="M2305">
            <v>45</v>
          </cell>
          <cell r="N2305" t="str">
            <v>地域振興イベント出展者支援金事業</v>
          </cell>
          <cell r="O2305" t="str">
            <v>①-Ⅲ-１．観光・運輸業、飲食業、イベント・エンターテインメント事業等に対する支援</v>
          </cell>
        </row>
        <row r="2306">
          <cell r="K2306" t="str">
            <v>25209-46</v>
          </cell>
          <cell r="L2306" t="str">
            <v>25209</v>
          </cell>
          <cell r="M2306">
            <v>46</v>
          </cell>
          <cell r="N2306" t="str">
            <v>「スカーレット」を活用したプロモーション事業</v>
          </cell>
          <cell r="O2306" t="str">
            <v>①-Ⅲ-２．地域経済の活性化</v>
          </cell>
        </row>
        <row r="2307">
          <cell r="K2307" t="str">
            <v>25209-47</v>
          </cell>
          <cell r="L2307" t="str">
            <v>25209</v>
          </cell>
          <cell r="M2307">
            <v>47</v>
          </cell>
          <cell r="N2307" t="str">
            <v>高収益作物次期作支援交付金</v>
          </cell>
          <cell r="O2307" t="str">
            <v>①-Ⅳ-２．海外展開企業の事業の円滑化、農林水産物・食品の輸出力の維持・強化及び国内供給力の強化支援</v>
          </cell>
        </row>
        <row r="2308">
          <cell r="K2308" t="str">
            <v>25209-48</v>
          </cell>
          <cell r="L2308" t="str">
            <v>25209</v>
          </cell>
          <cell r="M2308">
            <v>48</v>
          </cell>
          <cell r="N2308" t="str">
            <v>収入保険制度支援対策事業</v>
          </cell>
          <cell r="O2308" t="str">
            <v>①-Ⅳ-２．海外展開企業の事業の円滑化、農林水産物・食品の輸出力の維持・強化及び国内供給力の強化支援</v>
          </cell>
        </row>
        <row r="2309">
          <cell r="K2309" t="str">
            <v>25209-49</v>
          </cell>
          <cell r="L2309" t="str">
            <v>25209</v>
          </cell>
          <cell r="M2309">
            <v>49</v>
          </cell>
          <cell r="N2309" t="str">
            <v>園芸作物栽培設備設置事業補助</v>
          </cell>
          <cell r="O2309" t="str">
            <v>①-Ⅳ-２．海外展開企業の事業の円滑化、農林水産物・食品の輸出力の維持・強化及び国内供給力の強化支援</v>
          </cell>
        </row>
        <row r="2310">
          <cell r="K2310" t="str">
            <v>25209-50</v>
          </cell>
          <cell r="L2310" t="str">
            <v>25209</v>
          </cell>
          <cell r="M2310">
            <v>50</v>
          </cell>
          <cell r="N2310" t="str">
            <v>肉用牛肥育経営安定緊急支援事業補助金</v>
          </cell>
          <cell r="O2310" t="str">
            <v>①-Ⅳ-２．海外展開企業の事業の円滑化、農林水産物・食品の輸出力の維持・強化及び国内供給力の強化支援</v>
          </cell>
        </row>
        <row r="2311">
          <cell r="K2311" t="str">
            <v>25209-51</v>
          </cell>
          <cell r="L2311" t="str">
            <v>25209</v>
          </cell>
          <cell r="M2311">
            <v>51</v>
          </cell>
          <cell r="N2311" t="str">
            <v>コミュニティバス運営費補助</v>
          </cell>
          <cell r="O2311" t="str">
            <v>①-Ⅱ-３．事業継続に困っている中小・小規模事業者等への支援</v>
          </cell>
        </row>
        <row r="2312">
          <cell r="K2312" t="str">
            <v>25209-52</v>
          </cell>
          <cell r="L2312" t="str">
            <v>25209</v>
          </cell>
          <cell r="M2312">
            <v>52</v>
          </cell>
          <cell r="N2312" t="str">
            <v>学校給食事業</v>
          </cell>
          <cell r="O2312" t="str">
            <v>①-Ⅰ-８．学校の臨時休業等を円滑に進めるための環境整備</v>
          </cell>
        </row>
        <row r="2313">
          <cell r="K2313" t="str">
            <v>25209-53</v>
          </cell>
          <cell r="L2313" t="str">
            <v>25209</v>
          </cell>
          <cell r="M2313">
            <v>53</v>
          </cell>
          <cell r="N2313" t="str">
            <v>新型コロナウイルス感染拡大防止に伴うインフルエンザ予防接種事業</v>
          </cell>
          <cell r="O2313" t="str">
            <v>①-Ⅰ-３．医療提供体制の強化</v>
          </cell>
        </row>
        <row r="2314">
          <cell r="K2314" t="str">
            <v>25209-54</v>
          </cell>
          <cell r="L2314" t="str">
            <v>25209</v>
          </cell>
          <cell r="M2314">
            <v>54</v>
          </cell>
          <cell r="N2314" t="str">
            <v>指定管理施設への運営費補助</v>
          </cell>
          <cell r="O2314" t="str">
            <v>①-Ⅱ-３．事業継続に困っている中小・小規模事業者等への支援</v>
          </cell>
        </row>
        <row r="2315">
          <cell r="K2315" t="str">
            <v>25209-55</v>
          </cell>
          <cell r="L2315" t="str">
            <v>25209</v>
          </cell>
          <cell r="M2315">
            <v>55</v>
          </cell>
          <cell r="N2315" t="str">
            <v>子ども・子育て支援交付金</v>
          </cell>
          <cell r="O2315" t="str">
            <v>①-Ⅰ-８．学校の臨時休業等を円滑に進めるための環境整備</v>
          </cell>
        </row>
        <row r="2316">
          <cell r="K2316" t="str">
            <v>25209-56</v>
          </cell>
          <cell r="L2316" t="str">
            <v>25209</v>
          </cell>
          <cell r="M2316">
            <v>56</v>
          </cell>
          <cell r="N2316" t="str">
            <v>学校保健特別対策事業費補助金</v>
          </cell>
          <cell r="O2316" t="str">
            <v>①-Ⅰ-１．マスク・消毒液等の確保</v>
          </cell>
        </row>
        <row r="2317">
          <cell r="K2317" t="str">
            <v>25209-57</v>
          </cell>
          <cell r="L2317" t="str">
            <v>25209</v>
          </cell>
          <cell r="M2317">
            <v>57</v>
          </cell>
          <cell r="N2317" t="str">
            <v>学校保健特別対策事業費補助金</v>
          </cell>
          <cell r="O2317" t="str">
            <v>①-Ⅰ-１．マスク・消毒液等の確保</v>
          </cell>
        </row>
        <row r="2318">
          <cell r="K2318" t="str">
            <v>25209-58</v>
          </cell>
          <cell r="L2318" t="str">
            <v>25209</v>
          </cell>
          <cell r="M2318">
            <v>58</v>
          </cell>
          <cell r="N2318" t="str">
            <v>公立学校情報機器整備費補助金</v>
          </cell>
          <cell r="O2318" t="str">
            <v>①-Ⅳ-３．リモート化等によるデジタル・トランスフォーメーションの加速</v>
          </cell>
        </row>
        <row r="2319">
          <cell r="K2319" t="str">
            <v>25209-59</v>
          </cell>
          <cell r="L2319" t="str">
            <v>25209</v>
          </cell>
          <cell r="M2319">
            <v>59</v>
          </cell>
          <cell r="N2319" t="str">
            <v>公立学校情報機器整備費補助金</v>
          </cell>
          <cell r="O2319" t="str">
            <v>①-Ⅳ-３．リモート化等によるデジタル・トランスフォーメーションの加速</v>
          </cell>
        </row>
        <row r="2320">
          <cell r="K2320" t="str">
            <v>25209-60</v>
          </cell>
          <cell r="L2320" t="str">
            <v>25209</v>
          </cell>
          <cell r="M2320">
            <v>60</v>
          </cell>
          <cell r="N2320" t="str">
            <v>文化芸術振興費補助金</v>
          </cell>
          <cell r="O2320" t="str">
            <v>①-Ⅲ-２．地域経済の活性化</v>
          </cell>
        </row>
        <row r="2321">
          <cell r="K2321" t="str">
            <v>25209-61</v>
          </cell>
          <cell r="L2321" t="str">
            <v>25209</v>
          </cell>
          <cell r="M2321">
            <v>61</v>
          </cell>
          <cell r="N2321" t="str">
            <v>文化芸術振興費補助金</v>
          </cell>
          <cell r="O2321" t="str">
            <v>①-Ⅲ-２．地域経済の活性化</v>
          </cell>
        </row>
        <row r="2322">
          <cell r="K2322" t="str">
            <v>25209-62</v>
          </cell>
          <cell r="L2322" t="str">
            <v>25209</v>
          </cell>
          <cell r="M2322">
            <v>62</v>
          </cell>
          <cell r="N2322" t="str">
            <v>母子保健衛生費補助金</v>
          </cell>
          <cell r="O2322" t="str">
            <v>①-Ⅰ-８．学校の臨時休業等を円滑に進めるための環境整備</v>
          </cell>
        </row>
        <row r="2323">
          <cell r="K2323" t="str">
            <v>25209-63</v>
          </cell>
          <cell r="L2323" t="str">
            <v>25209</v>
          </cell>
          <cell r="M2323">
            <v>63</v>
          </cell>
          <cell r="N2323" t="str">
            <v>農業・食品産業強化対策整備交付金</v>
          </cell>
          <cell r="O2323" t="str">
            <v>①-Ⅳ-２．海外展開企業の事業の円滑化、農林水産物・食品の輸出力の維持・強化及び国内供給力の強化支援</v>
          </cell>
        </row>
        <row r="2324">
          <cell r="K2324" t="str">
            <v>25209-64</v>
          </cell>
          <cell r="L2324" t="str">
            <v>25209</v>
          </cell>
          <cell r="M2324">
            <v>64</v>
          </cell>
          <cell r="N2324" t="str">
            <v>教育支援体制整備事業費補助金</v>
          </cell>
          <cell r="O2324" t="str">
            <v>①-Ⅰ-８．学校の臨時休業等を円滑に進めるための環境整備</v>
          </cell>
        </row>
        <row r="2325">
          <cell r="K2325" t="str">
            <v>25209-65</v>
          </cell>
          <cell r="L2325" t="str">
            <v>25209</v>
          </cell>
          <cell r="M2325">
            <v>65</v>
          </cell>
          <cell r="N2325" t="str">
            <v>学校臨時休業対策費補助金</v>
          </cell>
          <cell r="O2325" t="str">
            <v>①-Ⅰ-８．学校の臨時休業等を円滑に進めるための環境整備</v>
          </cell>
        </row>
        <row r="2326">
          <cell r="K2326" t="str">
            <v>25209-66</v>
          </cell>
          <cell r="L2326" t="str">
            <v>25209</v>
          </cell>
          <cell r="M2326">
            <v>66</v>
          </cell>
          <cell r="N2326" t="str">
            <v>障害者総合支援事業費補助金</v>
          </cell>
          <cell r="O2326" t="str">
            <v>①-Ⅰ-８．学校の臨時休業等を円滑に進めるための環境整備</v>
          </cell>
        </row>
        <row r="2327">
          <cell r="K2327" t="str">
            <v>25209-67</v>
          </cell>
          <cell r="L2327" t="str">
            <v>25209</v>
          </cell>
          <cell r="M2327">
            <v>67</v>
          </cell>
          <cell r="N2327" t="str">
            <v>障害者総合支援事業費補助金</v>
          </cell>
          <cell r="O2327" t="str">
            <v>①-Ⅰ-１．マスク・消毒液等の確保</v>
          </cell>
        </row>
        <row r="2328">
          <cell r="K2328" t="str">
            <v>25209-68</v>
          </cell>
          <cell r="L2328" t="str">
            <v>25209</v>
          </cell>
          <cell r="M2328">
            <v>68</v>
          </cell>
          <cell r="N2328" t="str">
            <v>生活困窮者就労準備支援事業費等補助金</v>
          </cell>
          <cell r="O2328" t="str">
            <v>①-Ⅱ-４．生活に困っている世帯や個人への支援</v>
          </cell>
        </row>
        <row r="2329">
          <cell r="K2329" t="str">
            <v>25209-69</v>
          </cell>
          <cell r="L2329" t="str">
            <v>25209</v>
          </cell>
          <cell r="M2329">
            <v>69</v>
          </cell>
          <cell r="N2329" t="str">
            <v>感染拡大防止対策物品購入（市議会議員選挙）</v>
          </cell>
          <cell r="O2329" t="str">
            <v>①-Ⅰ-１．マスク・消毒液等の確保</v>
          </cell>
        </row>
        <row r="2330">
          <cell r="K2330" t="str">
            <v>25209-70</v>
          </cell>
          <cell r="L2330" t="str">
            <v>25209</v>
          </cell>
          <cell r="M2330">
            <v>70</v>
          </cell>
          <cell r="N2330" t="str">
            <v>コミュニティバス車両混雑度情報可視化事業補助</v>
          </cell>
          <cell r="O2330" t="str">
            <v>①-Ⅲ-１．観光・運輸業、飲食業、イベント・エンターテインメント事業等に対する支援</v>
          </cell>
        </row>
        <row r="2331">
          <cell r="K2331" t="str">
            <v>25209-71</v>
          </cell>
          <cell r="L2331" t="str">
            <v>25209</v>
          </cell>
          <cell r="M2331">
            <v>71</v>
          </cell>
          <cell r="N2331" t="str">
            <v>修学旅行キャンセル料等補助</v>
          </cell>
          <cell r="O2331" t="str">
            <v>①-Ⅱ-４．生活に困っている世帯や個人への支援</v>
          </cell>
        </row>
        <row r="2332">
          <cell r="K2332" t="str">
            <v>25209-72</v>
          </cell>
          <cell r="L2332" t="str">
            <v>25209</v>
          </cell>
          <cell r="M2332">
            <v>72</v>
          </cell>
          <cell r="N2332" t="str">
            <v>感染拡大防止対策物品購入（診療所事業会計補助）</v>
          </cell>
          <cell r="O2332" t="str">
            <v>①-Ⅰ-１．マスク・消毒液等の確保</v>
          </cell>
        </row>
        <row r="2333">
          <cell r="K2333" t="str">
            <v>25209-73</v>
          </cell>
          <cell r="L2333" t="str">
            <v>25209</v>
          </cell>
          <cell r="M2333">
            <v>73</v>
          </cell>
          <cell r="N2333" t="str">
            <v>感染拡大防止対策物品購入支援事業</v>
          </cell>
          <cell r="O2333" t="str">
            <v>①-Ⅰ-１．マスク・消毒液等の確保</v>
          </cell>
        </row>
        <row r="2334">
          <cell r="K2334" t="str">
            <v>25209-74</v>
          </cell>
          <cell r="L2334" t="str">
            <v>25209</v>
          </cell>
          <cell r="M2334">
            <v>74</v>
          </cell>
          <cell r="N2334" t="str">
            <v>生活困窮者自立支援事業（住居確保給付金②）</v>
          </cell>
          <cell r="O2334" t="str">
            <v>①-Ⅱ-４．生活に困っている世帯や個人への支援</v>
          </cell>
        </row>
        <row r="2335">
          <cell r="K2335" t="str">
            <v>25209-75</v>
          </cell>
          <cell r="L2335" t="str">
            <v>25209</v>
          </cell>
          <cell r="M2335">
            <v>75</v>
          </cell>
          <cell r="N2335" t="str">
            <v>地場産品販売促進事業</v>
          </cell>
          <cell r="O2335" t="str">
            <v>①-Ⅱ-３．事業継続に困っている中小・小規模事業者等への支援</v>
          </cell>
        </row>
        <row r="2336">
          <cell r="K2336" t="str">
            <v>25209-76</v>
          </cell>
          <cell r="L2336" t="str">
            <v>25209</v>
          </cell>
          <cell r="M2336">
            <v>76</v>
          </cell>
          <cell r="N2336" t="str">
            <v>成人式分離開催事業</v>
          </cell>
          <cell r="O2336" t="str">
            <v>②-Ⅰ-４．知見に基づく感染防止対策の徹底</v>
          </cell>
        </row>
        <row r="2337">
          <cell r="K2337" t="str">
            <v>25209-77</v>
          </cell>
          <cell r="L2337" t="str">
            <v>25209</v>
          </cell>
          <cell r="M2337">
            <v>77</v>
          </cell>
          <cell r="N2337" t="str">
            <v>コミュニティバス・信楽高原鉄道感染対策</v>
          </cell>
          <cell r="O2337" t="str">
            <v>①-Ⅱ-３．事業継続に困っている中小・小規模事業者等への支援</v>
          </cell>
        </row>
        <row r="2338">
          <cell r="K2338" t="str">
            <v>25209-78</v>
          </cell>
          <cell r="L2338" t="str">
            <v>25209</v>
          </cell>
          <cell r="M2338">
            <v>78</v>
          </cell>
          <cell r="N2338" t="str">
            <v>国産農畜産物供給力強靭化対策事業費補助金</v>
          </cell>
          <cell r="O2338" t="str">
            <v>①-Ⅱ-３．事業継続に困っている中小・小規模事業者等への支援</v>
          </cell>
        </row>
        <row r="2339">
          <cell r="K2339" t="str">
            <v>25209-79</v>
          </cell>
          <cell r="L2339" t="str">
            <v>25209</v>
          </cell>
          <cell r="M2339">
            <v>79</v>
          </cell>
          <cell r="N2339" t="str">
            <v>ICT教育環境整備事業</v>
          </cell>
          <cell r="O2339" t="str">
            <v>①-Ⅰ-８．学校の臨時休業等を円滑に進めるための環境整備</v>
          </cell>
        </row>
        <row r="2340">
          <cell r="K2340" t="str">
            <v>25209-80</v>
          </cell>
          <cell r="L2340" t="str">
            <v>25209</v>
          </cell>
          <cell r="M2340">
            <v>80</v>
          </cell>
          <cell r="N2340" t="str">
            <v>放課後児童クラブ・民設民営児童クラブ助成事業</v>
          </cell>
          <cell r="O2340" t="str">
            <v>①-Ⅰ-８．学校の臨時休業等を円滑に進めるための環境整備</v>
          </cell>
        </row>
        <row r="2341">
          <cell r="K2341" t="str">
            <v>25209-81</v>
          </cell>
          <cell r="L2341" t="str">
            <v>25209</v>
          </cell>
          <cell r="M2341">
            <v>81</v>
          </cell>
          <cell r="N2341" t="str">
            <v>生活困窮者自立支援事業（住居確保給付金①）</v>
          </cell>
          <cell r="O2341" t="str">
            <v>①-Ⅱ-４．生活に困っている世帯や個人への支援</v>
          </cell>
        </row>
        <row r="2342">
          <cell r="K2342" t="str">
            <v>25209-82</v>
          </cell>
          <cell r="L2342" t="str">
            <v>25209</v>
          </cell>
          <cell r="M2342">
            <v>82</v>
          </cell>
          <cell r="N2342" t="str">
            <v>生活困窮者自立支援事業（一時生活支援事業）</v>
          </cell>
          <cell r="O2342" t="str">
            <v>①-Ⅱ-４．生活に困っている世帯や個人への支援</v>
          </cell>
        </row>
        <row r="2343">
          <cell r="K2343" t="str">
            <v>25209-83</v>
          </cell>
          <cell r="L2343" t="str">
            <v>25209</v>
          </cell>
          <cell r="M2343">
            <v>83</v>
          </cell>
          <cell r="N2343" t="str">
            <v>学校再開に伴う衛生資機材購入</v>
          </cell>
          <cell r="O2343" t="str">
            <v>①-Ⅰ-８．学校の臨時休業等を円滑に進めるための環境整備</v>
          </cell>
        </row>
        <row r="2344">
          <cell r="K2344" t="str">
            <v>25209-84</v>
          </cell>
          <cell r="L2344" t="str">
            <v>25209</v>
          </cell>
          <cell r="M2344">
            <v>84</v>
          </cell>
          <cell r="N2344" t="str">
            <v>障がい者放課後等デイサービス支援強化</v>
          </cell>
          <cell r="O2344" t="str">
            <v>①-Ⅰ-８．学校の臨時休業等を円滑に進めるための環境整備</v>
          </cell>
        </row>
        <row r="2345">
          <cell r="K2345" t="str">
            <v>25210-1</v>
          </cell>
          <cell r="L2345" t="str">
            <v>25210</v>
          </cell>
          <cell r="M2345">
            <v>1</v>
          </cell>
          <cell r="N2345" t="str">
            <v>公共空間安全・安心確保事業</v>
          </cell>
          <cell r="O2345" t="str">
            <v>①-Ⅰ-１．マスク・消毒液等の確保</v>
          </cell>
        </row>
        <row r="2346">
          <cell r="K2346" t="str">
            <v>25210-2</v>
          </cell>
          <cell r="L2346" t="str">
            <v>25210</v>
          </cell>
          <cell r="M2346">
            <v>2</v>
          </cell>
          <cell r="N2346" t="str">
            <v>新型コロナウィルス感染症対策消耗品</v>
          </cell>
          <cell r="O2346" t="str">
            <v>①-Ⅰ-１．マスク・消毒液等の確保</v>
          </cell>
        </row>
        <row r="2347">
          <cell r="K2347" t="str">
            <v>25210-3</v>
          </cell>
          <cell r="L2347" t="str">
            <v>25210</v>
          </cell>
          <cell r="M2347">
            <v>3</v>
          </cell>
          <cell r="N2347" t="str">
            <v>児童扶養手当又は就学援助費受給者に対する生活支援緊急給付金</v>
          </cell>
          <cell r="O2347" t="str">
            <v>①-Ⅱ-４．生活に困っている世帯や個人への支援</v>
          </cell>
        </row>
        <row r="2348">
          <cell r="K2348" t="str">
            <v>25210-4</v>
          </cell>
          <cell r="L2348" t="str">
            <v>25210</v>
          </cell>
          <cell r="M2348">
            <v>4</v>
          </cell>
          <cell r="N2348" t="str">
            <v>生活福祉資金（緊急小口資金・総合支援資金）特例貸付に伴う生活支援緊急給付金</v>
          </cell>
          <cell r="O2348" t="str">
            <v>①-Ⅱ-４．生活に困っている世帯や個人への支援</v>
          </cell>
        </row>
        <row r="2349">
          <cell r="K2349" t="str">
            <v>25210-5</v>
          </cell>
          <cell r="L2349" t="str">
            <v>25210</v>
          </cell>
          <cell r="M2349">
            <v>5</v>
          </cell>
          <cell r="N2349" t="str">
            <v>住居を確保するための生活支援緊急給付金</v>
          </cell>
          <cell r="O2349" t="str">
            <v>①-Ⅱ-４．生活に困っている世帯や個人への支援</v>
          </cell>
        </row>
        <row r="2350">
          <cell r="K2350" t="str">
            <v>25210-6</v>
          </cell>
          <cell r="L2350" t="str">
            <v>25210</v>
          </cell>
          <cell r="M2350">
            <v>6</v>
          </cell>
          <cell r="N2350" t="str">
            <v>大学生等を応援する生活支援緊急給付金</v>
          </cell>
          <cell r="O2350" t="str">
            <v>①-Ⅱ-４．生活に困っている世帯や個人への支援</v>
          </cell>
        </row>
        <row r="2351">
          <cell r="K2351" t="str">
            <v>25210-7</v>
          </cell>
          <cell r="L2351" t="str">
            <v>25210</v>
          </cell>
          <cell r="M2351">
            <v>7</v>
          </cell>
          <cell r="N2351" t="str">
            <v>対面事務を効率化する機器（難聴者対話支援スピーカー）の導入事業</v>
          </cell>
          <cell r="O2351" t="str">
            <v>①-Ⅰ-１．マスク・消毒液等の確保</v>
          </cell>
        </row>
        <row r="2352">
          <cell r="K2352" t="str">
            <v>25210-8</v>
          </cell>
          <cell r="L2352" t="str">
            <v>25210</v>
          </cell>
          <cell r="M2352">
            <v>8</v>
          </cell>
          <cell r="N2352" t="str">
            <v>テレビ会議用パソコン購入事業</v>
          </cell>
          <cell r="O2352" t="str">
            <v>①-Ⅰ-１．マスク・消毒液等の確保</v>
          </cell>
        </row>
        <row r="2353">
          <cell r="K2353" t="str">
            <v>25210-9</v>
          </cell>
          <cell r="L2353" t="str">
            <v>25210</v>
          </cell>
          <cell r="M2353">
            <v>9</v>
          </cell>
          <cell r="N2353" t="str">
            <v>幼保給食安全・安心確保事業</v>
          </cell>
          <cell r="O2353" t="str">
            <v>①-Ⅰ-１．マスク・消毒液等の確保</v>
          </cell>
        </row>
        <row r="2354">
          <cell r="K2354" t="str">
            <v>25210-10</v>
          </cell>
          <cell r="L2354" t="str">
            <v>25210</v>
          </cell>
          <cell r="M2354">
            <v>10</v>
          </cell>
          <cell r="N2354" t="str">
            <v>野洲市商工業振興事業</v>
          </cell>
          <cell r="O2354" t="str">
            <v>①-Ⅱ-３．事業継続に困っている中小・小規模事業者等への支援</v>
          </cell>
        </row>
        <row r="2355">
          <cell r="K2355" t="str">
            <v>25210-11</v>
          </cell>
          <cell r="L2355" t="str">
            <v>25210</v>
          </cell>
          <cell r="M2355">
            <v>11</v>
          </cell>
          <cell r="N2355" t="str">
            <v>野洲市新型コロナウイルスに伴う小規模事業者賃借料臨時支援金</v>
          </cell>
          <cell r="O2355" t="str">
            <v>①-Ⅱ-３．事業継続に困っている中小・小規模事業者等への支援</v>
          </cell>
        </row>
        <row r="2356">
          <cell r="K2356" t="str">
            <v>25210-12</v>
          </cell>
          <cell r="L2356" t="str">
            <v>25210</v>
          </cell>
          <cell r="M2356">
            <v>12</v>
          </cell>
          <cell r="N2356" t="str">
            <v>野洲市プレミアム付商品券発行事業</v>
          </cell>
          <cell r="O2356" t="str">
            <v>①-Ⅲ-２．地域経済の活性化</v>
          </cell>
        </row>
        <row r="2357">
          <cell r="K2357" t="str">
            <v>25210-13</v>
          </cell>
          <cell r="L2357" t="str">
            <v>25210</v>
          </cell>
          <cell r="M2357">
            <v>13</v>
          </cell>
          <cell r="N2357" t="str">
            <v>公立学校情報通信ネットワーク環境施設整備事業</v>
          </cell>
          <cell r="O2357" t="str">
            <v>①-Ⅰ-８．学校の臨時休業等を円滑に進めるための環境整備</v>
          </cell>
        </row>
        <row r="2358">
          <cell r="K2358" t="str">
            <v>25210-14</v>
          </cell>
          <cell r="L2358" t="str">
            <v>25210</v>
          </cell>
          <cell r="M2358">
            <v>14</v>
          </cell>
          <cell r="N2358" t="str">
            <v>小中学校における夏季休業期間中の授業環境整備事業</v>
          </cell>
          <cell r="O2358" t="str">
            <v>①-Ⅰ-８．学校の臨時休業等を円滑に進めるための環境整備</v>
          </cell>
        </row>
        <row r="2359">
          <cell r="K2359" t="str">
            <v>25210-15</v>
          </cell>
          <cell r="L2359" t="str">
            <v>25210</v>
          </cell>
          <cell r="M2359">
            <v>15</v>
          </cell>
          <cell r="N2359" t="str">
            <v>学校給食関連事業者への応援事業</v>
          </cell>
          <cell r="O2359" t="str">
            <v>①-Ⅱ-３．事業継続に困っている中小・小規模事業者等への支援</v>
          </cell>
        </row>
        <row r="2360">
          <cell r="K2360" t="str">
            <v>25210-16</v>
          </cell>
          <cell r="L2360" t="str">
            <v>25210</v>
          </cell>
          <cell r="M2360">
            <v>16</v>
          </cell>
          <cell r="N2360" t="str">
            <v>病院事業会計繰出</v>
          </cell>
          <cell r="O2360" t="str">
            <v>①-Ⅰ-３．医療提供体制の強化</v>
          </cell>
        </row>
        <row r="2361">
          <cell r="K2361" t="str">
            <v>25210-17</v>
          </cell>
          <cell r="L2361" t="str">
            <v>25210</v>
          </cell>
          <cell r="M2361">
            <v>17</v>
          </cell>
          <cell r="N2361" t="str">
            <v>事業開催等における感染症拡大防止対策事業</v>
          </cell>
          <cell r="O2361" t="str">
            <v>①-Ⅰ-１．マスク・消毒液等の確保</v>
          </cell>
        </row>
        <row r="2362">
          <cell r="K2362" t="str">
            <v>25210-18</v>
          </cell>
          <cell r="L2362" t="str">
            <v>25210</v>
          </cell>
          <cell r="M2362">
            <v>18</v>
          </cell>
          <cell r="N2362" t="str">
            <v>コミュニティセンターにおける感染症拡大防止対策事業</v>
          </cell>
          <cell r="O2362" t="str">
            <v>①-Ⅰ-１．マスク・消毒液等の確保</v>
          </cell>
        </row>
        <row r="2363">
          <cell r="K2363" t="str">
            <v>25210-19</v>
          </cell>
          <cell r="L2363" t="str">
            <v>25210</v>
          </cell>
          <cell r="M2363">
            <v>19</v>
          </cell>
          <cell r="N2363" t="str">
            <v>庁舎内コワーキングスペース整備事業</v>
          </cell>
          <cell r="O2363" t="str">
            <v>①-Ⅰ-１．マスク・消毒液等の確保</v>
          </cell>
        </row>
        <row r="2364">
          <cell r="K2364" t="str">
            <v>25210-20</v>
          </cell>
          <cell r="L2364" t="str">
            <v>25210</v>
          </cell>
          <cell r="M2364">
            <v>20</v>
          </cell>
          <cell r="N2364" t="str">
            <v>新型コロナウイルス感染症に係る障がい福祉サービス支援事業所運営安定化交付金</v>
          </cell>
          <cell r="O2364" t="str">
            <v>①-Ⅱ-３．事業継続に困っている中小・小規模事業者等への支援</v>
          </cell>
        </row>
        <row r="2365">
          <cell r="K2365" t="str">
            <v>25210-21</v>
          </cell>
          <cell r="L2365" t="str">
            <v>25210</v>
          </cell>
          <cell r="M2365">
            <v>21</v>
          </cell>
          <cell r="N2365" t="str">
            <v>コミュニティバスにおける感染症拡大防止対策事業</v>
          </cell>
          <cell r="O2365" t="str">
            <v>①-Ⅰ-１．マスク・消毒液等の確保</v>
          </cell>
        </row>
        <row r="2366">
          <cell r="K2366" t="str">
            <v>25210-22</v>
          </cell>
          <cell r="L2366" t="str">
            <v>25210</v>
          </cell>
          <cell r="M2366">
            <v>22</v>
          </cell>
          <cell r="N2366" t="str">
            <v>国保税等減免連携型生活支援緊急給付金</v>
          </cell>
          <cell r="O2366" t="str">
            <v>①-Ⅱ-４．生活に困っている世帯や個人への支援</v>
          </cell>
        </row>
        <row r="2367">
          <cell r="K2367" t="str">
            <v>25210-23</v>
          </cell>
          <cell r="L2367" t="str">
            <v>25210</v>
          </cell>
          <cell r="M2367">
            <v>23</v>
          </cell>
          <cell r="N2367" t="str">
            <v>新型コロナウイルス感染症に係る通所介護等事業者運営安定化交付金</v>
          </cell>
          <cell r="O2367" t="str">
            <v>①-Ⅱ-３．事業継続に困っている中小・小規模事業者等への支援</v>
          </cell>
        </row>
        <row r="2368">
          <cell r="K2368" t="str">
            <v>25210-24</v>
          </cell>
          <cell r="L2368" t="str">
            <v>25210</v>
          </cell>
          <cell r="M2368">
            <v>24</v>
          </cell>
          <cell r="N2368" t="str">
            <v>保育事業運営安定化交付金</v>
          </cell>
          <cell r="O2368" t="str">
            <v>①-Ⅱ-３．事業継続に困っている中小・小規模事業者等への支援</v>
          </cell>
        </row>
        <row r="2369">
          <cell r="K2369" t="str">
            <v>25210-25</v>
          </cell>
          <cell r="L2369" t="str">
            <v>25210</v>
          </cell>
          <cell r="M2369">
            <v>25</v>
          </cell>
          <cell r="N2369" t="str">
            <v>児童臨時特別給付金</v>
          </cell>
          <cell r="O2369" t="str">
            <v>①-Ⅱ-４．生活に困っている世帯や個人への支援</v>
          </cell>
        </row>
        <row r="2370">
          <cell r="K2370" t="str">
            <v>25210-26</v>
          </cell>
          <cell r="L2370" t="str">
            <v>25210</v>
          </cell>
          <cell r="M2370">
            <v>26</v>
          </cell>
          <cell r="N2370" t="str">
            <v>学童保育所利用料軽減事業</v>
          </cell>
          <cell r="O2370" t="str">
            <v>①-Ⅱ-４．生活に困っている世帯や個人への支援</v>
          </cell>
        </row>
        <row r="2371">
          <cell r="K2371" t="str">
            <v>25210-27</v>
          </cell>
          <cell r="L2371" t="str">
            <v>25210</v>
          </cell>
          <cell r="M2371">
            <v>27</v>
          </cell>
          <cell r="N2371" t="str">
            <v>学童保育所ネットワーク環境整備事業</v>
          </cell>
          <cell r="O2371" t="str">
            <v>①-Ⅰ-８．学校の臨時休業等を円滑に進めるための環境整備</v>
          </cell>
        </row>
        <row r="2372">
          <cell r="K2372" t="str">
            <v>25210-28</v>
          </cell>
          <cell r="L2372" t="str">
            <v>25210</v>
          </cell>
          <cell r="M2372">
            <v>28</v>
          </cell>
          <cell r="N2372" t="str">
            <v>乳幼児健康診査事業</v>
          </cell>
          <cell r="O2372" t="str">
            <v>①-Ⅰ-１．マスク・消毒液等の確保</v>
          </cell>
        </row>
        <row r="2373">
          <cell r="K2373" t="str">
            <v>25210-29</v>
          </cell>
          <cell r="L2373" t="str">
            <v>25210</v>
          </cell>
          <cell r="M2373">
            <v>29</v>
          </cell>
          <cell r="N2373" t="str">
            <v>新型コロナウイルス感染症に伴う「漁業者経営継続支援金」</v>
          </cell>
          <cell r="O2373" t="str">
            <v>①-Ⅱ-３．事業継続に困っている中小・小規模事業者等への支援</v>
          </cell>
        </row>
        <row r="2374">
          <cell r="K2374" t="str">
            <v>25210-30</v>
          </cell>
          <cell r="L2374" t="str">
            <v>25210</v>
          </cell>
          <cell r="M2374">
            <v>30</v>
          </cell>
          <cell r="N2374" t="str">
            <v>新型コロナウイルス感染症に伴う「漁業者の販路拡大事業支援金」</v>
          </cell>
          <cell r="O2374" t="str">
            <v>①-Ⅲ-２．地域経済の活性化</v>
          </cell>
        </row>
        <row r="2375">
          <cell r="K2375" t="str">
            <v>25210-31</v>
          </cell>
          <cell r="L2375" t="str">
            <v>25210</v>
          </cell>
          <cell r="M2375">
            <v>31</v>
          </cell>
          <cell r="N2375" t="str">
            <v>野洲市新型コロナウイルス感染症に伴う小規模事業者借地料臨時支援金給付事業</v>
          </cell>
          <cell r="O2375" t="str">
            <v>①-Ⅱ-３．事業継続に困っている中小・小規模事業者等への支援</v>
          </cell>
        </row>
        <row r="2376">
          <cell r="K2376" t="str">
            <v>25210-32</v>
          </cell>
          <cell r="L2376" t="str">
            <v>25210</v>
          </cell>
          <cell r="M2376">
            <v>32</v>
          </cell>
          <cell r="N2376" t="str">
            <v>野洲市新型コロナウイルス感染症に伴う小規模事業者償還金臨時支援金給付事業</v>
          </cell>
          <cell r="O2376" t="str">
            <v>①-Ⅱ-３．事業継続に困っている中小・小規模事業者等への支援</v>
          </cell>
        </row>
        <row r="2377">
          <cell r="K2377" t="str">
            <v>25210-33</v>
          </cell>
          <cell r="L2377" t="str">
            <v>25210</v>
          </cell>
          <cell r="M2377">
            <v>33</v>
          </cell>
          <cell r="N2377" t="str">
            <v>持続協力金</v>
          </cell>
          <cell r="O2377" t="str">
            <v>①-Ⅱ-３．事業継続に困っている中小・小規模事業者等への支援</v>
          </cell>
        </row>
        <row r="2378">
          <cell r="K2378" t="str">
            <v>25210-34</v>
          </cell>
          <cell r="L2378" t="str">
            <v>25210</v>
          </cell>
          <cell r="M2378">
            <v>34</v>
          </cell>
          <cell r="N2378" t="str">
            <v>防災活動支援事業</v>
          </cell>
          <cell r="O2378" t="str">
            <v>①-Ⅰ-１．マスク・消毒液等の確保</v>
          </cell>
        </row>
        <row r="2379">
          <cell r="K2379" t="str">
            <v>25210-35</v>
          </cell>
          <cell r="L2379" t="str">
            <v>25210</v>
          </cell>
          <cell r="M2379">
            <v>35</v>
          </cell>
          <cell r="N2379" t="str">
            <v>修学旅行のキャンセル料金に対する補助事業</v>
          </cell>
          <cell r="O2379" t="str">
            <v>①-Ⅱ-４．生活に困っている世帯や個人への支援</v>
          </cell>
        </row>
        <row r="2380">
          <cell r="K2380" t="str">
            <v>25210-36</v>
          </cell>
          <cell r="L2380" t="str">
            <v>25210</v>
          </cell>
          <cell r="M2380">
            <v>36</v>
          </cell>
          <cell r="N2380" t="str">
            <v>家庭学習のためのWi-Fi環境構築事業</v>
          </cell>
          <cell r="O2380" t="str">
            <v>①-Ⅰ-８．学校の臨時休業等を円滑に進めるための環境整備</v>
          </cell>
        </row>
        <row r="2381">
          <cell r="K2381" t="str">
            <v>25210-37</v>
          </cell>
          <cell r="L2381" t="str">
            <v>25210</v>
          </cell>
          <cell r="M2381">
            <v>37</v>
          </cell>
          <cell r="N2381" t="str">
            <v>学校からの遠隔学習機能の強化事業</v>
          </cell>
          <cell r="O2381" t="str">
            <v>①-Ⅰ-８．学校の臨時休業等を円滑に進めるための環境整備</v>
          </cell>
        </row>
        <row r="2382">
          <cell r="K2382" t="str">
            <v>25210-38</v>
          </cell>
          <cell r="L2382" t="str">
            <v>25210</v>
          </cell>
          <cell r="M2382">
            <v>38</v>
          </cell>
          <cell r="N2382" t="str">
            <v>家庭学習のためのＡＩドリル導入事業</v>
          </cell>
          <cell r="O2382" t="str">
            <v>①-Ⅰ-８．学校の臨時休業等を円滑に進めるための環境整備</v>
          </cell>
        </row>
        <row r="2383">
          <cell r="K2383" t="str">
            <v>25210-39</v>
          </cell>
          <cell r="L2383" t="str">
            <v>25210</v>
          </cell>
          <cell r="M2383">
            <v>39</v>
          </cell>
          <cell r="N2383" t="str">
            <v>新しい生活様式のための図書館パワーアップ事業</v>
          </cell>
          <cell r="O2383" t="str">
            <v>①-Ⅰ-６．情報発信の充実</v>
          </cell>
        </row>
        <row r="2384">
          <cell r="K2384" t="str">
            <v>25210-40</v>
          </cell>
          <cell r="L2384" t="str">
            <v>25210</v>
          </cell>
          <cell r="M2384">
            <v>40</v>
          </cell>
          <cell r="N2384" t="str">
            <v>温水プール利用助成事業</v>
          </cell>
          <cell r="O2384" t="str">
            <v>①-Ⅰ-８．学校の臨時休業等を円滑に進めるための環境整備</v>
          </cell>
        </row>
        <row r="2385">
          <cell r="K2385" t="str">
            <v>25210-41</v>
          </cell>
          <cell r="L2385" t="str">
            <v>25210</v>
          </cell>
          <cell r="M2385">
            <v>41</v>
          </cell>
          <cell r="N2385" t="str">
            <v>夏季簡易給食無償化事業</v>
          </cell>
          <cell r="O2385" t="str">
            <v>①-Ⅱ-４．生活に困っている世帯や個人への支援</v>
          </cell>
        </row>
        <row r="2386">
          <cell r="K2386" t="str">
            <v>25210-42</v>
          </cell>
          <cell r="L2386" t="str">
            <v>25210</v>
          </cell>
          <cell r="M2386">
            <v>42</v>
          </cell>
          <cell r="N2386" t="str">
            <v>学校給食関連事業者への応援事業</v>
          </cell>
          <cell r="O2386" t="str">
            <v>①-Ⅱ-３．事業継続に困っている中小・小規模事業者等への支援</v>
          </cell>
        </row>
        <row r="2387">
          <cell r="K2387" t="str">
            <v>25210-43</v>
          </cell>
          <cell r="L2387" t="str">
            <v>25210</v>
          </cell>
          <cell r="M2387">
            <v>43</v>
          </cell>
          <cell r="N2387" t="str">
            <v>プレミアム付商品券利用促進事業</v>
          </cell>
          <cell r="O2387" t="str">
            <v>①-Ⅲ-２．地域経済の活性化</v>
          </cell>
        </row>
        <row r="2388">
          <cell r="K2388" t="str">
            <v>25210-44</v>
          </cell>
          <cell r="L2388" t="str">
            <v>25210</v>
          </cell>
          <cell r="M2388">
            <v>44</v>
          </cell>
          <cell r="N2388" t="str">
            <v>中学校における感染症対策事業</v>
          </cell>
          <cell r="O2388" t="str">
            <v>①-Ⅰ-１．マスク・消毒液等の確保</v>
          </cell>
        </row>
        <row r="2389">
          <cell r="K2389" t="str">
            <v>25210-45</v>
          </cell>
          <cell r="L2389" t="str">
            <v>25210</v>
          </cell>
          <cell r="M2389">
            <v>45</v>
          </cell>
          <cell r="N2389" t="str">
            <v>新生児特別定額給付金</v>
          </cell>
          <cell r="O2389" t="str">
            <v>①-Ⅱ-４．生活に困っている世帯や個人への支援</v>
          </cell>
        </row>
        <row r="2390">
          <cell r="K2390" t="str">
            <v>25210-46</v>
          </cell>
          <cell r="L2390" t="str">
            <v>25210</v>
          </cell>
          <cell r="M2390">
            <v>46</v>
          </cell>
          <cell r="N2390" t="str">
            <v>地域包括支援センターの過密改善事業</v>
          </cell>
          <cell r="O2390" t="str">
            <v>①-Ⅰ-１．マスク・消毒液等の確保</v>
          </cell>
        </row>
        <row r="2391">
          <cell r="K2391" t="str">
            <v>25210-47</v>
          </cell>
          <cell r="L2391" t="str">
            <v>25210</v>
          </cell>
          <cell r="M2391">
            <v>47</v>
          </cell>
          <cell r="N2391" t="str">
            <v>高齢者サークル活動に伴う新型コロナウイルス感染拡大防止事業</v>
          </cell>
          <cell r="O2391" t="str">
            <v>①-Ⅰ-１．マスク・消毒液等の確保</v>
          </cell>
        </row>
        <row r="2392">
          <cell r="K2392" t="str">
            <v>25210-48</v>
          </cell>
          <cell r="L2392" t="str">
            <v>25210</v>
          </cell>
          <cell r="M2392">
            <v>48</v>
          </cell>
          <cell r="N2392" t="str">
            <v>子ども・子育て支援交付金</v>
          </cell>
          <cell r="O2392" t="str">
            <v>①-Ⅰ-８．学校の臨時休業等を円滑に進めるための環境整備</v>
          </cell>
        </row>
        <row r="2393">
          <cell r="K2393" t="str">
            <v>25210-49</v>
          </cell>
          <cell r="L2393" t="str">
            <v>25210</v>
          </cell>
          <cell r="M2393">
            <v>49</v>
          </cell>
          <cell r="N2393" t="str">
            <v>学校保健特別対策事業費補助金</v>
          </cell>
          <cell r="O2393" t="str">
            <v>①-Ⅰ-１．マスク・消毒液等の確保</v>
          </cell>
        </row>
        <row r="2394">
          <cell r="K2394" t="str">
            <v>25210-50</v>
          </cell>
          <cell r="L2394" t="str">
            <v>25210</v>
          </cell>
          <cell r="M2394">
            <v>50</v>
          </cell>
          <cell r="N2394" t="str">
            <v>教育支援体制整備事業費補助金</v>
          </cell>
          <cell r="O2394" t="str">
            <v>①-Ⅰ-８．学校の臨時休業等を円滑に進めるための環境整備</v>
          </cell>
        </row>
        <row r="2395">
          <cell r="K2395" t="str">
            <v>25210-51</v>
          </cell>
          <cell r="L2395" t="str">
            <v>25210</v>
          </cell>
          <cell r="M2395">
            <v>51</v>
          </cell>
          <cell r="N2395" t="str">
            <v>学校保健特別対策事業費補助金</v>
          </cell>
          <cell r="O2395" t="str">
            <v>①-Ⅰ-１．マスク・消毒液等の確保</v>
          </cell>
        </row>
        <row r="2396">
          <cell r="K2396" t="str">
            <v>25210-52</v>
          </cell>
          <cell r="L2396" t="str">
            <v>25210</v>
          </cell>
          <cell r="M2396">
            <v>52</v>
          </cell>
          <cell r="N2396" t="str">
            <v>学校臨時休業対策費補助金</v>
          </cell>
          <cell r="O2396" t="str">
            <v>①-Ⅰ-８．学校の臨時休業等を円滑に進めるための環境整備</v>
          </cell>
        </row>
        <row r="2397">
          <cell r="K2397" t="str">
            <v>25210-53</v>
          </cell>
          <cell r="L2397" t="str">
            <v>25210</v>
          </cell>
          <cell r="M2397">
            <v>53</v>
          </cell>
          <cell r="N2397" t="str">
            <v>公立学校情報機器整備費補助金</v>
          </cell>
          <cell r="O2397" t="str">
            <v>①-Ⅳ-３．リモート化等によるデジタル・トランスフォーメーションの加速</v>
          </cell>
        </row>
        <row r="2398">
          <cell r="K2398" t="str">
            <v>25210-54</v>
          </cell>
          <cell r="L2398" t="str">
            <v>25210</v>
          </cell>
          <cell r="M2398">
            <v>54</v>
          </cell>
          <cell r="N2398" t="str">
            <v>公立学校情報機器整備費補助金</v>
          </cell>
          <cell r="O2398" t="str">
            <v>①-Ⅳ-３．リモート化等によるデジタル・トランスフォーメーションの加速</v>
          </cell>
        </row>
        <row r="2399">
          <cell r="K2399" t="str">
            <v>25210-55</v>
          </cell>
          <cell r="L2399" t="str">
            <v>25210</v>
          </cell>
          <cell r="M2399">
            <v>55</v>
          </cell>
          <cell r="N2399" t="str">
            <v>障害者総合支援事業費補助金</v>
          </cell>
          <cell r="O2399" t="str">
            <v>①-Ⅰ-８．学校の臨時休業等を円滑に進めるための環境整備</v>
          </cell>
        </row>
        <row r="2400">
          <cell r="K2400" t="str">
            <v>25210-56</v>
          </cell>
          <cell r="L2400" t="str">
            <v>25210</v>
          </cell>
          <cell r="M2400">
            <v>56</v>
          </cell>
          <cell r="N2400" t="str">
            <v>障害者総合支援事業費補助金</v>
          </cell>
          <cell r="O2400" t="str">
            <v>①-Ⅰ-１．マスク・消毒液等の確保</v>
          </cell>
        </row>
        <row r="2401">
          <cell r="K2401" t="str">
            <v>25210-57</v>
          </cell>
          <cell r="L2401" t="str">
            <v>25210</v>
          </cell>
          <cell r="M2401">
            <v>57</v>
          </cell>
          <cell r="N2401" t="str">
            <v>障害者総合支援事業費補助金</v>
          </cell>
          <cell r="O2401" t="str">
            <v>①-Ⅰ-１．マスク・消毒液等の確保</v>
          </cell>
        </row>
        <row r="2402">
          <cell r="K2402" t="str">
            <v>25210-58</v>
          </cell>
          <cell r="L2402" t="str">
            <v>25210</v>
          </cell>
          <cell r="M2402">
            <v>58</v>
          </cell>
          <cell r="N2402" t="str">
            <v>生活困窮者就労準備支援事業費等補助金</v>
          </cell>
          <cell r="O2402" t="str">
            <v>①-Ⅱ-４．生活に困っている世帯や個人への支援</v>
          </cell>
        </row>
        <row r="2403">
          <cell r="K2403" t="str">
            <v>25210-60</v>
          </cell>
          <cell r="L2403" t="str">
            <v>25210</v>
          </cell>
          <cell r="M2403">
            <v>60</v>
          </cell>
          <cell r="N2403" t="str">
            <v>路線バス運行継続交付金</v>
          </cell>
          <cell r="O2403" t="str">
            <v>①-Ⅰ-１．マスク・消毒液等の確保</v>
          </cell>
        </row>
        <row r="2404">
          <cell r="K2404" t="str">
            <v>25210-61</v>
          </cell>
          <cell r="L2404" t="str">
            <v>25210</v>
          </cell>
          <cell r="M2404">
            <v>61</v>
          </cell>
          <cell r="N2404" t="str">
            <v>図書館における感染症拡大防止対策事業</v>
          </cell>
          <cell r="O2404" t="str">
            <v>①-Ⅰ-１．マスク・消毒液等の確保</v>
          </cell>
        </row>
        <row r="2405">
          <cell r="K2405" t="str">
            <v>25210-62</v>
          </cell>
          <cell r="L2405" t="str">
            <v>25210</v>
          </cell>
          <cell r="M2405">
            <v>62</v>
          </cell>
          <cell r="N2405" t="str">
            <v>農業者収入保険加入推進事業補助金</v>
          </cell>
          <cell r="O2405" t="str">
            <v>①-Ⅱ-３．事業継続に困っている中小・小規模事業者等への支援</v>
          </cell>
        </row>
        <row r="2406">
          <cell r="K2406" t="str">
            <v>25210-63</v>
          </cell>
          <cell r="L2406" t="str">
            <v>25210</v>
          </cell>
          <cell r="M2406">
            <v>63</v>
          </cell>
          <cell r="N2406" t="str">
            <v>感染症対策に係る人員追加配置事業</v>
          </cell>
          <cell r="O2406" t="str">
            <v>①-Ⅰ-８．学校の臨時休業等を円滑に進めるための環境整備</v>
          </cell>
        </row>
        <row r="2407">
          <cell r="K2407" t="str">
            <v>25210-64</v>
          </cell>
          <cell r="L2407" t="str">
            <v>25210</v>
          </cell>
          <cell r="M2407">
            <v>64</v>
          </cell>
          <cell r="N2407" t="str">
            <v>高齢者インフルエンザ補助事業</v>
          </cell>
          <cell r="O2407" t="str">
            <v>①-Ⅱ-４．生活に困っている世帯や個人への支援</v>
          </cell>
        </row>
        <row r="2408">
          <cell r="K2408" t="str">
            <v>25210-66</v>
          </cell>
          <cell r="L2408" t="str">
            <v>25210</v>
          </cell>
          <cell r="M2408">
            <v>66</v>
          </cell>
          <cell r="N2408" t="str">
            <v>水道事業会計繰出</v>
          </cell>
          <cell r="O2408" t="str">
            <v>①-Ⅱ-４．生活に困っている世帯や個人への支援</v>
          </cell>
        </row>
        <row r="2409">
          <cell r="K2409" t="str">
            <v>25210-67</v>
          </cell>
          <cell r="L2409" t="str">
            <v>25210</v>
          </cell>
          <cell r="M2409">
            <v>67</v>
          </cell>
          <cell r="N2409" t="str">
            <v>冬季休業期間短縮に伴う学童保育所利用料軽減事業</v>
          </cell>
          <cell r="O2409" t="str">
            <v>①-Ⅱ-４．生活に困っている世帯や個人への支援</v>
          </cell>
        </row>
        <row r="2410">
          <cell r="K2410" t="str">
            <v>25210-69</v>
          </cell>
          <cell r="L2410" t="str">
            <v>25210</v>
          </cell>
          <cell r="M2410">
            <v>69</v>
          </cell>
          <cell r="N2410" t="str">
            <v>学校保健特別対策事業費補助金</v>
          </cell>
          <cell r="O2410" t="str">
            <v>①-Ⅰ-１．マスク・消毒液等の確保</v>
          </cell>
        </row>
        <row r="2411">
          <cell r="K2411" t="str">
            <v>25210-70</v>
          </cell>
          <cell r="L2411" t="str">
            <v>25210</v>
          </cell>
          <cell r="M2411">
            <v>70</v>
          </cell>
          <cell r="N2411" t="str">
            <v>議会会議システム導入事業</v>
          </cell>
          <cell r="O2411" t="str">
            <v>①-Ⅰ-１．マスク・消毒液等の確保</v>
          </cell>
        </row>
        <row r="2412">
          <cell r="K2412" t="str">
            <v>25210-71</v>
          </cell>
          <cell r="L2412" t="str">
            <v>25210</v>
          </cell>
          <cell r="M2412">
            <v>71</v>
          </cell>
          <cell r="N2412" t="str">
            <v>市内幼保・小中学校施設手洗い水栓自動化事業</v>
          </cell>
          <cell r="O2412" t="str">
            <v>①-Ⅰ-１．マスク・消毒液等の確保</v>
          </cell>
        </row>
        <row r="2413">
          <cell r="K2413" t="str">
            <v>25211-1</v>
          </cell>
          <cell r="L2413" t="str">
            <v>25211</v>
          </cell>
          <cell r="M2413">
            <v>1</v>
          </cell>
          <cell r="N2413" t="str">
            <v>マスク・消毒液等確保事業</v>
          </cell>
          <cell r="O2413" t="str">
            <v>①-Ⅰ-１．マスク・消毒液等の確保</v>
          </cell>
        </row>
        <row r="2414">
          <cell r="K2414" t="str">
            <v>25211-2</v>
          </cell>
          <cell r="L2414" t="str">
            <v>25211</v>
          </cell>
          <cell r="M2414">
            <v>2</v>
          </cell>
          <cell r="N2414" t="str">
            <v>除菌マット・専用除菌剤購入事業</v>
          </cell>
          <cell r="O2414" t="str">
            <v>①-Ⅰ-１．マスク・消毒液等の確保</v>
          </cell>
        </row>
        <row r="2415">
          <cell r="K2415" t="str">
            <v>25211-3</v>
          </cell>
          <cell r="L2415" t="str">
            <v>25211</v>
          </cell>
          <cell r="M2415">
            <v>3</v>
          </cell>
          <cell r="N2415" t="str">
            <v>防災活動支援事業</v>
          </cell>
          <cell r="O2415" t="str">
            <v>①-Ⅰ-１．マスク・消毒液等の確保</v>
          </cell>
        </row>
        <row r="2416">
          <cell r="K2416" t="str">
            <v>25211-4</v>
          </cell>
          <cell r="L2416" t="str">
            <v>25211</v>
          </cell>
          <cell r="M2416">
            <v>4</v>
          </cell>
          <cell r="N2416" t="str">
            <v>アクリル防護壁購入事業</v>
          </cell>
          <cell r="O2416" t="str">
            <v>①-Ⅰ-１．マスク・消毒液等の確保</v>
          </cell>
        </row>
        <row r="2417">
          <cell r="K2417" t="str">
            <v>25211-5</v>
          </cell>
          <cell r="L2417" t="str">
            <v>25211</v>
          </cell>
          <cell r="M2417">
            <v>5</v>
          </cell>
          <cell r="N2417" t="str">
            <v>子ども未来助成金支給事業</v>
          </cell>
          <cell r="O2417" t="str">
            <v>①-Ⅱ-４．生活に困っている世帯や個人への支援</v>
          </cell>
        </row>
        <row r="2418">
          <cell r="K2418" t="str">
            <v>25211-6</v>
          </cell>
          <cell r="L2418" t="str">
            <v>25211</v>
          </cell>
          <cell r="M2418">
            <v>6</v>
          </cell>
          <cell r="N2418" t="str">
            <v>未就学児生活支援助成金給付事業</v>
          </cell>
          <cell r="O2418" t="str">
            <v>①-Ⅱ-４．生活に困っている世帯や個人への支援</v>
          </cell>
        </row>
        <row r="2419">
          <cell r="K2419" t="str">
            <v>25211-7</v>
          </cell>
          <cell r="L2419" t="str">
            <v>25211</v>
          </cell>
          <cell r="M2419">
            <v>7</v>
          </cell>
          <cell r="N2419" t="str">
            <v>信用保証料助成金交付事業</v>
          </cell>
          <cell r="O2419" t="str">
            <v>①-Ⅱ-３．事業継続に困っている中小・小規模事業者等への支援</v>
          </cell>
        </row>
        <row r="2420">
          <cell r="K2420" t="str">
            <v>25211-8</v>
          </cell>
          <cell r="L2420" t="str">
            <v>25211</v>
          </cell>
          <cell r="M2420">
            <v>8</v>
          </cell>
          <cell r="N2420" t="str">
            <v>事業者支援給付金支給等事業</v>
          </cell>
          <cell r="O2420" t="str">
            <v>①-Ⅲ-２．地域経済の活性化</v>
          </cell>
        </row>
        <row r="2421">
          <cell r="K2421" t="str">
            <v>25211-9</v>
          </cell>
          <cell r="L2421" t="str">
            <v>25211</v>
          </cell>
          <cell r="M2421">
            <v>9</v>
          </cell>
          <cell r="N2421" t="str">
            <v>給食費支援事業</v>
          </cell>
          <cell r="O2421" t="str">
            <v>①-Ⅰ-８．学校の臨時休業等を円滑に進めるための環境整備</v>
          </cell>
        </row>
        <row r="2422">
          <cell r="K2422" t="str">
            <v>25211-10</v>
          </cell>
          <cell r="L2422" t="str">
            <v>25211</v>
          </cell>
          <cell r="M2422">
            <v>10</v>
          </cell>
          <cell r="N2422" t="str">
            <v>水道事業会計繰出・補助</v>
          </cell>
          <cell r="O2422" t="str">
            <v>①-Ⅱ-４．生活に困っている世帯や個人への支援</v>
          </cell>
        </row>
        <row r="2423">
          <cell r="K2423" t="str">
            <v>25211-11</v>
          </cell>
          <cell r="L2423" t="str">
            <v>25211</v>
          </cell>
          <cell r="M2423">
            <v>11</v>
          </cell>
          <cell r="N2423" t="str">
            <v>下水道事業会計繰出・補助</v>
          </cell>
          <cell r="O2423" t="str">
            <v>①-Ⅱ-４．生活に困っている世帯や個人への支援</v>
          </cell>
        </row>
        <row r="2424">
          <cell r="K2424" t="str">
            <v>25211-12</v>
          </cell>
          <cell r="L2424" t="str">
            <v>25211</v>
          </cell>
          <cell r="M2424">
            <v>12</v>
          </cell>
          <cell r="N2424" t="str">
            <v>GIGAスクール端末購入</v>
          </cell>
          <cell r="O2424" t="str">
            <v>①-Ⅳ-３．リモート化等によるデジタル・トランスフォーメーションの加速</v>
          </cell>
        </row>
        <row r="2425">
          <cell r="K2425" t="str">
            <v>25211-13</v>
          </cell>
          <cell r="L2425" t="str">
            <v>25211</v>
          </cell>
          <cell r="M2425">
            <v>13</v>
          </cell>
          <cell r="N2425" t="str">
            <v>母子保健感染予防対策事業</v>
          </cell>
          <cell r="O2425" t="str">
            <v>①-Ⅰ-１．マスク・消毒液等の確保</v>
          </cell>
        </row>
        <row r="2426">
          <cell r="K2426" t="str">
            <v>25211-14</v>
          </cell>
          <cell r="L2426" t="str">
            <v>25211</v>
          </cell>
          <cell r="M2426">
            <v>14</v>
          </cell>
          <cell r="N2426" t="str">
            <v>市民税賦課業務の関連する労働者派遣業務</v>
          </cell>
          <cell r="O2426" t="str">
            <v>①-Ⅰ-１．マスク・消毒液等の確保</v>
          </cell>
        </row>
        <row r="2427">
          <cell r="K2427" t="str">
            <v>25211-15</v>
          </cell>
          <cell r="L2427" t="str">
            <v>25211</v>
          </cell>
          <cell r="M2427">
            <v>15</v>
          </cell>
          <cell r="N2427" t="str">
            <v>非接触型体温計購入事業</v>
          </cell>
          <cell r="O2427" t="str">
            <v>①-Ⅰ-１．マスク・消毒液等の確保</v>
          </cell>
        </row>
        <row r="2428">
          <cell r="K2428" t="str">
            <v>25211-16</v>
          </cell>
          <cell r="L2428" t="str">
            <v>25211</v>
          </cell>
          <cell r="M2428">
            <v>16</v>
          </cell>
          <cell r="N2428" t="str">
            <v>在宅勤務導入支援事業</v>
          </cell>
          <cell r="O2428" t="str">
            <v>①-Ⅳ-３．リモート化等によるデジタル・トランスフォーメーションの加速</v>
          </cell>
        </row>
        <row r="2429">
          <cell r="K2429" t="str">
            <v>25211-17</v>
          </cell>
          <cell r="L2429" t="str">
            <v>25211</v>
          </cell>
          <cell r="M2429">
            <v>17</v>
          </cell>
          <cell r="N2429" t="str">
            <v>修学旅行キャンセル料補助事業</v>
          </cell>
          <cell r="O2429" t="str">
            <v>①-Ⅰ-８．学校の臨時休業等を円滑に進めるための環境整備</v>
          </cell>
        </row>
        <row r="2430">
          <cell r="K2430" t="str">
            <v>25211-18</v>
          </cell>
          <cell r="L2430" t="str">
            <v>25211</v>
          </cell>
          <cell r="M2430">
            <v>18</v>
          </cell>
          <cell r="N2430" t="str">
            <v>収入保険加入促進事業</v>
          </cell>
          <cell r="O2430" t="str">
            <v>①-Ⅱ-３．事業継続に困っている中小・小規模事業者等への支援</v>
          </cell>
        </row>
        <row r="2431">
          <cell r="K2431" t="str">
            <v>25211-19</v>
          </cell>
          <cell r="L2431" t="str">
            <v>25211</v>
          </cell>
          <cell r="M2431">
            <v>19</v>
          </cell>
          <cell r="N2431" t="str">
            <v>図書消毒機購入事業</v>
          </cell>
          <cell r="O2431" t="str">
            <v>①-Ⅰ-１．マスク・消毒液等の確保</v>
          </cell>
        </row>
        <row r="2432">
          <cell r="K2432" t="str">
            <v>25211-20</v>
          </cell>
          <cell r="L2432" t="str">
            <v>25211</v>
          </cell>
          <cell r="M2432">
            <v>20</v>
          </cell>
          <cell r="N2432" t="str">
            <v>湖南市新型コロナウイルス感染症対策中小企業設備投資支援事業補助金</v>
          </cell>
          <cell r="O2432" t="str">
            <v>①-Ⅱ-２．資金繰り対策</v>
          </cell>
        </row>
        <row r="2433">
          <cell r="K2433" t="str">
            <v>25211-21</v>
          </cell>
          <cell r="L2433" t="str">
            <v>25211</v>
          </cell>
          <cell r="M2433">
            <v>21</v>
          </cell>
          <cell r="N2433" t="str">
            <v>湖南市新型コロナウイルス対応基金造成事業</v>
          </cell>
          <cell r="O2433" t="str">
            <v>①-Ⅱ-３．事業継続に困っている中小・小規模事業者等への支援</v>
          </cell>
        </row>
        <row r="2434">
          <cell r="K2434" t="str">
            <v>25211-22</v>
          </cell>
          <cell r="L2434" t="str">
            <v>25211</v>
          </cell>
          <cell r="M2434">
            <v>22</v>
          </cell>
          <cell r="N2434" t="str">
            <v>新型コロナウイルス感染症経済対策相談窓口設置事業</v>
          </cell>
          <cell r="O2434" t="str">
            <v>①-Ⅱ-３．事業継続に困っている中小・小規模事業者等への支援</v>
          </cell>
        </row>
        <row r="2435">
          <cell r="K2435" t="str">
            <v>25211-23</v>
          </cell>
          <cell r="L2435" t="str">
            <v>25211</v>
          </cell>
          <cell r="M2435">
            <v>23</v>
          </cell>
          <cell r="N2435" t="str">
            <v>新型コロナウイルス感染症対策観光事業</v>
          </cell>
          <cell r="O2435" t="str">
            <v>①-Ⅲ-１．観光・運輸業、飲食業、イベント・エンターテインメント事業等に対する支援</v>
          </cell>
        </row>
        <row r="2436">
          <cell r="K2436" t="str">
            <v>25211-24</v>
          </cell>
          <cell r="L2436" t="str">
            <v>25211</v>
          </cell>
          <cell r="M2436">
            <v>24</v>
          </cell>
          <cell r="N2436" t="str">
            <v>インフルエンザワクチン接種補助事業</v>
          </cell>
          <cell r="O2436" t="str">
            <v>①-Ⅰ-３．医療提供体制の強化</v>
          </cell>
        </row>
        <row r="2437">
          <cell r="K2437" t="str">
            <v>25211-25</v>
          </cell>
          <cell r="L2437" t="str">
            <v>25211</v>
          </cell>
          <cell r="M2437">
            <v>25</v>
          </cell>
          <cell r="N2437" t="str">
            <v>防災拠点施設冷風機購入事業</v>
          </cell>
          <cell r="O2437" t="str">
            <v>①-Ⅰ-１．マスク・消毒液等の確保</v>
          </cell>
        </row>
        <row r="2438">
          <cell r="K2438" t="str">
            <v>25211-26</v>
          </cell>
          <cell r="L2438" t="str">
            <v>25211</v>
          </cell>
          <cell r="M2438">
            <v>26</v>
          </cell>
          <cell r="N2438" t="str">
            <v>学校保健特別対策事業費補助金</v>
          </cell>
          <cell r="O2438" t="str">
            <v>①-Ⅰ-１．マスク・消毒液等の確保</v>
          </cell>
        </row>
        <row r="2439">
          <cell r="K2439" t="str">
            <v>25211-27</v>
          </cell>
          <cell r="L2439" t="str">
            <v>25211</v>
          </cell>
          <cell r="M2439">
            <v>27</v>
          </cell>
          <cell r="N2439" t="str">
            <v>学校保健特別対策事業費補助金</v>
          </cell>
          <cell r="O2439" t="str">
            <v>①-Ⅰ-１．マスク・消毒液等の確保</v>
          </cell>
        </row>
        <row r="2440">
          <cell r="K2440" t="str">
            <v>25211-28</v>
          </cell>
          <cell r="L2440" t="str">
            <v>25211</v>
          </cell>
          <cell r="M2440">
            <v>28</v>
          </cell>
          <cell r="N2440" t="str">
            <v>公立学校情報機器整備費補助金</v>
          </cell>
          <cell r="O2440" t="str">
            <v>①-Ⅳ-３．リモート化等によるデジタル・トランスフォーメーションの加速</v>
          </cell>
        </row>
        <row r="2441">
          <cell r="K2441" t="str">
            <v>25211-29</v>
          </cell>
          <cell r="L2441" t="str">
            <v>25211</v>
          </cell>
          <cell r="M2441">
            <v>29</v>
          </cell>
          <cell r="N2441" t="str">
            <v>生活困窮者就労準備支援事業費等補助金</v>
          </cell>
          <cell r="O2441" t="str">
            <v>①-Ⅱ-４．生活に困っている世帯や個人への支援</v>
          </cell>
        </row>
        <row r="2442">
          <cell r="K2442" t="str">
            <v>25211-30</v>
          </cell>
          <cell r="L2442" t="str">
            <v>25211</v>
          </cell>
          <cell r="M2442">
            <v>30</v>
          </cell>
          <cell r="N2442" t="str">
            <v>教育支援体制整備事業費補助金</v>
          </cell>
          <cell r="O2442" t="str">
            <v>①-Ⅰ-８．学校の臨時休業等を円滑に進めるための環境整備</v>
          </cell>
        </row>
        <row r="2443">
          <cell r="K2443" t="str">
            <v>25211-31</v>
          </cell>
          <cell r="L2443" t="str">
            <v>25211</v>
          </cell>
          <cell r="M2443">
            <v>31</v>
          </cell>
          <cell r="N2443" t="str">
            <v>子ども・子育て支援交付金</v>
          </cell>
          <cell r="O2443" t="str">
            <v>①-Ⅰ-８．学校の臨時休業等を円滑に進めるための環境整備</v>
          </cell>
        </row>
        <row r="2444">
          <cell r="K2444" t="str">
            <v>25211-32</v>
          </cell>
          <cell r="L2444" t="str">
            <v>25211</v>
          </cell>
          <cell r="M2444">
            <v>32</v>
          </cell>
          <cell r="N2444" t="str">
            <v>学校臨時休業対策費補助金</v>
          </cell>
          <cell r="O2444" t="str">
            <v>①-Ⅰ-８．学校の臨時休業等を円滑に進めるための環境整備</v>
          </cell>
        </row>
        <row r="2445">
          <cell r="K2445" t="str">
            <v>25211-33</v>
          </cell>
          <cell r="L2445" t="str">
            <v>25211</v>
          </cell>
          <cell r="M2445">
            <v>33</v>
          </cell>
          <cell r="N2445" t="str">
            <v>母子保健衛生費補助金</v>
          </cell>
          <cell r="O2445" t="str">
            <v>①-Ⅱ-４．生活に困っている世帯や個人への支援</v>
          </cell>
        </row>
        <row r="2446">
          <cell r="K2446" t="str">
            <v>25211-34</v>
          </cell>
          <cell r="L2446" t="str">
            <v>25211</v>
          </cell>
          <cell r="M2446">
            <v>34</v>
          </cell>
          <cell r="N2446" t="str">
            <v>障害者総合支援事業費補助金</v>
          </cell>
          <cell r="O2446" t="str">
            <v>①-Ⅰ-８．学校の臨時休業等を円滑に進めるための環境整備</v>
          </cell>
        </row>
        <row r="2447">
          <cell r="K2447" t="str">
            <v>25211-35</v>
          </cell>
          <cell r="L2447" t="str">
            <v>25211</v>
          </cell>
          <cell r="M2447">
            <v>35</v>
          </cell>
          <cell r="N2447" t="str">
            <v>新型コロナウイルス感染症対策雇用支援助成事業</v>
          </cell>
          <cell r="O2447" t="str">
            <v>①-Ⅱ-１．雇用の維持</v>
          </cell>
        </row>
        <row r="2448">
          <cell r="K2448" t="str">
            <v>25212-1</v>
          </cell>
          <cell r="L2448" t="str">
            <v>25212</v>
          </cell>
          <cell r="M2448">
            <v>1</v>
          </cell>
          <cell r="N2448" t="str">
            <v>「たかしま応援プロジェクト」地域通貨アイカ配布事業</v>
          </cell>
          <cell r="O2448" t="str">
            <v>①-Ⅲ-２．地域経済の活性化</v>
          </cell>
        </row>
        <row r="2449">
          <cell r="K2449" t="str">
            <v>25212-2</v>
          </cell>
          <cell r="L2449" t="str">
            <v>25212</v>
          </cell>
          <cell r="M2449">
            <v>2</v>
          </cell>
          <cell r="N2449" t="str">
            <v>「たかしま応援プロジェクト」家庭学習支援給付事業</v>
          </cell>
          <cell r="O2449" t="str">
            <v>①-Ⅰ-８．学校の臨時休業等を円滑に進めるための環境整備</v>
          </cell>
        </row>
        <row r="2450">
          <cell r="K2450" t="str">
            <v>25212-3</v>
          </cell>
          <cell r="L2450" t="str">
            <v>25212</v>
          </cell>
          <cell r="M2450">
            <v>3</v>
          </cell>
          <cell r="N2450" t="str">
            <v>「たかしま応援プロジェクト」感染拡大防止臨時支援事業</v>
          </cell>
          <cell r="O2450" t="str">
            <v>①-Ⅱ-３．事業継続に困っている中小・小規模事業者等への支援</v>
          </cell>
        </row>
        <row r="2451">
          <cell r="K2451" t="str">
            <v>25212-4</v>
          </cell>
          <cell r="L2451" t="str">
            <v>25212</v>
          </cell>
          <cell r="M2451">
            <v>4</v>
          </cell>
          <cell r="N2451" t="str">
            <v>「たかしま応援プロジェクト」水道事業会計繰出</v>
          </cell>
          <cell r="O2451" t="str">
            <v>①-Ⅱ-４．生活に困っている世帯や個人への支援</v>
          </cell>
        </row>
        <row r="2452">
          <cell r="K2452" t="str">
            <v>25212-5</v>
          </cell>
          <cell r="L2452" t="str">
            <v>25212</v>
          </cell>
          <cell r="M2452">
            <v>5</v>
          </cell>
          <cell r="N2452" t="str">
            <v>「たかしま応援プロジェクト」下水道事業会計繰出</v>
          </cell>
          <cell r="O2452" t="str">
            <v>①-Ⅱ-４．生活に困っている世帯や個人への支援</v>
          </cell>
        </row>
        <row r="2453">
          <cell r="K2453" t="str">
            <v>25212-6</v>
          </cell>
          <cell r="L2453" t="str">
            <v>25212</v>
          </cell>
          <cell r="M2453">
            <v>6</v>
          </cell>
          <cell r="N2453" t="str">
            <v>感染症拡大防止事業（消毒液等購入）①</v>
          </cell>
          <cell r="O2453" t="str">
            <v>①-Ⅰ-１．マスク・消毒液等の確保</v>
          </cell>
        </row>
        <row r="2454">
          <cell r="K2454" t="str">
            <v>25212-7</v>
          </cell>
          <cell r="L2454" t="str">
            <v>25212</v>
          </cell>
          <cell r="M2454">
            <v>7</v>
          </cell>
          <cell r="N2454" t="str">
            <v>感染症拡大防止事業（高島ちぢみマスクキット購入）</v>
          </cell>
          <cell r="O2454" t="str">
            <v>①-Ⅰ-１．マスク・消毒液等の確保</v>
          </cell>
        </row>
        <row r="2455">
          <cell r="K2455" t="str">
            <v>25212-8</v>
          </cell>
          <cell r="L2455" t="str">
            <v>25212</v>
          </cell>
          <cell r="M2455">
            <v>8</v>
          </cell>
          <cell r="N2455" t="str">
            <v>感染症拡大防止事業（消毒液等購入）②</v>
          </cell>
          <cell r="O2455" t="str">
            <v>①-Ⅰ-１．マスク・消毒液等の確保</v>
          </cell>
        </row>
        <row r="2456">
          <cell r="K2456" t="str">
            <v>25212-9</v>
          </cell>
          <cell r="L2456" t="str">
            <v>25212</v>
          </cell>
          <cell r="M2456">
            <v>9</v>
          </cell>
          <cell r="N2456" t="str">
            <v>公共的空間安全・安心確保事業</v>
          </cell>
          <cell r="O2456" t="str">
            <v>①-Ⅰ-１．マスク・消毒液等の確保</v>
          </cell>
        </row>
        <row r="2457">
          <cell r="K2457" t="str">
            <v>25212-10</v>
          </cell>
          <cell r="L2457" t="str">
            <v>25212</v>
          </cell>
          <cell r="M2457">
            <v>10</v>
          </cell>
          <cell r="N2457" t="str">
            <v>各種相談・申請支援窓口開設事業</v>
          </cell>
          <cell r="O2457" t="str">
            <v>①-Ⅱ-４．生活に困っている世帯や個人への支援</v>
          </cell>
        </row>
        <row r="2458">
          <cell r="K2458" t="str">
            <v>25212-11</v>
          </cell>
          <cell r="L2458" t="str">
            <v>25212</v>
          </cell>
          <cell r="M2458">
            <v>11</v>
          </cell>
          <cell r="N2458" t="str">
            <v>学校給食野菜供給事業者等への応援事業</v>
          </cell>
          <cell r="O2458" t="str">
            <v>①-Ⅱ-３．事業継続に困っている中小・小規模事業者等への支援</v>
          </cell>
        </row>
        <row r="2459">
          <cell r="K2459" t="str">
            <v>25212-12</v>
          </cell>
          <cell r="L2459" t="str">
            <v>25212</v>
          </cell>
          <cell r="M2459">
            <v>12</v>
          </cell>
          <cell r="N2459" t="str">
            <v>公立学校情報機器整備事業</v>
          </cell>
          <cell r="O2459" t="str">
            <v>①-Ⅰ-８．学校の臨時休業等を円滑に進めるための環境整備</v>
          </cell>
        </row>
        <row r="2460">
          <cell r="K2460" t="str">
            <v>25212-13</v>
          </cell>
          <cell r="L2460" t="str">
            <v>25212</v>
          </cell>
          <cell r="M2460">
            <v>13</v>
          </cell>
          <cell r="N2460" t="str">
            <v>内部情報系システム機器等更新事業</v>
          </cell>
          <cell r="O2460" t="str">
            <v>①-Ⅳ-３．リモート化等によるデジタル・トランスフォーメーションの加速</v>
          </cell>
        </row>
        <row r="2461">
          <cell r="K2461" t="str">
            <v>25212-14</v>
          </cell>
          <cell r="L2461" t="str">
            <v>25212</v>
          </cell>
          <cell r="M2461">
            <v>14</v>
          </cell>
          <cell r="N2461" t="str">
            <v>「たかしま応援プロジェクト」高島がんばる事業者サポート給付事業</v>
          </cell>
          <cell r="O2461" t="str">
            <v>①-Ⅱ-３．事業継続に困っている中小・小規模事業者等への支援</v>
          </cell>
        </row>
        <row r="2462">
          <cell r="K2462" t="str">
            <v>25212-15</v>
          </cell>
          <cell r="L2462" t="str">
            <v>25212</v>
          </cell>
          <cell r="M2462">
            <v>15</v>
          </cell>
          <cell r="N2462" t="str">
            <v>「たかしま応援プロジェクト」団体客誘致支援助成事業</v>
          </cell>
          <cell r="O2462" t="str">
            <v>①-Ⅱ-３．事業継続に困っている中小・小規模事業者等への支援</v>
          </cell>
        </row>
        <row r="2463">
          <cell r="K2463" t="str">
            <v>25212-16</v>
          </cell>
          <cell r="L2463" t="str">
            <v>25212</v>
          </cell>
          <cell r="M2463">
            <v>16</v>
          </cell>
          <cell r="N2463" t="str">
            <v>児童発達支援施設感染防止対策事業</v>
          </cell>
          <cell r="O2463" t="str">
            <v>①-Ⅰ-１．マスク・消毒液等の確保</v>
          </cell>
        </row>
        <row r="2464">
          <cell r="K2464" t="str">
            <v>25212-17</v>
          </cell>
          <cell r="L2464" t="str">
            <v>25212</v>
          </cell>
          <cell r="M2464">
            <v>17</v>
          </cell>
          <cell r="N2464" t="str">
            <v>避難施設感染防止対策事業</v>
          </cell>
          <cell r="O2464" t="str">
            <v>①-Ⅰ-１．マスク・消毒液等の確保</v>
          </cell>
        </row>
        <row r="2465">
          <cell r="K2465" t="str">
            <v>25212-18</v>
          </cell>
          <cell r="L2465" t="str">
            <v>25212</v>
          </cell>
          <cell r="M2465">
            <v>18</v>
          </cell>
          <cell r="N2465" t="str">
            <v>児童生徒支援事業</v>
          </cell>
          <cell r="O2465" t="str">
            <v>①-Ⅰ-８．学校の臨時休業等を円滑に進めるための環境整備</v>
          </cell>
        </row>
        <row r="2466">
          <cell r="K2466" t="str">
            <v>25212-19</v>
          </cell>
          <cell r="L2466" t="str">
            <v>25212</v>
          </cell>
          <cell r="M2466">
            <v>19</v>
          </cell>
          <cell r="N2466" t="str">
            <v>「たかしま応援プロジェクト」新生児特別定額給付金事業</v>
          </cell>
          <cell r="O2466" t="str">
            <v>①-Ⅱ-４．生活に困っている世帯や個人への支援</v>
          </cell>
        </row>
        <row r="2467">
          <cell r="K2467" t="str">
            <v>25212-20</v>
          </cell>
          <cell r="L2467" t="str">
            <v>25212</v>
          </cell>
          <cell r="M2467">
            <v>20</v>
          </cell>
          <cell r="N2467" t="str">
            <v>「たかしま応援プロジェクト」予防接種費用助成事業</v>
          </cell>
          <cell r="O2467" t="str">
            <v>①-Ⅰ-３．医療提供体制の強化</v>
          </cell>
        </row>
        <row r="2468">
          <cell r="K2468" t="str">
            <v>25212-21</v>
          </cell>
          <cell r="L2468" t="str">
            <v>25212</v>
          </cell>
          <cell r="M2468">
            <v>21</v>
          </cell>
          <cell r="N2468" t="str">
            <v>子ども・子育て支援交付金</v>
          </cell>
          <cell r="O2468" t="str">
            <v>①-Ⅰ-８．学校の臨時休業等を円滑に進めるための環境整備</v>
          </cell>
        </row>
        <row r="2469">
          <cell r="K2469" t="str">
            <v>25212-22</v>
          </cell>
          <cell r="L2469" t="str">
            <v>25212</v>
          </cell>
          <cell r="M2469">
            <v>22</v>
          </cell>
          <cell r="N2469" t="str">
            <v>学校保健特別対策事業費補助金</v>
          </cell>
          <cell r="O2469" t="str">
            <v>①-Ⅰ-１．マスク・消毒液等の確保</v>
          </cell>
        </row>
        <row r="2470">
          <cell r="K2470" t="str">
            <v>25212-23</v>
          </cell>
          <cell r="L2470" t="str">
            <v>25212</v>
          </cell>
          <cell r="M2470">
            <v>23</v>
          </cell>
          <cell r="N2470" t="str">
            <v>学校保健特別対策事業費補助金</v>
          </cell>
          <cell r="O2470" t="str">
            <v>①-Ⅰ-８．学校の臨時休業等を円滑に進めるための環境整備</v>
          </cell>
        </row>
        <row r="2471">
          <cell r="K2471" t="str">
            <v>25212-24</v>
          </cell>
          <cell r="L2471" t="str">
            <v>25212</v>
          </cell>
          <cell r="M2471">
            <v>24</v>
          </cell>
          <cell r="N2471" t="str">
            <v>障害者総合支援事業費補助金</v>
          </cell>
          <cell r="O2471" t="str">
            <v>①-Ⅰ-８．学校の臨時休業等を円滑に進めるための環境整備</v>
          </cell>
        </row>
        <row r="2472">
          <cell r="K2472" t="str">
            <v>25212-25</v>
          </cell>
          <cell r="L2472" t="str">
            <v>25212</v>
          </cell>
          <cell r="M2472">
            <v>25</v>
          </cell>
          <cell r="N2472" t="str">
            <v>障害者総合支援事業費補助金</v>
          </cell>
          <cell r="O2472" t="str">
            <v>①-Ⅱ-４．生活に困っている世帯や個人への支援</v>
          </cell>
        </row>
        <row r="2473">
          <cell r="K2473" t="str">
            <v>25212-26</v>
          </cell>
          <cell r="L2473" t="str">
            <v>25212</v>
          </cell>
          <cell r="M2473">
            <v>26</v>
          </cell>
          <cell r="N2473" t="str">
            <v>障害者総合支援事業費補助金</v>
          </cell>
          <cell r="O2473" t="str">
            <v>①-Ⅱ-４．生活に困っている世帯や個人への支援</v>
          </cell>
        </row>
        <row r="2474">
          <cell r="K2474" t="str">
            <v>25212-27</v>
          </cell>
          <cell r="L2474" t="str">
            <v>25212</v>
          </cell>
          <cell r="M2474">
            <v>27</v>
          </cell>
          <cell r="N2474" t="str">
            <v>公立学校情報機器整備費補助金</v>
          </cell>
          <cell r="O2474" t="str">
            <v>①-Ⅰ-８．学校の臨時休業等を円滑に進めるための環境整備</v>
          </cell>
        </row>
        <row r="2475">
          <cell r="K2475" t="str">
            <v>25212-28</v>
          </cell>
          <cell r="L2475" t="str">
            <v>25212</v>
          </cell>
          <cell r="M2475">
            <v>28</v>
          </cell>
          <cell r="N2475" t="str">
            <v>公立学校情報機器整備費補助金</v>
          </cell>
          <cell r="O2475" t="str">
            <v>①-Ⅰ-８．学校の臨時休業等を円滑に進めるための環境整備</v>
          </cell>
        </row>
        <row r="2476">
          <cell r="K2476" t="str">
            <v>25213-1</v>
          </cell>
          <cell r="L2476" t="str">
            <v>25213</v>
          </cell>
          <cell r="M2476">
            <v>1</v>
          </cell>
          <cell r="N2476" t="str">
            <v>発熱外来等設置運営事業</v>
          </cell>
          <cell r="O2476" t="str">
            <v>①-Ⅰ-３．医療提供体制の強化</v>
          </cell>
        </row>
        <row r="2477">
          <cell r="K2477" t="str">
            <v>25213-2</v>
          </cell>
          <cell r="L2477" t="str">
            <v>25213</v>
          </cell>
          <cell r="M2477">
            <v>2</v>
          </cell>
          <cell r="N2477" t="str">
            <v>セーフティネット資金等利子補給金支給事業</v>
          </cell>
          <cell r="O2477" t="str">
            <v>①-Ⅱ-２．資金繰り対策</v>
          </cell>
        </row>
        <row r="2478">
          <cell r="K2478" t="str">
            <v>25213-3</v>
          </cell>
          <cell r="L2478" t="str">
            <v>25213</v>
          </cell>
          <cell r="M2478">
            <v>3</v>
          </cell>
          <cell r="N2478" t="str">
            <v>新型コロナウイルス感染症拡大防止臨時支援金支給事業</v>
          </cell>
          <cell r="O2478" t="str">
            <v>①-Ⅱ-３．事業継続に困っている中小・小規模事業者等への支援</v>
          </cell>
        </row>
        <row r="2479">
          <cell r="K2479" t="str">
            <v>25213-4</v>
          </cell>
          <cell r="L2479" t="str">
            <v>25213</v>
          </cell>
          <cell r="M2479">
            <v>4</v>
          </cell>
          <cell r="N2479" t="str">
            <v>ひとり親世帯等家計応援給付金支給事業</v>
          </cell>
          <cell r="O2479" t="str">
            <v>①-Ⅱ-４．生活に困っている世帯や個人への支援</v>
          </cell>
        </row>
        <row r="2480">
          <cell r="K2480" t="str">
            <v>25213-5</v>
          </cell>
          <cell r="L2480" t="str">
            <v>25213</v>
          </cell>
          <cell r="M2480">
            <v>5</v>
          </cell>
          <cell r="N2480" t="str">
            <v>公立小中学校給食無料化事業</v>
          </cell>
          <cell r="O2480" t="str">
            <v>①-Ⅱ-４．生活に困っている世帯や個人への支援</v>
          </cell>
        </row>
        <row r="2481">
          <cell r="K2481" t="str">
            <v>25213-6</v>
          </cell>
          <cell r="L2481" t="str">
            <v>25213</v>
          </cell>
          <cell r="M2481">
            <v>6</v>
          </cell>
          <cell r="N2481" t="str">
            <v>新生児特別定額給付金支給事業</v>
          </cell>
          <cell r="O2481" t="str">
            <v>①-Ⅱ-４．生活に困っている世帯や個人への支援</v>
          </cell>
        </row>
        <row r="2482">
          <cell r="K2482" t="str">
            <v>25213-7</v>
          </cell>
          <cell r="L2482" t="str">
            <v>25213</v>
          </cell>
          <cell r="M2482">
            <v>7</v>
          </cell>
          <cell r="N2482" t="str">
            <v>公立学校情報機器整備事業</v>
          </cell>
          <cell r="O2482" t="str">
            <v>①-Ⅰ-８．学校の臨時休業等を円滑に進めるための環境整備</v>
          </cell>
        </row>
        <row r="2483">
          <cell r="K2483" t="str">
            <v>25213-8</v>
          </cell>
          <cell r="L2483" t="str">
            <v>25213</v>
          </cell>
          <cell r="M2483">
            <v>8</v>
          </cell>
          <cell r="N2483" t="str">
            <v>幼児施設給食無料化事業</v>
          </cell>
          <cell r="O2483" t="str">
            <v>①-Ⅱ-４．生活に困っている世帯や個人への支援</v>
          </cell>
        </row>
        <row r="2484">
          <cell r="K2484" t="str">
            <v>25213-9</v>
          </cell>
          <cell r="L2484" t="str">
            <v>25213</v>
          </cell>
          <cell r="M2484">
            <v>9</v>
          </cell>
          <cell r="N2484" t="str">
            <v>肉用牛経営安定対策事業補助金</v>
          </cell>
          <cell r="O2484" t="str">
            <v>①-Ⅲ-２．地域経済の活性化</v>
          </cell>
        </row>
        <row r="2485">
          <cell r="K2485" t="str">
            <v>25213-10</v>
          </cell>
          <cell r="L2485" t="str">
            <v>25213</v>
          </cell>
          <cell r="M2485">
            <v>10</v>
          </cell>
          <cell r="N2485" t="str">
            <v>感染症予防対策事業</v>
          </cell>
          <cell r="O2485" t="str">
            <v>①-Ⅰ-１．マスク・消毒液等の確保</v>
          </cell>
        </row>
        <row r="2486">
          <cell r="K2486" t="str">
            <v>25213-11</v>
          </cell>
          <cell r="L2486" t="str">
            <v>25213</v>
          </cell>
          <cell r="M2486">
            <v>11</v>
          </cell>
          <cell r="N2486" t="str">
            <v>障害児・障害者臨時特別給付金支給事業</v>
          </cell>
          <cell r="O2486" t="str">
            <v>①-Ⅱ-４．生活に困っている世帯や個人への支援</v>
          </cell>
        </row>
        <row r="2487">
          <cell r="K2487" t="str">
            <v>25213-12</v>
          </cell>
          <cell r="L2487" t="str">
            <v>25213</v>
          </cell>
          <cell r="M2487">
            <v>12</v>
          </cell>
          <cell r="N2487" t="str">
            <v>肥育素牛導入緊急対策事業補助金</v>
          </cell>
          <cell r="O2487" t="str">
            <v>①-Ⅲ-２．地域経済の活性化</v>
          </cell>
        </row>
        <row r="2488">
          <cell r="K2488" t="str">
            <v>25213-13</v>
          </cell>
          <cell r="L2488" t="str">
            <v>25213</v>
          </cell>
          <cell r="M2488">
            <v>13</v>
          </cell>
          <cell r="N2488" t="str">
            <v>中小企業対策事業（事業者相談会）</v>
          </cell>
          <cell r="O2488" t="str">
            <v>①-Ⅱ-３．事業継続に困っている中小・小規模事業者等への支援</v>
          </cell>
        </row>
        <row r="2489">
          <cell r="K2489" t="str">
            <v>25213-14</v>
          </cell>
          <cell r="L2489" t="str">
            <v>25213</v>
          </cell>
          <cell r="M2489">
            <v>14</v>
          </cell>
          <cell r="N2489" t="str">
            <v>感染症防止対策支援補助金</v>
          </cell>
          <cell r="O2489" t="str">
            <v>①-Ⅱ-３．事業継続に困っている中小・小規模事業者等への支援</v>
          </cell>
        </row>
        <row r="2490">
          <cell r="K2490" t="str">
            <v>25213-15</v>
          </cell>
          <cell r="L2490" t="str">
            <v>25213</v>
          </cell>
          <cell r="M2490">
            <v>15</v>
          </cell>
          <cell r="N2490" t="str">
            <v>観光物産振興支援事業</v>
          </cell>
          <cell r="O2490" t="str">
            <v>①-Ⅱ-３．事業継続に困っている中小・小規模事業者等への支援</v>
          </cell>
        </row>
        <row r="2491">
          <cell r="K2491" t="str">
            <v>25213-16</v>
          </cell>
          <cell r="L2491" t="str">
            <v>25213</v>
          </cell>
          <cell r="M2491">
            <v>16</v>
          </cell>
          <cell r="N2491" t="str">
            <v>近江鉄道定期券購入支援補助金</v>
          </cell>
          <cell r="O2491" t="str">
            <v>①-Ⅱ-４．生活に困っている世帯や個人への支援</v>
          </cell>
        </row>
        <row r="2492">
          <cell r="K2492" t="str">
            <v>25213-17</v>
          </cell>
          <cell r="L2492" t="str">
            <v>25213</v>
          </cell>
          <cell r="M2492">
            <v>17</v>
          </cell>
          <cell r="N2492" t="str">
            <v>防災用備蓄品整備事業</v>
          </cell>
          <cell r="O2492" t="str">
            <v>①-Ⅰ-１．マスク・消毒液等の確保</v>
          </cell>
        </row>
        <row r="2493">
          <cell r="K2493" t="str">
            <v>25213-18</v>
          </cell>
          <cell r="L2493" t="str">
            <v>25213</v>
          </cell>
          <cell r="M2493">
            <v>18</v>
          </cell>
          <cell r="N2493" t="str">
            <v>情報システム整備事業</v>
          </cell>
          <cell r="O2493" t="str">
            <v>①-Ⅳ-３．リモート化等によるデジタル・トランスフォーメーションの加速</v>
          </cell>
        </row>
        <row r="2494">
          <cell r="K2494" t="str">
            <v>25213-19</v>
          </cell>
          <cell r="L2494" t="str">
            <v>25213</v>
          </cell>
          <cell r="M2494">
            <v>19</v>
          </cell>
          <cell r="N2494" t="str">
            <v>飲食店デリバリー＆テイクアウト事業補助金</v>
          </cell>
          <cell r="O2494" t="str">
            <v>①-Ⅱ-３．事業継続に困っている中小・小規模事業者等への支援</v>
          </cell>
        </row>
        <row r="2495">
          <cell r="K2495" t="str">
            <v>25213-20</v>
          </cell>
          <cell r="L2495" t="str">
            <v>25213</v>
          </cell>
          <cell r="M2495">
            <v>20</v>
          </cell>
          <cell r="N2495" t="str">
            <v>未来を創るプロジェクト事業補助金</v>
          </cell>
          <cell r="O2495" t="str">
            <v>①-Ⅱ-３．事業継続に困っている中小・小規模事業者等への支援</v>
          </cell>
        </row>
        <row r="2496">
          <cell r="K2496" t="str">
            <v>25213-21</v>
          </cell>
          <cell r="L2496" t="str">
            <v>25213</v>
          </cell>
          <cell r="M2496">
            <v>21</v>
          </cell>
          <cell r="N2496" t="str">
            <v>コミュニティセンター換気対策事業</v>
          </cell>
          <cell r="O2496" t="str">
            <v>①-Ⅰ-１．マスク・消毒液等の確保</v>
          </cell>
        </row>
        <row r="2497">
          <cell r="K2497" t="str">
            <v>25213-22</v>
          </cell>
          <cell r="L2497" t="str">
            <v>25213</v>
          </cell>
          <cell r="M2497">
            <v>22</v>
          </cell>
          <cell r="N2497" t="str">
            <v>認定こども園等における遠足用バスの増便</v>
          </cell>
          <cell r="O2497" t="str">
            <v>①-Ⅲ-２．地域経済の活性化</v>
          </cell>
        </row>
        <row r="2498">
          <cell r="K2498" t="str">
            <v>25213-23</v>
          </cell>
          <cell r="L2498" t="str">
            <v>25213</v>
          </cell>
          <cell r="M2498">
            <v>23</v>
          </cell>
          <cell r="N2498" t="str">
            <v>雇用強化インターンシップ推進補助金</v>
          </cell>
          <cell r="O2498" t="str">
            <v>①-Ⅱ-１．雇用の維持</v>
          </cell>
        </row>
        <row r="2499">
          <cell r="K2499" t="str">
            <v>25213-24</v>
          </cell>
          <cell r="L2499" t="str">
            <v>25213</v>
          </cell>
          <cell r="M2499">
            <v>24</v>
          </cell>
          <cell r="N2499" t="str">
            <v>大学生等アルバイト新規雇用事業者給付金支給事業</v>
          </cell>
          <cell r="O2499" t="str">
            <v>①-Ⅱ-１．雇用の維持</v>
          </cell>
        </row>
        <row r="2500">
          <cell r="K2500" t="str">
            <v>25213-25</v>
          </cell>
          <cell r="L2500" t="str">
            <v>25213</v>
          </cell>
          <cell r="M2500">
            <v>25</v>
          </cell>
          <cell r="N2500" t="str">
            <v>中小企業事業展開支援事業</v>
          </cell>
          <cell r="O2500" t="str">
            <v>①-Ⅱ-３．事業継続に困っている中小・小規模事業者等への支援</v>
          </cell>
        </row>
        <row r="2501">
          <cell r="K2501" t="str">
            <v>25213-26</v>
          </cell>
          <cell r="L2501" t="str">
            <v>25213</v>
          </cell>
          <cell r="M2501">
            <v>26</v>
          </cell>
          <cell r="N2501" t="str">
            <v>家賃等支援給付金事業</v>
          </cell>
          <cell r="O2501" t="str">
            <v>①-Ⅱ-３．事業継続に困っている中小・小規模事業者等への支援</v>
          </cell>
        </row>
        <row r="2502">
          <cell r="K2502" t="str">
            <v>25213-27</v>
          </cell>
          <cell r="L2502" t="str">
            <v>25213</v>
          </cell>
          <cell r="M2502">
            <v>27</v>
          </cell>
          <cell r="N2502" t="str">
            <v>市内事業者売上回復支援事業</v>
          </cell>
          <cell r="O2502" t="str">
            <v>①-Ⅲ-２．地域経済の活性化</v>
          </cell>
        </row>
        <row r="2503">
          <cell r="K2503" t="str">
            <v>25213-28</v>
          </cell>
          <cell r="L2503" t="str">
            <v>25213</v>
          </cell>
          <cell r="M2503">
            <v>28</v>
          </cell>
          <cell r="N2503" t="str">
            <v>工芸作品等販路構築支援事業</v>
          </cell>
          <cell r="O2503" t="str">
            <v>①-Ⅱ-３．事業継続に困っている中小・小規模事業者等への支援</v>
          </cell>
        </row>
        <row r="2504">
          <cell r="K2504" t="str">
            <v>25213-29</v>
          </cell>
          <cell r="L2504" t="str">
            <v>25213</v>
          </cell>
          <cell r="M2504">
            <v>29</v>
          </cell>
          <cell r="N2504" t="str">
            <v>宿泊施設支援事業</v>
          </cell>
          <cell r="O2504" t="str">
            <v>①-Ⅲ-２．地域経済の活性化</v>
          </cell>
        </row>
        <row r="2505">
          <cell r="K2505" t="str">
            <v>25213-30</v>
          </cell>
          <cell r="L2505" t="str">
            <v>25213</v>
          </cell>
          <cell r="M2505">
            <v>30</v>
          </cell>
          <cell r="N2505" t="str">
            <v>文化・スポーツ施設感染症予防対策事業</v>
          </cell>
          <cell r="O2505" t="str">
            <v>①-Ⅰ-１．マスク・消毒液等の確保</v>
          </cell>
        </row>
        <row r="2506">
          <cell r="K2506" t="str">
            <v>25213-31</v>
          </cell>
          <cell r="L2506" t="str">
            <v>25213</v>
          </cell>
          <cell r="M2506">
            <v>31</v>
          </cell>
          <cell r="N2506" t="str">
            <v>公共施設予約システム導入事業</v>
          </cell>
          <cell r="O2506" t="str">
            <v>①-Ⅲ-２．地域経済の活性化</v>
          </cell>
        </row>
        <row r="2507">
          <cell r="K2507" t="str">
            <v>25213-32</v>
          </cell>
          <cell r="L2507" t="str">
            <v>25213</v>
          </cell>
          <cell r="M2507">
            <v>32</v>
          </cell>
          <cell r="N2507" t="str">
            <v>公立小中学校感染対策事業</v>
          </cell>
          <cell r="O2507" t="str">
            <v>①-Ⅰ-１．マスク・消毒液等の確保</v>
          </cell>
        </row>
        <row r="2508">
          <cell r="K2508" t="str">
            <v>25213-33</v>
          </cell>
          <cell r="L2508" t="str">
            <v>25213</v>
          </cell>
          <cell r="M2508">
            <v>33</v>
          </cell>
          <cell r="N2508" t="str">
            <v>小中学校における校外学習、修学旅行用バスの増便</v>
          </cell>
          <cell r="O2508" t="str">
            <v>①-Ⅰ-８．学校の臨時休業等を円滑に進めるための環境整備</v>
          </cell>
        </row>
        <row r="2509">
          <cell r="K2509" t="str">
            <v>25213-34</v>
          </cell>
          <cell r="L2509" t="str">
            <v>25213</v>
          </cell>
          <cell r="M2509">
            <v>34</v>
          </cell>
          <cell r="N2509" t="str">
            <v>公立小中学校感染対策事業（校内消毒対策）</v>
          </cell>
          <cell r="O2509" t="str">
            <v>①-Ⅰ-１．マスク・消毒液等の確保</v>
          </cell>
        </row>
        <row r="2510">
          <cell r="K2510" t="str">
            <v>25213-35</v>
          </cell>
          <cell r="L2510" t="str">
            <v>25213</v>
          </cell>
          <cell r="M2510">
            <v>35</v>
          </cell>
          <cell r="N2510" t="str">
            <v>自治会活動再開支援事業</v>
          </cell>
          <cell r="O2510" t="str">
            <v>①-Ⅰ-１．マスク・消毒液等の確保</v>
          </cell>
        </row>
        <row r="2511">
          <cell r="K2511" t="str">
            <v>25213-36</v>
          </cell>
          <cell r="L2511" t="str">
            <v>25213</v>
          </cell>
          <cell r="M2511">
            <v>36</v>
          </cell>
          <cell r="N2511" t="str">
            <v>介護サービス事業所等支援給付金支給事業</v>
          </cell>
          <cell r="O2511" t="str">
            <v>①-Ⅱ-３．事業継続に困っている中小・小規模事業者等への支援</v>
          </cell>
        </row>
        <row r="2512">
          <cell r="K2512" t="str">
            <v>25213-37</v>
          </cell>
          <cell r="L2512" t="str">
            <v>25213</v>
          </cell>
          <cell r="M2512">
            <v>37</v>
          </cell>
          <cell r="N2512" t="str">
            <v>障害福祉サービス事業所等支援給付金支給事業</v>
          </cell>
          <cell r="O2512" t="str">
            <v>①-Ⅱ-３．事業継続に困っている中小・小規模事業者等への支援</v>
          </cell>
        </row>
        <row r="2513">
          <cell r="K2513" t="str">
            <v>25213-38</v>
          </cell>
          <cell r="L2513" t="str">
            <v>25213</v>
          </cell>
          <cell r="M2513">
            <v>38</v>
          </cell>
          <cell r="N2513" t="str">
            <v>市立さくらんぼ幼児園空調設備改修事業</v>
          </cell>
          <cell r="O2513" t="str">
            <v>①-Ⅰ-１．マスク・消毒液等の確保</v>
          </cell>
        </row>
        <row r="2514">
          <cell r="K2514" t="str">
            <v>25213-39</v>
          </cell>
          <cell r="L2514" t="str">
            <v>25213</v>
          </cell>
          <cell r="M2514">
            <v>39</v>
          </cell>
          <cell r="N2514" t="str">
            <v>大学生等ふるさと応援便事業</v>
          </cell>
          <cell r="O2514" t="str">
            <v>①-Ⅱ-４．生活に困っている世帯や個人への支援</v>
          </cell>
        </row>
        <row r="2515">
          <cell r="K2515" t="str">
            <v>25213-40</v>
          </cell>
          <cell r="L2515" t="str">
            <v>25213</v>
          </cell>
          <cell r="M2515">
            <v>40</v>
          </cell>
          <cell r="N2515" t="str">
            <v>農業者収入保険加入推進補助金</v>
          </cell>
          <cell r="O2515" t="str">
            <v>①-Ⅲ-２．地域経済の活性化</v>
          </cell>
        </row>
        <row r="2516">
          <cell r="K2516" t="str">
            <v>25213-41</v>
          </cell>
          <cell r="L2516" t="str">
            <v>25213</v>
          </cell>
          <cell r="M2516">
            <v>41</v>
          </cell>
          <cell r="N2516" t="str">
            <v>小中学校校外活動補助金</v>
          </cell>
          <cell r="O2516" t="str">
            <v>①-Ⅰ-８．学校の臨時休業等を円滑に進めるための環境整備</v>
          </cell>
        </row>
        <row r="2517">
          <cell r="K2517" t="str">
            <v>25213-42</v>
          </cell>
          <cell r="L2517" t="str">
            <v>25213</v>
          </cell>
          <cell r="M2517">
            <v>42</v>
          </cell>
          <cell r="N2517" t="str">
            <v>インフルエンザワクチン接種費用助成事業</v>
          </cell>
          <cell r="O2517" t="str">
            <v>①-Ⅰ-１．マスク・消毒液等の確保</v>
          </cell>
        </row>
        <row r="2518">
          <cell r="K2518" t="str">
            <v>25213-43</v>
          </cell>
          <cell r="L2518" t="str">
            <v>25213</v>
          </cell>
          <cell r="M2518">
            <v>43</v>
          </cell>
          <cell r="N2518" t="str">
            <v>セーフティネット資金等利子補給基金</v>
          </cell>
          <cell r="O2518" t="str">
            <v>①-Ⅱ-２．資金繰り対策</v>
          </cell>
        </row>
        <row r="2519">
          <cell r="K2519" t="str">
            <v>25213-44</v>
          </cell>
          <cell r="L2519" t="str">
            <v>25213</v>
          </cell>
          <cell r="M2519">
            <v>44</v>
          </cell>
          <cell r="N2519" t="str">
            <v>子ども・子育て支援交付金</v>
          </cell>
          <cell r="O2519" t="str">
            <v>①-Ⅰ-８．学校の臨時休業等を円滑に進めるための環境整備</v>
          </cell>
        </row>
        <row r="2520">
          <cell r="K2520" t="str">
            <v>25213-45</v>
          </cell>
          <cell r="L2520" t="str">
            <v>25213</v>
          </cell>
          <cell r="M2520">
            <v>45</v>
          </cell>
          <cell r="N2520" t="str">
            <v>学校保健特別対策事業費補助金</v>
          </cell>
          <cell r="O2520" t="str">
            <v>①-Ⅰ-１．マスク・消毒液等の確保</v>
          </cell>
        </row>
        <row r="2521">
          <cell r="K2521" t="str">
            <v>25213-46</v>
          </cell>
          <cell r="L2521" t="str">
            <v>25213</v>
          </cell>
          <cell r="M2521">
            <v>46</v>
          </cell>
          <cell r="N2521" t="str">
            <v>学校保健特別対策事業費補助金</v>
          </cell>
          <cell r="O2521" t="str">
            <v>①-Ⅰ-１．マスク・消毒液等の確保</v>
          </cell>
        </row>
        <row r="2522">
          <cell r="K2522" t="str">
            <v>25213-47</v>
          </cell>
          <cell r="L2522" t="str">
            <v>25213</v>
          </cell>
          <cell r="M2522">
            <v>47</v>
          </cell>
          <cell r="N2522" t="str">
            <v>公立学校情報機器整備費補助金</v>
          </cell>
          <cell r="O2522" t="str">
            <v>①-Ⅳ-３．リモート化等によるデジタル・トランスフォーメーションの加速</v>
          </cell>
        </row>
        <row r="2523">
          <cell r="K2523" t="str">
            <v>25213-48</v>
          </cell>
          <cell r="L2523" t="str">
            <v>25213</v>
          </cell>
          <cell r="M2523">
            <v>48</v>
          </cell>
          <cell r="N2523" t="str">
            <v>母子保健衛生費補助金</v>
          </cell>
          <cell r="O2523" t="str">
            <v>①-Ⅰ-８．学校の臨時休業等を円滑に進めるための環境整備</v>
          </cell>
        </row>
        <row r="2524">
          <cell r="K2524" t="str">
            <v>25213-49</v>
          </cell>
          <cell r="L2524" t="str">
            <v>25213</v>
          </cell>
          <cell r="M2524">
            <v>49</v>
          </cell>
          <cell r="N2524" t="str">
            <v>学校施設環境改善交付金</v>
          </cell>
          <cell r="O2524" t="str">
            <v>①-Ⅰ-１．マスク・消毒液等の確保</v>
          </cell>
        </row>
        <row r="2525">
          <cell r="K2525" t="str">
            <v>25213-50</v>
          </cell>
          <cell r="L2525" t="str">
            <v>25213</v>
          </cell>
          <cell r="M2525">
            <v>50</v>
          </cell>
          <cell r="N2525" t="str">
            <v>教育支援体制整備事業費補助金</v>
          </cell>
          <cell r="O2525" t="str">
            <v>①-Ⅰ-８．学校の臨時休業等を円滑に進めるための環境整備</v>
          </cell>
        </row>
        <row r="2526">
          <cell r="K2526" t="str">
            <v>25213-51</v>
          </cell>
          <cell r="L2526" t="str">
            <v>25213</v>
          </cell>
          <cell r="M2526">
            <v>51</v>
          </cell>
          <cell r="N2526" t="str">
            <v>障害者総合支援事業費補助金</v>
          </cell>
          <cell r="O2526" t="str">
            <v>①-Ⅰ-８．学校の臨時休業等を円滑に進めるための環境整備</v>
          </cell>
        </row>
        <row r="2527">
          <cell r="K2527" t="str">
            <v>25213-52</v>
          </cell>
          <cell r="L2527" t="str">
            <v>25213</v>
          </cell>
          <cell r="M2527">
            <v>52</v>
          </cell>
          <cell r="N2527" t="str">
            <v>障害者総合支援事業費補助金</v>
          </cell>
          <cell r="O2527" t="str">
            <v>①-Ⅰ-１．マスク・消毒液等の確保</v>
          </cell>
        </row>
        <row r="2528">
          <cell r="K2528" t="str">
            <v>25213-53</v>
          </cell>
          <cell r="L2528" t="str">
            <v>25213</v>
          </cell>
          <cell r="M2528">
            <v>53</v>
          </cell>
          <cell r="N2528" t="str">
            <v>障害者総合支援事業費補助金</v>
          </cell>
          <cell r="O2528" t="str">
            <v>①-Ⅰ-１．マスク・消毒液等の確保</v>
          </cell>
        </row>
        <row r="2529">
          <cell r="K2529" t="str">
            <v>25213-54</v>
          </cell>
          <cell r="L2529" t="str">
            <v>25213</v>
          </cell>
          <cell r="M2529">
            <v>54</v>
          </cell>
          <cell r="N2529" t="str">
            <v>生活困窮者就労準備支援事業費等補助金</v>
          </cell>
          <cell r="O2529" t="str">
            <v>①-Ⅱ-４．生活に困っている世帯や個人への支援</v>
          </cell>
        </row>
        <row r="2530">
          <cell r="K2530" t="str">
            <v>25213-55</v>
          </cell>
          <cell r="L2530" t="str">
            <v>25213</v>
          </cell>
          <cell r="M2530">
            <v>55</v>
          </cell>
          <cell r="N2530" t="str">
            <v>戸籍・住民基本台帳等の窓口申請の電子化</v>
          </cell>
          <cell r="O2530" t="str">
            <v>①-Ⅳ-３．リモート化等によるデジタル・トランスフォーメーションの加速</v>
          </cell>
        </row>
        <row r="2531">
          <cell r="K2531" t="str">
            <v>25213-56</v>
          </cell>
          <cell r="L2531" t="str">
            <v>25213</v>
          </cell>
          <cell r="M2531">
            <v>56</v>
          </cell>
          <cell r="N2531" t="str">
            <v>医療機関等支援給付金</v>
          </cell>
          <cell r="O2531" t="str">
            <v>②-Ⅰ-１．医療提供体制の確保と医療機関等への支援</v>
          </cell>
        </row>
        <row r="2532">
          <cell r="K2532" t="str">
            <v>25213-57</v>
          </cell>
          <cell r="L2532" t="str">
            <v>25213</v>
          </cell>
          <cell r="M2532">
            <v>57</v>
          </cell>
          <cell r="N2532" t="str">
            <v>子育て世帯特別定額給付金</v>
          </cell>
          <cell r="O2532" t="str">
            <v>①-Ⅱ-４．生活に困っている世帯や個人への支援</v>
          </cell>
        </row>
        <row r="2533">
          <cell r="K2533" t="str">
            <v>25213-58</v>
          </cell>
          <cell r="L2533" t="str">
            <v>25213</v>
          </cell>
          <cell r="M2533">
            <v>58</v>
          </cell>
          <cell r="N2533" t="str">
            <v>公共交通機関への非接触型ICカードシステム導入支援</v>
          </cell>
          <cell r="O2533" t="str">
            <v>①-Ⅰ-１．マスク・消毒液等の確保</v>
          </cell>
        </row>
        <row r="2534">
          <cell r="K2534" t="str">
            <v>25213-59</v>
          </cell>
          <cell r="L2534" t="str">
            <v>25213</v>
          </cell>
          <cell r="M2534">
            <v>59</v>
          </cell>
          <cell r="N2534" t="str">
            <v>市役所等における感染症予防対策事業</v>
          </cell>
          <cell r="O2534" t="str">
            <v>①-Ⅰ-１．マスク・消毒液等の確保</v>
          </cell>
        </row>
        <row r="2535">
          <cell r="K2535" t="str">
            <v>25214-1</v>
          </cell>
          <cell r="L2535" t="str">
            <v>25214</v>
          </cell>
          <cell r="M2535">
            <v>1</v>
          </cell>
          <cell r="N2535" t="str">
            <v>国民健康保険子育て世帯緊急応援金</v>
          </cell>
          <cell r="O2535" t="str">
            <v>①-Ⅱ-４．生活に困っている世帯や個人への支援</v>
          </cell>
        </row>
        <row r="2536">
          <cell r="K2536" t="str">
            <v>25214-2</v>
          </cell>
          <cell r="L2536" t="str">
            <v>25214</v>
          </cell>
          <cell r="M2536">
            <v>2</v>
          </cell>
          <cell r="N2536" t="str">
            <v>在宅介護緊急応援金</v>
          </cell>
          <cell r="O2536" t="str">
            <v>①-Ⅱ-４．生活に困っている世帯や個人への支援</v>
          </cell>
        </row>
        <row r="2537">
          <cell r="K2537" t="str">
            <v>25214-3</v>
          </cell>
          <cell r="L2537" t="str">
            <v>25214</v>
          </cell>
          <cell r="M2537">
            <v>3</v>
          </cell>
          <cell r="N2537" t="str">
            <v>障がい児世帯緊急応援金</v>
          </cell>
          <cell r="O2537" t="str">
            <v>①-Ⅱ-４．生活に困っている世帯や個人への支援</v>
          </cell>
        </row>
        <row r="2538">
          <cell r="K2538" t="str">
            <v>25214-4</v>
          </cell>
          <cell r="L2538" t="str">
            <v>25214</v>
          </cell>
          <cell r="M2538">
            <v>4</v>
          </cell>
          <cell r="N2538" t="str">
            <v>学校休業等対応緊急応援金</v>
          </cell>
          <cell r="O2538" t="str">
            <v>①-Ⅱ-４．生活に困っている世帯や個人への支援</v>
          </cell>
        </row>
        <row r="2539">
          <cell r="K2539" t="str">
            <v>25214-5</v>
          </cell>
          <cell r="L2539" t="str">
            <v>25214</v>
          </cell>
          <cell r="M2539">
            <v>5</v>
          </cell>
          <cell r="N2539" t="str">
            <v>子どもの家庭学習等応援</v>
          </cell>
          <cell r="O2539" t="str">
            <v>①-Ⅰ-８．学校の臨時休業等を円滑に進めるための環境整備</v>
          </cell>
        </row>
        <row r="2540">
          <cell r="K2540" t="str">
            <v>25214-6</v>
          </cell>
          <cell r="L2540" t="str">
            <v>25214</v>
          </cell>
          <cell r="M2540">
            <v>6</v>
          </cell>
          <cell r="N2540" t="str">
            <v>ひとり親家庭等緊急応援金</v>
          </cell>
          <cell r="O2540" t="str">
            <v>①-Ⅱ-４．生活に困っている世帯や個人への支援</v>
          </cell>
        </row>
        <row r="2541">
          <cell r="K2541" t="str">
            <v>25214-7</v>
          </cell>
          <cell r="L2541" t="str">
            <v>25214</v>
          </cell>
          <cell r="M2541">
            <v>7</v>
          </cell>
          <cell r="N2541" t="str">
            <v>小規模事業者等経営支援金</v>
          </cell>
          <cell r="O2541" t="str">
            <v>①-Ⅱ-３．事業継続に困っている中小・小規模事業者等への支援</v>
          </cell>
        </row>
        <row r="2542">
          <cell r="K2542" t="str">
            <v>25214-8</v>
          </cell>
          <cell r="L2542" t="str">
            <v>25214</v>
          </cell>
          <cell r="M2542">
            <v>8</v>
          </cell>
          <cell r="N2542" t="str">
            <v>小規模事業者等減収緩和支援金</v>
          </cell>
          <cell r="O2542" t="str">
            <v>①-Ⅱ-３．事業継続に困っている中小・小規模事業者等への支援</v>
          </cell>
        </row>
        <row r="2543">
          <cell r="K2543" t="str">
            <v>25214-9</v>
          </cell>
          <cell r="L2543" t="str">
            <v>25214</v>
          </cell>
          <cell r="M2543">
            <v>9</v>
          </cell>
          <cell r="N2543" t="str">
            <v>就学支援臨時給付金</v>
          </cell>
          <cell r="O2543" t="str">
            <v>①-Ⅱ-４．生活に困っている世帯や個人への支援</v>
          </cell>
        </row>
        <row r="2544">
          <cell r="K2544" t="str">
            <v>25214-10</v>
          </cell>
          <cell r="L2544" t="str">
            <v>25214</v>
          </cell>
          <cell r="M2544">
            <v>10</v>
          </cell>
          <cell r="N2544" t="str">
            <v>広報誌臨時号発行</v>
          </cell>
          <cell r="O2544" t="str">
            <v>①-Ⅱ-４．生活に困っている世帯や個人への支援</v>
          </cell>
        </row>
        <row r="2545">
          <cell r="K2545" t="str">
            <v>25214-11</v>
          </cell>
          <cell r="L2545" t="str">
            <v>25214</v>
          </cell>
          <cell r="M2545">
            <v>11</v>
          </cell>
          <cell r="N2545" t="str">
            <v>ウェブ会議システム環境整備</v>
          </cell>
          <cell r="O2545" t="str">
            <v>①-Ⅳ-３．リモート化等によるデジタル・トランスフォーメーションの加速</v>
          </cell>
        </row>
        <row r="2546">
          <cell r="K2546" t="str">
            <v>25214-12</v>
          </cell>
          <cell r="L2546" t="str">
            <v>25214</v>
          </cell>
          <cell r="M2546">
            <v>12</v>
          </cell>
          <cell r="N2546" t="str">
            <v>緊急雇用対策（会計年度任用職員募集）</v>
          </cell>
          <cell r="O2546" t="str">
            <v>①-Ⅱ-１．雇用の維持</v>
          </cell>
        </row>
        <row r="2547">
          <cell r="K2547" t="str">
            <v>25214-13</v>
          </cell>
          <cell r="L2547" t="str">
            <v>25214</v>
          </cell>
          <cell r="M2547">
            <v>13</v>
          </cell>
          <cell r="N2547" t="str">
            <v>緊急雇用対策（正規職員前倒し採用）</v>
          </cell>
          <cell r="O2547" t="str">
            <v>①-Ⅱ-１．雇用の維持</v>
          </cell>
        </row>
        <row r="2548">
          <cell r="K2548" t="str">
            <v>25214-14</v>
          </cell>
          <cell r="L2548" t="str">
            <v>25214</v>
          </cell>
          <cell r="M2548">
            <v>14</v>
          </cell>
          <cell r="N2548" t="str">
            <v>新型コロナウイルス感染症対策事業</v>
          </cell>
          <cell r="O2548" t="str">
            <v>①-Ⅰ-１．マスク・消毒液等の確保</v>
          </cell>
        </row>
        <row r="2549">
          <cell r="K2549" t="str">
            <v>25214-15</v>
          </cell>
          <cell r="L2549" t="str">
            <v>25214</v>
          </cell>
          <cell r="M2549">
            <v>15</v>
          </cell>
          <cell r="N2549" t="str">
            <v>小中学校用アルコール消毒液購入</v>
          </cell>
          <cell r="O2549" t="str">
            <v>①-Ⅰ-１．マスク・消毒液等の確保</v>
          </cell>
        </row>
        <row r="2550">
          <cell r="K2550" t="str">
            <v>25214-16</v>
          </cell>
          <cell r="L2550" t="str">
            <v>25214</v>
          </cell>
          <cell r="M2550">
            <v>16</v>
          </cell>
          <cell r="N2550" t="str">
            <v>広報誌臨時号発行</v>
          </cell>
          <cell r="O2550" t="str">
            <v>①-Ⅰ-６．情報発信の充実</v>
          </cell>
        </row>
        <row r="2551">
          <cell r="K2551" t="str">
            <v>25214-17</v>
          </cell>
          <cell r="L2551" t="str">
            <v>25214</v>
          </cell>
          <cell r="M2551">
            <v>17</v>
          </cell>
          <cell r="N2551" t="str">
            <v>啓発用音声データ作成</v>
          </cell>
          <cell r="O2551" t="str">
            <v>①-Ⅰ-６．情報発信の充実</v>
          </cell>
        </row>
        <row r="2552">
          <cell r="K2552" t="str">
            <v>25214-18</v>
          </cell>
          <cell r="L2552" t="str">
            <v>25214</v>
          </cell>
          <cell r="M2552">
            <v>18</v>
          </cell>
          <cell r="N2552" t="str">
            <v>子どもの学力補充番組の放映・配信</v>
          </cell>
          <cell r="O2552" t="str">
            <v>①-Ⅰ-８．学校の臨時休業等を円滑に進めるための環境整備</v>
          </cell>
        </row>
        <row r="2553">
          <cell r="K2553" t="str">
            <v>25214-19</v>
          </cell>
          <cell r="L2553" t="str">
            <v>25214</v>
          </cell>
          <cell r="M2553">
            <v>19</v>
          </cell>
          <cell r="N2553" t="str">
            <v>住まい応援補助金</v>
          </cell>
          <cell r="O2553" t="str">
            <v>①-Ⅲ-２．地域経済の活性化</v>
          </cell>
        </row>
        <row r="2554">
          <cell r="K2554" t="str">
            <v>25214-20</v>
          </cell>
          <cell r="L2554" t="str">
            <v>25214</v>
          </cell>
          <cell r="M2554">
            <v>20</v>
          </cell>
          <cell r="N2554" t="str">
            <v>自治会感染症対策交付金</v>
          </cell>
          <cell r="O2554" t="str">
            <v>①-Ⅰ-１．マスク・消毒液等の確保</v>
          </cell>
        </row>
        <row r="2555">
          <cell r="K2555" t="str">
            <v>25214-21</v>
          </cell>
          <cell r="L2555" t="str">
            <v>25214</v>
          </cell>
          <cell r="M2555">
            <v>21</v>
          </cell>
          <cell r="N2555" t="str">
            <v>自治会活動緊急応援補助金</v>
          </cell>
          <cell r="O2555" t="str">
            <v>①-Ⅰ-１．マスク・消毒液等の確保</v>
          </cell>
        </row>
        <row r="2556">
          <cell r="K2556" t="str">
            <v>25214-22</v>
          </cell>
          <cell r="L2556" t="str">
            <v>25214</v>
          </cell>
          <cell r="M2556">
            <v>22</v>
          </cell>
          <cell r="N2556" t="str">
            <v>高齢者の介護予防活動応援事業</v>
          </cell>
          <cell r="O2556" t="str">
            <v>①-Ⅰ-３．医療提供体制の強化</v>
          </cell>
        </row>
        <row r="2557">
          <cell r="K2557" t="str">
            <v>25214-23</v>
          </cell>
          <cell r="L2557" t="str">
            <v>25214</v>
          </cell>
          <cell r="M2557">
            <v>23</v>
          </cell>
          <cell r="N2557" t="str">
            <v>障がい福祉事業所予防対策強化事業</v>
          </cell>
          <cell r="O2557" t="str">
            <v>①-Ⅰ-１．マスク・消毒液等の確保</v>
          </cell>
        </row>
        <row r="2558">
          <cell r="K2558" t="str">
            <v>25214-24</v>
          </cell>
          <cell r="L2558" t="str">
            <v>25214</v>
          </cell>
          <cell r="M2558">
            <v>24</v>
          </cell>
          <cell r="N2558" t="str">
            <v>新型コロナウイルス感染症抗体検査補助金</v>
          </cell>
          <cell r="O2558" t="str">
            <v>①-Ⅰ-３．医療提供体制の強化</v>
          </cell>
        </row>
        <row r="2559">
          <cell r="K2559" t="str">
            <v>25214-25</v>
          </cell>
          <cell r="L2559" t="str">
            <v>25214</v>
          </cell>
          <cell r="M2559">
            <v>25</v>
          </cell>
          <cell r="N2559" t="str">
            <v>赤ちゃん応援特別給付金</v>
          </cell>
          <cell r="O2559" t="str">
            <v>①-Ⅱ-４．生活に困っている世帯や個人への支援</v>
          </cell>
        </row>
        <row r="2560">
          <cell r="K2560" t="str">
            <v>25214-26</v>
          </cell>
          <cell r="L2560" t="str">
            <v>25214</v>
          </cell>
          <cell r="M2560">
            <v>26</v>
          </cell>
          <cell r="N2560" t="str">
            <v>子ども食堂応援事業</v>
          </cell>
          <cell r="O2560" t="str">
            <v>①-Ⅱ-３．事業継続に困っている中小・小規模事業者等への支援</v>
          </cell>
        </row>
        <row r="2561">
          <cell r="K2561" t="str">
            <v>25214-27</v>
          </cell>
          <cell r="L2561" t="str">
            <v>25214</v>
          </cell>
          <cell r="M2561">
            <v>27</v>
          </cell>
          <cell r="N2561" t="str">
            <v>放課後児童クラブ開設協力交付金</v>
          </cell>
          <cell r="O2561" t="str">
            <v>①-Ⅰ-８．学校の臨時休業等を円滑に進めるための環境整備</v>
          </cell>
        </row>
        <row r="2562">
          <cell r="K2562" t="str">
            <v>25214-28</v>
          </cell>
          <cell r="L2562" t="str">
            <v>25214</v>
          </cell>
          <cell r="M2562">
            <v>28</v>
          </cell>
          <cell r="N2562" t="str">
            <v>幼稚園の感染防止対策</v>
          </cell>
          <cell r="O2562" t="str">
            <v>①-Ⅰ-１．マスク・消毒液等の確保</v>
          </cell>
        </row>
        <row r="2563">
          <cell r="K2563" t="str">
            <v>25214-29</v>
          </cell>
          <cell r="L2563" t="str">
            <v>25214</v>
          </cell>
          <cell r="M2563">
            <v>29</v>
          </cell>
          <cell r="N2563" t="str">
            <v>米原応援クーポン券事業</v>
          </cell>
          <cell r="O2563" t="str">
            <v>①-Ⅲ-２．地域経済の活性化</v>
          </cell>
        </row>
        <row r="2564">
          <cell r="K2564" t="str">
            <v>25214-30</v>
          </cell>
          <cell r="L2564" t="str">
            <v>25214</v>
          </cell>
          <cell r="M2564">
            <v>30</v>
          </cell>
          <cell r="N2564" t="str">
            <v>小規模事業者感染症対策補助金</v>
          </cell>
          <cell r="O2564" t="str">
            <v>①-Ⅰ-１．マスク・消毒液等の確保</v>
          </cell>
        </row>
        <row r="2565">
          <cell r="K2565" t="str">
            <v>25214-31</v>
          </cell>
          <cell r="L2565" t="str">
            <v>25214</v>
          </cell>
          <cell r="M2565">
            <v>31</v>
          </cell>
          <cell r="N2565" t="str">
            <v>小規模事業者経営発展対策補助金</v>
          </cell>
          <cell r="O2565" t="str">
            <v>①-Ⅱ-３．事業継続に困っている中小・小規模事業者等への支援</v>
          </cell>
        </row>
        <row r="2566">
          <cell r="K2566" t="str">
            <v>25214-32</v>
          </cell>
          <cell r="L2566" t="str">
            <v>25214</v>
          </cell>
          <cell r="M2566">
            <v>32</v>
          </cell>
          <cell r="N2566" t="str">
            <v>小規模事業者小口簡易資金利子および信用保証料補給金</v>
          </cell>
          <cell r="O2566" t="str">
            <v>①-Ⅱ-２．資金繰り対策</v>
          </cell>
        </row>
        <row r="2567">
          <cell r="K2567" t="str">
            <v>25214-33</v>
          </cell>
          <cell r="L2567" t="str">
            <v>25214</v>
          </cell>
          <cell r="M2567">
            <v>33</v>
          </cell>
          <cell r="N2567" t="str">
            <v>観光施設の感染拡大防止対策</v>
          </cell>
          <cell r="O2567" t="str">
            <v>①-Ⅰ-１．マスク・消毒液等の確保</v>
          </cell>
        </row>
        <row r="2568">
          <cell r="K2568" t="str">
            <v>25214-34</v>
          </cell>
          <cell r="L2568" t="str">
            <v>25214</v>
          </cell>
          <cell r="M2568">
            <v>34</v>
          </cell>
          <cell r="N2568" t="str">
            <v>農業者等減収緩和支援金</v>
          </cell>
          <cell r="O2568" t="str">
            <v>①-Ⅱ-３．事業継続に困っている中小・小規模事業者等への支援</v>
          </cell>
        </row>
        <row r="2569">
          <cell r="K2569" t="str">
            <v>25214-35</v>
          </cell>
          <cell r="L2569" t="str">
            <v>25214</v>
          </cell>
          <cell r="M2569">
            <v>35</v>
          </cell>
          <cell r="N2569" t="str">
            <v>学校施設の感染拡大防止対策</v>
          </cell>
          <cell r="O2569" t="str">
            <v>①-Ⅰ-８．学校の臨時休業等を円滑に進めるための環境整備</v>
          </cell>
        </row>
        <row r="2570">
          <cell r="K2570" t="str">
            <v>25214-36</v>
          </cell>
          <cell r="L2570" t="str">
            <v>25214</v>
          </cell>
          <cell r="M2570">
            <v>36</v>
          </cell>
          <cell r="N2570" t="str">
            <v>市内小中学校修学旅行事業補助金</v>
          </cell>
          <cell r="O2570" t="str">
            <v>①-Ⅰ-８．学校の臨時休業等を円滑に進めるための環境整備</v>
          </cell>
        </row>
        <row r="2571">
          <cell r="K2571" t="str">
            <v>25214-37</v>
          </cell>
          <cell r="L2571" t="str">
            <v>25214</v>
          </cell>
          <cell r="M2571">
            <v>37</v>
          </cell>
          <cell r="N2571" t="str">
            <v>社会教育施設の感染拡大防止対策</v>
          </cell>
          <cell r="O2571" t="str">
            <v>①-Ⅰ-１．マスク・消毒液等の確保</v>
          </cell>
        </row>
        <row r="2572">
          <cell r="K2572" t="str">
            <v>25214-38</v>
          </cell>
          <cell r="L2572" t="str">
            <v>25214</v>
          </cell>
          <cell r="M2572">
            <v>38</v>
          </cell>
          <cell r="N2572" t="str">
            <v>図書館の感染拡大防止対策</v>
          </cell>
          <cell r="O2572" t="str">
            <v>①-Ⅰ-１．マスク・消毒液等の確保</v>
          </cell>
        </row>
        <row r="2573">
          <cell r="K2573" t="str">
            <v>25214-39</v>
          </cell>
          <cell r="L2573" t="str">
            <v>25214</v>
          </cell>
          <cell r="M2573">
            <v>39</v>
          </cell>
          <cell r="N2573" t="str">
            <v>感染拡大防止システム「もしサポ滋賀」の利用拡大</v>
          </cell>
          <cell r="O2573" t="str">
            <v>①-Ⅰ-１．マスク・消毒液等の確保</v>
          </cell>
        </row>
        <row r="2574">
          <cell r="K2574" t="str">
            <v>25214-40</v>
          </cell>
          <cell r="L2574" t="str">
            <v>25214</v>
          </cell>
          <cell r="M2574">
            <v>40</v>
          </cell>
          <cell r="N2574" t="str">
            <v>市役所庁舎の感染拡大防止対策</v>
          </cell>
          <cell r="O2574" t="str">
            <v>①-Ⅰ-１．マスク・消毒液等の確保</v>
          </cell>
        </row>
        <row r="2575">
          <cell r="K2575" t="str">
            <v>25214-42</v>
          </cell>
          <cell r="L2575" t="str">
            <v>25214</v>
          </cell>
          <cell r="M2575">
            <v>42</v>
          </cell>
          <cell r="N2575" t="str">
            <v>職員研修等対応環境整備</v>
          </cell>
          <cell r="O2575" t="str">
            <v>①-Ⅳ-３．リモート化等によるデジタル・トランスフォーメーションの加速</v>
          </cell>
        </row>
        <row r="2576">
          <cell r="K2576" t="str">
            <v>25214-43</v>
          </cell>
          <cell r="L2576" t="str">
            <v>25214</v>
          </cell>
          <cell r="M2576">
            <v>43</v>
          </cell>
          <cell r="N2576" t="str">
            <v>観光関連施設指定管理者支援事業</v>
          </cell>
          <cell r="O2576" t="str">
            <v>①-Ⅱ-３．事業継続に困っている中小・小規模事業者等への支援</v>
          </cell>
        </row>
        <row r="2577">
          <cell r="K2577" t="str">
            <v>25214-44</v>
          </cell>
          <cell r="L2577" t="str">
            <v>25214</v>
          </cell>
          <cell r="M2577">
            <v>44</v>
          </cell>
          <cell r="N2577" t="str">
            <v>分散避難対策</v>
          </cell>
          <cell r="O2577" t="str">
            <v>①-Ⅰ-１．マスク・消毒液等の確保</v>
          </cell>
        </row>
        <row r="2578">
          <cell r="K2578" t="str">
            <v>25214-45</v>
          </cell>
          <cell r="L2578" t="str">
            <v>25214</v>
          </cell>
          <cell r="M2578">
            <v>45</v>
          </cell>
          <cell r="N2578" t="str">
            <v>コロナ禍における高齢者のインフルエンザ予防接種対策</v>
          </cell>
          <cell r="O2578" t="str">
            <v>①-Ⅰ-３．医療提供体制の強化</v>
          </cell>
        </row>
        <row r="2579">
          <cell r="K2579" t="str">
            <v>25214-46</v>
          </cell>
          <cell r="L2579" t="str">
            <v>25214</v>
          </cell>
          <cell r="M2579">
            <v>46</v>
          </cell>
          <cell r="N2579" t="str">
            <v>都市公園機能強化事業</v>
          </cell>
          <cell r="O2579" t="str">
            <v>①-Ⅰ-８．学校の臨時休業等を円滑に進めるための環境整備</v>
          </cell>
        </row>
        <row r="2580">
          <cell r="K2580" t="str">
            <v>25214-47</v>
          </cell>
          <cell r="L2580" t="str">
            <v>25214</v>
          </cell>
          <cell r="M2580">
            <v>47</v>
          </cell>
          <cell r="N2580" t="str">
            <v>学校保健特別対策事業費補助金</v>
          </cell>
          <cell r="O2580" t="str">
            <v>①-Ⅰ-１．マスク・消毒液等の確保</v>
          </cell>
        </row>
        <row r="2581">
          <cell r="K2581" t="str">
            <v>25214-48</v>
          </cell>
          <cell r="L2581" t="str">
            <v>25214</v>
          </cell>
          <cell r="M2581">
            <v>48</v>
          </cell>
          <cell r="N2581" t="str">
            <v>ＧＩＧＡスクール事業（１人１台端末整備）</v>
          </cell>
          <cell r="O2581" t="str">
            <v>①-Ⅳ-３．リモート化等によるデジタル・トランスフォーメーションの加速</v>
          </cell>
        </row>
        <row r="2582">
          <cell r="K2582" t="str">
            <v>25214-49</v>
          </cell>
          <cell r="L2582" t="str">
            <v>25214</v>
          </cell>
          <cell r="M2582">
            <v>49</v>
          </cell>
          <cell r="N2582" t="str">
            <v>障害者総合支援事業費補助金</v>
          </cell>
          <cell r="O2582" t="str">
            <v>①-Ⅰ-１．マスク・消毒液等の確保</v>
          </cell>
        </row>
        <row r="2583">
          <cell r="K2583" t="str">
            <v>25214-50</v>
          </cell>
          <cell r="L2583" t="str">
            <v>25214</v>
          </cell>
          <cell r="M2583">
            <v>50</v>
          </cell>
          <cell r="N2583" t="str">
            <v>学校保健特別対策事業費補助金</v>
          </cell>
          <cell r="O2583" t="str">
            <v>①-Ⅰ-１．マスク・消毒液等の確保</v>
          </cell>
        </row>
        <row r="2584">
          <cell r="K2584" t="str">
            <v>25214-51</v>
          </cell>
          <cell r="L2584" t="str">
            <v>25214</v>
          </cell>
          <cell r="M2584">
            <v>51</v>
          </cell>
          <cell r="N2584" t="str">
            <v>学校保健特別対策事業費補助金の補助対象外経費分</v>
          </cell>
          <cell r="O2584" t="str">
            <v>①-Ⅰ-１．マスク・消毒液等の確保</v>
          </cell>
        </row>
        <row r="2585">
          <cell r="K2585" t="str">
            <v>25214-52</v>
          </cell>
          <cell r="L2585" t="str">
            <v>25214</v>
          </cell>
          <cell r="M2585">
            <v>52</v>
          </cell>
          <cell r="N2585" t="str">
            <v>教育支援体制整備事業費補助金</v>
          </cell>
          <cell r="O2585" t="str">
            <v>①-Ⅰ-８．学校の臨時休業等を円滑に進めるための環境整備</v>
          </cell>
        </row>
        <row r="2586">
          <cell r="K2586" t="str">
            <v>25214-53</v>
          </cell>
          <cell r="L2586" t="str">
            <v>25214</v>
          </cell>
          <cell r="M2586">
            <v>53</v>
          </cell>
          <cell r="N2586" t="str">
            <v>学校臨時休業対策補償費</v>
          </cell>
          <cell r="O2586" t="str">
            <v>①-Ⅱ-３．事業継続に困っている中小・小規模事業者等への支援</v>
          </cell>
        </row>
        <row r="2587">
          <cell r="K2587" t="str">
            <v>25214-54</v>
          </cell>
          <cell r="L2587" t="str">
            <v>25214</v>
          </cell>
          <cell r="M2587">
            <v>54</v>
          </cell>
          <cell r="N2587" t="str">
            <v>サイクルツーリズム活性化事業補助金</v>
          </cell>
          <cell r="O2587" t="str">
            <v>①-Ⅲ-２．地域経済の活性化</v>
          </cell>
        </row>
        <row r="2588">
          <cell r="K2588" t="str">
            <v>25214-56</v>
          </cell>
          <cell r="L2588" t="str">
            <v>25214</v>
          </cell>
          <cell r="M2588">
            <v>56</v>
          </cell>
          <cell r="N2588" t="str">
            <v>観光関連施設トイレのオート化</v>
          </cell>
          <cell r="O2588" t="str">
            <v>①-Ⅰ-１．マスク・消毒液等の確保</v>
          </cell>
        </row>
        <row r="2589">
          <cell r="K2589" t="str">
            <v>25214-58</v>
          </cell>
          <cell r="L2589" t="str">
            <v>25214</v>
          </cell>
          <cell r="M2589">
            <v>58</v>
          </cell>
          <cell r="N2589" t="str">
            <v>社会教育施設トイレのオート化</v>
          </cell>
          <cell r="O2589" t="str">
            <v>①-Ⅰ-１．マスク・消毒液等の確保</v>
          </cell>
        </row>
        <row r="2590">
          <cell r="K2590" t="str">
            <v>25214-59</v>
          </cell>
          <cell r="L2590" t="str">
            <v>25214</v>
          </cell>
          <cell r="M2590">
            <v>59</v>
          </cell>
          <cell r="N2590" t="str">
            <v>社会教育施設トイレのオート化（その２）</v>
          </cell>
          <cell r="O2590" t="str">
            <v>①-Ⅰ-１．マスク・消毒液等の確保</v>
          </cell>
        </row>
        <row r="2591">
          <cell r="K2591" t="str">
            <v>25214-60</v>
          </cell>
          <cell r="L2591" t="str">
            <v>25214</v>
          </cell>
          <cell r="M2591">
            <v>60</v>
          </cell>
          <cell r="N2591" t="str">
            <v>母子保健衛生費補助金</v>
          </cell>
          <cell r="O2591" t="str">
            <v>①-Ⅰ-８．学校の臨時休業等を円滑に進めるための環境整備</v>
          </cell>
        </row>
        <row r="2592">
          <cell r="K2592" t="str">
            <v>25214-62</v>
          </cell>
          <cell r="L2592" t="str">
            <v>25214</v>
          </cell>
          <cell r="M2592">
            <v>62</v>
          </cell>
          <cell r="N2592" t="str">
            <v>給食センター勤務会計年度任用職員の雇用の維持</v>
          </cell>
          <cell r="O2592" t="str">
            <v>①-Ⅱ-１．雇用の維持</v>
          </cell>
        </row>
        <row r="2593">
          <cell r="K2593" t="str">
            <v>25214-63</v>
          </cell>
          <cell r="L2593" t="str">
            <v>25214</v>
          </cell>
          <cell r="M2593">
            <v>63</v>
          </cell>
          <cell r="N2593" t="str">
            <v>学校司書配置事業</v>
          </cell>
          <cell r="O2593" t="str">
            <v>①-Ⅰ-８．学校の臨時休業等を円滑に進めるための環境整備</v>
          </cell>
        </row>
        <row r="2594">
          <cell r="K2594" t="str">
            <v>25214-64</v>
          </cell>
          <cell r="L2594" t="str">
            <v>25214</v>
          </cell>
          <cell r="M2594">
            <v>64</v>
          </cell>
          <cell r="N2594" t="str">
            <v>子どもケアサポーター配置事業</v>
          </cell>
          <cell r="O2594" t="str">
            <v>①-Ⅰ-８．学校の臨時休業等を円滑に進めるための環境整備</v>
          </cell>
        </row>
        <row r="2595">
          <cell r="K2595" t="str">
            <v>25214-65</v>
          </cell>
          <cell r="L2595" t="str">
            <v>25214</v>
          </cell>
          <cell r="M2595">
            <v>65</v>
          </cell>
          <cell r="N2595" t="str">
            <v>乳幼児健診事業</v>
          </cell>
          <cell r="O2595" t="str">
            <v>①-Ⅰ-１．マスク・消毒液等の確保</v>
          </cell>
        </row>
        <row r="2596">
          <cell r="K2596" t="str">
            <v>25214-66</v>
          </cell>
          <cell r="L2596" t="str">
            <v>25214</v>
          </cell>
          <cell r="M2596">
            <v>66</v>
          </cell>
          <cell r="N2596" t="str">
            <v>放課後児童クラブ手洗い場設置</v>
          </cell>
          <cell r="O2596" t="str">
            <v>①-Ⅰ-１．マスク・消毒液等の確保</v>
          </cell>
        </row>
        <row r="2597">
          <cell r="K2597" t="str">
            <v>25214-67</v>
          </cell>
          <cell r="L2597" t="str">
            <v>25214</v>
          </cell>
          <cell r="M2597">
            <v>67</v>
          </cell>
          <cell r="N2597" t="str">
            <v>体育施設の感染拡大防止対策</v>
          </cell>
          <cell r="O2597" t="str">
            <v>①-Ⅰ-１．マスク・消毒液等の確保</v>
          </cell>
        </row>
        <row r="2598">
          <cell r="K2598" t="str">
            <v>25214-68</v>
          </cell>
          <cell r="L2598" t="str">
            <v>25214</v>
          </cell>
          <cell r="M2598">
            <v>68</v>
          </cell>
          <cell r="N2598" t="str">
            <v>新型コロナ感染症対策支援金業務に係る会計年度任用職員継続雇用</v>
          </cell>
          <cell r="O2598" t="str">
            <v>①-Ⅱ-３．事業継続に困っている中小・小規模事業者等への支援</v>
          </cell>
        </row>
        <row r="2599">
          <cell r="K2599" t="str">
            <v>25214-69</v>
          </cell>
          <cell r="L2599" t="str">
            <v>25214</v>
          </cell>
          <cell r="M2599">
            <v>69</v>
          </cell>
          <cell r="N2599" t="str">
            <v>小中学校管理事業</v>
          </cell>
          <cell r="O2599" t="str">
            <v>①-Ⅰ-８．学校の臨時休業等を円滑に進めるための環境整備</v>
          </cell>
        </row>
        <row r="2600">
          <cell r="K2600" t="str">
            <v>25214-70</v>
          </cell>
          <cell r="L2600" t="str">
            <v>25214</v>
          </cell>
          <cell r="M2600">
            <v>70</v>
          </cell>
          <cell r="N2600" t="str">
            <v>ひとり親世帯緊急応援金</v>
          </cell>
          <cell r="O2600" t="str">
            <v>①-Ⅱ-４．生活に困っている世帯や個人への支援</v>
          </cell>
        </row>
        <row r="2601">
          <cell r="K2601" t="str">
            <v>25214-71</v>
          </cell>
          <cell r="L2601" t="str">
            <v>25214</v>
          </cell>
          <cell r="M2601">
            <v>71</v>
          </cell>
          <cell r="N2601" t="str">
            <v>休日急患診療所の維持</v>
          </cell>
          <cell r="O2601" t="str">
            <v>①-Ⅰ-３．医療提供体制の強化</v>
          </cell>
        </row>
        <row r="2602">
          <cell r="K2602" t="str">
            <v>25214-72</v>
          </cell>
          <cell r="L2602" t="str">
            <v>25214</v>
          </cell>
          <cell r="M2602">
            <v>72</v>
          </cell>
          <cell r="N2602" t="str">
            <v>観光関連施設指定管理者支援事業（その２）</v>
          </cell>
          <cell r="O2602" t="str">
            <v>①-Ⅱ-３．事業継続に困っている中小・小規模事業者等への支援</v>
          </cell>
        </row>
        <row r="2603">
          <cell r="K2603" t="str">
            <v>25214-73</v>
          </cell>
          <cell r="L2603" t="str">
            <v>25214</v>
          </cell>
          <cell r="M2603">
            <v>73</v>
          </cell>
          <cell r="N2603" t="str">
            <v>子ども・子育て支援交付金</v>
          </cell>
          <cell r="O2603" t="str">
            <v>①-Ⅰ-８．学校の臨時休業等を円滑に進めるための環境整備</v>
          </cell>
        </row>
        <row r="2604">
          <cell r="K2604" t="str">
            <v>25214-74</v>
          </cell>
          <cell r="L2604" t="str">
            <v>25214</v>
          </cell>
          <cell r="M2604">
            <v>74</v>
          </cell>
          <cell r="N2604" t="str">
            <v>学校臨時休業対策費補助金</v>
          </cell>
          <cell r="O2604" t="str">
            <v>①-Ⅰ-８．学校の臨時休業等を円滑に進めるための環境整備</v>
          </cell>
        </row>
        <row r="2605">
          <cell r="K2605" t="str">
            <v>25214-76</v>
          </cell>
          <cell r="L2605" t="str">
            <v>25214</v>
          </cell>
          <cell r="M2605">
            <v>76</v>
          </cell>
          <cell r="N2605" t="str">
            <v>障害者総合支援事業費補助金</v>
          </cell>
          <cell r="O2605" t="str">
            <v>①-Ⅰ-１．マスク・消毒液等の確保</v>
          </cell>
        </row>
        <row r="2606">
          <cell r="K2606" t="str">
            <v>25214-77</v>
          </cell>
          <cell r="L2606" t="str">
            <v>25214</v>
          </cell>
          <cell r="M2606">
            <v>77</v>
          </cell>
          <cell r="N2606" t="str">
            <v>コロナ禍における妊婦および子どものインフルエンザ予防接種対策</v>
          </cell>
          <cell r="O2606" t="str">
            <v>①-Ⅰ-３．医療提供体制の強化</v>
          </cell>
        </row>
        <row r="2607">
          <cell r="K2607" t="str">
            <v>25214-78</v>
          </cell>
          <cell r="L2607" t="str">
            <v>25214</v>
          </cell>
          <cell r="M2607">
            <v>78</v>
          </cell>
          <cell r="N2607" t="str">
            <v>市民交流プラザトイレ感染症対策</v>
          </cell>
          <cell r="O2607" t="str">
            <v>①-Ⅰ-１．マスク・消毒液等の確保</v>
          </cell>
        </row>
        <row r="2608">
          <cell r="K2608" t="str">
            <v>25214-79</v>
          </cell>
          <cell r="L2608" t="str">
            <v>25214</v>
          </cell>
          <cell r="M2608">
            <v>79</v>
          </cell>
          <cell r="N2608" t="str">
            <v>学校等の臨時休業に伴う給食対応</v>
          </cell>
          <cell r="O2608" t="str">
            <v>①-Ⅰ-８．学校の臨時休業等を円滑に進めるための環境整備</v>
          </cell>
        </row>
        <row r="2609">
          <cell r="K2609" t="str">
            <v>25214-80</v>
          </cell>
          <cell r="L2609" t="str">
            <v>25214</v>
          </cell>
          <cell r="M2609">
            <v>80</v>
          </cell>
          <cell r="N2609" t="str">
            <v>市役所庁舎の感染拡大防止対策（その２）</v>
          </cell>
          <cell r="O2609" t="str">
            <v>①-Ⅰ-１．マスク・消毒液等の確保</v>
          </cell>
        </row>
        <row r="2610">
          <cell r="K2610" t="str">
            <v>25383-1</v>
          </cell>
          <cell r="L2610" t="str">
            <v>25383</v>
          </cell>
          <cell r="M2610">
            <v>1</v>
          </cell>
          <cell r="N2610" t="str">
            <v>医療提供体制整備費</v>
          </cell>
          <cell r="O2610" t="str">
            <v>①-Ⅰ-３．医療提供体制の強化</v>
          </cell>
        </row>
        <row r="2611">
          <cell r="K2611" t="str">
            <v>25383-2</v>
          </cell>
          <cell r="L2611" t="str">
            <v>25383</v>
          </cell>
          <cell r="M2611">
            <v>2</v>
          </cell>
          <cell r="N2611" t="str">
            <v>感染対策用関係用品購入費</v>
          </cell>
          <cell r="O2611" t="str">
            <v>①-Ⅰ-１．マスク・消毒液等の確保</v>
          </cell>
        </row>
        <row r="2612">
          <cell r="K2612" t="str">
            <v>25383-3</v>
          </cell>
          <cell r="L2612" t="str">
            <v>25383</v>
          </cell>
          <cell r="M2612">
            <v>3</v>
          </cell>
          <cell r="N2612" t="str">
            <v>子育て世帯支援事業</v>
          </cell>
          <cell r="O2612" t="str">
            <v>①-Ⅱ-４．生活に困っている世帯や個人への支援</v>
          </cell>
        </row>
        <row r="2613">
          <cell r="K2613" t="str">
            <v>25383-4</v>
          </cell>
          <cell r="L2613" t="str">
            <v>25383</v>
          </cell>
          <cell r="M2613">
            <v>4</v>
          </cell>
          <cell r="N2613" t="str">
            <v>肉用牛肥育経営安定助成費</v>
          </cell>
          <cell r="O2613" t="str">
            <v>①-Ⅱ-４．生活に困っている世帯や個人への支援</v>
          </cell>
        </row>
        <row r="2614">
          <cell r="K2614" t="str">
            <v>25383-5</v>
          </cell>
          <cell r="L2614" t="str">
            <v>25383</v>
          </cell>
          <cell r="M2614">
            <v>5</v>
          </cell>
          <cell r="N2614" t="str">
            <v>中小企業存続支援事業</v>
          </cell>
          <cell r="O2614" t="str">
            <v>①-Ⅱ-３．事業継続に困っている中小・小規模事業者等への支援</v>
          </cell>
        </row>
        <row r="2615">
          <cell r="K2615" t="str">
            <v>25383-6</v>
          </cell>
          <cell r="L2615" t="str">
            <v>25383</v>
          </cell>
          <cell r="M2615">
            <v>6</v>
          </cell>
          <cell r="N2615" t="str">
            <v>景気回復に向けた消費喚起等支援事業</v>
          </cell>
          <cell r="O2615" t="str">
            <v>①-Ⅲ-２．地域経済の活性化</v>
          </cell>
        </row>
        <row r="2616">
          <cell r="K2616" t="str">
            <v>25383-7</v>
          </cell>
          <cell r="L2616" t="str">
            <v>25383</v>
          </cell>
          <cell r="M2616">
            <v>7</v>
          </cell>
          <cell r="N2616" t="str">
            <v>家計急変学生等支援事業</v>
          </cell>
          <cell r="O2616" t="str">
            <v>①-Ⅱ-４．生活に困っている世帯や個人への支援</v>
          </cell>
        </row>
        <row r="2617">
          <cell r="K2617" t="str">
            <v>25383-8</v>
          </cell>
          <cell r="L2617" t="str">
            <v>25383</v>
          </cell>
          <cell r="M2617">
            <v>8</v>
          </cell>
          <cell r="N2617" t="str">
            <v>小学校遠距離通学助成事業</v>
          </cell>
          <cell r="O2617" t="str">
            <v>①-Ⅰ-８．学校の臨時休業等を円滑に進めるための環境整備</v>
          </cell>
        </row>
        <row r="2618">
          <cell r="K2618" t="str">
            <v>25383-9</v>
          </cell>
          <cell r="L2618" t="str">
            <v>25383</v>
          </cell>
          <cell r="M2618">
            <v>9</v>
          </cell>
          <cell r="N2618" t="str">
            <v>簡易水道料金基本使用料減免</v>
          </cell>
          <cell r="O2618" t="str">
            <v>①-Ⅱ-４．生活に困っている世帯や個人への支援</v>
          </cell>
        </row>
        <row r="2619">
          <cell r="K2619" t="str">
            <v>25383-10</v>
          </cell>
          <cell r="L2619" t="str">
            <v>25383</v>
          </cell>
          <cell r="M2619">
            <v>10</v>
          </cell>
          <cell r="N2619" t="str">
            <v>水道基本料金相当額等支援事業　</v>
          </cell>
          <cell r="O2619" t="str">
            <v>①-Ⅱ-４．生活に困っている世帯や個人への支援</v>
          </cell>
        </row>
        <row r="2620">
          <cell r="K2620" t="str">
            <v>25383-11</v>
          </cell>
          <cell r="L2620" t="str">
            <v>25383</v>
          </cell>
          <cell r="M2620">
            <v>11</v>
          </cell>
          <cell r="N2620" t="str">
            <v>中小企業緊急支援事業</v>
          </cell>
          <cell r="O2620" t="str">
            <v>①-Ⅱ-３．事業継続に困っている中小・小規模事業者等への支援</v>
          </cell>
        </row>
        <row r="2621">
          <cell r="K2621" t="str">
            <v>25383-12</v>
          </cell>
          <cell r="L2621" t="str">
            <v>25383</v>
          </cell>
          <cell r="M2621">
            <v>12</v>
          </cell>
          <cell r="N2621" t="str">
            <v>景気回復に向けた消費喚起等支援事業</v>
          </cell>
          <cell r="O2621" t="str">
            <v>①-Ⅲ-２．地域経済の活性化</v>
          </cell>
        </row>
        <row r="2622">
          <cell r="K2622" t="str">
            <v>25383-13</v>
          </cell>
          <cell r="L2622" t="str">
            <v>25383</v>
          </cell>
          <cell r="M2622">
            <v>13</v>
          </cell>
          <cell r="N2622" t="str">
            <v>景気回復に向けた商業活性化</v>
          </cell>
          <cell r="O2622" t="str">
            <v>①-Ⅲ-２．地域経済の活性化</v>
          </cell>
        </row>
        <row r="2623">
          <cell r="K2623" t="str">
            <v>25383-14</v>
          </cell>
          <cell r="L2623" t="str">
            <v>25383</v>
          </cell>
          <cell r="M2623">
            <v>14</v>
          </cell>
          <cell r="N2623" t="str">
            <v>小・中学校再開に備えた体制整備</v>
          </cell>
          <cell r="O2623" t="str">
            <v>①-Ⅰ-８．学校の臨時休業等を円滑に進めるための環境整備</v>
          </cell>
        </row>
        <row r="2624">
          <cell r="K2624" t="str">
            <v>25383-15</v>
          </cell>
          <cell r="L2624" t="str">
            <v>25383</v>
          </cell>
          <cell r="M2624">
            <v>15</v>
          </cell>
          <cell r="N2624" t="str">
            <v>学校保健特別対策事業費補助金</v>
          </cell>
          <cell r="O2624" t="str">
            <v>①-Ⅰ-８．学校の臨時休業等を円滑に進めるための環境整備</v>
          </cell>
        </row>
        <row r="2625">
          <cell r="K2625" t="str">
            <v>25383-16</v>
          </cell>
          <cell r="L2625" t="str">
            <v>25383</v>
          </cell>
          <cell r="M2625">
            <v>16</v>
          </cell>
          <cell r="N2625" t="str">
            <v>災害時の避難所の３密の防止対策</v>
          </cell>
          <cell r="O2625" t="str">
            <v>①-Ⅰ-１．マスク・消毒液等の確保</v>
          </cell>
        </row>
        <row r="2626">
          <cell r="K2626" t="str">
            <v>25383-17</v>
          </cell>
          <cell r="L2626" t="str">
            <v>25383</v>
          </cell>
          <cell r="M2626">
            <v>17</v>
          </cell>
          <cell r="N2626" t="str">
            <v>庁舎内の感染症防止対策</v>
          </cell>
          <cell r="O2626" t="str">
            <v>①-Ⅰ-１．マスク・消毒液等の確保</v>
          </cell>
        </row>
        <row r="2627">
          <cell r="K2627" t="str">
            <v>25383-18</v>
          </cell>
          <cell r="L2627" t="str">
            <v>25383</v>
          </cell>
          <cell r="M2627">
            <v>18</v>
          </cell>
          <cell r="N2627" t="str">
            <v>発熱外来の設置</v>
          </cell>
          <cell r="O2627" t="str">
            <v>①-Ⅰ-３．医療提供体制の強化</v>
          </cell>
        </row>
        <row r="2628">
          <cell r="K2628" t="str">
            <v>25383-19</v>
          </cell>
          <cell r="L2628" t="str">
            <v>25383</v>
          </cell>
          <cell r="M2628">
            <v>19</v>
          </cell>
          <cell r="N2628" t="str">
            <v>小・中学校再開に備えた体制整備</v>
          </cell>
          <cell r="O2628" t="str">
            <v>①-Ⅰ-８．学校の臨時休業等を円滑に進めるための環境整備</v>
          </cell>
        </row>
        <row r="2629">
          <cell r="K2629" t="str">
            <v>25383-21</v>
          </cell>
          <cell r="L2629" t="str">
            <v>25383</v>
          </cell>
          <cell r="M2629">
            <v>21</v>
          </cell>
          <cell r="N2629" t="str">
            <v>小・中学校再開に備えた体制整備</v>
          </cell>
          <cell r="O2629" t="str">
            <v>①-Ⅰ-８．学校の臨時休業等を円滑に進めるための環境整備</v>
          </cell>
        </row>
        <row r="2630">
          <cell r="K2630" t="str">
            <v>25383-22</v>
          </cell>
          <cell r="L2630" t="str">
            <v>25383</v>
          </cell>
          <cell r="M2630">
            <v>22</v>
          </cell>
          <cell r="N2630" t="str">
            <v>公共空間での感染機会の削減</v>
          </cell>
          <cell r="O2630" t="str">
            <v>①-Ⅰ-１．マスク・消毒液等の確保</v>
          </cell>
        </row>
        <row r="2631">
          <cell r="K2631" t="str">
            <v>25383-23</v>
          </cell>
          <cell r="L2631" t="str">
            <v>25383</v>
          </cell>
          <cell r="M2631">
            <v>23</v>
          </cell>
          <cell r="N2631" t="str">
            <v>新生児子育て世帯支援事業</v>
          </cell>
          <cell r="O2631" t="str">
            <v>①-Ⅱ-４．生活に困っている世帯や個人への支援</v>
          </cell>
        </row>
        <row r="2632">
          <cell r="K2632" t="str">
            <v>25383-24</v>
          </cell>
          <cell r="L2632" t="str">
            <v>25383</v>
          </cell>
          <cell r="M2632">
            <v>24</v>
          </cell>
          <cell r="N2632" t="str">
            <v>収入保険加入推進事業</v>
          </cell>
          <cell r="O2632" t="str">
            <v>①-Ⅲ-２．地域経済の活性化</v>
          </cell>
        </row>
        <row r="2633">
          <cell r="K2633" t="str">
            <v>25383-25</v>
          </cell>
          <cell r="L2633" t="str">
            <v>25383</v>
          </cell>
          <cell r="M2633">
            <v>25</v>
          </cell>
          <cell r="N2633" t="str">
            <v>密集軽減のための輸送能力増強事業</v>
          </cell>
          <cell r="O2633" t="str">
            <v>①-Ⅰ-８．学校の臨時休業等を円滑に進めるための環境整備</v>
          </cell>
        </row>
        <row r="2634">
          <cell r="K2634" t="str">
            <v>25383-26</v>
          </cell>
          <cell r="L2634" t="str">
            <v>25383</v>
          </cell>
          <cell r="M2634">
            <v>26</v>
          </cell>
          <cell r="N2634" t="str">
            <v>家計急変学生等支援事業</v>
          </cell>
          <cell r="O2634" t="str">
            <v>①-Ⅱ-４．生活に困っている世帯や個人への支援</v>
          </cell>
        </row>
        <row r="2635">
          <cell r="K2635" t="str">
            <v>25383-27</v>
          </cell>
          <cell r="L2635" t="str">
            <v>25383</v>
          </cell>
          <cell r="M2635">
            <v>27</v>
          </cell>
          <cell r="N2635" t="str">
            <v>ＧＩＧＡスクール構想への支援事業</v>
          </cell>
          <cell r="O2635" t="str">
            <v>①-Ⅳ-３．リモート化等によるデジタル・トランスフォーメーションの加速</v>
          </cell>
        </row>
        <row r="2636">
          <cell r="K2636" t="str">
            <v>25383-29</v>
          </cell>
          <cell r="L2636" t="str">
            <v>25383</v>
          </cell>
          <cell r="M2636">
            <v>29</v>
          </cell>
          <cell r="N2636" t="str">
            <v>水道料金基本使用料減免　</v>
          </cell>
          <cell r="O2636" t="str">
            <v>①-Ⅱ-４．生活に困っている世帯や個人への支援</v>
          </cell>
        </row>
        <row r="2637">
          <cell r="K2637" t="str">
            <v>25383-30</v>
          </cell>
          <cell r="L2637" t="str">
            <v>25383</v>
          </cell>
          <cell r="M2637">
            <v>30</v>
          </cell>
          <cell r="N2637" t="str">
            <v>休業した指定管理者に対する支援</v>
          </cell>
          <cell r="O2637" t="str">
            <v>①-Ⅱ-３．事業継続に困っている中小・小規模事業者等への支援</v>
          </cell>
        </row>
        <row r="2638">
          <cell r="K2638" t="str">
            <v>25383-33</v>
          </cell>
          <cell r="L2638" t="str">
            <v>25383</v>
          </cell>
          <cell r="M2638">
            <v>33</v>
          </cell>
          <cell r="N2638" t="str">
            <v>医療機関での新型コロナウイルス感染症の検査体制の強化</v>
          </cell>
          <cell r="O2638" t="str">
            <v>①-Ⅰ-２．検査体制の強化と感染の早期発見</v>
          </cell>
        </row>
        <row r="2639">
          <cell r="K2639" t="str">
            <v>25383-34</v>
          </cell>
          <cell r="L2639" t="str">
            <v>25383</v>
          </cell>
          <cell r="M2639">
            <v>34</v>
          </cell>
          <cell r="N2639" t="str">
            <v>コロナ禍における校務のシステム化推進による教育体制の充実</v>
          </cell>
          <cell r="O2639" t="str">
            <v>①-Ⅰ-８．学校の臨時休業等を円滑に進めるための環境整備</v>
          </cell>
        </row>
        <row r="2640">
          <cell r="K2640" t="str">
            <v>25383-35</v>
          </cell>
          <cell r="L2640" t="str">
            <v>25383</v>
          </cell>
          <cell r="M2640">
            <v>35</v>
          </cell>
          <cell r="N2640" t="str">
            <v>災害時の避難所の３密の防止対策</v>
          </cell>
          <cell r="O2640" t="str">
            <v>①-Ⅰ-１．マスク・消毒液等の確保</v>
          </cell>
        </row>
        <row r="2641">
          <cell r="K2641" t="str">
            <v>25383-36</v>
          </cell>
          <cell r="L2641" t="str">
            <v>25383</v>
          </cell>
          <cell r="M2641">
            <v>36</v>
          </cell>
          <cell r="N2641" t="str">
            <v>教育相談施設における３密対策</v>
          </cell>
          <cell r="O2641" t="str">
            <v>①-Ⅰ-１．マスク・消毒液等の確保</v>
          </cell>
        </row>
        <row r="2642">
          <cell r="K2642" t="str">
            <v>25383-37</v>
          </cell>
          <cell r="L2642" t="str">
            <v>25383</v>
          </cell>
          <cell r="M2642">
            <v>37</v>
          </cell>
          <cell r="N2642" t="str">
            <v>Web会議実施のための情報機器増強</v>
          </cell>
          <cell r="O2642" t="str">
            <v>①-Ⅳ-３．リモート化等によるデジタル・トランスフォーメーションの加速</v>
          </cell>
        </row>
        <row r="2643">
          <cell r="K2643" t="str">
            <v>25383-38</v>
          </cell>
          <cell r="L2643" t="str">
            <v>25383</v>
          </cell>
          <cell r="M2643">
            <v>38</v>
          </cell>
          <cell r="N2643" t="str">
            <v>コロナ禍の中、保育を支える保育士等への支援</v>
          </cell>
          <cell r="O2643" t="str">
            <v>①-Ⅱ-１．雇用の維持</v>
          </cell>
        </row>
        <row r="2644">
          <cell r="K2644" t="str">
            <v>25384-1</v>
          </cell>
          <cell r="L2644" t="str">
            <v>25384</v>
          </cell>
          <cell r="M2644">
            <v>1</v>
          </cell>
          <cell r="N2644" t="str">
            <v>プレミアム商品券発行事業</v>
          </cell>
          <cell r="O2644" t="str">
            <v>①-Ⅲ-２．地域経済の活性化</v>
          </cell>
        </row>
        <row r="2645">
          <cell r="K2645" t="str">
            <v>25384-2</v>
          </cell>
          <cell r="L2645" t="str">
            <v>25384</v>
          </cell>
          <cell r="M2645">
            <v>2</v>
          </cell>
          <cell r="N2645" t="str">
            <v>ひとり親家庭等への支援給付金事業</v>
          </cell>
          <cell r="O2645" t="str">
            <v>①-Ⅱ-４．生活に困っている世帯や個人への支援</v>
          </cell>
        </row>
        <row r="2646">
          <cell r="K2646" t="str">
            <v>25384-3</v>
          </cell>
          <cell r="L2646" t="str">
            <v>25384</v>
          </cell>
          <cell r="M2646">
            <v>3</v>
          </cell>
          <cell r="N2646" t="str">
            <v>給食費の無償化</v>
          </cell>
          <cell r="O2646" t="str">
            <v>①-Ⅱ-４．生活に困っている世帯や個人への支援</v>
          </cell>
        </row>
        <row r="2647">
          <cell r="K2647" t="str">
            <v>25384-4</v>
          </cell>
          <cell r="L2647" t="str">
            <v>25384</v>
          </cell>
          <cell r="M2647">
            <v>4</v>
          </cell>
          <cell r="N2647" t="str">
            <v>給食費相当額の支援</v>
          </cell>
          <cell r="O2647" t="str">
            <v>①-Ⅱ-４．生活に困っている世帯や個人への支援</v>
          </cell>
        </row>
        <row r="2648">
          <cell r="K2648" t="str">
            <v>25384-5</v>
          </cell>
          <cell r="L2648" t="str">
            <v>25384</v>
          </cell>
          <cell r="M2648">
            <v>5</v>
          </cell>
          <cell r="N2648" t="str">
            <v>商工振興対策事業</v>
          </cell>
          <cell r="O2648" t="str">
            <v>①-Ⅱ-３．事業継続に困っている中小・小規模事業者等への支援</v>
          </cell>
        </row>
        <row r="2649">
          <cell r="K2649" t="str">
            <v>25384-6</v>
          </cell>
          <cell r="L2649" t="str">
            <v>25384</v>
          </cell>
          <cell r="M2649">
            <v>6</v>
          </cell>
          <cell r="N2649" t="str">
            <v>防災資機材整備事業</v>
          </cell>
          <cell r="O2649" t="str">
            <v>①-Ⅰ-１．マスク・消毒液等の確保</v>
          </cell>
        </row>
        <row r="2650">
          <cell r="K2650" t="str">
            <v>25384-7</v>
          </cell>
          <cell r="L2650" t="str">
            <v>25384</v>
          </cell>
          <cell r="M2650">
            <v>7</v>
          </cell>
          <cell r="N2650" t="str">
            <v>近江牛事業継続素牛導入事業</v>
          </cell>
          <cell r="O2650" t="str">
            <v>①-Ⅱ-３．事業継続に困っている中小・小規模事業者等への支援</v>
          </cell>
        </row>
        <row r="2651">
          <cell r="K2651" t="str">
            <v>25384-8</v>
          </cell>
          <cell r="L2651" t="str">
            <v>25384</v>
          </cell>
          <cell r="M2651">
            <v>8</v>
          </cell>
          <cell r="N2651" t="str">
            <v>中小企業資金融資事業</v>
          </cell>
          <cell r="O2651" t="str">
            <v>①-Ⅱ-３．事業継続に困っている中小・小規模事業者等への支援</v>
          </cell>
        </row>
        <row r="2652">
          <cell r="K2652" t="str">
            <v>25384-9</v>
          </cell>
          <cell r="L2652" t="str">
            <v>25384</v>
          </cell>
          <cell r="M2652">
            <v>9</v>
          </cell>
          <cell r="N2652" t="str">
            <v>防災資機材整備事業</v>
          </cell>
          <cell r="O2652" t="str">
            <v>①-Ⅰ-１．マスク・消毒液等の確保</v>
          </cell>
        </row>
        <row r="2653">
          <cell r="K2653" t="str">
            <v>25384-10</v>
          </cell>
          <cell r="L2653" t="str">
            <v>25384</v>
          </cell>
          <cell r="M2653">
            <v>10</v>
          </cell>
          <cell r="N2653" t="str">
            <v>商工振興対策事業（持続化給付金）</v>
          </cell>
          <cell r="O2653" t="str">
            <v>①-Ⅱ-３．事業継続に困っている中小・小規模事業者等への支援</v>
          </cell>
        </row>
        <row r="2654">
          <cell r="K2654" t="str">
            <v>25384-11</v>
          </cell>
          <cell r="L2654" t="str">
            <v>25384</v>
          </cell>
          <cell r="M2654">
            <v>11</v>
          </cell>
          <cell r="N2654" t="str">
            <v>新生児特別定額給付金事業</v>
          </cell>
          <cell r="O2654" t="str">
            <v>①-Ⅱ-４．生活に困っている世帯や個人への支援</v>
          </cell>
        </row>
        <row r="2655">
          <cell r="K2655" t="str">
            <v>25384-12</v>
          </cell>
          <cell r="L2655" t="str">
            <v>25384</v>
          </cell>
          <cell r="M2655">
            <v>12</v>
          </cell>
          <cell r="N2655" t="str">
            <v>魅力ある農業の創生事業　　</v>
          </cell>
          <cell r="O2655" t="str">
            <v>①-Ⅱ-３．事業継続に困っている中小・小規模事業者等への支援</v>
          </cell>
        </row>
        <row r="2656">
          <cell r="K2656" t="str">
            <v>25384-13</v>
          </cell>
          <cell r="L2656" t="str">
            <v>25384</v>
          </cell>
          <cell r="M2656">
            <v>13</v>
          </cell>
          <cell r="N2656" t="str">
            <v>畜産振興事業　　</v>
          </cell>
          <cell r="O2656" t="str">
            <v>①-Ⅱ-３．事業継続に困っている中小・小規模事業者等への支援</v>
          </cell>
        </row>
        <row r="2657">
          <cell r="K2657" t="str">
            <v>25384-14</v>
          </cell>
          <cell r="L2657" t="str">
            <v>25384</v>
          </cell>
          <cell r="M2657">
            <v>14</v>
          </cell>
          <cell r="N2657" t="str">
            <v>予防接種事業</v>
          </cell>
          <cell r="O2657" t="str">
            <v>①-Ⅱ-４．生活に困っている世帯や個人への支援</v>
          </cell>
        </row>
        <row r="2658">
          <cell r="K2658" t="str">
            <v>25384-15</v>
          </cell>
          <cell r="L2658" t="str">
            <v>25384</v>
          </cell>
          <cell r="M2658">
            <v>15</v>
          </cell>
          <cell r="N2658" t="str">
            <v>小学校コンピュータ整備事業</v>
          </cell>
          <cell r="O2658" t="str">
            <v>①-Ⅳ-３．リモート化等によるデジタル・トランスフォーメーションの加速</v>
          </cell>
        </row>
        <row r="2659">
          <cell r="K2659" t="str">
            <v>25384-16</v>
          </cell>
          <cell r="L2659" t="str">
            <v>25384</v>
          </cell>
          <cell r="M2659">
            <v>16</v>
          </cell>
          <cell r="N2659" t="str">
            <v>小学校コンピュータ整備事業</v>
          </cell>
          <cell r="O2659" t="str">
            <v>①-Ⅳ-３．リモート化等によるデジタル・トランスフォーメーションの加速</v>
          </cell>
        </row>
        <row r="2660">
          <cell r="K2660" t="str">
            <v>25384-17</v>
          </cell>
          <cell r="L2660" t="str">
            <v>25384</v>
          </cell>
          <cell r="M2660">
            <v>17</v>
          </cell>
          <cell r="N2660" t="str">
            <v>指定管理者支援事業</v>
          </cell>
          <cell r="O2660" t="str">
            <v>①-Ⅱ-３．事業継続に困っている中小・小規模事業者等への支援</v>
          </cell>
        </row>
        <row r="2661">
          <cell r="K2661" t="str">
            <v>25425-1</v>
          </cell>
          <cell r="L2661" t="str">
            <v>25425</v>
          </cell>
          <cell r="M2661">
            <v>1</v>
          </cell>
          <cell r="N2661" t="str">
            <v>公共施設における感染症予防対策備品等整備事業</v>
          </cell>
          <cell r="O2661" t="str">
            <v>①-Ⅰ-１．マスク・消毒液等の確保</v>
          </cell>
        </row>
        <row r="2662">
          <cell r="K2662" t="str">
            <v>25425-2</v>
          </cell>
          <cell r="L2662" t="str">
            <v>25425</v>
          </cell>
          <cell r="M2662">
            <v>2</v>
          </cell>
          <cell r="N2662" t="str">
            <v>避難所における感染症予防対策事業</v>
          </cell>
          <cell r="O2662" t="str">
            <v>①-Ⅰ-１．マスク・消毒液等の確保</v>
          </cell>
        </row>
        <row r="2663">
          <cell r="K2663" t="str">
            <v>25425-3</v>
          </cell>
          <cell r="L2663" t="str">
            <v>25425</v>
          </cell>
          <cell r="M2663">
            <v>3</v>
          </cell>
          <cell r="N2663" t="str">
            <v>公共施設環境改善整備事業</v>
          </cell>
          <cell r="O2663" t="str">
            <v>①-Ⅰ-１．マスク・消毒液等の確保</v>
          </cell>
        </row>
        <row r="2664">
          <cell r="K2664" t="str">
            <v>25425-4</v>
          </cell>
          <cell r="L2664" t="str">
            <v>25425</v>
          </cell>
          <cell r="M2664">
            <v>4</v>
          </cell>
          <cell r="N2664" t="str">
            <v>特別定額給付金給付事業（町単独加算分）</v>
          </cell>
          <cell r="O2664" t="str">
            <v>①-Ⅱ-４．生活に困っている世帯や個人への支援</v>
          </cell>
        </row>
        <row r="2665">
          <cell r="K2665" t="str">
            <v>25425-5</v>
          </cell>
          <cell r="L2665" t="str">
            <v>25425</v>
          </cell>
          <cell r="M2665">
            <v>5</v>
          </cell>
          <cell r="N2665" t="str">
            <v>感染症拡大防止臨時支援金</v>
          </cell>
          <cell r="O2665" t="str">
            <v>①-Ⅱ-３．事業継続に困っている中小・小規模事業者等への支援</v>
          </cell>
        </row>
        <row r="2666">
          <cell r="K2666" t="str">
            <v>25425-6</v>
          </cell>
          <cell r="L2666" t="str">
            <v>25425</v>
          </cell>
          <cell r="M2666">
            <v>6</v>
          </cell>
          <cell r="N2666" t="str">
            <v>感染症対策臨時支援金</v>
          </cell>
          <cell r="O2666" t="str">
            <v>①-Ⅱ-３．事業継続に困っている中小・小規模事業者等への支援</v>
          </cell>
        </row>
        <row r="2667">
          <cell r="K2667" t="str">
            <v>25425-7</v>
          </cell>
          <cell r="L2667" t="str">
            <v>25425</v>
          </cell>
          <cell r="M2667">
            <v>7</v>
          </cell>
          <cell r="N2667" t="str">
            <v>ひとり親家庭等緊急応援金</v>
          </cell>
          <cell r="O2667" t="str">
            <v>①-Ⅱ-４．生活に困っている世帯や個人への支援</v>
          </cell>
        </row>
        <row r="2668">
          <cell r="K2668" t="str">
            <v>25425-8</v>
          </cell>
          <cell r="L2668" t="str">
            <v>25425</v>
          </cell>
          <cell r="M2668">
            <v>8</v>
          </cell>
          <cell r="N2668" t="str">
            <v>生活支援事業（くらしの応援金）</v>
          </cell>
          <cell r="O2668" t="str">
            <v>①-Ⅱ-４．生活に困っている世帯や個人への支援</v>
          </cell>
        </row>
        <row r="2669">
          <cell r="K2669" t="str">
            <v>25425-9</v>
          </cell>
          <cell r="L2669" t="str">
            <v>25425</v>
          </cell>
          <cell r="M2669">
            <v>9</v>
          </cell>
          <cell r="N2669" t="str">
            <v>生活支援事業（すまいの応援金）</v>
          </cell>
          <cell r="O2669" t="str">
            <v>①-Ⅱ-４．生活に困っている世帯や個人への支援</v>
          </cell>
        </row>
        <row r="2670">
          <cell r="K2670" t="str">
            <v>25425-10</v>
          </cell>
          <cell r="L2670" t="str">
            <v>25425</v>
          </cell>
          <cell r="M2670">
            <v>10</v>
          </cell>
          <cell r="N2670" t="str">
            <v>感染症対策経営力強化補助金</v>
          </cell>
          <cell r="O2670" t="str">
            <v>①-Ⅱ-３．事業継続に困っている中小・小規模事業者等への支援</v>
          </cell>
        </row>
        <row r="2671">
          <cell r="K2671" t="str">
            <v>25425-11</v>
          </cell>
          <cell r="L2671" t="str">
            <v>25425</v>
          </cell>
          <cell r="M2671">
            <v>11</v>
          </cell>
          <cell r="N2671" t="str">
            <v>あいしょうエール商品券事業</v>
          </cell>
          <cell r="O2671" t="str">
            <v>①-Ⅲ-２．地域経済の活性化</v>
          </cell>
        </row>
        <row r="2672">
          <cell r="K2672" t="str">
            <v>25425-12</v>
          </cell>
          <cell r="L2672" t="str">
            <v>25425</v>
          </cell>
          <cell r="M2672">
            <v>12</v>
          </cell>
          <cell r="N2672" t="str">
            <v>自治会活動再開円滑化補助事業</v>
          </cell>
          <cell r="O2672" t="str">
            <v>①-Ⅲ-２．地域経済の活性化</v>
          </cell>
        </row>
        <row r="2673">
          <cell r="K2673" t="str">
            <v>25425-13</v>
          </cell>
          <cell r="L2673" t="str">
            <v>25425</v>
          </cell>
          <cell r="M2673">
            <v>13</v>
          </cell>
          <cell r="N2673" t="str">
            <v>観光施設等受入環境整備事業</v>
          </cell>
          <cell r="O2673" t="str">
            <v>①-Ⅲ-１．観光・運輸業、飲食業、イベント・エンターテインメント事業等に対する支援</v>
          </cell>
        </row>
        <row r="2674">
          <cell r="K2674" t="str">
            <v>25425-14</v>
          </cell>
          <cell r="L2674" t="str">
            <v>25425</v>
          </cell>
          <cell r="M2674">
            <v>14</v>
          </cell>
          <cell r="N2674" t="str">
            <v>アフターコロナ中小企業等体制強化補助事業</v>
          </cell>
          <cell r="O2674" t="str">
            <v>①-Ⅲ-２．地域経済の活性化</v>
          </cell>
        </row>
        <row r="2675">
          <cell r="K2675" t="str">
            <v>25425-15</v>
          </cell>
          <cell r="L2675" t="str">
            <v>25425</v>
          </cell>
          <cell r="M2675">
            <v>15</v>
          </cell>
          <cell r="N2675" t="str">
            <v>インフルエンザ予防接種費用助成事業</v>
          </cell>
          <cell r="O2675" t="str">
            <v>①-Ⅰ-２．検査体制の強化と感染の早期発見</v>
          </cell>
        </row>
        <row r="2676">
          <cell r="K2676" t="str">
            <v>25425-16</v>
          </cell>
          <cell r="L2676" t="str">
            <v>25425</v>
          </cell>
          <cell r="M2676">
            <v>16</v>
          </cell>
          <cell r="N2676" t="str">
            <v>妊婦とお腹の赤ちゃん応援事業（子育て応援加算分）</v>
          </cell>
          <cell r="O2676" t="str">
            <v>①-Ⅱ-４．生活に困っている世帯や個人への支援</v>
          </cell>
        </row>
        <row r="2677">
          <cell r="K2677" t="str">
            <v>25441-1</v>
          </cell>
          <cell r="L2677" t="str">
            <v>25441</v>
          </cell>
          <cell r="M2677">
            <v>1</v>
          </cell>
          <cell r="N2677" t="str">
            <v>特別定額給付金上乗せ給付事業</v>
          </cell>
          <cell r="O2677" t="str">
            <v>①-Ⅱ-４．生活に困っている世帯や個人への支援</v>
          </cell>
        </row>
        <row r="2678">
          <cell r="K2678" t="str">
            <v>25441-2</v>
          </cell>
          <cell r="L2678" t="str">
            <v>25441</v>
          </cell>
          <cell r="M2678">
            <v>2</v>
          </cell>
          <cell r="N2678" t="str">
            <v>マスク配布事業</v>
          </cell>
          <cell r="O2678" t="str">
            <v>①-Ⅰ-１．マスク・消毒液等の確保</v>
          </cell>
        </row>
        <row r="2679">
          <cell r="K2679" t="str">
            <v>25441-3</v>
          </cell>
          <cell r="L2679" t="str">
            <v>25441</v>
          </cell>
          <cell r="M2679">
            <v>3</v>
          </cell>
          <cell r="N2679" t="str">
            <v>フェイスシールド購入事業</v>
          </cell>
          <cell r="O2679" t="str">
            <v>①-Ⅰ-１．マスク・消毒液等の確保</v>
          </cell>
        </row>
        <row r="2680">
          <cell r="K2680" t="str">
            <v>25441-4</v>
          </cell>
          <cell r="L2680" t="str">
            <v>25441</v>
          </cell>
          <cell r="M2680">
            <v>4</v>
          </cell>
          <cell r="N2680" t="str">
            <v>事業者支援金給付事業</v>
          </cell>
          <cell r="O2680" t="str">
            <v>①-Ⅱ-３．事業継続に困っている中小・小規模事業者等への支援</v>
          </cell>
        </row>
        <row r="2681">
          <cell r="K2681" t="str">
            <v>25441-5</v>
          </cell>
          <cell r="L2681" t="str">
            <v>25441</v>
          </cell>
          <cell r="M2681">
            <v>5</v>
          </cell>
          <cell r="N2681" t="str">
            <v>遠隔地学生生活支援金給付事業</v>
          </cell>
          <cell r="O2681" t="str">
            <v>①-Ⅱ-４．生活に困っている世帯や個人への支援</v>
          </cell>
        </row>
        <row r="2682">
          <cell r="K2682" t="str">
            <v>25441-6</v>
          </cell>
          <cell r="L2682" t="str">
            <v>25441</v>
          </cell>
          <cell r="M2682">
            <v>6</v>
          </cell>
          <cell r="N2682" t="str">
            <v>中学校給食補充事業</v>
          </cell>
          <cell r="O2682" t="str">
            <v>①-Ⅱ-４．生活に困っている世帯や個人への支援</v>
          </cell>
        </row>
        <row r="2683">
          <cell r="K2683" t="str">
            <v>25441-7</v>
          </cell>
          <cell r="L2683" t="str">
            <v>25441</v>
          </cell>
          <cell r="M2683">
            <v>7</v>
          </cell>
          <cell r="N2683" t="str">
            <v>マスク・消毒液等購入事業</v>
          </cell>
          <cell r="O2683" t="str">
            <v>①-Ⅰ-１．マスク・消毒液等の確保</v>
          </cell>
        </row>
        <row r="2684">
          <cell r="K2684" t="str">
            <v>25441-8</v>
          </cell>
          <cell r="L2684" t="str">
            <v>25441</v>
          </cell>
          <cell r="M2684">
            <v>8</v>
          </cell>
          <cell r="N2684" t="str">
            <v>校外学習密集解消事業</v>
          </cell>
          <cell r="O2684" t="str">
            <v>①-Ⅰ-１．マスク・消毒液等の確保</v>
          </cell>
        </row>
        <row r="2685">
          <cell r="K2685" t="str">
            <v>25441-9</v>
          </cell>
          <cell r="L2685" t="str">
            <v>25441</v>
          </cell>
          <cell r="M2685">
            <v>9</v>
          </cell>
          <cell r="N2685" t="str">
            <v>給食３密対策事業</v>
          </cell>
          <cell r="O2685" t="str">
            <v>①-Ⅰ-１．マスク・消毒液等の確保</v>
          </cell>
        </row>
        <row r="2686">
          <cell r="K2686" t="str">
            <v>25441-10</v>
          </cell>
          <cell r="L2686" t="str">
            <v>25441</v>
          </cell>
          <cell r="M2686">
            <v>10</v>
          </cell>
          <cell r="N2686" t="str">
            <v>障害者支援事業</v>
          </cell>
          <cell r="O2686" t="str">
            <v>①-Ⅱ-４．生活に困っている世帯や個人への支援</v>
          </cell>
        </row>
        <row r="2687">
          <cell r="K2687" t="str">
            <v>25441-11</v>
          </cell>
          <cell r="L2687" t="str">
            <v>25441</v>
          </cell>
          <cell r="M2687">
            <v>11</v>
          </cell>
          <cell r="N2687" t="str">
            <v>妊婦支援事業</v>
          </cell>
          <cell r="O2687" t="str">
            <v>①-Ⅱ-４．生活に困っている世帯や個人への支援</v>
          </cell>
        </row>
        <row r="2688">
          <cell r="K2688" t="str">
            <v>25441-12</v>
          </cell>
          <cell r="L2688" t="str">
            <v>25441</v>
          </cell>
          <cell r="M2688">
            <v>12</v>
          </cell>
          <cell r="N2688" t="str">
            <v>大学生就学継続給付金給付事業</v>
          </cell>
          <cell r="O2688" t="str">
            <v>①-Ⅱ-４．生活に困っている世帯や個人への支援</v>
          </cell>
        </row>
        <row r="2689">
          <cell r="K2689" t="str">
            <v>25441-13</v>
          </cell>
          <cell r="L2689" t="str">
            <v>25441</v>
          </cell>
          <cell r="M2689">
            <v>13</v>
          </cell>
          <cell r="N2689" t="str">
            <v>中学校部活支援事業</v>
          </cell>
          <cell r="O2689" t="str">
            <v>①-Ⅱ-４．生活に困っている世帯や個人への支援</v>
          </cell>
        </row>
        <row r="2690">
          <cell r="K2690" t="str">
            <v>25441-14</v>
          </cell>
          <cell r="L2690" t="str">
            <v>25441</v>
          </cell>
          <cell r="M2690">
            <v>14</v>
          </cell>
          <cell r="N2690" t="str">
            <v>スポーツ少年団支援事業</v>
          </cell>
          <cell r="O2690" t="str">
            <v>①-Ⅱ-４．生活に困っている世帯や個人への支援</v>
          </cell>
        </row>
        <row r="2691">
          <cell r="K2691" t="str">
            <v>25441-15</v>
          </cell>
          <cell r="L2691" t="str">
            <v>25441</v>
          </cell>
          <cell r="M2691">
            <v>15</v>
          </cell>
          <cell r="N2691" t="str">
            <v>新しい生活支援・地域経済対策給付金</v>
          </cell>
          <cell r="O2691" t="str">
            <v>①-Ⅱ-４．生活に困っている世帯や個人への支援</v>
          </cell>
        </row>
        <row r="2692">
          <cell r="K2692" t="str">
            <v>25441-16</v>
          </cell>
          <cell r="L2692" t="str">
            <v>25441</v>
          </cell>
          <cell r="M2692">
            <v>16</v>
          </cell>
          <cell r="N2692" t="str">
            <v>検温器購入事業</v>
          </cell>
          <cell r="O2692" t="str">
            <v>①-Ⅰ-１．マスク・消毒液等の確保</v>
          </cell>
        </row>
        <row r="2693">
          <cell r="K2693" t="str">
            <v>25441-17</v>
          </cell>
          <cell r="L2693" t="str">
            <v>25441</v>
          </cell>
          <cell r="M2693">
            <v>17</v>
          </cell>
          <cell r="N2693" t="str">
            <v>避難所コロナ感染対策事業</v>
          </cell>
          <cell r="O2693" t="str">
            <v>①-Ⅰ-１．マスク・消毒液等の確保</v>
          </cell>
        </row>
        <row r="2694">
          <cell r="K2694" t="str">
            <v>25441-19</v>
          </cell>
          <cell r="L2694" t="str">
            <v>25441</v>
          </cell>
          <cell r="M2694">
            <v>19</v>
          </cell>
          <cell r="N2694" t="str">
            <v>福祉事業所等支援事業</v>
          </cell>
          <cell r="O2694" t="str">
            <v>①-Ⅱ-３．事業継続に困っている中小・小規模事業者等への支援</v>
          </cell>
        </row>
        <row r="2695">
          <cell r="K2695" t="str">
            <v>25441-20</v>
          </cell>
          <cell r="L2695" t="str">
            <v>25441</v>
          </cell>
          <cell r="M2695">
            <v>20</v>
          </cell>
          <cell r="N2695" t="str">
            <v>水道料減免事業</v>
          </cell>
          <cell r="O2695" t="str">
            <v>①-Ⅱ-４．生活に困っている世帯や個人への支援</v>
          </cell>
        </row>
        <row r="2696">
          <cell r="K2696" t="str">
            <v>25441-21</v>
          </cell>
          <cell r="L2696" t="str">
            <v>25441</v>
          </cell>
          <cell r="M2696">
            <v>21</v>
          </cell>
          <cell r="N2696" t="str">
            <v>県新しい生活・産業様式確立支援上乗せ支援事業</v>
          </cell>
          <cell r="O2696" t="str">
            <v>①-Ⅱ-３．事業継続に困っている中小・小規模事業者等への支援</v>
          </cell>
        </row>
        <row r="2697">
          <cell r="K2697" t="str">
            <v>25441-29</v>
          </cell>
          <cell r="L2697" t="str">
            <v>25441</v>
          </cell>
          <cell r="M2697">
            <v>29</v>
          </cell>
          <cell r="N2697" t="str">
            <v>中小企業感染症対策臨時支援金</v>
          </cell>
          <cell r="O2697" t="str">
            <v>①-Ⅱ-３．事業継続に困っている中小・小規模事業者等への支援</v>
          </cell>
        </row>
        <row r="2698">
          <cell r="K2698" t="str">
            <v>25441-30</v>
          </cell>
          <cell r="L2698" t="str">
            <v>25441</v>
          </cell>
          <cell r="M2698">
            <v>30</v>
          </cell>
          <cell r="N2698" t="str">
            <v>小中学校パソコンネットワーク構築事業</v>
          </cell>
          <cell r="O2698" t="str">
            <v>①-Ⅰ-８．学校の臨時休業等を円滑に進めるための環境整備</v>
          </cell>
        </row>
        <row r="2699">
          <cell r="K2699" t="str">
            <v>25441-32</v>
          </cell>
          <cell r="L2699" t="str">
            <v>25441</v>
          </cell>
          <cell r="M2699">
            <v>32</v>
          </cell>
          <cell r="N2699" t="str">
            <v>指定避難所備蓄倉庫整備事業</v>
          </cell>
          <cell r="O2699" t="str">
            <v>①-Ⅰ-１．マスク・消毒液等の確保</v>
          </cell>
        </row>
        <row r="2700">
          <cell r="K2700" t="str">
            <v>25441-33</v>
          </cell>
          <cell r="L2700" t="str">
            <v>25441</v>
          </cell>
          <cell r="M2700">
            <v>33</v>
          </cell>
          <cell r="N2700" t="str">
            <v>子ども・子育て支援交付金</v>
          </cell>
          <cell r="O2700" t="str">
            <v>①-Ⅱ-４．生活に困っている世帯や個人への支援</v>
          </cell>
        </row>
        <row r="2701">
          <cell r="K2701" t="str">
            <v>25441-34</v>
          </cell>
          <cell r="L2701" t="str">
            <v>25441</v>
          </cell>
          <cell r="M2701">
            <v>34</v>
          </cell>
          <cell r="N2701" t="str">
            <v>学校保健特別対策事業費補助金</v>
          </cell>
          <cell r="O2701" t="str">
            <v>①-Ⅰ-１．マスク・消毒液等の確保</v>
          </cell>
        </row>
        <row r="2702">
          <cell r="K2702" t="str">
            <v>25441-35</v>
          </cell>
          <cell r="L2702" t="str">
            <v>25441</v>
          </cell>
          <cell r="M2702">
            <v>35</v>
          </cell>
          <cell r="N2702" t="str">
            <v>公立学校情報機器整備費補助金</v>
          </cell>
          <cell r="O2702" t="str">
            <v>①-Ⅰ-８．学校の臨時休業等を円滑に進めるための環境整備</v>
          </cell>
        </row>
        <row r="2703">
          <cell r="K2703" t="str">
            <v>25441-36</v>
          </cell>
          <cell r="L2703" t="str">
            <v>25441</v>
          </cell>
          <cell r="M2703">
            <v>36</v>
          </cell>
          <cell r="N2703" t="str">
            <v>学校保健特別対策事業費補助金</v>
          </cell>
          <cell r="O2703" t="str">
            <v>①-Ⅰ-８．学校の臨時休業等を円滑に進めるための環境整備</v>
          </cell>
        </row>
        <row r="2704">
          <cell r="K2704" t="str">
            <v>25441-37</v>
          </cell>
          <cell r="L2704" t="str">
            <v>25441</v>
          </cell>
          <cell r="M2704">
            <v>37</v>
          </cell>
          <cell r="N2704" t="str">
            <v>学校臨時休業対策費補助金</v>
          </cell>
          <cell r="O2704" t="str">
            <v>①-Ⅰ-８．学校の臨時休業等を円滑に進めるための環境整備</v>
          </cell>
        </row>
        <row r="2705">
          <cell r="K2705" t="str">
            <v>25441-38</v>
          </cell>
          <cell r="L2705" t="str">
            <v>25441</v>
          </cell>
          <cell r="M2705">
            <v>38</v>
          </cell>
          <cell r="N2705" t="str">
            <v>公立学校情報機器整備費補助金</v>
          </cell>
          <cell r="O2705" t="str">
            <v>①-Ⅰ-８．学校の臨時休業等を円滑に進めるための環境整備</v>
          </cell>
        </row>
        <row r="2706">
          <cell r="K2706" t="str">
            <v>25441-39</v>
          </cell>
          <cell r="L2706" t="str">
            <v>25441</v>
          </cell>
          <cell r="M2706">
            <v>39</v>
          </cell>
          <cell r="N2706" t="str">
            <v>障害者総合支援事業費補助金</v>
          </cell>
          <cell r="O2706" t="str">
            <v>①-Ⅰ-１．マスク・消毒液等の確保</v>
          </cell>
        </row>
        <row r="2707">
          <cell r="K2707" t="str">
            <v>25441-40</v>
          </cell>
          <cell r="L2707" t="str">
            <v>25441</v>
          </cell>
          <cell r="M2707">
            <v>40</v>
          </cell>
          <cell r="N2707" t="str">
            <v>障害者総合支援事業費補助金</v>
          </cell>
          <cell r="O2707" t="str">
            <v>①-Ⅰ-１．マスク・消毒液等の確保</v>
          </cell>
        </row>
        <row r="2708">
          <cell r="K2708" t="str">
            <v>25442-1</v>
          </cell>
          <cell r="L2708" t="str">
            <v>25442</v>
          </cell>
          <cell r="M2708">
            <v>1</v>
          </cell>
          <cell r="N2708" t="str">
            <v>子育て世帯への経済支援</v>
          </cell>
          <cell r="O2708" t="str">
            <v>①-Ⅲ-２．地域経済の活性化</v>
          </cell>
        </row>
        <row r="2709">
          <cell r="K2709" t="str">
            <v>25442-2</v>
          </cell>
          <cell r="L2709" t="str">
            <v>25442</v>
          </cell>
          <cell r="M2709">
            <v>2</v>
          </cell>
          <cell r="N2709" t="str">
            <v>大学生に対する経済支援</v>
          </cell>
          <cell r="O2709" t="str">
            <v>①-Ⅲ-２．地域経済の活性化</v>
          </cell>
        </row>
        <row r="2710">
          <cell r="K2710" t="str">
            <v>25442-3</v>
          </cell>
          <cell r="L2710" t="str">
            <v>25442</v>
          </cell>
          <cell r="M2710">
            <v>3</v>
          </cell>
          <cell r="N2710" t="str">
            <v>各校におけるタブレットの設置事業</v>
          </cell>
          <cell r="O2710" t="str">
            <v>①-Ⅰ-８．学校の臨時休業等を円滑に進めるための環境整備</v>
          </cell>
        </row>
        <row r="2711">
          <cell r="K2711" t="str">
            <v>25442-4</v>
          </cell>
          <cell r="L2711" t="str">
            <v>25442</v>
          </cell>
          <cell r="M2711">
            <v>4</v>
          </cell>
          <cell r="N2711" t="str">
            <v>各校における通信ネットワーク環境整備事業</v>
          </cell>
          <cell r="O2711" t="str">
            <v>①-Ⅰ-８．学校の臨時休業等を円滑に進めるための環境整備</v>
          </cell>
        </row>
        <row r="2712">
          <cell r="K2712" t="str">
            <v>25442-6</v>
          </cell>
          <cell r="L2712" t="str">
            <v>25442</v>
          </cell>
          <cell r="M2712">
            <v>6</v>
          </cell>
          <cell r="N2712" t="str">
            <v>防災活動支援事業</v>
          </cell>
          <cell r="O2712" t="str">
            <v>①-Ⅰ-１．マスク・消毒液等の確保</v>
          </cell>
        </row>
        <row r="2713">
          <cell r="K2713" t="str">
            <v>25442-7</v>
          </cell>
          <cell r="L2713" t="str">
            <v>25442</v>
          </cell>
          <cell r="M2713">
            <v>7</v>
          </cell>
          <cell r="N2713" t="str">
            <v>新型コロナウイルス感染拡大防止臨時支援金</v>
          </cell>
          <cell r="O2713" t="str">
            <v>①-Ⅱ-３．事業継続に困っている中小・小規模事業者等への支援</v>
          </cell>
        </row>
        <row r="2714">
          <cell r="K2714" t="str">
            <v>25442-8</v>
          </cell>
          <cell r="L2714" t="str">
            <v>25442</v>
          </cell>
          <cell r="M2714">
            <v>8</v>
          </cell>
          <cell r="N2714" t="str">
            <v>甲良町持続化給付金</v>
          </cell>
          <cell r="O2714" t="str">
            <v>①-Ⅱ-３．事業継続に困っている中小・小規模事業者等への支援</v>
          </cell>
        </row>
        <row r="2715">
          <cell r="K2715" t="str">
            <v>25442-9</v>
          </cell>
          <cell r="L2715" t="str">
            <v>25442</v>
          </cell>
          <cell r="M2715">
            <v>9</v>
          </cell>
          <cell r="N2715" t="str">
            <v>特別定額給付金事業（母子健康手帳所持者）</v>
          </cell>
          <cell r="O2715" t="str">
            <v>①-Ⅲ-２．地域経済の活性化</v>
          </cell>
        </row>
        <row r="2716">
          <cell r="K2716" t="str">
            <v>25442-10</v>
          </cell>
          <cell r="L2716" t="str">
            <v>25442</v>
          </cell>
          <cell r="M2716">
            <v>10</v>
          </cell>
          <cell r="N2716" t="str">
            <v>社会福祉施設への体温計等の配付事業</v>
          </cell>
          <cell r="O2716" t="str">
            <v>①-Ⅰ-１．マスク・消毒液等の確保</v>
          </cell>
        </row>
        <row r="2717">
          <cell r="K2717" t="str">
            <v>25442-11</v>
          </cell>
          <cell r="L2717" t="str">
            <v>25442</v>
          </cell>
          <cell r="M2717">
            <v>11</v>
          </cell>
          <cell r="N2717" t="str">
            <v>水道料金の減免事業</v>
          </cell>
          <cell r="O2717" t="str">
            <v>①-Ⅱ-４．生活に困っている世帯や個人への支援</v>
          </cell>
        </row>
        <row r="2718">
          <cell r="K2718" t="str">
            <v>25442-12</v>
          </cell>
          <cell r="L2718" t="str">
            <v>25442</v>
          </cell>
          <cell r="M2718">
            <v>12</v>
          </cell>
          <cell r="N2718" t="str">
            <v>ゴミ減量化事業</v>
          </cell>
          <cell r="O2718" t="str">
            <v>①-Ⅰ-６．情報発信の充実</v>
          </cell>
        </row>
        <row r="2719">
          <cell r="K2719" t="str">
            <v>25442-13</v>
          </cell>
          <cell r="L2719" t="str">
            <v>25442</v>
          </cell>
          <cell r="M2719">
            <v>13</v>
          </cell>
          <cell r="N2719" t="str">
            <v>ゴミ袋支給事業</v>
          </cell>
          <cell r="O2719" t="str">
            <v>①-Ⅰ-２．検査体制の強化と感染の早期発見</v>
          </cell>
        </row>
        <row r="2720">
          <cell r="K2720" t="str">
            <v>25442-14</v>
          </cell>
          <cell r="L2720" t="str">
            <v>25442</v>
          </cell>
          <cell r="M2720">
            <v>14</v>
          </cell>
          <cell r="N2720" t="str">
            <v>布マスク配布事業</v>
          </cell>
          <cell r="O2720" t="str">
            <v>①-Ⅰ-１．マスク・消毒液等の確保</v>
          </cell>
        </row>
        <row r="2721">
          <cell r="K2721" t="str">
            <v>25442-15</v>
          </cell>
          <cell r="L2721" t="str">
            <v>25442</v>
          </cell>
          <cell r="M2721">
            <v>15</v>
          </cell>
          <cell r="N2721" t="str">
            <v>感染予防対策事業</v>
          </cell>
          <cell r="O2721" t="str">
            <v>①-Ⅰ-１．マスク・消毒液等の確保</v>
          </cell>
        </row>
        <row r="2722">
          <cell r="K2722" t="str">
            <v>25442-16</v>
          </cell>
          <cell r="L2722" t="str">
            <v>25442</v>
          </cell>
          <cell r="M2722">
            <v>16</v>
          </cell>
          <cell r="N2722" t="str">
            <v>テレワーカー向けサービス環境整備事業</v>
          </cell>
          <cell r="O2722" t="str">
            <v>①-Ⅳ-４．公共投資の早期執行等</v>
          </cell>
        </row>
        <row r="2723">
          <cell r="K2723" t="str">
            <v>25442-17</v>
          </cell>
          <cell r="L2723" t="str">
            <v>25442</v>
          </cell>
          <cell r="M2723">
            <v>17</v>
          </cell>
          <cell r="N2723" t="str">
            <v>新型コロナ対策集落協力金</v>
          </cell>
          <cell r="O2723" t="str">
            <v>①-Ⅱ-４．生活に困っている世帯や個人への支援</v>
          </cell>
        </row>
        <row r="2724">
          <cell r="K2724" t="str">
            <v>25442-18</v>
          </cell>
          <cell r="L2724" t="str">
            <v>25442</v>
          </cell>
          <cell r="M2724">
            <v>18</v>
          </cell>
          <cell r="N2724" t="str">
            <v>特別定額給付金事業（上乗せ）</v>
          </cell>
          <cell r="O2724" t="str">
            <v>①-Ⅱ-４．生活に困っている世帯や個人への支援</v>
          </cell>
        </row>
        <row r="2725">
          <cell r="K2725" t="str">
            <v>25442-19</v>
          </cell>
          <cell r="L2725" t="str">
            <v>25442</v>
          </cell>
          <cell r="M2725">
            <v>19</v>
          </cell>
          <cell r="N2725" t="str">
            <v>せせらぎの里こうら生産者組合支援金</v>
          </cell>
          <cell r="O2725" t="str">
            <v>①-Ⅱ-３．事業継続に困っている中小・小規模事業者等への支援</v>
          </cell>
        </row>
        <row r="2726">
          <cell r="K2726" t="str">
            <v>25442-21</v>
          </cell>
          <cell r="L2726" t="str">
            <v>25442</v>
          </cell>
          <cell r="M2726">
            <v>21</v>
          </cell>
          <cell r="N2726" t="str">
            <v>樹木伐採・道路維持補修</v>
          </cell>
          <cell r="O2726" t="str">
            <v>①-Ⅱ-３．事業継続に困っている中小・小規模事業者等への支援</v>
          </cell>
        </row>
        <row r="2727">
          <cell r="K2727" t="str">
            <v>25442-22</v>
          </cell>
          <cell r="L2727" t="str">
            <v>25442</v>
          </cell>
          <cell r="M2727">
            <v>22</v>
          </cell>
          <cell r="N2727" t="str">
            <v>甲良町中小企業等経営支援給付金</v>
          </cell>
          <cell r="O2727" t="str">
            <v>①-Ⅱ-３．事業継続に困っている中小・小規模事業者等への支援</v>
          </cell>
        </row>
        <row r="2728">
          <cell r="K2728" t="str">
            <v>25442-23</v>
          </cell>
          <cell r="L2728" t="str">
            <v>25442</v>
          </cell>
          <cell r="M2728">
            <v>23</v>
          </cell>
          <cell r="N2728" t="str">
            <v>甲良町立小・中学校学習支援</v>
          </cell>
          <cell r="O2728" t="str">
            <v>①-Ⅱ-３．事業継続に困っている中小・小規模事業者等への支援</v>
          </cell>
        </row>
        <row r="2729">
          <cell r="K2729" t="str">
            <v>25442-24</v>
          </cell>
          <cell r="L2729" t="str">
            <v>25442</v>
          </cell>
          <cell r="M2729">
            <v>24</v>
          </cell>
          <cell r="N2729" t="str">
            <v>地方創生臨時交付金事業（自治会）</v>
          </cell>
          <cell r="O2729" t="str">
            <v>①-Ⅱ-４．生活に困っている世帯や個人への支援</v>
          </cell>
        </row>
        <row r="2730">
          <cell r="K2730" t="str">
            <v>25442-25</v>
          </cell>
          <cell r="L2730" t="str">
            <v>25442</v>
          </cell>
          <cell r="M2730">
            <v>25</v>
          </cell>
          <cell r="N2730" t="str">
            <v>教員用タブレット端末整備事業</v>
          </cell>
          <cell r="O2730" t="str">
            <v>①-Ⅰ-８．学校の臨時休業等を円滑に進めるための環境整備</v>
          </cell>
        </row>
        <row r="2731">
          <cell r="K2731" t="str">
            <v>25442-26</v>
          </cell>
          <cell r="L2731" t="str">
            <v>25442</v>
          </cell>
          <cell r="M2731">
            <v>26</v>
          </cell>
          <cell r="N2731" t="str">
            <v>タブレット用学習支援ソフト購入事業</v>
          </cell>
          <cell r="O2731" t="str">
            <v>①-Ⅰ-８．学校の臨時休業等を円滑に進めるための環境整備</v>
          </cell>
        </row>
        <row r="2732">
          <cell r="K2732" t="str">
            <v>25442-27</v>
          </cell>
          <cell r="L2732" t="str">
            <v>25442</v>
          </cell>
          <cell r="M2732">
            <v>27</v>
          </cell>
          <cell r="N2732" t="str">
            <v>確定申告事務会場ＬＡＮ配線整備および電話回線整備事業</v>
          </cell>
          <cell r="O2732" t="str">
            <v>①-Ⅰ-２．検査体制の強化と感染の早期発見</v>
          </cell>
        </row>
        <row r="2733">
          <cell r="K2733" t="str">
            <v>25442-28</v>
          </cell>
          <cell r="L2733" t="str">
            <v>25442</v>
          </cell>
          <cell r="M2733">
            <v>28</v>
          </cell>
          <cell r="N2733" t="str">
            <v>水道料金の減免事業2</v>
          </cell>
          <cell r="O2733" t="str">
            <v>①-Ⅱ-４．生活に困っている世帯や個人への支援</v>
          </cell>
        </row>
        <row r="2734">
          <cell r="K2734" t="str">
            <v>25443-1</v>
          </cell>
          <cell r="L2734" t="str">
            <v>25443</v>
          </cell>
          <cell r="M2734">
            <v>1</v>
          </cell>
          <cell r="N2734" t="str">
            <v>必需物品供給事業</v>
          </cell>
          <cell r="O2734" t="str">
            <v>①-Ⅰ-１．マスク・消毒液等の確保</v>
          </cell>
        </row>
        <row r="2735">
          <cell r="K2735" t="str">
            <v>25443-2</v>
          </cell>
          <cell r="L2735" t="str">
            <v>25443</v>
          </cell>
          <cell r="M2735">
            <v>2</v>
          </cell>
          <cell r="N2735" t="str">
            <v>公共的空間安全・安心確保事業</v>
          </cell>
          <cell r="O2735" t="str">
            <v>①-Ⅰ-１．マスク・消毒液等の確保</v>
          </cell>
        </row>
        <row r="2736">
          <cell r="K2736" t="str">
            <v>25443-3</v>
          </cell>
          <cell r="L2736" t="str">
            <v>25443</v>
          </cell>
          <cell r="M2736">
            <v>3</v>
          </cell>
          <cell r="N2736" t="str">
            <v>子育て等応援臨時給付金</v>
          </cell>
          <cell r="O2736" t="str">
            <v>①-Ⅱ-４．生活に困っている世帯や個人への支援</v>
          </cell>
        </row>
        <row r="2737">
          <cell r="K2737" t="str">
            <v>25443-4</v>
          </cell>
          <cell r="L2737" t="str">
            <v>25443</v>
          </cell>
          <cell r="M2737">
            <v>4</v>
          </cell>
          <cell r="N2737" t="str">
            <v>重度心身障がい者等臨時給付金</v>
          </cell>
          <cell r="O2737" t="str">
            <v>①-Ⅱ-４．生活に困っている世帯や個人への支援</v>
          </cell>
        </row>
        <row r="2738">
          <cell r="K2738" t="str">
            <v>25443-5</v>
          </cell>
          <cell r="L2738" t="str">
            <v>25443</v>
          </cell>
          <cell r="M2738">
            <v>5</v>
          </cell>
          <cell r="N2738" t="str">
            <v>感染拡大防止臨時支援金</v>
          </cell>
          <cell r="O2738" t="str">
            <v>①-Ⅱ-３．事業継続に困っている中小・小規模事業者等への支援</v>
          </cell>
        </row>
        <row r="2739">
          <cell r="K2739" t="str">
            <v>25443-6</v>
          </cell>
          <cell r="L2739" t="str">
            <v>25443</v>
          </cell>
          <cell r="M2739">
            <v>6</v>
          </cell>
          <cell r="N2739" t="str">
            <v>中小企業等経営支援給付金</v>
          </cell>
          <cell r="O2739" t="str">
            <v>①-Ⅱ-３．事業継続に困っている中小・小規模事業者等への支援</v>
          </cell>
        </row>
        <row r="2740">
          <cell r="K2740" t="str">
            <v>25443-7</v>
          </cell>
          <cell r="L2740" t="str">
            <v>25443</v>
          </cell>
          <cell r="M2740">
            <v>7</v>
          </cell>
          <cell r="N2740" t="str">
            <v>学校保健特別対策事業費補助金</v>
          </cell>
          <cell r="O2740" t="str">
            <v>①-Ⅰ-１．マスク・消毒液等の確保</v>
          </cell>
        </row>
        <row r="2741">
          <cell r="K2741" t="str">
            <v>25443-8</v>
          </cell>
          <cell r="L2741" t="str">
            <v>25443</v>
          </cell>
          <cell r="M2741">
            <v>8</v>
          </cell>
          <cell r="N2741" t="str">
            <v>防災活動支援事業</v>
          </cell>
          <cell r="O2741" t="str">
            <v>①-Ⅰ-１．マスク・消毒液等の確保</v>
          </cell>
        </row>
        <row r="2742">
          <cell r="K2742" t="str">
            <v>25443-9</v>
          </cell>
          <cell r="L2742" t="str">
            <v>25443</v>
          </cell>
          <cell r="M2742">
            <v>9</v>
          </cell>
          <cell r="N2742" t="str">
            <v>学校給食関連事業者等への応援事業</v>
          </cell>
          <cell r="O2742" t="str">
            <v>①-Ⅱ-３．事業継続に困っている中小・小規模事業者等への支援</v>
          </cell>
        </row>
        <row r="2743">
          <cell r="K2743" t="str">
            <v>25443-10</v>
          </cell>
          <cell r="L2743" t="str">
            <v>25443</v>
          </cell>
          <cell r="M2743">
            <v>10</v>
          </cell>
          <cell r="N2743" t="str">
            <v>教育支援体制整備事業費補助金</v>
          </cell>
          <cell r="O2743" t="str">
            <v>①-Ⅰ-８．学校の臨時休業等を円滑に進めるための環境整備</v>
          </cell>
        </row>
        <row r="2744">
          <cell r="K2744" t="str">
            <v>25443-11</v>
          </cell>
          <cell r="L2744" t="str">
            <v>25443</v>
          </cell>
          <cell r="M2744">
            <v>11</v>
          </cell>
          <cell r="N2744" t="str">
            <v>特産物生産事業者支援事業</v>
          </cell>
          <cell r="O2744" t="str">
            <v>①-Ⅱ-３．事業継続に困っている中小・小規模事業者等への支援</v>
          </cell>
        </row>
        <row r="2745">
          <cell r="K2745" t="str">
            <v>25443-12</v>
          </cell>
          <cell r="L2745" t="str">
            <v>25443</v>
          </cell>
          <cell r="M2745">
            <v>12</v>
          </cell>
          <cell r="N2745" t="str">
            <v>子育て世帯支援環境整備事業</v>
          </cell>
          <cell r="O2745" t="str">
            <v>①-Ⅰ-８．学校の臨時休業等を円滑に進めるための環境整備</v>
          </cell>
        </row>
        <row r="2746">
          <cell r="K2746" t="str">
            <v>25443-13</v>
          </cell>
          <cell r="L2746" t="str">
            <v>25443</v>
          </cell>
          <cell r="M2746">
            <v>13</v>
          </cell>
          <cell r="N2746" t="str">
            <v>公共交通環境整備応援事業</v>
          </cell>
          <cell r="O2746" t="str">
            <v>①-Ⅲ-１．観光・運輸業、飲食業、イベント・エンターテインメント事業等に対する支援</v>
          </cell>
        </row>
        <row r="2747">
          <cell r="K2747" t="str">
            <v>25443-14</v>
          </cell>
          <cell r="L2747" t="str">
            <v>25443</v>
          </cell>
          <cell r="M2747">
            <v>14</v>
          </cell>
          <cell r="N2747" t="str">
            <v>デジタル化推進事業</v>
          </cell>
          <cell r="O2747" t="str">
            <v>①-Ⅳ-３．リモート化等によるデジタル・トランスフォーメーションの加速</v>
          </cell>
        </row>
        <row r="2748">
          <cell r="K2748" t="str">
            <v>25443-15</v>
          </cell>
          <cell r="L2748" t="str">
            <v>25443</v>
          </cell>
          <cell r="M2748">
            <v>15</v>
          </cell>
          <cell r="N2748" t="str">
            <v>地域経済活性化・キャッシュレス決済普及推進事業</v>
          </cell>
          <cell r="O2748" t="str">
            <v>①-Ⅲ-２．地域経済の活性化</v>
          </cell>
        </row>
        <row r="2749">
          <cell r="K2749" t="str">
            <v>25443-16</v>
          </cell>
          <cell r="L2749" t="str">
            <v>25443</v>
          </cell>
          <cell r="M2749">
            <v>16</v>
          </cell>
          <cell r="N2749" t="str">
            <v>子ども・子育て支援交付金</v>
          </cell>
          <cell r="O2749" t="str">
            <v>①-Ⅱ-４．生活に困っている世帯や個人への支援</v>
          </cell>
        </row>
        <row r="2750">
          <cell r="K2750" t="str">
            <v>25443-17</v>
          </cell>
          <cell r="L2750" t="str">
            <v>25443</v>
          </cell>
          <cell r="M2750">
            <v>17</v>
          </cell>
          <cell r="N2750" t="str">
            <v>学校保健特別対策事業費補助金</v>
          </cell>
          <cell r="O2750" t="str">
            <v>①-Ⅰ-１．マスク・消毒液等の確保</v>
          </cell>
        </row>
        <row r="2751">
          <cell r="K2751" t="str">
            <v>25443-18</v>
          </cell>
          <cell r="L2751" t="str">
            <v>25443</v>
          </cell>
          <cell r="M2751">
            <v>18</v>
          </cell>
          <cell r="N2751" t="str">
            <v>学校臨時休業対策費補助金</v>
          </cell>
          <cell r="O2751" t="str">
            <v>①-Ⅱ-３．事業継続に困っている中小・小規模事業者等への支援</v>
          </cell>
        </row>
        <row r="2752">
          <cell r="K2752" t="str">
            <v>25443-19</v>
          </cell>
          <cell r="L2752" t="str">
            <v>25443</v>
          </cell>
          <cell r="M2752">
            <v>19</v>
          </cell>
          <cell r="N2752" t="str">
            <v>障害者総合支援事業費補助金</v>
          </cell>
          <cell r="O2752" t="str">
            <v>①-Ⅰ-１．マスク・消毒液等の確保</v>
          </cell>
        </row>
        <row r="2753">
          <cell r="K2753" t="str">
            <v>25443-20</v>
          </cell>
          <cell r="L2753" t="str">
            <v>25443</v>
          </cell>
          <cell r="M2753">
            <v>20</v>
          </cell>
          <cell r="N2753" t="str">
            <v>学校保健特別対策事業費補助金</v>
          </cell>
          <cell r="O2753" t="str">
            <v>①-Ⅰ-１．マスク・消毒液等の確保</v>
          </cell>
        </row>
        <row r="2754">
          <cell r="K2754" t="str">
            <v>25443-21</v>
          </cell>
          <cell r="L2754" t="str">
            <v>25443</v>
          </cell>
          <cell r="M2754">
            <v>21</v>
          </cell>
          <cell r="N2754" t="str">
            <v>多賀そば振興支援交付金</v>
          </cell>
          <cell r="O2754" t="str">
            <v>①-Ⅱ-３．事業継続に困っている中小・小規模事業者等への支援</v>
          </cell>
        </row>
        <row r="2755">
          <cell r="K2755" t="str">
            <v>25443-22</v>
          </cell>
          <cell r="L2755" t="str">
            <v>25443</v>
          </cell>
          <cell r="M2755">
            <v>22</v>
          </cell>
          <cell r="N2755" t="str">
            <v>高取山ふれあい公園指定管理者支援事業</v>
          </cell>
          <cell r="O2755" t="str">
            <v>①-Ⅱ-３．事業継続に困っている中小・小規模事業者等への支援</v>
          </cell>
        </row>
        <row r="2756">
          <cell r="K2756" t="str">
            <v>25443-23</v>
          </cell>
          <cell r="L2756" t="str">
            <v>25443</v>
          </cell>
          <cell r="M2756">
            <v>23</v>
          </cell>
          <cell r="N2756" t="str">
            <v>多賀町総合福祉保健センター空調設備設置事業</v>
          </cell>
          <cell r="O2756" t="str">
            <v>①-Ⅰ-１．マスク・消毒液等の確保</v>
          </cell>
        </row>
        <row r="2757">
          <cell r="K2757" t="str">
            <v>25443-24</v>
          </cell>
          <cell r="L2757" t="str">
            <v>25443</v>
          </cell>
          <cell r="M2757">
            <v>24</v>
          </cell>
          <cell r="N2757" t="str">
            <v>特産物振興支援交付金</v>
          </cell>
          <cell r="O2757" t="str">
            <v>①-Ⅱ-３．事業継続に困っている中小・小規模事業者等への支援</v>
          </cell>
        </row>
        <row r="2758">
          <cell r="K2758" t="str">
            <v>25443-25</v>
          </cell>
          <cell r="L2758" t="str">
            <v>25443</v>
          </cell>
          <cell r="M2758">
            <v>25</v>
          </cell>
          <cell r="N2758" t="str">
            <v>小中学校修学旅行のキャンセル料等支援事業</v>
          </cell>
          <cell r="O2758" t="str">
            <v>①-Ⅰ-１．マスク・消毒液等の確保</v>
          </cell>
        </row>
        <row r="2759">
          <cell r="K2759" t="str">
            <v>25443-26</v>
          </cell>
          <cell r="L2759" t="str">
            <v>25443</v>
          </cell>
          <cell r="M2759">
            <v>26</v>
          </cell>
          <cell r="N2759" t="str">
            <v>多賀中学校空調設備更新事業</v>
          </cell>
          <cell r="O2759" t="str">
            <v>①-Ⅰ-１．マスク・消毒液等の確保</v>
          </cell>
        </row>
        <row r="2760">
          <cell r="K2760" t="str">
            <v>26000-1</v>
          </cell>
          <cell r="L2760" t="str">
            <v>26000</v>
          </cell>
          <cell r="M2760">
            <v>1</v>
          </cell>
          <cell r="N2760" t="str">
            <v>高校生等修学支援事業</v>
          </cell>
          <cell r="O2760" t="str">
            <v>①-Ⅱ-４．生活に困っている世帯や個人への支援</v>
          </cell>
        </row>
        <row r="2761">
          <cell r="K2761" t="str">
            <v>26000-2</v>
          </cell>
          <cell r="L2761" t="str">
            <v>26000</v>
          </cell>
          <cell r="M2761">
            <v>2</v>
          </cell>
          <cell r="N2761" t="str">
            <v>文化芸術関係者相談窓口設置事業</v>
          </cell>
          <cell r="O2761" t="str">
            <v>①-Ⅱ-３．事業継続に困っている中小・小規模事業者等への支援</v>
          </cell>
        </row>
        <row r="2762">
          <cell r="K2762" t="str">
            <v>26000-3</v>
          </cell>
          <cell r="L2762" t="str">
            <v>26000</v>
          </cell>
          <cell r="M2762">
            <v>3</v>
          </cell>
          <cell r="N2762" t="str">
            <v>新型コロナウイルス感染症対策事業（府立医科大学）</v>
          </cell>
          <cell r="O2762" t="str">
            <v>①-Ⅰ-３．医療提供体制の強化</v>
          </cell>
        </row>
        <row r="2763">
          <cell r="K2763" t="str">
            <v>26000-4</v>
          </cell>
          <cell r="L2763" t="str">
            <v>26000</v>
          </cell>
          <cell r="M2763">
            <v>4</v>
          </cell>
          <cell r="N2763" t="str">
            <v>文化・スポーツ施設新型コロナウイルス感染症対策事業</v>
          </cell>
          <cell r="O2763" t="str">
            <v>①-Ⅲ-２．地域経済の活性化</v>
          </cell>
        </row>
        <row r="2764">
          <cell r="K2764" t="str">
            <v>26000-5</v>
          </cell>
          <cell r="L2764" t="str">
            <v>26000</v>
          </cell>
          <cell r="M2764">
            <v>5</v>
          </cell>
          <cell r="N2764" t="str">
            <v>文化芸術活動再スタート支援事業</v>
          </cell>
          <cell r="O2764" t="str">
            <v>①-Ⅲ-１．観光・運輸業、飲食業、イベント・エンターテインメント事業等に対する支援</v>
          </cell>
        </row>
        <row r="2765">
          <cell r="K2765" t="str">
            <v>26000-6</v>
          </cell>
          <cell r="L2765" t="str">
            <v>26000</v>
          </cell>
          <cell r="M2765">
            <v>6</v>
          </cell>
          <cell r="N2765" t="str">
            <v>新型コロナウイルス感染症経済対策事業（中小企業等）</v>
          </cell>
          <cell r="O2765" t="str">
            <v>①-Ⅲ-１．観光・運輸業、飲食業、イベント・エンターテインメント事業等に対する支援</v>
          </cell>
        </row>
        <row r="2766">
          <cell r="K2766" t="str">
            <v>26000-7</v>
          </cell>
          <cell r="L2766" t="str">
            <v>26000</v>
          </cell>
          <cell r="M2766">
            <v>7</v>
          </cell>
          <cell r="N2766" t="str">
            <v>新型コロナウイルス感染症経済対策事業（農林水産事業者等）</v>
          </cell>
          <cell r="O2766" t="str">
            <v>①-Ⅲ-１．観光・運輸業、飲食業、イベント・エンターテインメント事業等に対する支援</v>
          </cell>
        </row>
        <row r="2767">
          <cell r="K2767" t="str">
            <v>26000-8</v>
          </cell>
          <cell r="L2767" t="str">
            <v>26000</v>
          </cell>
          <cell r="M2767">
            <v>8</v>
          </cell>
          <cell r="N2767" t="str">
            <v>京都府公立大学法人運営費交付金</v>
          </cell>
          <cell r="O2767" t="str">
            <v>①-Ⅳ-３．リモート化等によるデジタル・トランスフォーメーションの加速</v>
          </cell>
        </row>
        <row r="2768">
          <cell r="K2768" t="str">
            <v>26000-9</v>
          </cell>
          <cell r="L2768" t="str">
            <v>26000</v>
          </cell>
          <cell r="M2768">
            <v>9</v>
          </cell>
          <cell r="N2768" t="str">
            <v>不妊治療給付等事業</v>
          </cell>
          <cell r="O2768" t="str">
            <v>①-Ⅰ-３．医療提供体制の強化</v>
          </cell>
        </row>
        <row r="2769">
          <cell r="K2769" t="str">
            <v>26000-10</v>
          </cell>
          <cell r="L2769" t="str">
            <v>26000</v>
          </cell>
          <cell r="M2769">
            <v>10</v>
          </cell>
          <cell r="N2769" t="str">
            <v>遠隔手話サービス等意思疎通支援事業</v>
          </cell>
          <cell r="O2769" t="str">
            <v>①-Ⅰ-１．マスク・消毒液等の確保</v>
          </cell>
        </row>
        <row r="2770">
          <cell r="K2770" t="str">
            <v>26000-11</v>
          </cell>
          <cell r="L2770" t="str">
            <v>26000</v>
          </cell>
          <cell r="M2770">
            <v>11</v>
          </cell>
          <cell r="N2770" t="str">
            <v>新型コロナウイルス感染症対策事業</v>
          </cell>
          <cell r="O2770" t="str">
            <v>①-Ⅰ-３．医療提供体制の強化</v>
          </cell>
        </row>
        <row r="2771">
          <cell r="K2771" t="str">
            <v>26000-12</v>
          </cell>
          <cell r="L2771" t="str">
            <v>26000</v>
          </cell>
          <cell r="M2771">
            <v>12</v>
          </cell>
          <cell r="N2771" t="str">
            <v>休業要請対象事業者支援事業</v>
          </cell>
          <cell r="O2771" t="str">
            <v>①-Ⅱ-３．事業継続に困っている中小・小規模事業者等への支援</v>
          </cell>
        </row>
        <row r="2772">
          <cell r="K2772" t="str">
            <v>26000-13</v>
          </cell>
          <cell r="L2772" t="str">
            <v>26000</v>
          </cell>
          <cell r="M2772">
            <v>13</v>
          </cell>
          <cell r="N2772" t="str">
            <v>地域雇用継続緊急支援事業</v>
          </cell>
          <cell r="O2772" t="str">
            <v>①-Ⅱ-１．雇用の維持</v>
          </cell>
        </row>
        <row r="2773">
          <cell r="K2773" t="str">
            <v>26000-14</v>
          </cell>
          <cell r="L2773" t="str">
            <v>26000</v>
          </cell>
          <cell r="M2773">
            <v>14</v>
          </cell>
          <cell r="N2773" t="str">
            <v>京都ジョブパーク新型コロナウイルス対策事業</v>
          </cell>
          <cell r="O2773" t="str">
            <v>①-Ⅳ-３．リモート化等によるデジタル・トランスフォーメーションの加速</v>
          </cell>
        </row>
        <row r="2774">
          <cell r="K2774" t="str">
            <v>26000-15</v>
          </cell>
          <cell r="L2774" t="str">
            <v>26000</v>
          </cell>
          <cell r="M2774">
            <v>15</v>
          </cell>
          <cell r="N2774" t="str">
            <v>ｅ－ラーニング研修環境整備事業</v>
          </cell>
          <cell r="O2774" t="str">
            <v>①-Ⅳ-３．リモート化等によるデジタル・トランスフォーメーションの加速</v>
          </cell>
        </row>
        <row r="2775">
          <cell r="K2775" t="str">
            <v>26000-16</v>
          </cell>
          <cell r="L2775" t="str">
            <v>26000</v>
          </cell>
          <cell r="M2775">
            <v>16</v>
          </cell>
          <cell r="N2775" t="str">
            <v>企業従業員等在宅研修支援事業</v>
          </cell>
          <cell r="O2775" t="str">
            <v>①-Ⅳ-３．リモート化等によるデジタル・トランスフォーメーションの加速</v>
          </cell>
        </row>
        <row r="2776">
          <cell r="K2776" t="str">
            <v>26000-17</v>
          </cell>
          <cell r="L2776" t="str">
            <v>26000</v>
          </cell>
          <cell r="M2776">
            <v>17</v>
          </cell>
          <cell r="N2776" t="str">
            <v>観光事業者伴走型緊急支援事業</v>
          </cell>
          <cell r="O2776" t="str">
            <v>①-Ⅲ-１．観光・運輸業、飲食業、イベント・エンターテインメント事業等に対する支援</v>
          </cell>
        </row>
        <row r="2777">
          <cell r="K2777" t="str">
            <v>26000-18</v>
          </cell>
          <cell r="L2777" t="str">
            <v>26000</v>
          </cell>
          <cell r="M2777">
            <v>18</v>
          </cell>
          <cell r="N2777" t="str">
            <v>伝統産業しごと創造緊急支援事業</v>
          </cell>
          <cell r="O2777" t="str">
            <v>①-Ⅲ-２．地域経済の活性化</v>
          </cell>
        </row>
        <row r="2778">
          <cell r="K2778" t="str">
            <v>26000-19</v>
          </cell>
          <cell r="L2778" t="str">
            <v>26000</v>
          </cell>
          <cell r="M2778">
            <v>19</v>
          </cell>
          <cell r="N2778" t="str">
            <v>中小企業緊急経営支援コールセンター設置事業</v>
          </cell>
          <cell r="O2778" t="str">
            <v>①-Ⅱ-３．事業継続に困っている中小・小規模事業者等への支援</v>
          </cell>
        </row>
        <row r="2779">
          <cell r="K2779" t="str">
            <v>26000-20</v>
          </cell>
          <cell r="L2779" t="str">
            <v>26000</v>
          </cell>
          <cell r="M2779">
            <v>20</v>
          </cell>
          <cell r="N2779" t="str">
            <v>非対面・遠隔販路拡大事業</v>
          </cell>
          <cell r="O2779" t="str">
            <v>①-Ⅳ-２．海外展開企業の事業の円滑化、農林水産物・食品の輸出力の維持・強化及び国内供給力の強化支援</v>
          </cell>
        </row>
        <row r="2780">
          <cell r="K2780" t="str">
            <v>26000-21</v>
          </cell>
          <cell r="L2780" t="str">
            <v>26000</v>
          </cell>
          <cell r="M2780">
            <v>21</v>
          </cell>
          <cell r="N2780" t="str">
            <v>中小企業「助け合いの輪」拡大事業</v>
          </cell>
          <cell r="O2780" t="str">
            <v>①-Ⅳ-３．リモート化等によるデジタル・トランスフォーメーションの加速</v>
          </cell>
        </row>
        <row r="2781">
          <cell r="K2781" t="str">
            <v>26000-22</v>
          </cell>
          <cell r="L2781" t="str">
            <v>26000</v>
          </cell>
          <cell r="M2781">
            <v>22</v>
          </cell>
          <cell r="N2781" t="str">
            <v>新型コロナウイルス感染症対策技術結集事業</v>
          </cell>
          <cell r="O2781" t="str">
            <v>①-Ⅰ-３．医療提供体制の強化</v>
          </cell>
        </row>
        <row r="2782">
          <cell r="K2782" t="str">
            <v>26000-23</v>
          </cell>
          <cell r="L2782" t="str">
            <v>26000</v>
          </cell>
          <cell r="M2782">
            <v>23</v>
          </cell>
          <cell r="N2782" t="str">
            <v>ビッグデータ活用型災害等緊急対策事業</v>
          </cell>
          <cell r="O2782" t="str">
            <v>①-Ⅳ-３．リモート化等によるデジタル・トランスフォーメーションの加速</v>
          </cell>
        </row>
        <row r="2783">
          <cell r="K2783" t="str">
            <v>26000-24</v>
          </cell>
          <cell r="L2783" t="str">
            <v>26000</v>
          </cell>
          <cell r="M2783">
            <v>24</v>
          </cell>
          <cell r="N2783" t="str">
            <v>「食の京都」京もの需要拡大緊急対策事業</v>
          </cell>
          <cell r="O2783" t="str">
            <v>①-Ⅲ-２．地域経済の活性化</v>
          </cell>
        </row>
        <row r="2784">
          <cell r="K2784" t="str">
            <v>26000-25</v>
          </cell>
          <cell r="L2784" t="str">
            <v>26000</v>
          </cell>
          <cell r="M2784">
            <v>25</v>
          </cell>
          <cell r="N2784" t="str">
            <v>京都産和牛肥育経営緊急対策事業</v>
          </cell>
          <cell r="O2784" t="str">
            <v>①-Ⅲ-２．地域経済の活性化</v>
          </cell>
        </row>
        <row r="2785">
          <cell r="K2785" t="str">
            <v>26000-26</v>
          </cell>
          <cell r="L2785" t="str">
            <v>26000</v>
          </cell>
          <cell r="M2785">
            <v>26</v>
          </cell>
          <cell r="N2785" t="str">
            <v>養豚経営緊急対策事業</v>
          </cell>
          <cell r="O2785" t="str">
            <v>①-Ⅲ-２．地域経済の活性化</v>
          </cell>
        </row>
        <row r="2786">
          <cell r="K2786" t="str">
            <v>26000-27</v>
          </cell>
          <cell r="L2786" t="str">
            <v>26000</v>
          </cell>
          <cell r="M2786">
            <v>27</v>
          </cell>
          <cell r="N2786" t="str">
            <v>府内産花き需要拡大緊急対策事業</v>
          </cell>
          <cell r="O2786" t="str">
            <v>①-Ⅲ-２．地域経済の活性化</v>
          </cell>
        </row>
        <row r="2787">
          <cell r="K2787" t="str">
            <v>26000-28</v>
          </cell>
          <cell r="L2787" t="str">
            <v>26000</v>
          </cell>
          <cell r="M2787">
            <v>28</v>
          </cell>
          <cell r="N2787" t="str">
            <v>宇治茶需要拡大緊急対策事業</v>
          </cell>
          <cell r="O2787" t="str">
            <v>①-Ⅲ-２．地域経済の活性化</v>
          </cell>
        </row>
        <row r="2788">
          <cell r="K2788" t="str">
            <v>26000-29</v>
          </cell>
          <cell r="L2788" t="str">
            <v>26000</v>
          </cell>
          <cell r="M2788">
            <v>29</v>
          </cell>
          <cell r="N2788" t="str">
            <v>心のケア緊急対策事業</v>
          </cell>
          <cell r="O2788" t="str">
            <v>①-Ⅰ-８．学校の臨時休業等を円滑に進めるための環境整備</v>
          </cell>
        </row>
        <row r="2789">
          <cell r="K2789" t="str">
            <v>26000-30</v>
          </cell>
          <cell r="L2789" t="str">
            <v>26000</v>
          </cell>
          <cell r="M2789">
            <v>30</v>
          </cell>
          <cell r="N2789" t="str">
            <v>教育支援体制整備事業費補助金</v>
          </cell>
          <cell r="O2789" t="str">
            <v>①-Ⅰ-８．学校の臨時休業等を円滑に進めるための環境整備</v>
          </cell>
        </row>
        <row r="2790">
          <cell r="K2790" t="str">
            <v>26000-31</v>
          </cell>
          <cell r="L2790" t="str">
            <v>26000</v>
          </cell>
          <cell r="M2790">
            <v>31</v>
          </cell>
          <cell r="N2790" t="str">
            <v>学校衛生環境緊急対策事業</v>
          </cell>
          <cell r="O2790" t="str">
            <v>①-Ⅰ-１．マスク・消毒液等の確保</v>
          </cell>
        </row>
        <row r="2791">
          <cell r="K2791" t="str">
            <v>26000-32</v>
          </cell>
          <cell r="L2791" t="str">
            <v>26000</v>
          </cell>
          <cell r="M2791">
            <v>32</v>
          </cell>
          <cell r="N2791" t="str">
            <v>「学びの保障」事業（小学校）</v>
          </cell>
          <cell r="O2791" t="str">
            <v>①-Ⅰ-８．学校の臨時休業等を円滑に進めるための環境整備</v>
          </cell>
        </row>
        <row r="2792">
          <cell r="K2792" t="str">
            <v>26000-33</v>
          </cell>
          <cell r="L2792" t="str">
            <v>26000</v>
          </cell>
          <cell r="M2792">
            <v>33</v>
          </cell>
          <cell r="N2792" t="str">
            <v>「学びの保障」事業（府立高校）</v>
          </cell>
          <cell r="O2792" t="str">
            <v>①-Ⅳ-３．リモート化等によるデジタル・トランスフォーメーションの加速</v>
          </cell>
        </row>
        <row r="2793">
          <cell r="K2793" t="str">
            <v>26000-34</v>
          </cell>
          <cell r="L2793" t="str">
            <v>26000</v>
          </cell>
          <cell r="M2793">
            <v>34</v>
          </cell>
          <cell r="N2793" t="str">
            <v>スマートスクール推進事業</v>
          </cell>
          <cell r="O2793" t="str">
            <v>①-Ⅳ-３．リモート化等によるデジタル・トランスフォーメーションの加速</v>
          </cell>
        </row>
        <row r="2794">
          <cell r="K2794" t="str">
            <v>26000-35</v>
          </cell>
          <cell r="L2794" t="str">
            <v>26000</v>
          </cell>
          <cell r="M2794">
            <v>35</v>
          </cell>
          <cell r="N2794" t="str">
            <v>新型コロナウイルス感染症対策事業（警察本部）</v>
          </cell>
          <cell r="O2794" t="str">
            <v>①-Ⅰ-６．情報発信の充実</v>
          </cell>
        </row>
        <row r="2795">
          <cell r="K2795" t="str">
            <v>26000-36</v>
          </cell>
          <cell r="L2795" t="str">
            <v>26000</v>
          </cell>
          <cell r="M2795">
            <v>36</v>
          </cell>
          <cell r="N2795" t="str">
            <v>避難所等確保緊急促進事業</v>
          </cell>
          <cell r="O2795" t="str">
            <v>①-Ⅰ-８．学校の臨時休業等を円滑に進めるための環境整備</v>
          </cell>
        </row>
        <row r="2796">
          <cell r="K2796" t="str">
            <v>26000-37</v>
          </cell>
          <cell r="L2796" t="str">
            <v>26000</v>
          </cell>
          <cell r="M2796">
            <v>37</v>
          </cell>
          <cell r="N2796" t="str">
            <v>大学等授業再開支援事業</v>
          </cell>
          <cell r="O2796" t="str">
            <v>①-Ⅰ-１．マスク・消毒液等の確保</v>
          </cell>
        </row>
        <row r="2797">
          <cell r="K2797" t="str">
            <v>26000-38</v>
          </cell>
          <cell r="L2797" t="str">
            <v>26000</v>
          </cell>
          <cell r="M2797">
            <v>38</v>
          </cell>
          <cell r="N2797" t="str">
            <v>地域医療機関利子補給事業</v>
          </cell>
          <cell r="O2797" t="str">
            <v>①-Ⅱ-２．資金繰り対策</v>
          </cell>
        </row>
        <row r="2798">
          <cell r="K2798" t="str">
            <v>26000-40</v>
          </cell>
          <cell r="L2798" t="str">
            <v>26000</v>
          </cell>
          <cell r="M2798">
            <v>40</v>
          </cell>
          <cell r="N2798" t="str">
            <v>周産期医療体制緊急強化事業</v>
          </cell>
          <cell r="O2798" t="str">
            <v>①-Ⅰ-３．医療提供体制の強化</v>
          </cell>
        </row>
        <row r="2799">
          <cell r="K2799" t="str">
            <v>26000-41</v>
          </cell>
          <cell r="L2799" t="str">
            <v>26000</v>
          </cell>
          <cell r="M2799">
            <v>41</v>
          </cell>
          <cell r="N2799" t="str">
            <v>医療資材コントロールセンター運営事業</v>
          </cell>
          <cell r="O2799" t="str">
            <v>①-Ⅰ-１．マスク・消毒液等の確保</v>
          </cell>
        </row>
        <row r="2800">
          <cell r="K2800" t="str">
            <v>26000-42</v>
          </cell>
          <cell r="L2800" t="str">
            <v>26000</v>
          </cell>
          <cell r="M2800">
            <v>42</v>
          </cell>
          <cell r="N2800" t="str">
            <v>こどもの城づくり臨時対策支援事業</v>
          </cell>
          <cell r="O2800" t="str">
            <v>①-Ⅰ-８．学校の臨時休業等を円滑に進めるための環境整備</v>
          </cell>
        </row>
        <row r="2801">
          <cell r="K2801" t="str">
            <v>26000-43</v>
          </cell>
          <cell r="L2801" t="str">
            <v>26000</v>
          </cell>
          <cell r="M2801">
            <v>43</v>
          </cell>
          <cell r="N2801" t="str">
            <v>就労支援事業所維持確保事業</v>
          </cell>
          <cell r="O2801" t="str">
            <v>①-Ⅱ-１．雇用の維持</v>
          </cell>
        </row>
        <row r="2802">
          <cell r="K2802" t="str">
            <v>26000-44</v>
          </cell>
          <cell r="L2802" t="str">
            <v>26000</v>
          </cell>
          <cell r="M2802">
            <v>44</v>
          </cell>
          <cell r="N2802" t="str">
            <v>新型コロナウイルス感染症対策中小企業等事業再出発支援事業</v>
          </cell>
          <cell r="O2802" t="str">
            <v>①-Ⅲ-１．観光・運輸業、飲食業、イベント・エンターテインメント事業等に対する支援</v>
          </cell>
        </row>
        <row r="2803">
          <cell r="K2803" t="str">
            <v>26000-45</v>
          </cell>
          <cell r="L2803" t="str">
            <v>26000</v>
          </cell>
          <cell r="M2803">
            <v>45</v>
          </cell>
          <cell r="N2803" t="str">
            <v>新型コロナウイルス感染症危機克服対策事業</v>
          </cell>
          <cell r="O2803" t="str">
            <v>①-Ⅳ-３．リモート化等によるデジタル・トランスフォーメーションの加速</v>
          </cell>
        </row>
        <row r="2804">
          <cell r="K2804" t="str">
            <v>26000-46</v>
          </cell>
          <cell r="L2804" t="str">
            <v>26000</v>
          </cell>
          <cell r="M2804">
            <v>46</v>
          </cell>
          <cell r="N2804" t="str">
            <v>学生インターン・バイト応援センター運営事業</v>
          </cell>
          <cell r="O2804" t="str">
            <v>①-Ⅱ-４．生活に困っている世帯や個人への支援</v>
          </cell>
        </row>
        <row r="2805">
          <cell r="K2805" t="str">
            <v>26000-47</v>
          </cell>
          <cell r="L2805" t="str">
            <v>26000</v>
          </cell>
          <cell r="M2805">
            <v>47</v>
          </cell>
          <cell r="N2805" t="str">
            <v>京都府WEB研修センター開設事業</v>
          </cell>
          <cell r="O2805" t="str">
            <v>①-Ⅳ-３．リモート化等によるデジタル・トランスフォーメーションの加速</v>
          </cell>
        </row>
        <row r="2806">
          <cell r="K2806" t="str">
            <v>26000-48</v>
          </cell>
          <cell r="L2806" t="str">
            <v>26000</v>
          </cell>
          <cell r="M2806">
            <v>48</v>
          </cell>
          <cell r="N2806" t="str">
            <v>もうひとつの京都観光誘客事業</v>
          </cell>
          <cell r="O2806" t="str">
            <v>①-Ⅲ-２．地域経済の活性化</v>
          </cell>
        </row>
        <row r="2807">
          <cell r="K2807" t="str">
            <v>26000-49</v>
          </cell>
          <cell r="L2807" t="str">
            <v>26000</v>
          </cell>
          <cell r="M2807">
            <v>49</v>
          </cell>
          <cell r="N2807" t="str">
            <v>ナイトツーリズム促進事業</v>
          </cell>
          <cell r="O2807" t="str">
            <v>①-Ⅲ-２．地域経済の活性化</v>
          </cell>
        </row>
        <row r="2808">
          <cell r="K2808" t="str">
            <v>26000-50</v>
          </cell>
          <cell r="L2808" t="str">
            <v>26000</v>
          </cell>
          <cell r="M2808">
            <v>50</v>
          </cell>
          <cell r="N2808" t="str">
            <v>もうひとつの京都周遊観光推進事業</v>
          </cell>
          <cell r="O2808" t="str">
            <v>①-Ⅲ-２．地域経済の活性化</v>
          </cell>
        </row>
        <row r="2809">
          <cell r="K2809" t="str">
            <v>26000-51</v>
          </cell>
          <cell r="L2809" t="str">
            <v>26000</v>
          </cell>
          <cell r="M2809">
            <v>51</v>
          </cell>
          <cell r="N2809" t="str">
            <v>新しい観光資源発掘事業</v>
          </cell>
          <cell r="O2809" t="str">
            <v>①-Ⅲ-２．地域経済の活性化</v>
          </cell>
        </row>
        <row r="2810">
          <cell r="K2810" t="str">
            <v>26000-52</v>
          </cell>
          <cell r="L2810" t="str">
            <v>26000</v>
          </cell>
          <cell r="M2810">
            <v>52</v>
          </cell>
          <cell r="N2810" t="str">
            <v>もうひとつの京都魅力発信ラッピング事業</v>
          </cell>
          <cell r="O2810" t="str">
            <v>①-Ⅲ-２．地域経済の活性化</v>
          </cell>
        </row>
        <row r="2811">
          <cell r="K2811" t="str">
            <v>26000-53</v>
          </cell>
          <cell r="L2811" t="str">
            <v>26000</v>
          </cell>
          <cell r="M2811">
            <v>53</v>
          </cell>
          <cell r="N2811" t="str">
            <v>WITHコロナ社会京都観光発信事業</v>
          </cell>
          <cell r="O2811" t="str">
            <v>①-Ⅲ-１．観光・運輸業、飲食業、イベント・エンターテインメント事業等に対する支援</v>
          </cell>
        </row>
        <row r="2812">
          <cell r="K2812" t="str">
            <v>26000-54</v>
          </cell>
          <cell r="L2812" t="str">
            <v>26000</v>
          </cell>
          <cell r="M2812">
            <v>54</v>
          </cell>
          <cell r="N2812" t="str">
            <v>もうひとつの京都にぎわい回復支援事業</v>
          </cell>
          <cell r="O2812" t="str">
            <v>①-Ⅲ-２．地域経済の活性化</v>
          </cell>
        </row>
        <row r="2813">
          <cell r="K2813" t="str">
            <v>26000-55</v>
          </cell>
          <cell r="L2813" t="str">
            <v>26000</v>
          </cell>
          <cell r="M2813">
            <v>55</v>
          </cell>
          <cell r="N2813" t="str">
            <v>京都縦貫自動車道利用促進事業</v>
          </cell>
          <cell r="O2813" t="str">
            <v>①-Ⅲ-２．地域経済の活性化</v>
          </cell>
        </row>
        <row r="2814">
          <cell r="K2814" t="str">
            <v>26000-56</v>
          </cell>
          <cell r="L2814" t="str">
            <v>26000</v>
          </cell>
          <cell r="M2814">
            <v>56</v>
          </cell>
          <cell r="N2814" t="str">
            <v>京都府WITHコロナ・POSTコロナ戦略検討事業</v>
          </cell>
          <cell r="O2814" t="str">
            <v>①-Ⅳ-３．リモート化等によるデジタル・トランスフォーメーションの加速</v>
          </cell>
        </row>
        <row r="2815">
          <cell r="K2815" t="str">
            <v>26000-57</v>
          </cell>
          <cell r="L2815" t="str">
            <v>26000</v>
          </cell>
          <cell r="M2815">
            <v>57</v>
          </cell>
          <cell r="N2815" t="str">
            <v>北山アート・パフォーマンスフェスタ開催事業</v>
          </cell>
          <cell r="O2815" t="str">
            <v>①-Ⅲ-１．観光・運輸業、飲食業、イベント・エンターテインメント事業等に対する支援</v>
          </cell>
        </row>
        <row r="2816">
          <cell r="K2816" t="str">
            <v>26000-58</v>
          </cell>
          <cell r="L2816" t="str">
            <v>26000</v>
          </cell>
          <cell r="M2816">
            <v>58</v>
          </cell>
          <cell r="N2816" t="str">
            <v>府内精神科病院感染症対策促進事業</v>
          </cell>
          <cell r="O2816" t="str">
            <v>①-Ⅰ-２．検査体制の強化と感染の早期発見</v>
          </cell>
        </row>
        <row r="2817">
          <cell r="K2817" t="str">
            <v>26000-59</v>
          </cell>
          <cell r="L2817" t="str">
            <v>26000</v>
          </cell>
          <cell r="M2817">
            <v>59</v>
          </cell>
          <cell r="N2817" t="str">
            <v>障害者アート・スポーツNEWスタイル推進事業</v>
          </cell>
          <cell r="O2817" t="str">
            <v>①-Ⅲ-１．観光・運輸業、飲食業、イベント・エンターテインメント事業等に対する支援</v>
          </cell>
        </row>
        <row r="2818">
          <cell r="K2818" t="str">
            <v>26000-60</v>
          </cell>
          <cell r="L2818" t="str">
            <v>26000</v>
          </cell>
          <cell r="M2818">
            <v>60</v>
          </cell>
          <cell r="N2818" t="str">
            <v>児童虐待防止強化対策検討事業</v>
          </cell>
          <cell r="O2818" t="str">
            <v>①-Ⅱ-４．生活に困っている世帯や個人への支援</v>
          </cell>
        </row>
        <row r="2819">
          <cell r="K2819" t="str">
            <v>26000-61</v>
          </cell>
          <cell r="L2819" t="str">
            <v>26000</v>
          </cell>
          <cell r="M2819">
            <v>61</v>
          </cell>
          <cell r="N2819" t="str">
            <v>乳児個別健康診査支援事業</v>
          </cell>
          <cell r="O2819" t="str">
            <v>①-Ⅱ-４．生活に困っている世帯や個人への支援</v>
          </cell>
        </row>
        <row r="2820">
          <cell r="K2820" t="str">
            <v>26000-62</v>
          </cell>
          <cell r="L2820" t="str">
            <v>26000</v>
          </cell>
          <cell r="M2820">
            <v>62</v>
          </cell>
          <cell r="N2820" t="str">
            <v>商店街再出発応援設備投資等支援事業</v>
          </cell>
          <cell r="O2820" t="str">
            <v>①-Ⅲ-１．観光・運輸業、飲食業、イベント・エンターテインメント事業等に対する支援</v>
          </cell>
        </row>
        <row r="2821">
          <cell r="K2821" t="str">
            <v>26000-63</v>
          </cell>
          <cell r="L2821" t="str">
            <v>26000</v>
          </cell>
          <cell r="M2821">
            <v>63</v>
          </cell>
          <cell r="N2821" t="str">
            <v>中小企業等再出発相談窓口設置事業</v>
          </cell>
          <cell r="O2821" t="str">
            <v>①-Ⅱ-３．事業継続に困っている中小・小規模事業者等への支援</v>
          </cell>
        </row>
        <row r="2822">
          <cell r="K2822" t="str">
            <v>26000-64</v>
          </cell>
          <cell r="L2822" t="str">
            <v>26000</v>
          </cell>
          <cell r="M2822">
            <v>64</v>
          </cell>
          <cell r="N2822" t="str">
            <v>テレワーク推進センター設置事業</v>
          </cell>
          <cell r="O2822" t="str">
            <v>①-Ⅳ-３．リモート化等によるデジタル・トランスフォーメーションの加速</v>
          </cell>
        </row>
        <row r="2823">
          <cell r="K2823" t="str">
            <v>26000-65</v>
          </cell>
          <cell r="L2823" t="str">
            <v>26000</v>
          </cell>
          <cell r="M2823">
            <v>65</v>
          </cell>
          <cell r="N2823" t="str">
            <v>京都未来塾事業</v>
          </cell>
          <cell r="O2823" t="str">
            <v>①-Ⅱ-１．雇用の維持</v>
          </cell>
        </row>
        <row r="2824">
          <cell r="K2824" t="str">
            <v>26000-66</v>
          </cell>
          <cell r="L2824" t="str">
            <v>26000</v>
          </cell>
          <cell r="M2824">
            <v>66</v>
          </cell>
          <cell r="N2824" t="str">
            <v>京もの農林水産物生産・流通促進対策事業</v>
          </cell>
          <cell r="O2824" t="str">
            <v>①-Ⅳ-２．海外展開企業の事業の円滑化、農林水産物・食品の輸出力の維持・強化及び国内供給力の強化支援</v>
          </cell>
        </row>
        <row r="2825">
          <cell r="K2825" t="str">
            <v>26000-67</v>
          </cell>
          <cell r="L2825" t="str">
            <v>26000</v>
          </cell>
          <cell r="M2825">
            <v>67</v>
          </cell>
          <cell r="N2825" t="str">
            <v>府立公園新型コロナウイルス感染症対策事業</v>
          </cell>
          <cell r="O2825" t="str">
            <v>①-Ⅰ-６．情報発信の充実</v>
          </cell>
        </row>
        <row r="2826">
          <cell r="K2826" t="str">
            <v>26000-68</v>
          </cell>
          <cell r="L2826" t="str">
            <v>26000</v>
          </cell>
          <cell r="M2826">
            <v>68</v>
          </cell>
          <cell r="N2826" t="str">
            <v>学校教育活動再開事業</v>
          </cell>
          <cell r="O2826" t="str">
            <v>①-Ⅰ-８．学校の臨時休業等を円滑に進めるための環境整備</v>
          </cell>
        </row>
        <row r="2827">
          <cell r="K2827" t="str">
            <v>26000-69</v>
          </cell>
          <cell r="L2827" t="str">
            <v>26000</v>
          </cell>
          <cell r="M2827">
            <v>69</v>
          </cell>
          <cell r="N2827" t="str">
            <v>中高生夢舞台開催支援事業（スポーツ）</v>
          </cell>
          <cell r="O2827" t="str">
            <v>①-Ⅲ-２．地域経済の活性化</v>
          </cell>
        </row>
        <row r="2828">
          <cell r="K2828" t="str">
            <v>26000-70</v>
          </cell>
          <cell r="L2828" t="str">
            <v>26000</v>
          </cell>
          <cell r="M2828">
            <v>70</v>
          </cell>
          <cell r="N2828" t="str">
            <v>中高生夢舞台開催支援事業（文化）</v>
          </cell>
          <cell r="O2828" t="str">
            <v>①-Ⅲ-２．地域経済の活性化</v>
          </cell>
        </row>
        <row r="2829">
          <cell r="K2829" t="str">
            <v>26000-71</v>
          </cell>
          <cell r="L2829" t="str">
            <v>26000</v>
          </cell>
          <cell r="M2829">
            <v>71</v>
          </cell>
          <cell r="N2829" t="str">
            <v>府立図書館新型コロナウイルス感染症対策事業</v>
          </cell>
          <cell r="O2829" t="str">
            <v>①-Ⅰ-１．マスク・消毒液等の確保</v>
          </cell>
        </row>
        <row r="2830">
          <cell r="K2830" t="str">
            <v>26000-72</v>
          </cell>
          <cell r="L2830" t="str">
            <v>26000</v>
          </cell>
          <cell r="M2830">
            <v>72</v>
          </cell>
          <cell r="N2830" t="str">
            <v>新型コロナウイルス感染症危機管理対策事業（警察本部）</v>
          </cell>
          <cell r="O2830" t="str">
            <v>①-Ⅰ-１．マスク・消毒液等の確保</v>
          </cell>
        </row>
        <row r="2831">
          <cell r="K2831" t="str">
            <v>26000-73</v>
          </cell>
          <cell r="L2831" t="str">
            <v>26000</v>
          </cell>
          <cell r="M2831">
            <v>73</v>
          </cell>
          <cell r="N2831" t="str">
            <v>大学等学生生活安心支援事業</v>
          </cell>
          <cell r="O2831" t="str">
            <v>①-Ⅰ-１．マスク・消毒液等の確保</v>
          </cell>
        </row>
        <row r="2832">
          <cell r="K2832" t="str">
            <v>26000-74</v>
          </cell>
          <cell r="L2832" t="str">
            <v>26000</v>
          </cell>
          <cell r="M2832">
            <v>74</v>
          </cell>
          <cell r="N2832" t="str">
            <v>施設実習生安心確保事業</v>
          </cell>
          <cell r="O2832" t="str">
            <v>①-Ⅰ-２．検査体制の強化と感染の早期発見</v>
          </cell>
        </row>
        <row r="2833">
          <cell r="K2833" t="str">
            <v>26000-75</v>
          </cell>
          <cell r="L2833" t="str">
            <v>26000</v>
          </cell>
          <cell r="M2833">
            <v>75</v>
          </cell>
          <cell r="N2833" t="str">
            <v>新産業開拓スタートアップ支援事業</v>
          </cell>
          <cell r="O2833" t="str">
            <v>①-Ⅲ-２．地域経済の活性化</v>
          </cell>
        </row>
        <row r="2834">
          <cell r="K2834" t="str">
            <v>26000-76</v>
          </cell>
          <cell r="L2834" t="str">
            <v>26000</v>
          </cell>
          <cell r="M2834">
            <v>76</v>
          </cell>
          <cell r="N2834" t="str">
            <v>ものづくり産業臨時総合応援事業</v>
          </cell>
          <cell r="O2834" t="str">
            <v>①-Ⅲ-２．地域経済の活性化</v>
          </cell>
        </row>
        <row r="2835">
          <cell r="K2835" t="str">
            <v>26000-77</v>
          </cell>
          <cell r="L2835" t="str">
            <v>26000</v>
          </cell>
          <cell r="M2835">
            <v>77</v>
          </cell>
          <cell r="N2835" t="str">
            <v>けいはんなデジタル基盤構築事業</v>
          </cell>
          <cell r="O2835" t="str">
            <v>①-Ⅳ-３．リモート化等によるデジタル・トランスフォーメーションの加速</v>
          </cell>
        </row>
        <row r="2836">
          <cell r="K2836" t="str">
            <v>26000-78</v>
          </cell>
          <cell r="L2836" t="str">
            <v>26000</v>
          </cell>
          <cell r="M2836">
            <v>78</v>
          </cell>
          <cell r="N2836" t="str">
            <v>新型コロナウイルス感染症離職者採用支援事業</v>
          </cell>
          <cell r="O2836" t="str">
            <v>①-Ⅱ-１．雇用の維持</v>
          </cell>
        </row>
        <row r="2837">
          <cell r="K2837" t="str">
            <v>26000-79</v>
          </cell>
          <cell r="L2837" t="str">
            <v>26000</v>
          </cell>
          <cell r="M2837">
            <v>79</v>
          </cell>
          <cell r="N2837" t="str">
            <v>府内学生就職促進応援事業</v>
          </cell>
          <cell r="O2837" t="str">
            <v>①-Ⅱ-１．雇用の維持</v>
          </cell>
        </row>
        <row r="2838">
          <cell r="K2838" t="str">
            <v>26000-80</v>
          </cell>
          <cell r="L2838" t="str">
            <v>26000</v>
          </cell>
          <cell r="M2838">
            <v>80</v>
          </cell>
          <cell r="N2838" t="str">
            <v>京の修学旅行３密防止対策等支援事業</v>
          </cell>
          <cell r="O2838" t="str">
            <v>①-Ⅰ-８．学校の臨時休業等を円滑に進めるための環境整備</v>
          </cell>
        </row>
        <row r="2839">
          <cell r="K2839" t="str">
            <v>26000-81</v>
          </cell>
          <cell r="L2839" t="str">
            <v>26000</v>
          </cell>
          <cell r="M2839">
            <v>81</v>
          </cell>
          <cell r="N2839" t="str">
            <v>「京の酒」海外需要開拓緊急対策事業</v>
          </cell>
          <cell r="O2839" t="str">
            <v>①-Ⅳ-２．海外展開企業の事業の円滑化、農林水産物・食品の輸出力の維持・強化及び国内供給力の強化支援</v>
          </cell>
        </row>
        <row r="2840">
          <cell r="K2840" t="str">
            <v>26000-82</v>
          </cell>
          <cell r="L2840" t="str">
            <v>26000</v>
          </cell>
          <cell r="M2840">
            <v>82</v>
          </cell>
          <cell r="N2840" t="str">
            <v>府内産木材利用拡大緊急対策事業</v>
          </cell>
          <cell r="O2840" t="str">
            <v>①-Ⅳ-２．海外展開企業の事業の円滑化、農林水産物・食品の輸出力の維持・強化及び国内供給力の強化支援</v>
          </cell>
        </row>
        <row r="2841">
          <cell r="K2841" t="str">
            <v>26000-83</v>
          </cell>
          <cell r="L2841" t="str">
            <v>26000</v>
          </cell>
          <cell r="M2841">
            <v>83</v>
          </cell>
          <cell r="N2841" t="str">
            <v>地域公共交通支援事業</v>
          </cell>
          <cell r="O2841" t="str">
            <v>①-Ⅲ-１．観光・運輸業、飲食業、イベント・エンターテインメント事業等に対する支援</v>
          </cell>
        </row>
        <row r="2842">
          <cell r="K2842" t="str">
            <v>26000-84</v>
          </cell>
          <cell r="L2842" t="str">
            <v>26000</v>
          </cell>
          <cell r="M2842">
            <v>84</v>
          </cell>
          <cell r="N2842" t="str">
            <v>府指定文化財等保存修理事業</v>
          </cell>
          <cell r="O2842" t="str">
            <v>①-Ⅱ-３．事業継続に困っている中小・小規模事業者等への支援</v>
          </cell>
        </row>
        <row r="2843">
          <cell r="K2843" t="str">
            <v>26000-85</v>
          </cell>
          <cell r="L2843" t="str">
            <v>26000</v>
          </cell>
          <cell r="M2843">
            <v>85</v>
          </cell>
          <cell r="N2843" t="str">
            <v>新型コロナウイルス感染症対応情報発信強化事業</v>
          </cell>
          <cell r="O2843" t="str">
            <v>①-Ⅰ-６．情報発信の充実</v>
          </cell>
        </row>
        <row r="2844">
          <cell r="K2844" t="str">
            <v>26000-86</v>
          </cell>
          <cell r="L2844" t="str">
            <v>26000</v>
          </cell>
          <cell r="M2844">
            <v>86</v>
          </cell>
          <cell r="N2844" t="str">
            <v>新型コロナウイルス検査体制強化事業</v>
          </cell>
          <cell r="O2844" t="str">
            <v>①-Ⅰ-２．検査体制の強化と感染の早期発見</v>
          </cell>
        </row>
        <row r="2845">
          <cell r="K2845" t="str">
            <v>26000-87</v>
          </cell>
          <cell r="L2845" t="str">
            <v>26000</v>
          </cell>
          <cell r="M2845">
            <v>87</v>
          </cell>
          <cell r="N2845" t="str">
            <v>けいはんなプラザ新型コロナウイルス感染症対策設備整備事業</v>
          </cell>
          <cell r="O2845" t="str">
            <v>①-Ⅲ-２．地域経済の活性化</v>
          </cell>
        </row>
        <row r="2846">
          <cell r="K2846" t="str">
            <v>26000-88</v>
          </cell>
          <cell r="L2846" t="str">
            <v>26000</v>
          </cell>
          <cell r="M2846">
            <v>88</v>
          </cell>
          <cell r="N2846" t="str">
            <v>短期雇用シェアリング事業</v>
          </cell>
          <cell r="O2846" t="str">
            <v>①-Ⅱ-３．事業継続に困っている中小・小規模事業者等への支援</v>
          </cell>
        </row>
        <row r="2847">
          <cell r="K2847" t="str">
            <v>26000-89</v>
          </cell>
          <cell r="L2847" t="str">
            <v>26000</v>
          </cell>
          <cell r="M2847">
            <v>89</v>
          </cell>
          <cell r="N2847" t="str">
            <v>府民利用施設新型コロナウイルス感染症対応支援事業</v>
          </cell>
          <cell r="O2847" t="str">
            <v>①-Ⅱ-３．事業継続に困っている中小・小規模事業者等への支援</v>
          </cell>
        </row>
        <row r="2848">
          <cell r="K2848" t="str">
            <v>26000-90</v>
          </cell>
          <cell r="L2848" t="str">
            <v>26000</v>
          </cell>
          <cell r="M2848">
            <v>90</v>
          </cell>
          <cell r="N2848" t="str">
            <v>新型コロナウイルス感染症対応体制強化事業</v>
          </cell>
          <cell r="O2848" t="str">
            <v>①-Ⅰ-２．検査体制の強化と感染の早期発見</v>
          </cell>
        </row>
        <row r="2849">
          <cell r="K2849" t="str">
            <v>26000-91</v>
          </cell>
          <cell r="L2849" t="str">
            <v>26000</v>
          </cell>
          <cell r="M2849">
            <v>91</v>
          </cell>
          <cell r="N2849" t="str">
            <v>障害者総合支援事業費補助金</v>
          </cell>
          <cell r="O2849" t="str">
            <v>①-Ⅰ-１．マスク・消毒液等の確保</v>
          </cell>
        </row>
        <row r="2850">
          <cell r="K2850" t="str">
            <v>26000-92</v>
          </cell>
          <cell r="L2850" t="str">
            <v>26000</v>
          </cell>
          <cell r="M2850">
            <v>92</v>
          </cell>
          <cell r="N2850" t="str">
            <v>介護保険事業費補助金</v>
          </cell>
          <cell r="O2850" t="str">
            <v>①-Ⅰ-１．マスク・消毒液等の確保</v>
          </cell>
        </row>
        <row r="2851">
          <cell r="K2851" t="str">
            <v>26000-93</v>
          </cell>
          <cell r="L2851" t="str">
            <v>26000</v>
          </cell>
          <cell r="M2851">
            <v>93</v>
          </cell>
          <cell r="N2851" t="str">
            <v>学校保健特別対策事業費補助金</v>
          </cell>
          <cell r="O2851" t="str">
            <v>①-Ⅰ-１．マスク・消毒液等の確保</v>
          </cell>
        </row>
        <row r="2852">
          <cell r="K2852" t="str">
            <v>26000-94</v>
          </cell>
          <cell r="L2852" t="str">
            <v>26000</v>
          </cell>
          <cell r="M2852">
            <v>94</v>
          </cell>
          <cell r="N2852" t="str">
            <v>公立学校情報機器整備費補助金</v>
          </cell>
          <cell r="O2852" t="str">
            <v>①-Ⅳ-３．リモート化等によるデジタル・トランスフォーメーションの加速</v>
          </cell>
        </row>
        <row r="2853">
          <cell r="K2853" t="str">
            <v>26000-95</v>
          </cell>
          <cell r="L2853" t="str">
            <v>26000</v>
          </cell>
          <cell r="M2853">
            <v>95</v>
          </cell>
          <cell r="N2853" t="str">
            <v>教育支援体制整備事業費補助金</v>
          </cell>
          <cell r="O2853" t="str">
            <v>①-Ⅰ-８．学校の臨時休業等を円滑に進めるための環境整備</v>
          </cell>
        </row>
        <row r="2854">
          <cell r="K2854" t="str">
            <v>26000-96</v>
          </cell>
          <cell r="L2854" t="str">
            <v>26000</v>
          </cell>
          <cell r="M2854">
            <v>96</v>
          </cell>
          <cell r="N2854" t="str">
            <v>学校保健特別対策事業費補助金</v>
          </cell>
          <cell r="O2854" t="str">
            <v>①-Ⅰ-１．マスク・消毒液等の確保</v>
          </cell>
        </row>
        <row r="2855">
          <cell r="K2855" t="str">
            <v>26000-97</v>
          </cell>
          <cell r="L2855" t="str">
            <v>26000</v>
          </cell>
          <cell r="M2855">
            <v>97</v>
          </cell>
          <cell r="N2855" t="str">
            <v>障害者総合支援事業費補助金</v>
          </cell>
          <cell r="O2855" t="str">
            <v>①-Ⅳ-３．リモート化等によるデジタル・トランスフォーメーションの加速</v>
          </cell>
        </row>
        <row r="2856">
          <cell r="K2856" t="str">
            <v>26000-98</v>
          </cell>
          <cell r="L2856" t="str">
            <v>26000</v>
          </cell>
          <cell r="M2856">
            <v>98</v>
          </cell>
          <cell r="N2856" t="str">
            <v>文化芸術振興費補助金</v>
          </cell>
          <cell r="O2856" t="str">
            <v>①-Ⅲ-２．地域経済の活性化</v>
          </cell>
        </row>
        <row r="2857">
          <cell r="K2857" t="str">
            <v>26000-99</v>
          </cell>
          <cell r="L2857" t="str">
            <v>26000</v>
          </cell>
          <cell r="M2857">
            <v>99</v>
          </cell>
          <cell r="N2857" t="str">
            <v>社会福祉施設等施設整備費補助金</v>
          </cell>
          <cell r="O2857" t="str">
            <v>①-Ⅰ-１．マスク・消毒液等の確保</v>
          </cell>
        </row>
        <row r="2858">
          <cell r="K2858" t="str">
            <v>26000-100</v>
          </cell>
          <cell r="L2858" t="str">
            <v>26000</v>
          </cell>
          <cell r="M2858">
            <v>100</v>
          </cell>
          <cell r="N2858" t="str">
            <v>子ども・子育て支援交付金</v>
          </cell>
          <cell r="O2858" t="str">
            <v>①-Ⅰ-８．学校の臨時休業等を円滑に進めるための環境整備</v>
          </cell>
        </row>
        <row r="2859">
          <cell r="K2859" t="str">
            <v>26000-101</v>
          </cell>
          <cell r="L2859" t="str">
            <v>26000</v>
          </cell>
          <cell r="M2859">
            <v>101</v>
          </cell>
          <cell r="N2859" t="str">
            <v>中小企業経営支援等対策費補助金</v>
          </cell>
          <cell r="O2859" t="str">
            <v>①-Ⅱ-３．事業継続に困っている中小・小規模事業者等への支援</v>
          </cell>
        </row>
        <row r="2860">
          <cell r="K2860" t="str">
            <v>26000-102</v>
          </cell>
          <cell r="L2860" t="str">
            <v>26000</v>
          </cell>
          <cell r="M2860">
            <v>102</v>
          </cell>
          <cell r="N2860" t="str">
            <v>障害者総合支援事業費補助金</v>
          </cell>
          <cell r="O2860" t="str">
            <v>①-Ⅰ-１．マスク・消毒液等の確保</v>
          </cell>
        </row>
        <row r="2861">
          <cell r="K2861" t="str">
            <v>26000-103</v>
          </cell>
          <cell r="L2861" t="str">
            <v>26000</v>
          </cell>
          <cell r="M2861">
            <v>103</v>
          </cell>
          <cell r="N2861" t="str">
            <v>私立高等学校等経常費助成費補助金</v>
          </cell>
          <cell r="O2861" t="str">
            <v>①-Ⅰ-８．学校の臨時休業等を円滑に進めるための環境整備</v>
          </cell>
        </row>
        <row r="2862">
          <cell r="K2862" t="str">
            <v>26000-104</v>
          </cell>
          <cell r="L2862" t="str">
            <v>26000</v>
          </cell>
          <cell r="M2862">
            <v>104</v>
          </cell>
          <cell r="N2862" t="str">
            <v>地域自殺対策強化交付金</v>
          </cell>
          <cell r="O2862" t="str">
            <v>①-Ⅱ-４．生活に困っている世帯や個人への支援</v>
          </cell>
        </row>
        <row r="2863">
          <cell r="K2863" t="str">
            <v>26000-105</v>
          </cell>
          <cell r="L2863" t="str">
            <v>26000</v>
          </cell>
          <cell r="M2863">
            <v>105</v>
          </cell>
          <cell r="N2863" t="str">
            <v>障害者総合支援事業費補助金</v>
          </cell>
          <cell r="O2863" t="str">
            <v>①-Ⅰ-１．マスク・消毒液等の確保</v>
          </cell>
        </row>
        <row r="2864">
          <cell r="K2864" t="str">
            <v>26000-106</v>
          </cell>
          <cell r="L2864" t="str">
            <v>26000</v>
          </cell>
          <cell r="M2864">
            <v>106</v>
          </cell>
          <cell r="N2864" t="str">
            <v>障害者総合支援事業費補助金</v>
          </cell>
          <cell r="O2864" t="str">
            <v>①-Ⅱ-４．生活に困っている世帯や個人への支援</v>
          </cell>
        </row>
        <row r="2865">
          <cell r="K2865" t="str">
            <v>26000-107</v>
          </cell>
          <cell r="L2865" t="str">
            <v>26000</v>
          </cell>
          <cell r="M2865">
            <v>107</v>
          </cell>
          <cell r="N2865" t="str">
            <v>担い手育成・確保等対策地方公共団体事業費補助金</v>
          </cell>
          <cell r="O2865" t="str">
            <v>①-Ⅲ-２．地域経済の活性化</v>
          </cell>
        </row>
        <row r="2866">
          <cell r="K2866" t="str">
            <v>26000-108</v>
          </cell>
          <cell r="L2866" t="str">
            <v>26000</v>
          </cell>
          <cell r="M2866">
            <v>108</v>
          </cell>
          <cell r="N2866" t="str">
            <v>医療提供体制推進事業費補助金</v>
          </cell>
          <cell r="O2866" t="str">
            <v>①-Ⅰ-３．医療提供体制の強化</v>
          </cell>
        </row>
        <row r="2867">
          <cell r="K2867" t="str">
            <v>26000-109</v>
          </cell>
          <cell r="L2867" t="str">
            <v>26000</v>
          </cell>
          <cell r="M2867">
            <v>109</v>
          </cell>
          <cell r="N2867" t="str">
            <v>ひとり親家庭等緊急支援事業</v>
          </cell>
          <cell r="O2867" t="str">
            <v>①-Ⅱ-４．生活に困っている世帯や個人への支援</v>
          </cell>
        </row>
        <row r="2868">
          <cell r="K2868" t="str">
            <v>26000-110</v>
          </cell>
          <cell r="L2868" t="str">
            <v>26000</v>
          </cell>
          <cell r="M2868">
            <v>110</v>
          </cell>
          <cell r="N2868" t="str">
            <v>京都未来塾事業（追加分）</v>
          </cell>
          <cell r="O2868" t="str">
            <v>①-Ⅱ-１．雇用の維持</v>
          </cell>
        </row>
        <row r="2869">
          <cell r="K2869" t="str">
            <v>26000-111</v>
          </cell>
          <cell r="L2869" t="str">
            <v>26000</v>
          </cell>
          <cell r="M2869">
            <v>111</v>
          </cell>
          <cell r="N2869" t="str">
            <v>観光事業者緊急応援事業</v>
          </cell>
          <cell r="O2869" t="str">
            <v>①-Ⅲ-２．地域経済の活性化</v>
          </cell>
        </row>
        <row r="2870">
          <cell r="K2870" t="str">
            <v>26000-112</v>
          </cell>
          <cell r="L2870" t="str">
            <v>26000</v>
          </cell>
          <cell r="M2870">
            <v>112</v>
          </cell>
          <cell r="N2870" t="str">
            <v>「観光・伝統・食関連」産業連携事業緊急支援事業</v>
          </cell>
          <cell r="O2870" t="str">
            <v>①-Ⅲ-１．観光・運輸業、飲食業、イベント・エンターテインメント事業等に対する支援</v>
          </cell>
        </row>
        <row r="2871">
          <cell r="K2871" t="str">
            <v>26000-113</v>
          </cell>
          <cell r="L2871" t="str">
            <v>26000</v>
          </cell>
          <cell r="M2871">
            <v>113</v>
          </cell>
          <cell r="N2871" t="str">
            <v>新型コロナウイルス感染症対策研修動画制作事業</v>
          </cell>
          <cell r="O2871" t="str">
            <v>①-Ⅰ-６．情報発信の充実</v>
          </cell>
        </row>
        <row r="2872">
          <cell r="K2872" t="str">
            <v>26000-114</v>
          </cell>
          <cell r="L2872" t="str">
            <v>26000</v>
          </cell>
          <cell r="M2872">
            <v>114</v>
          </cell>
          <cell r="N2872" t="str">
            <v>府立学校修学旅行支援事業</v>
          </cell>
          <cell r="O2872" t="str">
            <v>①-Ⅰ-８．学校の臨時休業等を円滑に進めるための環境整備</v>
          </cell>
        </row>
        <row r="2873">
          <cell r="K2873" t="str">
            <v>26000-115</v>
          </cell>
          <cell r="L2873" t="str">
            <v>26000</v>
          </cell>
          <cell r="M2873">
            <v>115</v>
          </cell>
          <cell r="N2873" t="str">
            <v>教育支援体制整備事業費交付金</v>
          </cell>
          <cell r="O2873" t="str">
            <v>①-Ⅰ-１．マスク・消毒液等の確保</v>
          </cell>
        </row>
        <row r="2874">
          <cell r="K2874" t="str">
            <v>26000-116</v>
          </cell>
          <cell r="L2874" t="str">
            <v>26000</v>
          </cell>
          <cell r="M2874">
            <v>116</v>
          </cell>
          <cell r="N2874" t="str">
            <v>営業時間短縮要請協力金支給事業（第1期～第5期）</v>
          </cell>
          <cell r="O2874" t="str">
            <v>①-Ⅱ-３．事業継続に困っている中小・小規模事業者等への支援</v>
          </cell>
        </row>
        <row r="2875">
          <cell r="K2875" t="str">
            <v>26000-117</v>
          </cell>
          <cell r="L2875" t="str">
            <v>26000</v>
          </cell>
          <cell r="M2875">
            <v>117</v>
          </cell>
          <cell r="N2875" t="str">
            <v>府内産農産物継続生産支援事業</v>
          </cell>
          <cell r="O2875" t="str">
            <v>①-Ⅳ-２．海外展開企業の事業の円滑化、農林水産物・食品の輸出力の維持・強化及び国内供給力の強化支援</v>
          </cell>
        </row>
        <row r="2876">
          <cell r="K2876" t="str">
            <v>26000-118</v>
          </cell>
          <cell r="L2876" t="str">
            <v>26000</v>
          </cell>
          <cell r="M2876">
            <v>118</v>
          </cell>
          <cell r="N2876" t="str">
            <v>WITHコロナ文化活動支援事業</v>
          </cell>
          <cell r="O2876" t="str">
            <v>①-Ⅲ-１．観光・運輸業、飲食業、イベント・エンターテインメント事業等に対する支援</v>
          </cell>
        </row>
        <row r="2877">
          <cell r="K2877" t="str">
            <v>26000-119</v>
          </cell>
          <cell r="L2877" t="str">
            <v>26000</v>
          </cell>
          <cell r="M2877">
            <v>119</v>
          </cell>
          <cell r="N2877" t="str">
            <v>学校保健特別対策事業費補助金</v>
          </cell>
          <cell r="O2877" t="str">
            <v>①-Ⅰ-１．マスク・消毒液等の確保</v>
          </cell>
        </row>
        <row r="2878">
          <cell r="K2878" t="str">
            <v>26100-1</v>
          </cell>
          <cell r="L2878" t="str">
            <v>26100</v>
          </cell>
          <cell r="M2878">
            <v>1</v>
          </cell>
          <cell r="N2878" t="str">
            <v>中小企業経営支援緊急対策事業の充実
（融資制度の拡充に伴う体制強化）</v>
          </cell>
          <cell r="O2878" t="str">
            <v>①-Ⅱ-２．資金繰り対策</v>
          </cell>
        </row>
        <row r="2879">
          <cell r="K2879" t="str">
            <v>26100-2</v>
          </cell>
          <cell r="L2879" t="str">
            <v>26100</v>
          </cell>
          <cell r="M2879">
            <v>2</v>
          </cell>
          <cell r="N2879" t="str">
            <v>京都市中小企業等緊急支援補助金の創設</v>
          </cell>
          <cell r="O2879" t="str">
            <v>①-Ⅱ-３．事業継続に困っている中小・小規模事業者等への支援</v>
          </cell>
        </row>
        <row r="2880">
          <cell r="K2880" t="str">
            <v>26100-4</v>
          </cell>
          <cell r="L2880" t="str">
            <v>26100</v>
          </cell>
          <cell r="M2880">
            <v>4</v>
          </cell>
          <cell r="N2880" t="str">
            <v>京都市文化芸術活動緊急奨励金の交付</v>
          </cell>
          <cell r="O2880" t="str">
            <v>①-Ⅱ-３．事業継続に困っている中小・小規模事業者等への支援</v>
          </cell>
        </row>
        <row r="2881">
          <cell r="K2881" t="str">
            <v>26100-5</v>
          </cell>
          <cell r="L2881" t="str">
            <v>26100</v>
          </cell>
          <cell r="M2881">
            <v>5</v>
          </cell>
          <cell r="N2881" t="str">
            <v>障害者福祉施設の多床室の個室化支援</v>
          </cell>
          <cell r="O2881" t="str">
            <v>①-Ⅰ-３．医療提供体制の強化</v>
          </cell>
        </row>
        <row r="2882">
          <cell r="K2882" t="str">
            <v>26100-6</v>
          </cell>
          <cell r="L2882" t="str">
            <v>26100</v>
          </cell>
          <cell r="M2882">
            <v>6</v>
          </cell>
          <cell r="N2882" t="str">
            <v>医療機関への受入支援（助成制度創設）</v>
          </cell>
          <cell r="O2882" t="str">
            <v>①-Ⅰ-３．医療提供体制の強化</v>
          </cell>
        </row>
        <row r="2883">
          <cell r="K2883" t="str">
            <v>26100-7</v>
          </cell>
          <cell r="L2883" t="str">
            <v>26100</v>
          </cell>
          <cell r="M2883">
            <v>7</v>
          </cell>
          <cell r="N2883" t="str">
            <v>妊婦を対象としたＰＣＲ検査の実施</v>
          </cell>
          <cell r="O2883" t="str">
            <v>①-Ⅰ-２．検査体制の強化と感染の早期発見</v>
          </cell>
        </row>
        <row r="2884">
          <cell r="K2884" t="str">
            <v>26100-8</v>
          </cell>
          <cell r="L2884" t="str">
            <v>26100</v>
          </cell>
          <cell r="M2884">
            <v>8</v>
          </cell>
          <cell r="N2884" t="str">
            <v>保育園等における健診再開等に向けた環境整備
(乳児健康診査における個別検診の実施)</v>
          </cell>
          <cell r="O2884" t="str">
            <v>①-Ⅰ-２．検査体制の強化と感染の早期発見</v>
          </cell>
        </row>
        <row r="2885">
          <cell r="K2885" t="str">
            <v>26100-9</v>
          </cell>
          <cell r="L2885" t="str">
            <v>26100</v>
          </cell>
          <cell r="M2885">
            <v>9</v>
          </cell>
          <cell r="N2885" t="str">
            <v>保育園等における健診再開等に向けた環境整備
(保育園等での健康診断における消毒液・医療用手袋等の確保)</v>
          </cell>
          <cell r="O2885" t="str">
            <v>①-Ⅰ-１．マスク・消毒液等の確保</v>
          </cell>
        </row>
        <row r="2886">
          <cell r="K2886" t="str">
            <v>26100-10</v>
          </cell>
          <cell r="L2886" t="str">
            <v>26100</v>
          </cell>
          <cell r="M2886">
            <v>10</v>
          </cell>
          <cell r="N2886" t="str">
            <v>届出・申請窓口の混雑解消に向けた郵送対応等</v>
          </cell>
          <cell r="O2886" t="str">
            <v>①-Ⅰ-６．情報発信の充実</v>
          </cell>
        </row>
        <row r="2887">
          <cell r="K2887" t="str">
            <v>26100-11</v>
          </cell>
          <cell r="L2887" t="str">
            <v>26100</v>
          </cell>
          <cell r="M2887">
            <v>11</v>
          </cell>
          <cell r="N2887" t="str">
            <v>教育施設における消毒液等の確保</v>
          </cell>
          <cell r="O2887" t="str">
            <v>①-Ⅰ-１．マスク・消毒液等の確保</v>
          </cell>
        </row>
        <row r="2888">
          <cell r="K2888" t="str">
            <v>26100-12</v>
          </cell>
          <cell r="L2888" t="str">
            <v>26100</v>
          </cell>
          <cell r="M2888">
            <v>12</v>
          </cell>
          <cell r="N2888" t="str">
            <v>デリバリーサービス利用促進事業</v>
          </cell>
          <cell r="O2888" t="str">
            <v>①-Ⅱ-３．事業継続に困っている中小・小規模事業者等への支援</v>
          </cell>
        </row>
        <row r="2889">
          <cell r="K2889" t="str">
            <v>26100-13</v>
          </cell>
          <cell r="L2889" t="str">
            <v>26100</v>
          </cell>
          <cell r="M2889">
            <v>13</v>
          </cell>
          <cell r="N2889" t="str">
            <v>市民による京都の魅力再発見（地元応援！京都で食べよう，泊まろうキャンペーン）</v>
          </cell>
          <cell r="O2889" t="str">
            <v>①-Ⅱ-３．事業継続に困っている中小・小規模事業者等への支援</v>
          </cell>
        </row>
        <row r="2890">
          <cell r="K2890" t="str">
            <v>26100-14</v>
          </cell>
          <cell r="L2890" t="str">
            <v>26100</v>
          </cell>
          <cell r="M2890">
            <v>14</v>
          </cell>
          <cell r="N2890" t="str">
            <v>就労継続支援Ｂ型事業所工賃補償</v>
          </cell>
          <cell r="O2890" t="str">
            <v>①-Ⅱ-１．雇用の維持</v>
          </cell>
        </row>
        <row r="2891">
          <cell r="K2891" t="str">
            <v>26100-15</v>
          </cell>
          <cell r="L2891" t="str">
            <v>26100</v>
          </cell>
          <cell r="M2891">
            <v>15</v>
          </cell>
          <cell r="N2891" t="str">
            <v>市立高校におけるオンライン学習環境の整備</v>
          </cell>
          <cell r="O2891" t="str">
            <v>①-Ⅰ-８．学校の臨時休業等を円滑に進めるための環境整備</v>
          </cell>
        </row>
        <row r="2892">
          <cell r="K2892" t="str">
            <v>26100-16</v>
          </cell>
          <cell r="L2892" t="str">
            <v>26100</v>
          </cell>
          <cell r="M2892">
            <v>16</v>
          </cell>
          <cell r="N2892" t="str">
            <v>修学旅行等の日程等変更及び中止に伴う手数料への対応(4月以降出発予定分)</v>
          </cell>
          <cell r="O2892" t="str">
            <v>①-Ⅱ-４．生活に困っている世帯や個人への支援</v>
          </cell>
        </row>
        <row r="2893">
          <cell r="K2893" t="str">
            <v>26100-17</v>
          </cell>
          <cell r="L2893" t="str">
            <v>26100</v>
          </cell>
          <cell r="M2893">
            <v>17</v>
          </cell>
          <cell r="N2893" t="str">
            <v>本市所管施設の利用キャンセルに伴う利用料の還付</v>
          </cell>
          <cell r="O2893" t="str">
            <v>①-Ⅱ-４．生活に困っている世帯や個人への支援</v>
          </cell>
        </row>
        <row r="2894">
          <cell r="K2894" t="str">
            <v>26100-18</v>
          </cell>
          <cell r="L2894" t="str">
            <v>26100</v>
          </cell>
          <cell r="M2894">
            <v>18</v>
          </cell>
          <cell r="N2894" t="str">
            <v>学生の学び環境等支援事業</v>
          </cell>
          <cell r="O2894" t="str">
            <v>①-Ⅰ-８．学校の臨時休業等を円滑に進めるための環境整備</v>
          </cell>
        </row>
        <row r="2895">
          <cell r="K2895" t="str">
            <v>26100-19</v>
          </cell>
          <cell r="L2895" t="str">
            <v>26100</v>
          </cell>
          <cell r="M2895">
            <v>19</v>
          </cell>
          <cell r="N2895" t="str">
            <v>伝統産業つくり手支援事業</v>
          </cell>
          <cell r="O2895" t="str">
            <v>①-Ⅱ-３．事業継続に困っている中小・小規模事業者等への支援</v>
          </cell>
        </row>
        <row r="2896">
          <cell r="K2896" t="str">
            <v>26100-20</v>
          </cell>
          <cell r="L2896" t="str">
            <v>26100</v>
          </cell>
          <cell r="M2896">
            <v>20</v>
          </cell>
          <cell r="N2896" t="str">
            <v>和装産地支援事業</v>
          </cell>
          <cell r="O2896" t="str">
            <v>①-Ⅱ-３．事業継続に困っている中小・小規模事業者等への支援</v>
          </cell>
        </row>
        <row r="2897">
          <cell r="K2897" t="str">
            <v>26100-21</v>
          </cell>
          <cell r="L2897" t="str">
            <v>26100</v>
          </cell>
          <cell r="M2897">
            <v>21</v>
          </cell>
          <cell r="N2897" t="str">
            <v>商店街緊急支援補助金</v>
          </cell>
          <cell r="O2897" t="str">
            <v>①-Ⅱ-３．事業継続に困っている中小・小規模事業者等への支援</v>
          </cell>
        </row>
        <row r="2898">
          <cell r="K2898" t="str">
            <v>26100-22</v>
          </cell>
          <cell r="L2898" t="str">
            <v>26100</v>
          </cell>
          <cell r="M2898">
            <v>22</v>
          </cell>
          <cell r="N2898" t="str">
            <v>学校臨時休業に伴う給食用物資調達に係る違約金の公費負担（全国一斉臨時休校分以外）</v>
          </cell>
          <cell r="O2898" t="str">
            <v>①-Ⅱ-３．事業継続に困っている中小・小規模事業者等への支援</v>
          </cell>
        </row>
        <row r="2899">
          <cell r="K2899" t="str">
            <v>26100-23</v>
          </cell>
          <cell r="L2899" t="str">
            <v>26100</v>
          </cell>
          <cell r="M2899">
            <v>23</v>
          </cell>
          <cell r="N2899" t="str">
            <v>避難所における感染拡大防止対策</v>
          </cell>
          <cell r="O2899" t="str">
            <v>①-Ⅰ-１．マスク・消毒液等の確保</v>
          </cell>
        </row>
        <row r="2900">
          <cell r="K2900" t="str">
            <v>26100-24</v>
          </cell>
          <cell r="L2900" t="str">
            <v>26100</v>
          </cell>
          <cell r="M2900">
            <v>24</v>
          </cell>
          <cell r="N2900" t="str">
            <v>スタートアップによる新型コロナ課題解決事業</v>
          </cell>
          <cell r="O2900" t="str">
            <v>①-Ⅲ-２．地域経済の活性化</v>
          </cell>
        </row>
        <row r="2901">
          <cell r="K2901" t="str">
            <v>26100-25</v>
          </cell>
          <cell r="L2901" t="str">
            <v>26100</v>
          </cell>
          <cell r="M2901">
            <v>25</v>
          </cell>
          <cell r="N2901" t="str">
            <v>京都市新型コロナウイルス感染症に係る
中小企業等支援策活用サポートセンターの設置</v>
          </cell>
          <cell r="O2901" t="str">
            <v>①-Ⅱ-３．事業継続に困っている中小・小規模事業者等への支援</v>
          </cell>
        </row>
        <row r="2902">
          <cell r="K2902" t="str">
            <v>26100-26</v>
          </cell>
          <cell r="L2902" t="str">
            <v>26100</v>
          </cell>
          <cell r="M2902">
            <v>26</v>
          </cell>
          <cell r="N2902" t="str">
            <v>避難所における更なる感染拡大防止対策</v>
          </cell>
          <cell r="O2902" t="str">
            <v>①-Ⅰ-１．マスク・消毒液等の確保</v>
          </cell>
        </row>
        <row r="2903">
          <cell r="K2903" t="str">
            <v>26100-27</v>
          </cell>
          <cell r="L2903" t="str">
            <v>26100</v>
          </cell>
          <cell r="M2903">
            <v>27</v>
          </cell>
          <cell r="N2903" t="str">
            <v>社会福祉施設等における新型コロナウイルス感染拡大防止対策</v>
          </cell>
          <cell r="O2903" t="str">
            <v>①-Ⅰ-１．マスク・消毒液等の確保</v>
          </cell>
        </row>
        <row r="2904">
          <cell r="K2904" t="str">
            <v>26100-28</v>
          </cell>
          <cell r="L2904" t="str">
            <v>26100</v>
          </cell>
          <cell r="M2904">
            <v>28</v>
          </cell>
          <cell r="N2904" t="str">
            <v>社会福祉施設等における新型コロナウイルス感染拡大防止対策（妊産婦等福祉避難所における感染拡大防止対策）</v>
          </cell>
          <cell r="O2904" t="str">
            <v>①-Ⅰ-１．マスク・消毒液等の確保</v>
          </cell>
        </row>
        <row r="2905">
          <cell r="K2905" t="str">
            <v>26100-29</v>
          </cell>
          <cell r="L2905" t="str">
            <v>26100</v>
          </cell>
          <cell r="M2905">
            <v>29</v>
          </cell>
          <cell r="N2905" t="str">
            <v>要介護認定の専従訪問調査員への慰労金支給</v>
          </cell>
          <cell r="O2905" t="str">
            <v>①-Ⅱ-３．事業継続に困っている中小・小規模事業者等への支援</v>
          </cell>
        </row>
        <row r="2906">
          <cell r="K2906" t="str">
            <v>26100-30</v>
          </cell>
          <cell r="L2906" t="str">
            <v>26100</v>
          </cell>
          <cell r="M2906">
            <v>30</v>
          </cell>
          <cell r="N2906" t="str">
            <v>介護保険施設等職員向け研修の実施</v>
          </cell>
          <cell r="O2906" t="str">
            <v>①-Ⅰ-６．情報発信の充実</v>
          </cell>
        </row>
        <row r="2907">
          <cell r="K2907" t="str">
            <v>26100-31</v>
          </cell>
          <cell r="L2907" t="str">
            <v>26100</v>
          </cell>
          <cell r="M2907">
            <v>31</v>
          </cell>
          <cell r="N2907" t="str">
            <v>保健福祉センターでの健診業務等における感染症対策</v>
          </cell>
          <cell r="O2907" t="str">
            <v>①-Ⅰ-１．マスク・消毒液等の確保</v>
          </cell>
        </row>
        <row r="2908">
          <cell r="K2908" t="str">
            <v>26100-32</v>
          </cell>
          <cell r="L2908" t="str">
            <v>26100</v>
          </cell>
          <cell r="M2908">
            <v>32</v>
          </cell>
          <cell r="N2908" t="str">
            <v>保健福祉センターでの健診業務等における感染症対策（乳幼児健診）</v>
          </cell>
          <cell r="O2908" t="str">
            <v>①-Ⅰ-１．マスク・消毒液等の確保</v>
          </cell>
        </row>
        <row r="2909">
          <cell r="K2909" t="str">
            <v>26100-33</v>
          </cell>
          <cell r="L2909" t="str">
            <v>26100</v>
          </cell>
          <cell r="M2909">
            <v>33</v>
          </cell>
          <cell r="N2909" t="str">
            <v>救急活動における感染防止対策</v>
          </cell>
          <cell r="O2909" t="str">
            <v>①-Ⅰ-３．医療提供体制の強化</v>
          </cell>
        </row>
        <row r="2910">
          <cell r="K2910" t="str">
            <v>26100-34</v>
          </cell>
          <cell r="L2910" t="str">
            <v>26100</v>
          </cell>
          <cell r="M2910">
            <v>34</v>
          </cell>
          <cell r="N2910" t="str">
            <v>市所管施設における感染拡大防止対策（本市単独事業分）</v>
          </cell>
          <cell r="O2910" t="str">
            <v>①-Ⅰ-１．マスク・消毒液等の確保</v>
          </cell>
        </row>
        <row r="2911">
          <cell r="K2911" t="str">
            <v>26100-35</v>
          </cell>
          <cell r="L2911" t="str">
            <v>26100</v>
          </cell>
          <cell r="M2911">
            <v>35</v>
          </cell>
          <cell r="N2911" t="str">
            <v>高齢者の窓口混雑解消のためのインフルエンザ予防接種自己負担区分証明書の全面郵送申請化</v>
          </cell>
          <cell r="O2911" t="str">
            <v>①-Ⅱ-４．生活に困っている世帯や個人への支援</v>
          </cell>
        </row>
        <row r="2912">
          <cell r="K2912" t="str">
            <v>26100-36</v>
          </cell>
          <cell r="L2912" t="str">
            <v>26100</v>
          </cell>
          <cell r="M2912">
            <v>36</v>
          </cell>
          <cell r="N2912" t="str">
            <v>医療機関，社会福祉施設等への「支え合い支援金」の創設（保健福祉局分）</v>
          </cell>
          <cell r="O2912" t="str">
            <v>①-Ⅱ-３．事業継続に困っている中小・小規模事業者等への支援</v>
          </cell>
        </row>
        <row r="2913">
          <cell r="K2913" t="str">
            <v>26100-37</v>
          </cell>
          <cell r="L2913" t="str">
            <v>26100</v>
          </cell>
          <cell r="M2913">
            <v>37</v>
          </cell>
          <cell r="N2913" t="str">
            <v>医療機関，社会福祉施設等への「支え合い支援金」の創設（子ども若者はぐくみ局分）</v>
          </cell>
          <cell r="O2913" t="str">
            <v>①-Ⅱ-３．事業継続に困っている中小・小規模事業者等への支援</v>
          </cell>
        </row>
        <row r="2914">
          <cell r="K2914" t="str">
            <v>26100-38</v>
          </cell>
          <cell r="L2914" t="str">
            <v>26100</v>
          </cell>
          <cell r="M2914">
            <v>38</v>
          </cell>
          <cell r="N2914" t="str">
            <v>業界等が一体となった活性化支援事業</v>
          </cell>
          <cell r="O2914" t="str">
            <v>①-Ⅲ-２．地域経済の活性化</v>
          </cell>
        </row>
        <row r="2915">
          <cell r="K2915" t="str">
            <v>26100-39</v>
          </cell>
          <cell r="L2915" t="str">
            <v>26100</v>
          </cell>
          <cell r="M2915">
            <v>39</v>
          </cell>
          <cell r="N2915" t="str">
            <v>花を活かした賑わい創出事業</v>
          </cell>
          <cell r="O2915" t="str">
            <v>①-Ⅲ-１．観光・運輸業、飲食業、イベント・エンターテインメント事業等に対する支援</v>
          </cell>
        </row>
        <row r="2916">
          <cell r="K2916" t="str">
            <v>26100-40</v>
          </cell>
          <cell r="L2916" t="str">
            <v>26100</v>
          </cell>
          <cell r="M2916">
            <v>40</v>
          </cell>
          <cell r="N2916" t="str">
            <v>ウィズコロナ社会における「京都市文化芸術総合支援パッケージ」</v>
          </cell>
          <cell r="O2916" t="str">
            <v>①-Ⅱ-３．事業継続に困っている中小・小規模事業者等への支援</v>
          </cell>
        </row>
        <row r="2917">
          <cell r="K2917" t="str">
            <v>26100-41</v>
          </cell>
          <cell r="L2917" t="str">
            <v>26100</v>
          </cell>
          <cell r="M2917">
            <v>41</v>
          </cell>
          <cell r="N2917" t="str">
            <v>農産物等の販路拡大事業</v>
          </cell>
          <cell r="O2917" t="str">
            <v>①-Ⅲ-２．地域経済の活性化</v>
          </cell>
        </row>
        <row r="2918">
          <cell r="K2918" t="str">
            <v>26100-42</v>
          </cell>
          <cell r="L2918" t="str">
            <v>26100</v>
          </cell>
          <cell r="M2918">
            <v>42</v>
          </cell>
          <cell r="N2918" t="str">
            <v>林業経営支援事業</v>
          </cell>
          <cell r="O2918" t="str">
            <v>①-Ⅲ-２．地域経済の活性化</v>
          </cell>
        </row>
        <row r="2919">
          <cell r="K2919" t="str">
            <v>26100-43</v>
          </cell>
          <cell r="L2919" t="str">
            <v>26100</v>
          </cell>
          <cell r="M2919">
            <v>43</v>
          </cell>
          <cell r="N2919" t="str">
            <v>衛生対策等の徹底による安心・安全の確保と地域との調和の実現に向けた「新しい観光スタイル」の推進</v>
          </cell>
          <cell r="O2919" t="str">
            <v>①-Ⅲ-１．観光・運輸業、飲食業、イベント・エンターテインメント事業等に対する支援</v>
          </cell>
        </row>
        <row r="2920">
          <cell r="K2920" t="str">
            <v>26100-44</v>
          </cell>
          <cell r="L2920" t="str">
            <v>26100</v>
          </cell>
          <cell r="M2920">
            <v>44</v>
          </cell>
          <cell r="N2920" t="str">
            <v>ウィズコロナ社会に対応した安心・安全の確保等による修学旅行の中止等回避対策</v>
          </cell>
          <cell r="O2920" t="str">
            <v>①-Ⅲ-１．観光・運輸業、飲食業、イベント・エンターテインメント事業等に対する支援</v>
          </cell>
        </row>
        <row r="2921">
          <cell r="K2921" t="str">
            <v>26100-45</v>
          </cell>
          <cell r="L2921" t="str">
            <v>26100</v>
          </cell>
          <cell r="M2921">
            <v>45</v>
          </cell>
          <cell r="N2921" t="str">
            <v>国際会議施設等における安心・安全なＭＩＣＥの開催推進・支援</v>
          </cell>
          <cell r="O2921" t="str">
            <v>①-Ⅲ-１．観光・運輸業、飲食業、イベント・エンターテインメント事業等に対する支援</v>
          </cell>
        </row>
        <row r="2922">
          <cell r="K2922" t="str">
            <v>26100-46</v>
          </cell>
          <cell r="L2922" t="str">
            <v>26100</v>
          </cell>
          <cell r="M2922">
            <v>46</v>
          </cell>
          <cell r="N2922" t="str">
            <v>国際会議施設等における安心・安全なＭＩＣＥの開催推進・支援</v>
          </cell>
          <cell r="O2922" t="str">
            <v>①-Ⅱ-２．資金繰り対策</v>
          </cell>
        </row>
        <row r="2923">
          <cell r="K2923" t="str">
            <v>26100-47</v>
          </cell>
          <cell r="L2923" t="str">
            <v>26100</v>
          </cell>
          <cell r="M2923">
            <v>47</v>
          </cell>
          <cell r="N2923" t="str">
            <v>事業継続に向けた中小企業等担い手確保・育成支援事業</v>
          </cell>
          <cell r="O2923" t="str">
            <v>①-Ⅱ-１．雇用の維持</v>
          </cell>
        </row>
        <row r="2924">
          <cell r="K2924" t="str">
            <v>26100-48</v>
          </cell>
          <cell r="L2924" t="str">
            <v>26100</v>
          </cell>
          <cell r="M2924">
            <v>48</v>
          </cell>
          <cell r="N2924" t="str">
            <v>雇用情勢の悪化を契機とする社会福祉施設の担い手確保対策（保健福祉局分）</v>
          </cell>
          <cell r="O2924" t="str">
            <v>①-Ⅱ-３．事業継続に困っている中小・小規模事業者等への支援</v>
          </cell>
        </row>
        <row r="2925">
          <cell r="K2925" t="str">
            <v>26100-49</v>
          </cell>
          <cell r="L2925" t="str">
            <v>26100</v>
          </cell>
          <cell r="M2925">
            <v>49</v>
          </cell>
          <cell r="N2925" t="str">
            <v>雇用情勢の悪化を契機とする社会福祉施設の担い手確保対策（子ども若者はぐくみ局分）</v>
          </cell>
          <cell r="O2925" t="str">
            <v>①-Ⅱ-１．雇用の維持</v>
          </cell>
        </row>
        <row r="2926">
          <cell r="K2926" t="str">
            <v>26100-50</v>
          </cell>
          <cell r="L2926" t="str">
            <v>26100</v>
          </cell>
          <cell r="M2926">
            <v>50</v>
          </cell>
          <cell r="N2926" t="str">
            <v>「新しい生活スタイル」対応のための衛生対策等支援</v>
          </cell>
          <cell r="O2926" t="str">
            <v>①-Ⅲ-１．観光・運輸業、飲食業、イベント・エンターテインメント事業等に対する支援</v>
          </cell>
        </row>
        <row r="2927">
          <cell r="K2927" t="str">
            <v>26100-51</v>
          </cell>
          <cell r="L2927" t="str">
            <v>26100</v>
          </cell>
          <cell r="M2927">
            <v>51</v>
          </cell>
          <cell r="N2927" t="str">
            <v>中小企業等ＩＴ利活用支援事業</v>
          </cell>
          <cell r="O2927" t="str">
            <v>①-Ⅱ-３．事業継続に困っている中小・小規模事業者等への支援</v>
          </cell>
        </row>
        <row r="2928">
          <cell r="K2928" t="str">
            <v>26100-52</v>
          </cell>
          <cell r="L2928" t="str">
            <v>26100</v>
          </cell>
          <cell r="M2928">
            <v>52</v>
          </cell>
          <cell r="N2928" t="str">
            <v>地域企業未来力会議によるウィズコロナ社会課題解決事業</v>
          </cell>
          <cell r="O2928" t="str">
            <v>①-Ⅲ-２．地域経済の活性化</v>
          </cell>
        </row>
        <row r="2929">
          <cell r="K2929" t="str">
            <v>26100-53</v>
          </cell>
          <cell r="L2929" t="str">
            <v>26100</v>
          </cell>
          <cell r="M2929">
            <v>53</v>
          </cell>
          <cell r="N2929" t="str">
            <v>宅配・テイクアウトの利用等に係るプラスチック削減の推進</v>
          </cell>
          <cell r="O2929" t="str">
            <v>①-Ⅲ-１．観光・運輸業、飲食業、イベント・エンターテインメント事業等に対する支援</v>
          </cell>
        </row>
        <row r="2930">
          <cell r="K2930" t="str">
            <v>26100-54</v>
          </cell>
          <cell r="L2930" t="str">
            <v>26100</v>
          </cell>
          <cell r="M2930">
            <v>54</v>
          </cell>
          <cell r="N2930" t="str">
            <v>配偶者暴力被害者等への相談支援体制の強化</v>
          </cell>
          <cell r="O2930" t="str">
            <v>①-Ⅱ-４．生活に困っている世帯や個人への支援</v>
          </cell>
        </row>
        <row r="2931">
          <cell r="K2931" t="str">
            <v>26100-55</v>
          </cell>
          <cell r="L2931" t="str">
            <v>26100</v>
          </cell>
          <cell r="M2931">
            <v>55</v>
          </cell>
          <cell r="N2931" t="str">
            <v>学校再開に伴う学習保障等のための人的体制整備</v>
          </cell>
          <cell r="O2931" t="str">
            <v>①-Ⅰ-８．学校の臨時休業等を円滑に進めるための環境整備</v>
          </cell>
        </row>
        <row r="2932">
          <cell r="K2932" t="str">
            <v>26100-56</v>
          </cell>
          <cell r="L2932" t="str">
            <v>26100</v>
          </cell>
          <cell r="M2932">
            <v>56</v>
          </cell>
          <cell r="N2932" t="str">
            <v>ＧＩＧＡスクール構想の早期実現</v>
          </cell>
          <cell r="O2932" t="str">
            <v>①-Ⅰ-８．学校の臨時休業等を円滑に進めるための環境整備</v>
          </cell>
        </row>
        <row r="2933">
          <cell r="K2933" t="str">
            <v>26100-57</v>
          </cell>
          <cell r="L2933" t="str">
            <v>26100</v>
          </cell>
          <cell r="M2933">
            <v>57</v>
          </cell>
          <cell r="N2933" t="str">
            <v>家庭学習支援及びオンライン教職員研修実施のための環境整備</v>
          </cell>
          <cell r="O2933" t="str">
            <v>①-Ⅰ-８．学校の臨時休業等を円滑に進めるための環境整備</v>
          </cell>
        </row>
        <row r="2934">
          <cell r="K2934" t="str">
            <v>26100-58</v>
          </cell>
          <cell r="L2934" t="str">
            <v>26100</v>
          </cell>
          <cell r="M2934">
            <v>58</v>
          </cell>
          <cell r="N2934" t="str">
            <v>大学における学生支援強化特別対策事業</v>
          </cell>
          <cell r="O2934" t="str">
            <v>①-Ⅰ-８．学校の臨時休業等を円滑に進めるための環境整備</v>
          </cell>
        </row>
        <row r="2935">
          <cell r="K2935" t="str">
            <v>26100-59</v>
          </cell>
          <cell r="L2935" t="str">
            <v>26100</v>
          </cell>
          <cell r="M2935">
            <v>59</v>
          </cell>
          <cell r="N2935" t="str">
            <v>京都芸大における新型コロナウイルス感染拡大防止対策</v>
          </cell>
          <cell r="O2935" t="str">
            <v>①-Ⅰ-１．マスク・消毒液等の確保</v>
          </cell>
        </row>
        <row r="2936">
          <cell r="K2936" t="str">
            <v>26100-60</v>
          </cell>
          <cell r="L2936" t="str">
            <v>26100</v>
          </cell>
          <cell r="M2936">
            <v>60</v>
          </cell>
          <cell r="N2936" t="str">
            <v>ウィズコロナ社会における安心安全な社会福祉施設の環境整備事業</v>
          </cell>
          <cell r="O2936" t="str">
            <v>①-Ⅰ-６．情報発信の充実</v>
          </cell>
        </row>
        <row r="2937">
          <cell r="K2937" t="str">
            <v>26100-61</v>
          </cell>
          <cell r="L2937" t="str">
            <v>26100</v>
          </cell>
          <cell r="M2937">
            <v>61</v>
          </cell>
          <cell r="N2937" t="str">
            <v>ウィズコロナ社会における地域コミュニティの「新しい活動スタイル」普及促進事業</v>
          </cell>
          <cell r="O2937" t="str">
            <v>①-Ⅰ-６．情報発信の充実</v>
          </cell>
        </row>
        <row r="2938">
          <cell r="K2938" t="str">
            <v>26100-62</v>
          </cell>
          <cell r="L2938" t="str">
            <v>26100</v>
          </cell>
          <cell r="M2938">
            <v>62</v>
          </cell>
          <cell r="N2938" t="str">
            <v>地域コミュニティ活性化に資する新たな住まい創出支援事業</v>
          </cell>
          <cell r="O2938" t="str">
            <v>①-Ⅲ-２．地域経済の活性化</v>
          </cell>
        </row>
        <row r="2939">
          <cell r="K2939" t="str">
            <v>26100-63</v>
          </cell>
          <cell r="L2939" t="str">
            <v>26100</v>
          </cell>
          <cell r="M2939">
            <v>63</v>
          </cell>
          <cell r="N2939" t="str">
            <v>地域公共交通における感染拡大防止・運行維持確保緊急対策事業</v>
          </cell>
          <cell r="O2939" t="str">
            <v>①-Ⅲ-１．観光・運輸業、飲食業、イベント・エンターテインメント事業等に対する支援</v>
          </cell>
        </row>
        <row r="2940">
          <cell r="K2940" t="str">
            <v>26100-64</v>
          </cell>
          <cell r="L2940" t="str">
            <v>26100</v>
          </cell>
          <cell r="M2940">
            <v>64</v>
          </cell>
          <cell r="N2940" t="str">
            <v>市バス・地下鉄における感染拡大防止・運行維持確保緊急対策事業（自動車運送事業特別会計・高速鉄道事業特別会計への繰出）</v>
          </cell>
          <cell r="O2940" t="str">
            <v>①-Ⅲ-１．観光・運輸業、飲食業、イベント・エンターテインメント事業等に対する支援</v>
          </cell>
        </row>
        <row r="2941">
          <cell r="K2941" t="str">
            <v>26100-65</v>
          </cell>
          <cell r="L2941" t="str">
            <v>26100</v>
          </cell>
          <cell r="M2941">
            <v>65</v>
          </cell>
          <cell r="N2941" t="str">
            <v>新型コロナ感染症対策の継続及び更なる体制強化（保健所業務軽減対応）</v>
          </cell>
          <cell r="O2941" t="str">
            <v>①-Ⅰ-２．検査体制の強化と感染の早期発見</v>
          </cell>
        </row>
        <row r="2942">
          <cell r="K2942" t="str">
            <v>26100-66</v>
          </cell>
          <cell r="L2942" t="str">
            <v>26100</v>
          </cell>
          <cell r="M2942">
            <v>66</v>
          </cell>
          <cell r="N2942" t="str">
            <v>はたちを祝う記念式典における感染拡大防止対策</v>
          </cell>
          <cell r="O2942" t="str">
            <v>①-Ⅲ-２．地域経済の活性化</v>
          </cell>
        </row>
        <row r="2943">
          <cell r="K2943" t="str">
            <v>26100-67</v>
          </cell>
          <cell r="L2943" t="str">
            <v>26100</v>
          </cell>
          <cell r="M2943">
            <v>67</v>
          </cell>
          <cell r="N2943" t="str">
            <v>救急活動における感染防止対策</v>
          </cell>
          <cell r="O2943" t="str">
            <v>①-Ⅰ-３．医療提供体制の強化</v>
          </cell>
        </row>
        <row r="2944">
          <cell r="K2944" t="str">
            <v>26100-68</v>
          </cell>
          <cell r="L2944" t="str">
            <v>26100</v>
          </cell>
          <cell r="M2944">
            <v>68</v>
          </cell>
          <cell r="N2944" t="str">
            <v>消防団オンライン連携充実事業</v>
          </cell>
          <cell r="O2944" t="str">
            <v>①-Ⅳ-３．リモート化等によるデジタル・トランスフォーメーションの加速</v>
          </cell>
        </row>
        <row r="2945">
          <cell r="K2945" t="str">
            <v>26100-69</v>
          </cell>
          <cell r="L2945" t="str">
            <v>26100</v>
          </cell>
          <cell r="M2945">
            <v>69</v>
          </cell>
          <cell r="N2945" t="str">
            <v>投開票所の新型コロナウイルス感染症防止対策事業</v>
          </cell>
          <cell r="O2945" t="str">
            <v>①-Ⅰ-１．マスク・消毒液等の確保</v>
          </cell>
        </row>
        <row r="2946">
          <cell r="K2946" t="str">
            <v>26100-70</v>
          </cell>
          <cell r="L2946" t="str">
            <v>26100</v>
          </cell>
          <cell r="M2946">
            <v>70</v>
          </cell>
          <cell r="N2946" t="str">
            <v>本市所管施設の一時閉鎖期間中の維持管理経費</v>
          </cell>
          <cell r="O2946" t="str">
            <v>①-Ⅰ-１．マスク・消毒液等の確保</v>
          </cell>
        </row>
        <row r="2947">
          <cell r="K2947" t="str">
            <v>26100-71</v>
          </cell>
          <cell r="L2947" t="str">
            <v>26100</v>
          </cell>
          <cell r="M2947">
            <v>71</v>
          </cell>
          <cell r="N2947" t="str">
            <v>感染拡大防止と文化芸術活動の両立支援補助金</v>
          </cell>
          <cell r="O2947" t="str">
            <v>①-Ⅱ-３．事業継続に困っている中小・小規模事業者等への支援</v>
          </cell>
        </row>
        <row r="2948">
          <cell r="K2948" t="str">
            <v>26100-72</v>
          </cell>
          <cell r="L2948" t="str">
            <v>26100</v>
          </cell>
          <cell r="M2948">
            <v>72</v>
          </cell>
          <cell r="N2948" t="str">
            <v>中小事業者等に対する固定資産税等軽減措置への対応</v>
          </cell>
          <cell r="O2948" t="str">
            <v>①-Ⅱ-５．税制措置</v>
          </cell>
        </row>
        <row r="2949">
          <cell r="K2949" t="str">
            <v>26100-73</v>
          </cell>
          <cell r="L2949" t="str">
            <v>26100</v>
          </cell>
          <cell r="M2949">
            <v>73</v>
          </cell>
          <cell r="N2949" t="str">
            <v>学校園における新型コロナウイルス感染症発生時の消毒作業</v>
          </cell>
          <cell r="O2949" t="str">
            <v>①-Ⅰ-８．学校の臨時休業等を円滑に進めるための環境整備</v>
          </cell>
        </row>
        <row r="2950">
          <cell r="K2950" t="str">
            <v>26100-74</v>
          </cell>
          <cell r="L2950" t="str">
            <v>26100</v>
          </cell>
          <cell r="M2950">
            <v>74</v>
          </cell>
          <cell r="N2950" t="str">
            <v>宿泊観光の促進による地域経済活性化事業</v>
          </cell>
          <cell r="O2950" t="str">
            <v>①-Ⅱ-３．事業継続に困っている中小・小規模事業者等への支援</v>
          </cell>
        </row>
        <row r="2951">
          <cell r="K2951" t="str">
            <v>26100-75</v>
          </cell>
          <cell r="L2951" t="str">
            <v>26100</v>
          </cell>
          <cell r="M2951">
            <v>75</v>
          </cell>
          <cell r="N2951" t="str">
            <v>府内飲食店営業自粛要請推進事業（協力要請推進枠地方負担分）</v>
          </cell>
          <cell r="O2951" t="str">
            <v>①-Ⅱ-３．事業継続に困っている中小・小規模事業者等への支援</v>
          </cell>
        </row>
        <row r="2952">
          <cell r="K2952" t="str">
            <v>26100-76</v>
          </cell>
          <cell r="L2952" t="str">
            <v>26100</v>
          </cell>
          <cell r="M2952">
            <v>76</v>
          </cell>
          <cell r="N2952" t="str">
            <v>本市所管施設へのキャッシュレス導入（文化市民局所管施設）</v>
          </cell>
          <cell r="O2952" t="str">
            <v>①-Ⅰ-１．マスク・消毒液等の確保</v>
          </cell>
        </row>
        <row r="2953">
          <cell r="K2953" t="str">
            <v>26100-77</v>
          </cell>
          <cell r="L2953" t="str">
            <v>26100</v>
          </cell>
          <cell r="M2953">
            <v>77</v>
          </cell>
          <cell r="N2953" t="str">
            <v>本市所管施設へのキャッシュレス導入（教育委員会所管施設）</v>
          </cell>
          <cell r="O2953" t="str">
            <v>①-Ⅳ-３．リモート化等によるデジタル・トランスフォーメーションの加速</v>
          </cell>
        </row>
        <row r="2954">
          <cell r="K2954" t="str">
            <v>26100-78</v>
          </cell>
          <cell r="L2954" t="str">
            <v>26100</v>
          </cell>
          <cell r="M2954">
            <v>78</v>
          </cell>
          <cell r="N2954" t="str">
            <v>総合支援学校スクールバス増車</v>
          </cell>
          <cell r="O2954" t="str">
            <v>①-Ⅰ-８．学校の臨時休業等を円滑に進めるための環境整備</v>
          </cell>
        </row>
        <row r="2955">
          <cell r="K2955" t="str">
            <v>26100-79</v>
          </cell>
          <cell r="L2955" t="str">
            <v>26100</v>
          </cell>
          <cell r="M2955">
            <v>79</v>
          </cell>
          <cell r="N2955" t="str">
            <v>乾熱滅菌器の整備</v>
          </cell>
          <cell r="O2955" t="str">
            <v>①-Ⅰ-１．マスク・消毒液等の確保</v>
          </cell>
        </row>
        <row r="2956">
          <cell r="K2956" t="str">
            <v>26100-80</v>
          </cell>
          <cell r="L2956" t="str">
            <v>26100</v>
          </cell>
          <cell r="M2956">
            <v>80</v>
          </cell>
          <cell r="N2956" t="str">
            <v>市立幼稚園のＩＣＴ環境整備</v>
          </cell>
          <cell r="O2956" t="str">
            <v>①-Ⅰ-８．学校の臨時休業等を円滑に進めるための環境整備</v>
          </cell>
        </row>
        <row r="2957">
          <cell r="K2957" t="str">
            <v>26100-81</v>
          </cell>
          <cell r="L2957" t="str">
            <v>26100</v>
          </cell>
          <cell r="M2957">
            <v>81</v>
          </cell>
          <cell r="N2957" t="str">
            <v>ウィズコロナ社会に対応した中小企業相談窓口体制強化事業</v>
          </cell>
          <cell r="O2957" t="str">
            <v>①-Ⅱ-３．事業継続に困っている中小・小規模事業者等への支援</v>
          </cell>
        </row>
        <row r="2958">
          <cell r="K2958" t="str">
            <v>26100-82</v>
          </cell>
          <cell r="L2958" t="str">
            <v>26100</v>
          </cell>
          <cell r="M2958">
            <v>82</v>
          </cell>
          <cell r="N2958" t="str">
            <v>持続可能な文化芸術の振興～ウィズコロナからポストコロナへ～</v>
          </cell>
          <cell r="O2958" t="str">
            <v>①-Ⅱ-３．事業継続に困っている中小・小規模事業者等への支援</v>
          </cell>
        </row>
        <row r="2959">
          <cell r="K2959" t="str">
            <v>26100-83</v>
          </cell>
          <cell r="L2959" t="str">
            <v>26100</v>
          </cell>
          <cell r="M2959">
            <v>83</v>
          </cell>
          <cell r="N2959" t="str">
            <v>新型コロナウイルス感染症対応に伴う体制拡充等</v>
          </cell>
          <cell r="O2959" t="str">
            <v>①-Ⅰ-２．検査体制の強化と感染の早期発見</v>
          </cell>
        </row>
        <row r="2960">
          <cell r="K2960" t="str">
            <v>26100-84</v>
          </cell>
          <cell r="L2960" t="str">
            <v>26100</v>
          </cell>
          <cell r="M2960">
            <v>84</v>
          </cell>
          <cell r="N2960" t="str">
            <v>不妊に悩む方への支援の充実</v>
          </cell>
          <cell r="O2960" t="str">
            <v>①-Ⅱ-４．生活に困っている世帯や個人への支援</v>
          </cell>
        </row>
        <row r="2961">
          <cell r="K2961" t="str">
            <v>26100-85</v>
          </cell>
          <cell r="L2961" t="str">
            <v>26100</v>
          </cell>
          <cell r="M2961">
            <v>85</v>
          </cell>
          <cell r="N2961" t="str">
            <v>青少年科学センタープラネタリウムの感染症防止対策</v>
          </cell>
          <cell r="O2961" t="str">
            <v>①-Ⅲ-１．観光・運輸業、飲食業、イベント・エンターテインメント事業等に対する支援</v>
          </cell>
        </row>
        <row r="2962">
          <cell r="K2962" t="str">
            <v>26100-86</v>
          </cell>
          <cell r="L2962" t="str">
            <v>26100</v>
          </cell>
          <cell r="M2962">
            <v>86</v>
          </cell>
          <cell r="N2962" t="str">
            <v>地域公共交通における運行維持確保緊急対策事業</v>
          </cell>
          <cell r="O2962" t="str">
            <v>①-Ⅲ-１．観光・運輸業、飲食業、イベント・エンターテインメント事業等に対する支援</v>
          </cell>
        </row>
        <row r="2963">
          <cell r="K2963" t="str">
            <v>26100-87</v>
          </cell>
          <cell r="L2963" t="str">
            <v>26100</v>
          </cell>
          <cell r="M2963">
            <v>87</v>
          </cell>
          <cell r="N2963" t="str">
            <v>児童生徒等健康診断における消毒液・医療用手袋等の確保</v>
          </cell>
          <cell r="O2963" t="str">
            <v>①-Ⅰ-１．マスク・消毒液等の確保</v>
          </cell>
        </row>
        <row r="2964">
          <cell r="K2964" t="str">
            <v>26100-88</v>
          </cell>
          <cell r="L2964" t="str">
            <v>26100</v>
          </cell>
          <cell r="M2964">
            <v>88</v>
          </cell>
          <cell r="N2964" t="str">
            <v>行政機能の維持に向けた教育委員会事務局職員の在宅勤務環境整備</v>
          </cell>
          <cell r="O2964" t="str">
            <v>①-Ⅳ-３．リモート化等によるデジタル・トランスフォーメーションの加速</v>
          </cell>
        </row>
        <row r="2965">
          <cell r="K2965" t="str">
            <v>26100-89</v>
          </cell>
          <cell r="L2965" t="str">
            <v>26100</v>
          </cell>
          <cell r="M2965">
            <v>89</v>
          </cell>
          <cell r="N2965" t="str">
            <v>市民サービスの維持・執行力強化に向けた本市職員 の在宅勤務 環境整備</v>
          </cell>
          <cell r="O2965" t="str">
            <v>①-Ⅳ-３．リモート化等によるデジタル・トランスフォーメーションの加速</v>
          </cell>
        </row>
        <row r="2966">
          <cell r="K2966" t="str">
            <v>26100-90</v>
          </cell>
          <cell r="L2966" t="str">
            <v>26100</v>
          </cell>
          <cell r="M2966">
            <v>90</v>
          </cell>
          <cell r="N2966" t="str">
            <v>市所管施設における感染拡大防止対策（本市単独事業分）</v>
          </cell>
          <cell r="O2966" t="str">
            <v>①-Ⅲ-２．地域経済の活性化</v>
          </cell>
        </row>
        <row r="2967">
          <cell r="K2967" t="str">
            <v>26100-91</v>
          </cell>
          <cell r="L2967" t="str">
            <v>26100</v>
          </cell>
          <cell r="M2967">
            <v>91</v>
          </cell>
          <cell r="N2967" t="str">
            <v>学校保健特別対策事業費補助金</v>
          </cell>
          <cell r="O2967" t="str">
            <v>①-Ⅰ-１．マスク・消毒液等の確保</v>
          </cell>
        </row>
        <row r="2968">
          <cell r="K2968" t="str">
            <v>26100-92</v>
          </cell>
          <cell r="L2968" t="str">
            <v>26100</v>
          </cell>
          <cell r="M2968">
            <v>92</v>
          </cell>
          <cell r="N2968" t="str">
            <v>学校保健特別対策事業費補助金</v>
          </cell>
          <cell r="O2968" t="str">
            <v>①-Ⅰ-１．マスク・消毒液等の確保</v>
          </cell>
        </row>
        <row r="2969">
          <cell r="K2969" t="str">
            <v>26100-93</v>
          </cell>
          <cell r="L2969" t="str">
            <v>26100</v>
          </cell>
          <cell r="M2969">
            <v>93</v>
          </cell>
          <cell r="N2969" t="str">
            <v>公立学校情報機器整備費補助金</v>
          </cell>
          <cell r="O2969" t="str">
            <v>①-Ⅳ-３．リモート化等によるデジタル・トランスフォーメーションの加速</v>
          </cell>
        </row>
        <row r="2970">
          <cell r="K2970" t="str">
            <v>26100-94</v>
          </cell>
          <cell r="L2970" t="str">
            <v>26100</v>
          </cell>
          <cell r="M2970">
            <v>94</v>
          </cell>
          <cell r="N2970" t="str">
            <v>公立学校情報機器整備費補助金</v>
          </cell>
          <cell r="O2970" t="str">
            <v>①-Ⅳ-３．リモート化等によるデジタル・トランスフォーメーションの加速</v>
          </cell>
        </row>
        <row r="2971">
          <cell r="K2971" t="str">
            <v>26100-95</v>
          </cell>
          <cell r="L2971" t="str">
            <v>26100</v>
          </cell>
          <cell r="M2971">
            <v>95</v>
          </cell>
          <cell r="N2971" t="str">
            <v>学校保健特別対策事業費補助金</v>
          </cell>
          <cell r="O2971" t="str">
            <v>①-Ⅰ-１．マスク・消毒液等の確保</v>
          </cell>
        </row>
        <row r="2972">
          <cell r="K2972" t="str">
            <v>26100-96</v>
          </cell>
          <cell r="L2972" t="str">
            <v>26100</v>
          </cell>
          <cell r="M2972">
            <v>96</v>
          </cell>
          <cell r="N2972" t="str">
            <v>教育支援体制整備事業費補助金</v>
          </cell>
          <cell r="O2972" t="str">
            <v>①-Ⅰ-８．学校の臨時休業等を円滑に進めるための環境整備</v>
          </cell>
        </row>
        <row r="2973">
          <cell r="K2973" t="str">
            <v>26100-97</v>
          </cell>
          <cell r="L2973" t="str">
            <v>26100</v>
          </cell>
          <cell r="M2973">
            <v>97</v>
          </cell>
          <cell r="N2973" t="str">
            <v>学校臨時休業対策費補助金</v>
          </cell>
          <cell r="O2973" t="str">
            <v>①-Ⅰ-８．学校の臨時休業等を円滑に進めるための環境整備</v>
          </cell>
        </row>
        <row r="2974">
          <cell r="K2974" t="str">
            <v>26100-98</v>
          </cell>
          <cell r="L2974" t="str">
            <v>26100</v>
          </cell>
          <cell r="M2974">
            <v>98</v>
          </cell>
          <cell r="N2974" t="str">
            <v>文化芸術振興費補助金</v>
          </cell>
          <cell r="O2974" t="str">
            <v>①-Ⅲ-２．地域経済の活性化</v>
          </cell>
        </row>
        <row r="2975">
          <cell r="K2975" t="str">
            <v>26100-99</v>
          </cell>
          <cell r="L2975" t="str">
            <v>26100</v>
          </cell>
          <cell r="M2975">
            <v>99</v>
          </cell>
          <cell r="N2975" t="str">
            <v>学校施設環境改善交付金</v>
          </cell>
          <cell r="O2975" t="str">
            <v>①-Ⅰ-１．マスク・消毒液等の確保</v>
          </cell>
        </row>
        <row r="2976">
          <cell r="K2976" t="str">
            <v>26100-100</v>
          </cell>
          <cell r="L2976" t="str">
            <v>26100</v>
          </cell>
          <cell r="M2976">
            <v>100</v>
          </cell>
          <cell r="N2976" t="str">
            <v>子ども・子育て支援交付金</v>
          </cell>
          <cell r="O2976" t="str">
            <v>①-Ⅰ-８．学校の臨時休業等を円滑に進めるための環境整備</v>
          </cell>
        </row>
        <row r="2977">
          <cell r="K2977" t="str">
            <v>26100-101</v>
          </cell>
          <cell r="L2977" t="str">
            <v>26100</v>
          </cell>
          <cell r="M2977">
            <v>101</v>
          </cell>
          <cell r="N2977" t="str">
            <v>児童福祉事業対策費等補助金</v>
          </cell>
          <cell r="O2977" t="str">
            <v>①-Ⅰ-１．マスク・消毒液等の確保</v>
          </cell>
        </row>
        <row r="2978">
          <cell r="K2978" t="str">
            <v>26100-102</v>
          </cell>
          <cell r="L2978" t="str">
            <v>26100</v>
          </cell>
          <cell r="M2978">
            <v>102</v>
          </cell>
          <cell r="N2978" t="str">
            <v>母子保健衛生費補助金</v>
          </cell>
          <cell r="O2978" t="str">
            <v>①-Ⅰ-８．学校の臨時休業等を円滑に進めるための環境整備</v>
          </cell>
        </row>
        <row r="2979">
          <cell r="K2979" t="str">
            <v>26100-103</v>
          </cell>
          <cell r="L2979" t="str">
            <v>26100</v>
          </cell>
          <cell r="M2979">
            <v>103</v>
          </cell>
          <cell r="N2979" t="str">
            <v>障害者総合支援事業費補助金</v>
          </cell>
          <cell r="O2979" t="str">
            <v>①-Ⅰ-８．学校の臨時休業等を円滑に進めるための環境整備</v>
          </cell>
        </row>
        <row r="2980">
          <cell r="K2980" t="str">
            <v>26100-104</v>
          </cell>
          <cell r="L2980" t="str">
            <v>26100</v>
          </cell>
          <cell r="M2980">
            <v>104</v>
          </cell>
          <cell r="N2980" t="str">
            <v>介護保険事業費補助金</v>
          </cell>
          <cell r="O2980" t="str">
            <v>①-Ⅰ-１．マスク・消毒液等の確保</v>
          </cell>
        </row>
        <row r="2981">
          <cell r="K2981" t="str">
            <v>26100-105</v>
          </cell>
          <cell r="L2981" t="str">
            <v>26100</v>
          </cell>
          <cell r="M2981">
            <v>105</v>
          </cell>
          <cell r="N2981" t="str">
            <v>社会福祉施設等施設整備費補助金</v>
          </cell>
          <cell r="O2981" t="str">
            <v>①-Ⅰ-１．マスク・消毒液等の確保</v>
          </cell>
        </row>
        <row r="2982">
          <cell r="K2982" t="str">
            <v>26100-106</v>
          </cell>
          <cell r="L2982" t="str">
            <v>26100</v>
          </cell>
          <cell r="M2982">
            <v>106</v>
          </cell>
          <cell r="N2982" t="str">
            <v>障害者総合支援事業費補助金</v>
          </cell>
          <cell r="O2982" t="str">
            <v>①-Ⅰ-１．マスク・消毒液等の確保</v>
          </cell>
        </row>
        <row r="2983">
          <cell r="K2983" t="str">
            <v>26100-107</v>
          </cell>
          <cell r="L2983" t="str">
            <v>26100</v>
          </cell>
          <cell r="M2983">
            <v>107</v>
          </cell>
          <cell r="N2983" t="str">
            <v>障害者総合支援事業費補助金</v>
          </cell>
          <cell r="O2983" t="str">
            <v>①-Ⅰ-３．医療提供体制の強化</v>
          </cell>
        </row>
        <row r="2984">
          <cell r="K2984" t="str">
            <v>26100-108</v>
          </cell>
          <cell r="L2984" t="str">
            <v>26100</v>
          </cell>
          <cell r="M2984">
            <v>108</v>
          </cell>
          <cell r="N2984" t="str">
            <v>障害者総合支援事業費補助金</v>
          </cell>
          <cell r="O2984" t="str">
            <v>①-Ⅳ-３．リモート化等によるデジタル・トランスフォーメーションの加速</v>
          </cell>
        </row>
        <row r="2985">
          <cell r="K2985" t="str">
            <v>26100-109</v>
          </cell>
          <cell r="L2985" t="str">
            <v>26100</v>
          </cell>
          <cell r="M2985">
            <v>109</v>
          </cell>
          <cell r="N2985" t="str">
            <v>障害者総合支援事業費補助金</v>
          </cell>
          <cell r="O2985" t="str">
            <v>①-Ⅳ-３．リモート化等によるデジタル・トランスフォーメーションの加速</v>
          </cell>
        </row>
        <row r="2986">
          <cell r="K2986" t="str">
            <v>26100-110</v>
          </cell>
          <cell r="L2986" t="str">
            <v>26100</v>
          </cell>
          <cell r="M2986">
            <v>110</v>
          </cell>
          <cell r="N2986" t="str">
            <v>生活困窮者就労準備支援事業費等補助金</v>
          </cell>
          <cell r="O2986" t="str">
            <v>①-Ⅱ-４．生活に困っている世帯や個人への支援</v>
          </cell>
        </row>
        <row r="2987">
          <cell r="K2987" t="str">
            <v>26100-111</v>
          </cell>
          <cell r="L2987" t="str">
            <v>26100</v>
          </cell>
          <cell r="M2987">
            <v>111</v>
          </cell>
          <cell r="N2987" t="str">
            <v>生活困窮者就労準備支援事業費等補助金</v>
          </cell>
          <cell r="O2987" t="str">
            <v>①-Ⅱ-４．生活に困っている世帯や個人への支援</v>
          </cell>
        </row>
        <row r="2988">
          <cell r="K2988" t="str">
            <v>26100-112</v>
          </cell>
          <cell r="L2988" t="str">
            <v>26100</v>
          </cell>
          <cell r="M2988">
            <v>112</v>
          </cell>
          <cell r="N2988" t="str">
            <v>地域自殺対策強化交付金</v>
          </cell>
          <cell r="O2988" t="str">
            <v>①-Ⅱ-４．生活に困っている世帯や個人への支援</v>
          </cell>
        </row>
        <row r="2989">
          <cell r="K2989" t="str">
            <v>26100-113</v>
          </cell>
          <cell r="L2989" t="str">
            <v>26100</v>
          </cell>
          <cell r="M2989">
            <v>113</v>
          </cell>
          <cell r="N2989" t="str">
            <v>地域自殺対策強化交付金</v>
          </cell>
          <cell r="O2989" t="str">
            <v>①-Ⅱ-４．生活に困っている世帯や個人への支援</v>
          </cell>
        </row>
        <row r="2990">
          <cell r="K2990" t="str">
            <v>26100-114</v>
          </cell>
          <cell r="L2990" t="str">
            <v>26100</v>
          </cell>
          <cell r="M2990">
            <v>114</v>
          </cell>
          <cell r="N2990" t="str">
            <v>障害福祉サービス確保支援事業</v>
          </cell>
          <cell r="O2990" t="str">
            <v>①-Ⅰ-３．医療提供体制の強化</v>
          </cell>
        </row>
        <row r="2991">
          <cell r="K2991" t="str">
            <v>26100-115</v>
          </cell>
          <cell r="L2991" t="str">
            <v>26100</v>
          </cell>
          <cell r="M2991">
            <v>115</v>
          </cell>
          <cell r="N2991" t="str">
            <v>中小企業等再起支援補助金（仮称）</v>
          </cell>
          <cell r="O2991" t="str">
            <v>①-Ⅱ-３．事業継続に困っている中小・小規模事業者等への支援</v>
          </cell>
        </row>
        <row r="2992">
          <cell r="K2992" t="str">
            <v>26201-1</v>
          </cell>
          <cell r="L2992" t="str">
            <v>26201</v>
          </cell>
          <cell r="M2992">
            <v>1</v>
          </cell>
          <cell r="N2992" t="str">
            <v>児童扶養手当事業</v>
          </cell>
          <cell r="O2992" t="str">
            <v>①-Ⅱ-４．生活に困っている世帯や個人への支援</v>
          </cell>
        </row>
        <row r="2993">
          <cell r="K2993" t="str">
            <v>26201-2</v>
          </cell>
          <cell r="L2993" t="str">
            <v>26201</v>
          </cell>
          <cell r="M2993">
            <v>2</v>
          </cell>
          <cell r="N2993" t="str">
            <v>福知山市小規模事業者等持続化支援事業</v>
          </cell>
          <cell r="O2993" t="str">
            <v>①-Ⅱ-３．事業継続に困っている中小・小規模事業者等への支援</v>
          </cell>
        </row>
        <row r="2994">
          <cell r="K2994" t="str">
            <v>26201-3</v>
          </cell>
          <cell r="L2994" t="str">
            <v>26201</v>
          </cell>
          <cell r="M2994">
            <v>3</v>
          </cell>
          <cell r="N2994" t="str">
            <v>福知山市休業事業者応援事業</v>
          </cell>
          <cell r="O2994" t="str">
            <v>①-Ⅱ-３．事業継続に困っている中小・小規模事業者等への支援</v>
          </cell>
        </row>
        <row r="2995">
          <cell r="K2995" t="str">
            <v>26201-4</v>
          </cell>
          <cell r="L2995" t="str">
            <v>26201</v>
          </cell>
          <cell r="M2995">
            <v>4</v>
          </cell>
          <cell r="N2995" t="str">
            <v>「ふくちやま食べる応援」事業</v>
          </cell>
          <cell r="O2995" t="str">
            <v>①-Ⅲ-２．地域経済の活性化</v>
          </cell>
        </row>
        <row r="2996">
          <cell r="K2996" t="str">
            <v>26201-5</v>
          </cell>
          <cell r="L2996" t="str">
            <v>26201</v>
          </cell>
          <cell r="M2996">
            <v>5</v>
          </cell>
          <cell r="N2996" t="str">
            <v>避難所感染予防対策事業</v>
          </cell>
          <cell r="O2996" t="str">
            <v>①-Ⅰ-１．マスク・消毒液等の確保</v>
          </cell>
        </row>
        <row r="2997">
          <cell r="K2997" t="str">
            <v>26201-6</v>
          </cell>
          <cell r="L2997" t="str">
            <v>26201</v>
          </cell>
          <cell r="M2997">
            <v>6</v>
          </cell>
          <cell r="N2997" t="str">
            <v>健康危機管理対策事業</v>
          </cell>
          <cell r="O2997" t="str">
            <v>①-Ⅰ-１．マスク・消毒液等の確保</v>
          </cell>
        </row>
        <row r="2998">
          <cell r="K2998" t="str">
            <v>26201-7</v>
          </cell>
          <cell r="L2998" t="str">
            <v>26201</v>
          </cell>
          <cell r="M2998">
            <v>7</v>
          </cell>
          <cell r="N2998" t="str">
            <v>あんしんマスクお届け事業</v>
          </cell>
          <cell r="O2998" t="str">
            <v>①-Ⅰ-１．マスク・消毒液等の確保</v>
          </cell>
        </row>
        <row r="2999">
          <cell r="K2999" t="str">
            <v>26201-8</v>
          </cell>
          <cell r="L2999" t="str">
            <v>26201</v>
          </cell>
          <cell r="M2999">
            <v>8</v>
          </cell>
          <cell r="N2999" t="str">
            <v>新型コロナウイルス感染症の影響による会計年度任用職員雇用事業</v>
          </cell>
          <cell r="O2999" t="str">
            <v>①-Ⅱ-１．雇用の維持</v>
          </cell>
        </row>
        <row r="3000">
          <cell r="K3000" t="str">
            <v>26201-9</v>
          </cell>
          <cell r="L3000" t="str">
            <v>26201</v>
          </cell>
          <cell r="M3000">
            <v>9</v>
          </cell>
          <cell r="N3000" t="str">
            <v>Web会議環境整備事業</v>
          </cell>
          <cell r="O3000" t="str">
            <v>①-Ⅳ-３．リモート化等によるデジタル・トランスフォーメーションの加速</v>
          </cell>
        </row>
        <row r="3001">
          <cell r="K3001" t="str">
            <v>26201-11</v>
          </cell>
          <cell r="L3001" t="str">
            <v>26201</v>
          </cell>
          <cell r="M3001">
            <v>11</v>
          </cell>
          <cell r="N3001" t="str">
            <v>外出自粛対策障害者配食サービス事業</v>
          </cell>
          <cell r="O3001" t="str">
            <v>①-Ⅱ-４．生活に困っている世帯や個人への支援</v>
          </cell>
        </row>
        <row r="3002">
          <cell r="K3002" t="str">
            <v>26201-12</v>
          </cell>
          <cell r="L3002" t="str">
            <v>26201</v>
          </cell>
          <cell r="M3002">
            <v>12</v>
          </cell>
          <cell r="N3002" t="str">
            <v>農林水産業新型コロナウイルス対策緊急支援事業</v>
          </cell>
          <cell r="O3002" t="str">
            <v>①-Ⅲ-１．観光・運輸業、飲食業、イベント・エンターテインメント事業等に対する支援</v>
          </cell>
        </row>
        <row r="3003">
          <cell r="K3003" t="str">
            <v>26201-14</v>
          </cell>
          <cell r="L3003" t="str">
            <v>26201</v>
          </cell>
          <cell r="M3003">
            <v>14</v>
          </cell>
          <cell r="N3003" t="str">
            <v>新型コロナウイルス対応緊急事業者向け相談会事業</v>
          </cell>
          <cell r="O3003" t="str">
            <v>①-Ⅱ-３．事業継続に困っている中小・小規模事業者等への支援</v>
          </cell>
        </row>
        <row r="3004">
          <cell r="K3004" t="str">
            <v>26201-15</v>
          </cell>
          <cell r="L3004" t="str">
            <v>26201</v>
          </cell>
          <cell r="M3004">
            <v>15</v>
          </cell>
          <cell r="N3004" t="str">
            <v>民間保育所運営事業</v>
          </cell>
          <cell r="O3004" t="str">
            <v>①-Ⅱ-３．事業継続に困っている中小・小規模事業者等への支援</v>
          </cell>
        </row>
        <row r="3005">
          <cell r="K3005" t="str">
            <v>26201-16</v>
          </cell>
          <cell r="L3005" t="str">
            <v>26201</v>
          </cell>
          <cell r="M3005">
            <v>16</v>
          </cell>
          <cell r="N3005" t="str">
            <v>休日急患診療所費運営</v>
          </cell>
          <cell r="O3005" t="str">
            <v>①-Ⅰ-１．マスク・消毒液等の確保</v>
          </cell>
        </row>
        <row r="3006">
          <cell r="K3006" t="str">
            <v>26201-17</v>
          </cell>
          <cell r="L3006" t="str">
            <v>26201</v>
          </cell>
          <cell r="M3006">
            <v>17</v>
          </cell>
          <cell r="N3006" t="str">
            <v>在宅高齢者配食サービス事業</v>
          </cell>
          <cell r="O3006" t="str">
            <v>①-Ⅱ-４．生活に困っている世帯や個人への支援</v>
          </cell>
        </row>
        <row r="3007">
          <cell r="K3007" t="str">
            <v>26201-18</v>
          </cell>
          <cell r="L3007" t="str">
            <v>26201</v>
          </cell>
          <cell r="M3007">
            <v>18</v>
          </cell>
          <cell r="N3007" t="str">
            <v xml:space="preserve">上水道事業会計繰出
「上下水道事業軽減事業」                         </v>
          </cell>
          <cell r="O3007" t="str">
            <v>①-Ⅱ-４．生活に困っている世帯や個人への支援</v>
          </cell>
        </row>
        <row r="3008">
          <cell r="K3008" t="str">
            <v>26201-19</v>
          </cell>
          <cell r="L3008" t="str">
            <v>26201</v>
          </cell>
          <cell r="M3008">
            <v>19</v>
          </cell>
          <cell r="N3008" t="str">
            <v xml:space="preserve">ふくちやまデイユースプラン活用支援事業                      </v>
          </cell>
          <cell r="O3008" t="str">
            <v>①-Ⅲ-１．観光・運輸業、飲食業、イベント・エンターテインメント事業等に対する支援</v>
          </cell>
        </row>
        <row r="3009">
          <cell r="K3009" t="str">
            <v>26201-20</v>
          </cell>
          <cell r="L3009" t="str">
            <v>26201</v>
          </cell>
          <cell r="M3009">
            <v>20</v>
          </cell>
          <cell r="N3009" t="str">
            <v xml:space="preserve">テレワーク環境整備事業                                  </v>
          </cell>
          <cell r="O3009" t="str">
            <v>①-Ⅳ-３．リモート化等によるデジタル・トランスフォーメーションの加速</v>
          </cell>
        </row>
        <row r="3010">
          <cell r="K3010" t="str">
            <v>26201-21</v>
          </cell>
          <cell r="L3010" t="str">
            <v>26201</v>
          </cell>
          <cell r="M3010">
            <v>21</v>
          </cell>
          <cell r="N3010" t="str">
            <v>福知山市テナント家賃支援事業</v>
          </cell>
          <cell r="O3010" t="str">
            <v>①-Ⅱ-２．資金繰り対策</v>
          </cell>
        </row>
        <row r="3011">
          <cell r="K3011" t="str">
            <v>26201-22</v>
          </cell>
          <cell r="L3011" t="str">
            <v>26201</v>
          </cell>
          <cell r="M3011">
            <v>22</v>
          </cell>
          <cell r="N3011" t="str">
            <v>福知山市ラーニングイノベーション・プロジェクト</v>
          </cell>
          <cell r="O3011" t="str">
            <v>①-Ⅳ-３．リモート化等によるデジタル・トランスフォーメーションの加速</v>
          </cell>
        </row>
        <row r="3012">
          <cell r="K3012" t="str">
            <v>26201-23</v>
          </cell>
          <cell r="L3012" t="str">
            <v>26201</v>
          </cell>
          <cell r="M3012">
            <v>23</v>
          </cell>
          <cell r="N3012" t="str">
            <v xml:space="preserve">小学校スクールバス管理運行事業                              </v>
          </cell>
          <cell r="O3012" t="str">
            <v>①-Ⅰ-８．学校の臨時休業等を円滑に進めるための環境整備</v>
          </cell>
        </row>
        <row r="3013">
          <cell r="K3013" t="str">
            <v>26201-24</v>
          </cell>
          <cell r="L3013" t="str">
            <v>26201</v>
          </cell>
          <cell r="M3013">
            <v>24</v>
          </cell>
          <cell r="N3013" t="str">
            <v>公立学校情報機器整備費補助金</v>
          </cell>
          <cell r="O3013" t="str">
            <v>①-Ⅳ-３．リモート化等によるデジタル・トランスフォーメーションの加速</v>
          </cell>
        </row>
        <row r="3014">
          <cell r="K3014" t="str">
            <v>26201-25</v>
          </cell>
          <cell r="L3014" t="str">
            <v>26201</v>
          </cell>
          <cell r="M3014">
            <v>25</v>
          </cell>
          <cell r="N3014" t="str">
            <v>障害者総合支援事業費補助金</v>
          </cell>
          <cell r="O3014" t="str">
            <v>①-Ⅱ-４．生活に困っている世帯や個人への支援</v>
          </cell>
        </row>
        <row r="3015">
          <cell r="K3015" t="str">
            <v>26201-26</v>
          </cell>
          <cell r="L3015" t="str">
            <v>26201</v>
          </cell>
          <cell r="M3015">
            <v>26</v>
          </cell>
          <cell r="N3015" t="str">
            <v xml:space="preserve">農林漁業者経営継続支援事業                                  </v>
          </cell>
          <cell r="O3015" t="str">
            <v>①-Ⅲ-２．地域経済の活性化</v>
          </cell>
        </row>
        <row r="3016">
          <cell r="K3016" t="str">
            <v>26201-27</v>
          </cell>
          <cell r="L3016" t="str">
            <v>26201</v>
          </cell>
          <cell r="M3016">
            <v>27</v>
          </cell>
          <cell r="N3016" t="str">
            <v>暮らしに読書を、おうえん事業</v>
          </cell>
          <cell r="O3016" t="str">
            <v>①-Ⅰ-６．情報発信の充実</v>
          </cell>
        </row>
        <row r="3017">
          <cell r="K3017" t="str">
            <v>26201-28</v>
          </cell>
          <cell r="L3017" t="str">
            <v>26201</v>
          </cell>
          <cell r="M3017">
            <v>28</v>
          </cell>
          <cell r="N3017" t="str">
            <v xml:space="preserve">学校臨時休業対策費補助金                                 </v>
          </cell>
          <cell r="O3017" t="str">
            <v>①-Ⅱ-３．事業継続に困っている中小・小規模事業者等への支援</v>
          </cell>
        </row>
        <row r="3018">
          <cell r="K3018" t="str">
            <v>26201-29</v>
          </cell>
          <cell r="L3018" t="str">
            <v>26201</v>
          </cell>
          <cell r="M3018">
            <v>29</v>
          </cell>
          <cell r="N3018" t="str">
            <v xml:space="preserve">スクールサポーター配置事業                                  </v>
          </cell>
          <cell r="O3018" t="str">
            <v>①-Ⅰ-８．学校の臨時休業等を円滑に進めるための環境整備</v>
          </cell>
        </row>
        <row r="3019">
          <cell r="K3019" t="str">
            <v>26201-30</v>
          </cell>
          <cell r="L3019" t="str">
            <v>26201</v>
          </cell>
          <cell r="M3019">
            <v>30</v>
          </cell>
          <cell r="N3019" t="str">
            <v>学校保健特別対策事業費補助金</v>
          </cell>
          <cell r="O3019" t="str">
            <v>①-Ⅰ-１．マスク・消毒液等の確保</v>
          </cell>
        </row>
        <row r="3020">
          <cell r="K3020" t="str">
            <v>26201-31</v>
          </cell>
          <cell r="L3020" t="str">
            <v>26201</v>
          </cell>
          <cell r="M3020">
            <v>31</v>
          </cell>
          <cell r="N3020" t="str">
            <v xml:space="preserve">福知山公立大学　学生修学支援臨時交付金事業                  </v>
          </cell>
          <cell r="O3020" t="str">
            <v>①-Ⅱ-４．生活に困っている世帯や個人への支援</v>
          </cell>
        </row>
        <row r="3021">
          <cell r="K3021" t="str">
            <v>26201-32</v>
          </cell>
          <cell r="L3021" t="str">
            <v>26201</v>
          </cell>
          <cell r="M3021">
            <v>32</v>
          </cell>
          <cell r="N3021" t="str">
            <v xml:space="preserve">ＩＣＴ環境構築推進事業                                      </v>
          </cell>
          <cell r="O3021" t="str">
            <v>①-Ⅳ-３．リモート化等によるデジタル・トランスフォーメーションの加速</v>
          </cell>
        </row>
        <row r="3022">
          <cell r="K3022" t="str">
            <v>26201-33</v>
          </cell>
          <cell r="L3022" t="str">
            <v>26201</v>
          </cell>
          <cell r="M3022">
            <v>33</v>
          </cell>
          <cell r="N3022" t="str">
            <v xml:space="preserve">鉄道利用促進事業    </v>
          </cell>
          <cell r="O3022" t="str">
            <v>①-Ⅱ-３．事業継続に困っている中小・小規模事業者等への支援</v>
          </cell>
        </row>
        <row r="3023">
          <cell r="K3023" t="str">
            <v>26201-34</v>
          </cell>
          <cell r="L3023" t="str">
            <v>26201</v>
          </cell>
          <cell r="M3023">
            <v>34</v>
          </cell>
          <cell r="N3023" t="str">
            <v xml:space="preserve">市バス運行事業                                              </v>
          </cell>
          <cell r="O3023" t="str">
            <v>①-Ⅰ-１．マスク・消毒液等の確保</v>
          </cell>
        </row>
        <row r="3024">
          <cell r="K3024" t="str">
            <v>26201-35</v>
          </cell>
          <cell r="L3024" t="str">
            <v>26201</v>
          </cell>
          <cell r="M3024">
            <v>35</v>
          </cell>
          <cell r="N3024" t="str">
            <v xml:space="preserve">バス・タクシー事業者緊急支援事業                            </v>
          </cell>
          <cell r="O3024" t="str">
            <v>①-Ⅰ-１．マスク・消毒液等の確保</v>
          </cell>
        </row>
        <row r="3025">
          <cell r="K3025" t="str">
            <v>26201-37</v>
          </cell>
          <cell r="L3025" t="str">
            <v>26201</v>
          </cell>
          <cell r="M3025">
            <v>37</v>
          </cell>
          <cell r="N3025" t="str">
            <v xml:space="preserve">福知山市特例定額給付金事業（子育て応援）           </v>
          </cell>
          <cell r="O3025" t="str">
            <v>①-Ⅱ-４．生活に困っている世帯や個人への支援</v>
          </cell>
        </row>
        <row r="3026">
          <cell r="K3026" t="str">
            <v>26201-38</v>
          </cell>
          <cell r="L3026" t="str">
            <v>26201</v>
          </cell>
          <cell r="M3026">
            <v>38</v>
          </cell>
          <cell r="N3026" t="str">
            <v>保育所等職員への慰労金支給事業</v>
          </cell>
          <cell r="O3026" t="str">
            <v>①-Ⅱ-１．雇用の維持</v>
          </cell>
        </row>
        <row r="3027">
          <cell r="K3027" t="str">
            <v>26201-39</v>
          </cell>
          <cell r="L3027" t="str">
            <v>26201</v>
          </cell>
          <cell r="M3027">
            <v>39</v>
          </cell>
          <cell r="N3027" t="str">
            <v>病院事業繰出
「市民病院遠隔医療実施事業」</v>
          </cell>
          <cell r="O3027" t="str">
            <v>①-Ⅰ-３．医療提供体制の強化</v>
          </cell>
        </row>
        <row r="3028">
          <cell r="K3028" t="str">
            <v>26201-40</v>
          </cell>
          <cell r="L3028" t="str">
            <v>26201</v>
          </cell>
          <cell r="M3028">
            <v>40</v>
          </cell>
          <cell r="N3028" t="str">
            <v xml:space="preserve">インフルエンザ予防接種事業         </v>
          </cell>
          <cell r="O3028" t="str">
            <v>①-Ⅰ-３．医療提供体制の強化</v>
          </cell>
        </row>
        <row r="3029">
          <cell r="K3029" t="str">
            <v>26201-41</v>
          </cell>
          <cell r="L3029" t="str">
            <v>26201</v>
          </cell>
          <cell r="M3029">
            <v>41</v>
          </cell>
          <cell r="N3029" t="str">
            <v xml:space="preserve">福知山市事業者再チャレンジおうえん事業                </v>
          </cell>
          <cell r="O3029" t="str">
            <v>①-Ⅲ-２．地域経済の活性化</v>
          </cell>
        </row>
        <row r="3030">
          <cell r="K3030" t="str">
            <v>26201-42</v>
          </cell>
          <cell r="L3030" t="str">
            <v>26201</v>
          </cell>
          <cell r="M3030">
            <v>42</v>
          </cell>
          <cell r="N3030" t="str">
            <v>放課後児童クラブ従事者への慰労金支給事業</v>
          </cell>
          <cell r="O3030" t="str">
            <v>①-Ⅰ-８．学校の臨時休業等を円滑に進めるための環境整備</v>
          </cell>
        </row>
        <row r="3031">
          <cell r="K3031" t="str">
            <v>26201-43</v>
          </cell>
          <cell r="L3031" t="str">
            <v>26201</v>
          </cell>
          <cell r="M3031">
            <v>43</v>
          </cell>
          <cell r="N3031" t="str">
            <v>新型コロナウイルス感染症拡大防止対策事業（図書館、公民館等）</v>
          </cell>
          <cell r="O3031" t="str">
            <v>①-Ⅰ-１．マスク・消毒液等の確保</v>
          </cell>
        </row>
        <row r="3032">
          <cell r="K3032" t="str">
            <v>26201-44</v>
          </cell>
          <cell r="L3032" t="str">
            <v>26201</v>
          </cell>
          <cell r="M3032">
            <v>44</v>
          </cell>
          <cell r="N3032" t="str">
            <v>福知山光秀プロジェクト推進事業</v>
          </cell>
          <cell r="O3032" t="str">
            <v>①-Ⅲ-１．観光・運輸業、飲食業、イベント・エンターテインメント事業等に対する支援</v>
          </cell>
        </row>
        <row r="3033">
          <cell r="K3033" t="str">
            <v>26201-45</v>
          </cell>
          <cell r="L3033" t="str">
            <v>26201</v>
          </cell>
          <cell r="M3033">
            <v>45</v>
          </cell>
          <cell r="N3033" t="str">
            <v>確定申告の電子送信に係る条件整備事業</v>
          </cell>
          <cell r="O3033" t="str">
            <v>①-Ⅳ-３．リモート化等によるデジタル・トランスフォーメーションの加速</v>
          </cell>
        </row>
        <row r="3034">
          <cell r="K3034" t="str">
            <v>26201-46</v>
          </cell>
          <cell r="L3034" t="str">
            <v>26201</v>
          </cell>
          <cell r="M3034">
            <v>46</v>
          </cell>
          <cell r="N3034" t="str">
            <v>乳幼児健康診査事業</v>
          </cell>
          <cell r="O3034" t="str">
            <v>①-Ⅰ-１．マスク・消毒液等の確保</v>
          </cell>
        </row>
        <row r="3035">
          <cell r="K3035" t="str">
            <v>26201-47</v>
          </cell>
          <cell r="L3035" t="str">
            <v>26201</v>
          </cell>
          <cell r="M3035">
            <v>47</v>
          </cell>
          <cell r="N3035" t="str">
            <v>庁舎管理事業</v>
          </cell>
          <cell r="O3035" t="str">
            <v>①-Ⅰ-１．マスク・消毒液等の確保</v>
          </cell>
        </row>
        <row r="3036">
          <cell r="K3036" t="str">
            <v>26201-48</v>
          </cell>
          <cell r="L3036" t="str">
            <v>26201</v>
          </cell>
          <cell r="M3036">
            <v>48</v>
          </cell>
          <cell r="N3036" t="str">
            <v>救急活動事業２</v>
          </cell>
          <cell r="O3036" t="str">
            <v>①-Ⅰ-３．医療提供体制の強化</v>
          </cell>
        </row>
        <row r="3037">
          <cell r="K3037" t="str">
            <v>26201-49</v>
          </cell>
          <cell r="L3037" t="str">
            <v>26201</v>
          </cell>
          <cell r="M3037">
            <v>49</v>
          </cell>
          <cell r="N3037" t="str">
            <v>修学旅行キャンセル料等補助金</v>
          </cell>
          <cell r="O3037" t="str">
            <v>①-Ⅱ-４．生活に困っている世帯や個人への支援</v>
          </cell>
        </row>
        <row r="3038">
          <cell r="K3038" t="str">
            <v>26201-50</v>
          </cell>
          <cell r="L3038" t="str">
            <v>26201</v>
          </cell>
          <cell r="M3038">
            <v>50</v>
          </cell>
          <cell r="N3038" t="str">
            <v>学校給食管理運営事業</v>
          </cell>
          <cell r="O3038" t="str">
            <v>①-Ⅰ-８．学校の臨時休業等を円滑に進めるための環境整備</v>
          </cell>
        </row>
        <row r="3039">
          <cell r="K3039" t="str">
            <v>26201-51</v>
          </cell>
          <cell r="L3039" t="str">
            <v>26201</v>
          </cell>
          <cell r="M3039">
            <v>51</v>
          </cell>
          <cell r="N3039" t="str">
            <v>避難所感染防止対策事業２</v>
          </cell>
          <cell r="O3039" t="str">
            <v>①-Ⅰ-１．マスク・消毒液等の確保</v>
          </cell>
        </row>
        <row r="3040">
          <cell r="K3040" t="str">
            <v>26201-52</v>
          </cell>
          <cell r="L3040" t="str">
            <v>26201</v>
          </cell>
          <cell r="M3040">
            <v>52</v>
          </cell>
          <cell r="N3040" t="str">
            <v>斎場火葬棟運営管理事業</v>
          </cell>
          <cell r="O3040" t="str">
            <v>①-Ⅰ-１．マスク・消毒液等の確保</v>
          </cell>
        </row>
        <row r="3041">
          <cell r="K3041" t="str">
            <v>26201-53</v>
          </cell>
          <cell r="L3041" t="str">
            <v>26201</v>
          </cell>
          <cell r="M3041">
            <v>53</v>
          </cell>
          <cell r="N3041" t="str">
            <v>福知山市教育情報化整備事業</v>
          </cell>
          <cell r="O3041" t="str">
            <v>①-Ⅳ-３．リモート化等によるデジタル・トランスフォーメーションの加速</v>
          </cell>
        </row>
        <row r="3042">
          <cell r="K3042" t="str">
            <v>26201-54</v>
          </cell>
          <cell r="L3042" t="str">
            <v>26201</v>
          </cell>
          <cell r="M3042">
            <v>54</v>
          </cell>
          <cell r="N3042" t="str">
            <v>高齢者等感染症拡大防止クーポン事業</v>
          </cell>
          <cell r="O3042" t="str">
            <v>①-Ⅰ-１．マスク・消毒液等の確保</v>
          </cell>
        </row>
        <row r="3043">
          <cell r="K3043" t="str">
            <v>26201-55</v>
          </cell>
          <cell r="L3043" t="str">
            <v>26201</v>
          </cell>
          <cell r="M3043">
            <v>55</v>
          </cell>
          <cell r="N3043" t="str">
            <v>スマートシティ推進事業</v>
          </cell>
          <cell r="O3043" t="str">
            <v>①-Ⅳ-３．リモート化等によるデジタル・トランスフォーメーションの加速</v>
          </cell>
        </row>
        <row r="3044">
          <cell r="K3044" t="str">
            <v>26201-56</v>
          </cell>
          <cell r="L3044" t="str">
            <v>26201</v>
          </cell>
          <cell r="M3044">
            <v>56</v>
          </cell>
          <cell r="N3044" t="str">
            <v>避難のあり方検討会モデル実施事
業</v>
          </cell>
          <cell r="O3044" t="str">
            <v>①-Ⅳ-３．リモート化等によるデジタル・トランスフォーメーションの加速</v>
          </cell>
        </row>
        <row r="3045">
          <cell r="K3045" t="str">
            <v>26201-57</v>
          </cell>
          <cell r="L3045" t="str">
            <v>26201</v>
          </cell>
          <cell r="M3045">
            <v>57</v>
          </cell>
          <cell r="N3045" t="str">
            <v>移住・定住促進事業</v>
          </cell>
          <cell r="O3045" t="str">
            <v>①-Ⅲ-２．地域経済の活性化</v>
          </cell>
        </row>
        <row r="3046">
          <cell r="K3046" t="str">
            <v>26201-58</v>
          </cell>
          <cell r="L3046" t="str">
            <v>26201</v>
          </cell>
          <cell r="M3046">
            <v>58</v>
          </cell>
          <cell r="N3046" t="str">
            <v>福知山市時短要請協力金対象外事業者応援給付金事業</v>
          </cell>
          <cell r="O3046" t="str">
            <v>①-Ⅱ-３．事業継続に困っている中小・小規模事業者等への支援</v>
          </cell>
        </row>
        <row r="3047">
          <cell r="K3047" t="str">
            <v>26201-59</v>
          </cell>
          <cell r="L3047" t="str">
            <v>26201</v>
          </cell>
          <cell r="M3047">
            <v>59</v>
          </cell>
          <cell r="N3047" t="str">
            <v>緊急事態措置協力金市町村負担事業</v>
          </cell>
          <cell r="O3047" t="str">
            <v>①-Ⅲ-１．観光・運輸業、飲食業、イベント・エンターテインメント事業等に対する支援</v>
          </cell>
        </row>
        <row r="3048">
          <cell r="K3048" t="str">
            <v>26201-60</v>
          </cell>
          <cell r="L3048" t="str">
            <v>26201</v>
          </cell>
          <cell r="M3048">
            <v>60</v>
          </cell>
          <cell r="N3048" t="str">
            <v>小中学校健康管理事業</v>
          </cell>
          <cell r="O3048" t="str">
            <v>①-Ⅰ-１．マスク・消毒液等の確保</v>
          </cell>
        </row>
        <row r="3049">
          <cell r="K3049" t="str">
            <v>26201-61</v>
          </cell>
          <cell r="L3049" t="str">
            <v>26201</v>
          </cell>
          <cell r="M3049">
            <v>61</v>
          </cell>
          <cell r="N3049" t="str">
            <v>新型コロナウイルス対応緊急資金等特別支援事業</v>
          </cell>
          <cell r="O3049" t="str">
            <v>①-Ⅱ-２．資金繰り対策</v>
          </cell>
        </row>
        <row r="3050">
          <cell r="K3050" t="str">
            <v>26202-1</v>
          </cell>
          <cell r="L3050" t="str">
            <v>26202</v>
          </cell>
          <cell r="M3050">
            <v>1</v>
          </cell>
          <cell r="N3050" t="str">
            <v>新型コロナウイルス感染症緊急特別対策利子補給金</v>
          </cell>
          <cell r="O3050" t="str">
            <v>①-Ⅱ-２．資金繰り対策</v>
          </cell>
        </row>
        <row r="3051">
          <cell r="K3051" t="str">
            <v>26202-2</v>
          </cell>
          <cell r="L3051" t="str">
            <v>26202</v>
          </cell>
          <cell r="M3051">
            <v>2</v>
          </cell>
          <cell r="N3051" t="str">
            <v>新型コロナウイルス感染症対策休業要請対象事業者支援給付金</v>
          </cell>
          <cell r="O3051" t="str">
            <v>①-Ⅱ-３．事業継続に困っている中小・小規模事業者等への支援</v>
          </cell>
        </row>
        <row r="3052">
          <cell r="K3052" t="str">
            <v>26202-3</v>
          </cell>
          <cell r="L3052" t="str">
            <v>26202</v>
          </cell>
          <cell r="M3052">
            <v>3</v>
          </cell>
          <cell r="N3052" t="str">
            <v>新型コロナウイルス感染症対策中小企業雇用調整助成金</v>
          </cell>
          <cell r="O3052" t="str">
            <v>①-Ⅱ-１．雇用の維持</v>
          </cell>
        </row>
        <row r="3053">
          <cell r="K3053" t="str">
            <v>26202-4</v>
          </cell>
          <cell r="L3053" t="str">
            <v>26202</v>
          </cell>
          <cell r="M3053">
            <v>4</v>
          </cell>
          <cell r="N3053" t="str">
            <v>新型コロナウイルス感染症対策事業継続緊急支援給付金</v>
          </cell>
          <cell r="O3053" t="str">
            <v>①-Ⅱ-３．事業継続に困っている中小・小規模事業者等への支援</v>
          </cell>
        </row>
        <row r="3054">
          <cell r="K3054" t="str">
            <v>26202-5</v>
          </cell>
          <cell r="L3054" t="str">
            <v>26202</v>
          </cell>
          <cell r="M3054">
            <v>5</v>
          </cell>
          <cell r="N3054" t="str">
            <v>市役所機能強化事業</v>
          </cell>
          <cell r="O3054" t="str">
            <v>①-Ⅳ-３．リモート化等によるデジタル・トランスフォーメーションの加速</v>
          </cell>
        </row>
        <row r="3055">
          <cell r="K3055" t="str">
            <v>26202-6</v>
          </cell>
          <cell r="L3055" t="str">
            <v>26202</v>
          </cell>
          <cell r="M3055">
            <v>6</v>
          </cell>
          <cell r="N3055" t="str">
            <v>地域農産物需要拡大支援事業費補助金</v>
          </cell>
          <cell r="O3055" t="str">
            <v>①-Ⅲ-２．地域経済の活性化</v>
          </cell>
        </row>
        <row r="3056">
          <cell r="K3056" t="str">
            <v>26202-7</v>
          </cell>
          <cell r="L3056" t="str">
            <v>26202</v>
          </cell>
          <cell r="M3056">
            <v>7</v>
          </cell>
          <cell r="N3056" t="str">
            <v>新型コロナウイルス対策緊急支援事業</v>
          </cell>
          <cell r="O3056" t="str">
            <v>①-Ⅱ-３．事業継続に困っている中小・小規模事業者等への支援</v>
          </cell>
        </row>
        <row r="3057">
          <cell r="K3057" t="str">
            <v>26202-8</v>
          </cell>
          <cell r="L3057" t="str">
            <v>26202</v>
          </cell>
          <cell r="M3057">
            <v>8</v>
          </cell>
          <cell r="N3057" t="str">
            <v>地域水産物需要拡大支援事業費補助金</v>
          </cell>
          <cell r="O3057" t="str">
            <v>①-Ⅲ-２．地域経済の活性化</v>
          </cell>
        </row>
        <row r="3058">
          <cell r="K3058" t="str">
            <v>26202-9</v>
          </cell>
          <cell r="L3058" t="str">
            <v>26202</v>
          </cell>
          <cell r="M3058">
            <v>9</v>
          </cell>
          <cell r="N3058" t="str">
            <v>新型コロナウイルス対策緊急支援事業</v>
          </cell>
          <cell r="O3058" t="str">
            <v>①-Ⅱ-３．事業継続に困っている中小・小規模事業者等への支援</v>
          </cell>
        </row>
        <row r="3059">
          <cell r="K3059" t="str">
            <v>26202-10</v>
          </cell>
          <cell r="L3059" t="str">
            <v>26202</v>
          </cell>
          <cell r="M3059">
            <v>10</v>
          </cell>
          <cell r="N3059" t="str">
            <v>BuyLocalmaizuru先払い商品券発行事業</v>
          </cell>
          <cell r="O3059" t="str">
            <v>①-Ⅱ-３．事業継続に困っている中小・小規模事業者等への支援</v>
          </cell>
        </row>
        <row r="3060">
          <cell r="K3060" t="str">
            <v>26202-11</v>
          </cell>
          <cell r="L3060" t="str">
            <v>26202</v>
          </cell>
          <cell r="M3060">
            <v>11</v>
          </cell>
          <cell r="N3060" t="str">
            <v>「まいづる地域商品券」発行事業</v>
          </cell>
          <cell r="O3060" t="str">
            <v>①-Ⅲ-２．地域経済の活性化</v>
          </cell>
        </row>
        <row r="3061">
          <cell r="K3061" t="str">
            <v>26202-12</v>
          </cell>
          <cell r="L3061" t="str">
            <v>26202</v>
          </cell>
          <cell r="M3061">
            <v>12</v>
          </cell>
          <cell r="N3061" t="str">
            <v>公立学校情報機器整備費
（国庫補助事業の継足単独分）</v>
          </cell>
          <cell r="O3061" t="str">
            <v>①-Ⅳ-３．リモート化等によるデジタル・トランスフォーメーションの加速</v>
          </cell>
        </row>
        <row r="3062">
          <cell r="K3062" t="str">
            <v>26202-14</v>
          </cell>
          <cell r="L3062" t="str">
            <v>26202</v>
          </cell>
          <cell r="M3062">
            <v>14</v>
          </cell>
          <cell r="N3062" t="str">
            <v>保育所給食費負担減免措置</v>
          </cell>
          <cell r="O3062" t="str">
            <v>①-Ⅰ-８．学校の臨時休業等を円滑に進めるための環境整備</v>
          </cell>
        </row>
        <row r="3063">
          <cell r="K3063" t="str">
            <v>26202-15</v>
          </cell>
          <cell r="L3063" t="str">
            <v>26202</v>
          </cell>
          <cell r="M3063">
            <v>15</v>
          </cell>
          <cell r="N3063" t="str">
            <v>高度救急体制充実強化事業費</v>
          </cell>
          <cell r="O3063" t="str">
            <v>①-Ⅰ-１．マスク・消毒液等の確保</v>
          </cell>
        </row>
        <row r="3064">
          <cell r="K3064" t="str">
            <v>26202-18</v>
          </cell>
          <cell r="L3064" t="str">
            <v>26202</v>
          </cell>
          <cell r="M3064">
            <v>18</v>
          </cell>
          <cell r="N3064" t="str">
            <v>読書環境拡充事業</v>
          </cell>
          <cell r="O3064" t="str">
            <v>①-Ⅰ-６．情報発信の充実</v>
          </cell>
        </row>
        <row r="3065">
          <cell r="K3065" t="str">
            <v>26202-19</v>
          </cell>
          <cell r="L3065" t="str">
            <v>26202</v>
          </cell>
          <cell r="M3065">
            <v>19</v>
          </cell>
          <cell r="N3065" t="str">
            <v>『さあ！体を動かそうプロジェクト』事業</v>
          </cell>
          <cell r="O3065" t="str">
            <v>①-Ⅲ-２．地域経済の活性化</v>
          </cell>
        </row>
        <row r="3066">
          <cell r="K3066" t="str">
            <v>26202-20</v>
          </cell>
          <cell r="L3066" t="str">
            <v>26202</v>
          </cell>
          <cell r="M3066">
            <v>20</v>
          </cell>
          <cell r="N3066" t="str">
            <v>健康づくり環境整備事業</v>
          </cell>
          <cell r="O3066" t="str">
            <v>①-Ⅲ-２．地域経済の活性化</v>
          </cell>
        </row>
        <row r="3067">
          <cell r="K3067" t="str">
            <v>26202-21</v>
          </cell>
          <cell r="L3067" t="str">
            <v>26202</v>
          </cell>
          <cell r="M3067">
            <v>21</v>
          </cell>
          <cell r="N3067" t="str">
            <v>歩王事業費</v>
          </cell>
          <cell r="O3067" t="str">
            <v>①-Ⅲ-２．地域経済の活性化</v>
          </cell>
        </row>
        <row r="3068">
          <cell r="K3068" t="str">
            <v>26202-22</v>
          </cell>
          <cell r="L3068" t="str">
            <v>26202</v>
          </cell>
          <cell r="M3068">
            <v>22</v>
          </cell>
          <cell r="N3068" t="str">
            <v>公園一般管理経費</v>
          </cell>
          <cell r="O3068" t="str">
            <v>①-Ⅰ-６．情報発信の充実</v>
          </cell>
        </row>
        <row r="3069">
          <cell r="K3069" t="str">
            <v>26202-25</v>
          </cell>
          <cell r="L3069" t="str">
            <v>26202</v>
          </cell>
          <cell r="M3069">
            <v>25</v>
          </cell>
          <cell r="N3069" t="str">
            <v>BuyLocalmaizuruキャンペーン特設ホームページ構築・運営</v>
          </cell>
          <cell r="O3069" t="str">
            <v>①-Ⅱ-３．事業継続に困っている中小・小規模事業者等への支援</v>
          </cell>
        </row>
        <row r="3070">
          <cell r="K3070" t="str">
            <v>26202-26</v>
          </cell>
          <cell r="L3070" t="str">
            <v>26202</v>
          </cell>
          <cell r="M3070">
            <v>26</v>
          </cell>
          <cell r="N3070" t="str">
            <v>新型コロナウイルス感染症対策経費</v>
          </cell>
          <cell r="O3070" t="str">
            <v>①-Ⅰ-１．マスク・消毒液等の確保</v>
          </cell>
        </row>
        <row r="3071">
          <cell r="K3071" t="str">
            <v>26202-28</v>
          </cell>
          <cell r="L3071" t="str">
            <v>26202</v>
          </cell>
          <cell r="M3071">
            <v>28</v>
          </cell>
          <cell r="N3071" t="str">
            <v>舞鶴市休日急病診療所管理運営経費</v>
          </cell>
          <cell r="O3071" t="str">
            <v>①-Ⅰ-３．医療提供体制の強化</v>
          </cell>
        </row>
        <row r="3072">
          <cell r="K3072" t="str">
            <v>26202-29</v>
          </cell>
          <cell r="L3072" t="str">
            <v>26202</v>
          </cell>
          <cell r="M3072">
            <v>29</v>
          </cell>
          <cell r="N3072" t="str">
            <v>海の京都・舞鶴誘客促進高速バス運行奨励事業</v>
          </cell>
          <cell r="O3072" t="str">
            <v>①-Ⅲ-１．観光・運輸業、飲食業、イベント・エンターテインメント事業等に対する支援</v>
          </cell>
        </row>
        <row r="3073">
          <cell r="K3073" t="str">
            <v>26202-30</v>
          </cell>
          <cell r="L3073" t="str">
            <v>26202</v>
          </cell>
          <cell r="M3073">
            <v>30</v>
          </cell>
          <cell r="N3073" t="str">
            <v>文化芸術振興費補助金</v>
          </cell>
          <cell r="O3073" t="str">
            <v>①-Ⅲ-２．地域経済の活性化</v>
          </cell>
        </row>
        <row r="3074">
          <cell r="K3074" t="str">
            <v>26202-31</v>
          </cell>
          <cell r="L3074" t="str">
            <v>26202</v>
          </cell>
          <cell r="M3074">
            <v>31</v>
          </cell>
          <cell r="N3074" t="str">
            <v>文化施設整備事業</v>
          </cell>
          <cell r="O3074" t="str">
            <v>①-Ⅲ-２．地域経済の活性化</v>
          </cell>
        </row>
        <row r="3075">
          <cell r="K3075" t="str">
            <v>26202-32</v>
          </cell>
          <cell r="L3075" t="str">
            <v>26202</v>
          </cell>
          <cell r="M3075">
            <v>32</v>
          </cell>
          <cell r="N3075" t="str">
            <v>母子保健衛生費補助金</v>
          </cell>
          <cell r="O3075" t="str">
            <v>①-Ⅰ-８．学校の臨時休業等を円滑に進めるための環境整備</v>
          </cell>
        </row>
        <row r="3076">
          <cell r="K3076" t="str">
            <v>26202-33</v>
          </cell>
          <cell r="L3076" t="str">
            <v>26202</v>
          </cell>
          <cell r="M3076">
            <v>33</v>
          </cell>
          <cell r="N3076" t="str">
            <v>乳児健診時新型コロナウイルス感染症防止対策経費</v>
          </cell>
          <cell r="O3076" t="str">
            <v>①-Ⅰ-８．学校の臨時休業等を円滑に進めるための環境整備</v>
          </cell>
        </row>
        <row r="3077">
          <cell r="K3077" t="str">
            <v>26202-35</v>
          </cell>
          <cell r="L3077" t="str">
            <v>26202</v>
          </cell>
          <cell r="M3077">
            <v>35</v>
          </cell>
          <cell r="N3077" t="str">
            <v>舞鶴マイクロツーリズム推進事業</v>
          </cell>
          <cell r="O3077" t="str">
            <v>①-Ⅲ-１．観光・運輸業、飲食業、イベント・エンターテインメント事業等に対する支援</v>
          </cell>
        </row>
        <row r="3078">
          <cell r="K3078" t="str">
            <v>26202-36</v>
          </cell>
          <cell r="L3078" t="str">
            <v>26202</v>
          </cell>
          <cell r="M3078">
            <v>36</v>
          </cell>
          <cell r="N3078" t="str">
            <v>指定避難所等新型コロナウイルス感染症防止対策経費</v>
          </cell>
          <cell r="O3078" t="str">
            <v>①-Ⅳ-４．公共投資の早期執行等</v>
          </cell>
        </row>
        <row r="3079">
          <cell r="K3079" t="str">
            <v>26202-37</v>
          </cell>
          <cell r="L3079" t="str">
            <v>26202</v>
          </cell>
          <cell r="M3079">
            <v>37</v>
          </cell>
          <cell r="N3079" t="str">
            <v>公立学校情報機器整備費補助金</v>
          </cell>
          <cell r="O3079" t="str">
            <v>①-Ⅳ-３．リモート化等によるデジタル・トランスフォーメーションの加速</v>
          </cell>
        </row>
        <row r="3080">
          <cell r="K3080" t="str">
            <v>26202-38</v>
          </cell>
          <cell r="L3080" t="str">
            <v>26202</v>
          </cell>
          <cell r="M3080">
            <v>38</v>
          </cell>
          <cell r="N3080" t="str">
            <v>学校保健特別対策事業費補助金</v>
          </cell>
          <cell r="O3080" t="str">
            <v>①-Ⅰ-１．マスク・消毒液等の確保</v>
          </cell>
        </row>
        <row r="3081">
          <cell r="K3081" t="str">
            <v>26202-39</v>
          </cell>
          <cell r="L3081" t="str">
            <v>26202</v>
          </cell>
          <cell r="M3081">
            <v>39</v>
          </cell>
          <cell r="N3081" t="str">
            <v>学校施設新型コロナウイルス感染症防止対策経費</v>
          </cell>
          <cell r="O3081" t="str">
            <v>①-Ⅰ-１．マスク・消毒液等の確保</v>
          </cell>
        </row>
        <row r="3082">
          <cell r="K3082" t="str">
            <v>26202-40</v>
          </cell>
          <cell r="L3082" t="str">
            <v>26202</v>
          </cell>
          <cell r="M3082">
            <v>40</v>
          </cell>
          <cell r="N3082" t="str">
            <v>学校臨時休業対策費補助金</v>
          </cell>
          <cell r="O3082" t="str">
            <v>①-Ⅰ-８．学校の臨時休業等を円滑に進めるための環境整備</v>
          </cell>
        </row>
        <row r="3083">
          <cell r="K3083" t="str">
            <v>26202-41</v>
          </cell>
          <cell r="L3083" t="str">
            <v>26202</v>
          </cell>
          <cell r="M3083">
            <v>41</v>
          </cell>
          <cell r="N3083" t="str">
            <v>社会教育施設整備事業</v>
          </cell>
          <cell r="O3083" t="str">
            <v>①-Ⅳ-３．リモート化等によるデジタル・トランスフォーメーションの加速</v>
          </cell>
        </row>
        <row r="3084">
          <cell r="K3084" t="str">
            <v>26202-42</v>
          </cell>
          <cell r="L3084" t="str">
            <v>26202</v>
          </cell>
          <cell r="M3084">
            <v>42</v>
          </cell>
          <cell r="N3084" t="str">
            <v>市役所機能強化事業
（広報機能強化）</v>
          </cell>
          <cell r="O3084" t="str">
            <v>①-Ⅰ-６．情報発信の充実</v>
          </cell>
        </row>
        <row r="3085">
          <cell r="K3085" t="str">
            <v>26202-43</v>
          </cell>
          <cell r="L3085" t="str">
            <v>26202</v>
          </cell>
          <cell r="M3085">
            <v>43</v>
          </cell>
          <cell r="N3085" t="str">
            <v>市民交流施設整備事業</v>
          </cell>
          <cell r="O3085" t="str">
            <v>①-Ⅳ-４．公共投資の早期執行等</v>
          </cell>
        </row>
        <row r="3086">
          <cell r="K3086" t="str">
            <v>26202-44</v>
          </cell>
          <cell r="L3086" t="str">
            <v>26202</v>
          </cell>
          <cell r="M3086">
            <v>44</v>
          </cell>
          <cell r="N3086" t="str">
            <v>地元再発見「ふるさと舞鶴」地域学推進事業</v>
          </cell>
          <cell r="O3086" t="str">
            <v>①-Ⅲ-１．観光・運輸業、飲食業、イベント・エンターテインメント事業等に対する支援</v>
          </cell>
        </row>
        <row r="3087">
          <cell r="K3087" t="str">
            <v>26202-45</v>
          </cell>
          <cell r="L3087" t="str">
            <v>26202</v>
          </cell>
          <cell r="M3087">
            <v>45</v>
          </cell>
          <cell r="N3087" t="str">
            <v>北近畿タンゴ鉄道支援事業費補助金</v>
          </cell>
          <cell r="O3087" t="str">
            <v>①-Ⅲ-１．観光・運輸業、飲食業、イベント・エンターテインメント事業等に対する支援</v>
          </cell>
        </row>
        <row r="3088">
          <cell r="K3088" t="str">
            <v>26202-46</v>
          </cell>
          <cell r="L3088" t="str">
            <v>26202</v>
          </cell>
          <cell r="M3088">
            <v>46</v>
          </cell>
          <cell r="N3088" t="str">
            <v>生活困窮者就労準備支援事業費等補助金</v>
          </cell>
          <cell r="O3088" t="str">
            <v>①-Ⅱ-４．生活に困っている世帯や個人への支援</v>
          </cell>
        </row>
        <row r="3089">
          <cell r="K3089" t="str">
            <v>26202-47</v>
          </cell>
          <cell r="L3089" t="str">
            <v>26202</v>
          </cell>
          <cell r="M3089">
            <v>47</v>
          </cell>
          <cell r="N3089" t="str">
            <v>障害者総合支援事業費補助金</v>
          </cell>
          <cell r="O3089" t="str">
            <v>①-Ⅰ-１．マスク・消毒液等の確保</v>
          </cell>
        </row>
        <row r="3090">
          <cell r="K3090" t="str">
            <v>26202-48</v>
          </cell>
          <cell r="L3090" t="str">
            <v>26202</v>
          </cell>
          <cell r="M3090">
            <v>48</v>
          </cell>
          <cell r="N3090" t="str">
            <v>保育所等ＩＣＴ化推進事業</v>
          </cell>
          <cell r="O3090" t="str">
            <v>①-Ⅳ-４．公共投資の早期執行等</v>
          </cell>
        </row>
        <row r="3091">
          <cell r="K3091" t="str">
            <v>26202-49</v>
          </cell>
          <cell r="L3091" t="str">
            <v>26202</v>
          </cell>
          <cell r="M3091">
            <v>49</v>
          </cell>
          <cell r="N3091" t="str">
            <v>新生児臨時特別給付金給付事業</v>
          </cell>
          <cell r="O3091" t="str">
            <v>①-Ⅱ-４．生活に困っている世帯や個人への支援</v>
          </cell>
        </row>
        <row r="3092">
          <cell r="K3092" t="str">
            <v>26202-50</v>
          </cell>
          <cell r="L3092" t="str">
            <v>26202</v>
          </cell>
          <cell r="M3092">
            <v>50</v>
          </cell>
          <cell r="N3092" t="str">
            <v>母子保健衛生費補助金</v>
          </cell>
          <cell r="O3092" t="str">
            <v>①-Ⅰ-８．学校の臨時休業等を円滑に進めるための環境整備</v>
          </cell>
        </row>
        <row r="3093">
          <cell r="K3093" t="str">
            <v>26202-51</v>
          </cell>
          <cell r="L3093" t="str">
            <v>26202</v>
          </cell>
          <cell r="M3093">
            <v>51</v>
          </cell>
          <cell r="N3093" t="str">
            <v>ごみ処理施設等衛生確保事業</v>
          </cell>
          <cell r="O3093" t="str">
            <v>①-Ⅳ-４．公共投資の早期執行等</v>
          </cell>
        </row>
        <row r="3094">
          <cell r="K3094" t="str">
            <v>26202-52</v>
          </cell>
          <cell r="L3094" t="str">
            <v>26202</v>
          </cell>
          <cell r="M3094">
            <v>52</v>
          </cell>
          <cell r="N3094" t="str">
            <v>オンライン合同企業説明会開催事業費補助金</v>
          </cell>
          <cell r="O3094" t="str">
            <v>①-Ⅱ-１．雇用の維持</v>
          </cell>
        </row>
        <row r="3095">
          <cell r="K3095" t="str">
            <v>26202-53</v>
          </cell>
          <cell r="L3095" t="str">
            <v>26202</v>
          </cell>
          <cell r="M3095">
            <v>53</v>
          </cell>
          <cell r="N3095" t="str">
            <v>農林水産業経営継続支援事業費補助金</v>
          </cell>
          <cell r="O3095" t="str">
            <v>①-Ⅱ-３．事業継続に困っている中小・小規模事業者等への支援</v>
          </cell>
        </row>
        <row r="3096">
          <cell r="K3096" t="str">
            <v>26202-54</v>
          </cell>
          <cell r="L3096" t="str">
            <v>26202</v>
          </cell>
          <cell r="M3096">
            <v>54</v>
          </cell>
          <cell r="N3096" t="str">
            <v>まいづるのお魚普及事業</v>
          </cell>
          <cell r="O3096" t="str">
            <v>①-Ⅲ-２．地域経済の活性化</v>
          </cell>
        </row>
        <row r="3097">
          <cell r="K3097" t="str">
            <v>26202-55</v>
          </cell>
          <cell r="L3097" t="str">
            <v>26202</v>
          </cell>
          <cell r="M3097">
            <v>55</v>
          </cell>
          <cell r="N3097" t="str">
            <v>有害鳥獣防止対策事業</v>
          </cell>
          <cell r="O3097" t="str">
            <v>①-Ⅱ-３．事業継続に困っている中小・小規模事業者等への支援</v>
          </cell>
        </row>
        <row r="3098">
          <cell r="K3098" t="str">
            <v>26202-56</v>
          </cell>
          <cell r="L3098" t="str">
            <v>26202</v>
          </cell>
          <cell r="M3098">
            <v>56</v>
          </cell>
          <cell r="N3098" t="str">
            <v>農業公園等施設整備事業</v>
          </cell>
          <cell r="O3098" t="str">
            <v>①-Ⅳ-４．公共投資の早期執行等</v>
          </cell>
        </row>
        <row r="3099">
          <cell r="K3099" t="str">
            <v>26202-57</v>
          </cell>
          <cell r="L3099" t="str">
            <v>26202</v>
          </cell>
          <cell r="M3099">
            <v>57</v>
          </cell>
          <cell r="N3099" t="str">
            <v>漁村活性化センター施設整備事業</v>
          </cell>
          <cell r="O3099" t="str">
            <v>①-Ⅳ-４．公共投資の早期執行等</v>
          </cell>
        </row>
        <row r="3100">
          <cell r="K3100" t="str">
            <v>26202-58</v>
          </cell>
          <cell r="L3100" t="str">
            <v>26202</v>
          </cell>
          <cell r="M3100">
            <v>58</v>
          </cell>
          <cell r="N3100" t="str">
            <v>コロナ社会対応ビジネスチャレンジ支援補助金</v>
          </cell>
          <cell r="O3100" t="str">
            <v>①-Ⅲ-２．地域経済の活性化</v>
          </cell>
        </row>
        <row r="3101">
          <cell r="K3101" t="str">
            <v>26202-59</v>
          </cell>
          <cell r="L3101" t="str">
            <v>26202</v>
          </cell>
          <cell r="M3101">
            <v>59</v>
          </cell>
          <cell r="N3101" t="str">
            <v>消防施設整備事業</v>
          </cell>
          <cell r="O3101" t="str">
            <v>①-Ⅳ-４．公共投資の早期執行等</v>
          </cell>
        </row>
        <row r="3102">
          <cell r="K3102" t="str">
            <v>26202-60</v>
          </cell>
          <cell r="L3102" t="str">
            <v>26202</v>
          </cell>
          <cell r="M3102">
            <v>60</v>
          </cell>
          <cell r="N3102" t="str">
            <v>感染症等対応型防災情報伝達手段多重化整備事業</v>
          </cell>
          <cell r="O3102" t="str">
            <v>①-Ⅰ-６．情報発信の充実</v>
          </cell>
        </row>
        <row r="3103">
          <cell r="K3103" t="str">
            <v>26202-61</v>
          </cell>
          <cell r="L3103" t="str">
            <v>26202</v>
          </cell>
          <cell r="M3103">
            <v>61</v>
          </cell>
          <cell r="N3103" t="str">
            <v>公立学校情報通信ネットワーク環境施設整備費補助金
（国庫補助事業の継足単独分）</v>
          </cell>
          <cell r="O3103" t="str">
            <v>①-Ⅳ-３．リモート化等によるデジタル・トランスフォーメーションの加速</v>
          </cell>
        </row>
        <row r="3104">
          <cell r="K3104" t="str">
            <v>26202-62</v>
          </cell>
          <cell r="L3104" t="str">
            <v>26202</v>
          </cell>
          <cell r="M3104">
            <v>62</v>
          </cell>
          <cell r="N3104" t="str">
            <v>地域の魅力磨き上げ事業</v>
          </cell>
          <cell r="O3104" t="str">
            <v>①-Ⅲ-１．観光・運輸業、飲食業、イベント・エンターテインメント事業等に対する支援</v>
          </cell>
        </row>
        <row r="3105">
          <cell r="K3105" t="str">
            <v>26202-63</v>
          </cell>
          <cell r="L3105" t="str">
            <v>26202</v>
          </cell>
          <cell r="M3105">
            <v>63</v>
          </cell>
          <cell r="N3105" t="str">
            <v>社会教育施設利用調査事業</v>
          </cell>
          <cell r="O3105" t="str">
            <v>①-Ⅳ-４．公共投資の早期執行等</v>
          </cell>
        </row>
        <row r="3106">
          <cell r="K3106" t="str">
            <v>26202-64</v>
          </cell>
          <cell r="L3106" t="str">
            <v>26202</v>
          </cell>
          <cell r="M3106">
            <v>64</v>
          </cell>
          <cell r="N3106" t="str">
            <v>新型コロナウイルス感染症拡大防止対策事業者啓発推進事業</v>
          </cell>
          <cell r="O3106" t="str">
            <v>①-Ⅲ-１．観光・運輸業、飲食業、イベント・エンターテインメント事業等に対する支援</v>
          </cell>
        </row>
        <row r="3107">
          <cell r="K3107" t="str">
            <v>26202-66</v>
          </cell>
          <cell r="L3107" t="str">
            <v>26202</v>
          </cell>
          <cell r="M3107">
            <v>66</v>
          </cell>
          <cell r="N3107" t="str">
            <v>市民交流施設利用促進環境整備</v>
          </cell>
          <cell r="O3107" t="str">
            <v>①-Ⅳ-４．公共投資の早期執行等</v>
          </cell>
        </row>
        <row r="3108">
          <cell r="K3108" t="str">
            <v>26202-67</v>
          </cell>
          <cell r="L3108" t="str">
            <v>26202</v>
          </cell>
          <cell r="M3108">
            <v>67</v>
          </cell>
          <cell r="N3108" t="str">
            <v>指定管理施設応援事業</v>
          </cell>
          <cell r="O3108" t="str">
            <v>①-Ⅱ-２．資金繰り対策</v>
          </cell>
        </row>
        <row r="3109">
          <cell r="K3109" t="str">
            <v>26202-69</v>
          </cell>
          <cell r="L3109" t="str">
            <v>26202</v>
          </cell>
          <cell r="M3109">
            <v>69</v>
          </cell>
          <cell r="N3109" t="str">
            <v>新型コロナウイルス感染症緊急特別対策利子補給金基金積立金</v>
          </cell>
          <cell r="O3109" t="str">
            <v>①-Ⅱ-２．資金繰り対策</v>
          </cell>
        </row>
        <row r="3110">
          <cell r="K3110" t="str">
            <v>26202-70</v>
          </cell>
          <cell r="L3110" t="str">
            <v>26202</v>
          </cell>
          <cell r="M3110">
            <v>70</v>
          </cell>
          <cell r="N3110" t="str">
            <v>市議会音響・映像システム整備事業</v>
          </cell>
          <cell r="O3110" t="str">
            <v>①-Ⅰ-６．情報発信の充実</v>
          </cell>
        </row>
        <row r="3111">
          <cell r="K3111" t="str">
            <v>26202-71</v>
          </cell>
          <cell r="L3111" t="str">
            <v>26202</v>
          </cell>
          <cell r="M3111">
            <v>71</v>
          </cell>
          <cell r="N3111" t="str">
            <v>市議会オンライン環境整備事業</v>
          </cell>
          <cell r="O3111" t="str">
            <v>②-Ⅱ-１．デジタル改革</v>
          </cell>
        </row>
        <row r="3112">
          <cell r="K3112" t="str">
            <v>26202-72</v>
          </cell>
          <cell r="L3112" t="str">
            <v>26202</v>
          </cell>
          <cell r="M3112">
            <v>72</v>
          </cell>
          <cell r="N3112" t="str">
            <v>市役所機能強化事業
（議場整備、モバイル機器、モニター）</v>
          </cell>
          <cell r="O3112" t="str">
            <v>②-Ⅱ-１．デジタル改革</v>
          </cell>
        </row>
        <row r="3113">
          <cell r="K3113" t="str">
            <v>26202-73</v>
          </cell>
          <cell r="L3113" t="str">
            <v>26202</v>
          </cell>
          <cell r="M3113">
            <v>73</v>
          </cell>
          <cell r="N3113" t="str">
            <v>障害者情報支援事業</v>
          </cell>
          <cell r="O3113" t="str">
            <v>①-Ⅱ-４．生活に困っている世帯や個人への支援</v>
          </cell>
        </row>
        <row r="3114">
          <cell r="K3114" t="str">
            <v>26202-74</v>
          </cell>
          <cell r="L3114" t="str">
            <v>26202</v>
          </cell>
          <cell r="M3114">
            <v>74</v>
          </cell>
          <cell r="N3114" t="str">
            <v>まいづる冬グルメキャンペーン</v>
          </cell>
          <cell r="O3114" t="str">
            <v>①-Ⅲ-１．観光・運輸業、飲食業、イベント・エンターテインメント事業等に対する支援</v>
          </cell>
        </row>
        <row r="3115">
          <cell r="K3115" t="str">
            <v>26202-75</v>
          </cell>
          <cell r="L3115" t="str">
            <v>26202</v>
          </cell>
          <cell r="M3115">
            <v>75</v>
          </cell>
          <cell r="N3115" t="str">
            <v>路線バス運行支援奨励金</v>
          </cell>
          <cell r="O3115" t="str">
            <v>①-Ⅲ-１．観光・運輸業、飲食業、イベント・エンターテインメント事業等に対する支援</v>
          </cell>
        </row>
        <row r="3116">
          <cell r="K3116" t="str">
            <v>26202-76</v>
          </cell>
          <cell r="L3116" t="str">
            <v>26202</v>
          </cell>
          <cell r="M3116">
            <v>76</v>
          </cell>
          <cell r="N3116" t="str">
            <v>緊急事態措置協力金市町村負担金</v>
          </cell>
          <cell r="O3116" t="str">
            <v>①-Ⅱ-３．事業継続に困っている中小・小規模事業者等への支援</v>
          </cell>
        </row>
        <row r="3117">
          <cell r="K3117" t="str">
            <v>26202-77</v>
          </cell>
          <cell r="L3117" t="str">
            <v>26202</v>
          </cell>
          <cell r="M3117">
            <v>77</v>
          </cell>
          <cell r="N3117" t="str">
            <v>PCR検査実施事業</v>
          </cell>
          <cell r="O3117" t="str">
            <v>②-Ⅰ-２．ＰＣＲ検査・抗原検査の体制整備</v>
          </cell>
        </row>
        <row r="3118">
          <cell r="K3118" t="str">
            <v>26202-78</v>
          </cell>
          <cell r="L3118" t="str">
            <v>26202</v>
          </cell>
          <cell r="M3118">
            <v>78</v>
          </cell>
          <cell r="N3118" t="str">
            <v>学校保健特別対策事業費補助金</v>
          </cell>
          <cell r="O3118" t="str">
            <v>①-Ⅰ-１．マスク・消毒液等の確保</v>
          </cell>
        </row>
        <row r="3119">
          <cell r="K3119" t="str">
            <v>26203-1</v>
          </cell>
          <cell r="L3119" t="str">
            <v>26203</v>
          </cell>
          <cell r="M3119">
            <v>1</v>
          </cell>
          <cell r="N3119" t="str">
            <v>広報事務事業</v>
          </cell>
          <cell r="O3119" t="str">
            <v>①-Ⅰ-６．情報発信の充実</v>
          </cell>
        </row>
        <row r="3120">
          <cell r="K3120" t="str">
            <v>26203-2</v>
          </cell>
          <cell r="L3120" t="str">
            <v>26203</v>
          </cell>
          <cell r="M3120">
            <v>2</v>
          </cell>
          <cell r="N3120" t="str">
            <v>救急業務事業</v>
          </cell>
          <cell r="O3120" t="str">
            <v>①-Ⅰ-３．医療提供体制の強化</v>
          </cell>
        </row>
        <row r="3121">
          <cell r="K3121" t="str">
            <v>26203-3</v>
          </cell>
          <cell r="L3121" t="str">
            <v>26203</v>
          </cell>
          <cell r="M3121">
            <v>3</v>
          </cell>
          <cell r="N3121" t="str">
            <v>学校施設維持管理事業（小・中学校）</v>
          </cell>
          <cell r="O3121" t="str">
            <v>①-Ⅰ-８．学校の臨時休業等を円滑に進めるための環境整備</v>
          </cell>
        </row>
        <row r="3122">
          <cell r="K3122" t="str">
            <v>26203-4</v>
          </cell>
          <cell r="L3122" t="str">
            <v>26203</v>
          </cell>
          <cell r="M3122">
            <v>4</v>
          </cell>
          <cell r="N3122" t="str">
            <v>新型コロナウイルス対応信用保証料補助金事業</v>
          </cell>
          <cell r="O3122" t="str">
            <v>①-Ⅱ-２．資金繰り対策</v>
          </cell>
        </row>
        <row r="3123">
          <cell r="K3123" t="str">
            <v>26203-5</v>
          </cell>
          <cell r="L3123" t="str">
            <v>26203</v>
          </cell>
          <cell r="M3123">
            <v>5</v>
          </cell>
          <cell r="N3123" t="str">
            <v>災害対策事業①</v>
          </cell>
          <cell r="O3123" t="str">
            <v>①-Ⅰ-１．マスク・消毒液等の確保</v>
          </cell>
        </row>
        <row r="3124">
          <cell r="K3124" t="str">
            <v>26203-6</v>
          </cell>
          <cell r="L3124" t="str">
            <v>26203</v>
          </cell>
          <cell r="M3124">
            <v>6</v>
          </cell>
          <cell r="N3124" t="str">
            <v>休業要請対象事業者支援給付金事業</v>
          </cell>
          <cell r="O3124" t="str">
            <v>①-Ⅱ-３．事業継続に困っている中小・小規模事業者等への支援</v>
          </cell>
        </row>
        <row r="3125">
          <cell r="K3125" t="str">
            <v>26203-7</v>
          </cell>
          <cell r="L3125" t="str">
            <v>26203</v>
          </cell>
          <cell r="M3125">
            <v>7</v>
          </cell>
          <cell r="N3125" t="str">
            <v>情報発信拡充事業</v>
          </cell>
          <cell r="O3125" t="str">
            <v>①-Ⅰ-６．情報発信の充実</v>
          </cell>
        </row>
        <row r="3126">
          <cell r="K3126" t="str">
            <v>26203-8</v>
          </cell>
          <cell r="L3126" t="str">
            <v>26203</v>
          </cell>
          <cell r="M3126">
            <v>8</v>
          </cell>
          <cell r="N3126" t="str">
            <v>庁内情報化強化事業</v>
          </cell>
          <cell r="O3126" t="str">
            <v>①-Ⅰ-８．学校の臨時休業等を円滑に進めるための環境整備</v>
          </cell>
        </row>
        <row r="3127">
          <cell r="K3127" t="str">
            <v>26203-9</v>
          </cell>
          <cell r="L3127" t="str">
            <v>26203</v>
          </cell>
          <cell r="M3127">
            <v>9</v>
          </cell>
          <cell r="N3127" t="str">
            <v>里山魅力発信事業</v>
          </cell>
          <cell r="O3127" t="str">
            <v>①-Ⅲ-１．観光・運輸業、飲食業、イベント・エンターテインメント事業等に対する支援</v>
          </cell>
        </row>
        <row r="3128">
          <cell r="K3128" t="str">
            <v>26203-10</v>
          </cell>
          <cell r="L3128" t="str">
            <v>26203</v>
          </cell>
          <cell r="M3128">
            <v>10</v>
          </cell>
          <cell r="N3128" t="str">
            <v>定住サポート拡充事業</v>
          </cell>
          <cell r="O3128" t="str">
            <v>①-Ⅲ-１．観光・運輸業、飲食業、イベント・エンターテインメント事業等に対する支援</v>
          </cell>
        </row>
        <row r="3129">
          <cell r="K3129" t="str">
            <v>26203-11</v>
          </cell>
          <cell r="L3129" t="str">
            <v>26203</v>
          </cell>
          <cell r="M3129">
            <v>11</v>
          </cell>
          <cell r="N3129" t="str">
            <v>社会福祉事業従事者応援事業</v>
          </cell>
          <cell r="O3129" t="str">
            <v>①-Ⅰ-１．マスク・消毒液等の確保</v>
          </cell>
        </row>
        <row r="3130">
          <cell r="K3130" t="str">
            <v>26203-12</v>
          </cell>
          <cell r="L3130" t="str">
            <v>26203</v>
          </cell>
          <cell r="M3130">
            <v>12</v>
          </cell>
          <cell r="N3130" t="str">
            <v>元気回復応援事業</v>
          </cell>
          <cell r="O3130" t="str">
            <v>①-Ⅲ-１．観光・運輸業、飲食業、イベント・エンターテインメント事業等に対する支援</v>
          </cell>
        </row>
        <row r="3131">
          <cell r="K3131" t="str">
            <v>26203-13</v>
          </cell>
          <cell r="L3131" t="str">
            <v>26203</v>
          </cell>
          <cell r="M3131">
            <v>13</v>
          </cell>
          <cell r="N3131" t="str">
            <v>健（検）診会場安全・安心確保事業</v>
          </cell>
          <cell r="O3131" t="str">
            <v>①-Ⅰ-１．マスク・消毒液等の確保</v>
          </cell>
        </row>
        <row r="3132">
          <cell r="K3132" t="str">
            <v>26203-14</v>
          </cell>
          <cell r="L3132" t="str">
            <v>26203</v>
          </cell>
          <cell r="M3132">
            <v>14</v>
          </cell>
          <cell r="N3132" t="str">
            <v>保健医療従事者応援事業</v>
          </cell>
          <cell r="O3132" t="str">
            <v>①-Ⅰ-１．マスク・消毒液等の確保</v>
          </cell>
        </row>
        <row r="3133">
          <cell r="K3133" t="str">
            <v>26203-15</v>
          </cell>
          <cell r="L3133" t="str">
            <v>26203</v>
          </cell>
          <cell r="M3133">
            <v>15</v>
          </cell>
          <cell r="N3133" t="str">
            <v>雇用調整助成金申請支援補助金事業</v>
          </cell>
          <cell r="O3133" t="str">
            <v>①-Ⅱ-１．雇用の維持</v>
          </cell>
        </row>
        <row r="3134">
          <cell r="K3134" t="str">
            <v>26203-16</v>
          </cell>
          <cell r="L3134" t="str">
            <v>26203</v>
          </cell>
          <cell r="M3134">
            <v>16</v>
          </cell>
          <cell r="N3134" t="str">
            <v>綾部ふれあい牧場魅力再発見事業</v>
          </cell>
          <cell r="O3134" t="str">
            <v>①-Ⅲ-１．観光・運輸業、飲食業、イベント・エンターテインメント事業等に対する支援</v>
          </cell>
        </row>
        <row r="3135">
          <cell r="K3135" t="str">
            <v>26203-17</v>
          </cell>
          <cell r="L3135" t="str">
            <v>26203</v>
          </cell>
          <cell r="M3135">
            <v>17</v>
          </cell>
          <cell r="N3135" t="str">
            <v>農林水産業者等新型コロナウイルス対策緊急支援事業</v>
          </cell>
          <cell r="O3135" t="str">
            <v>①-Ⅱ-３．事業継続に困っている中小・小規模事業者等への支援</v>
          </cell>
        </row>
        <row r="3136">
          <cell r="K3136" t="str">
            <v>26203-18</v>
          </cell>
          <cell r="L3136" t="str">
            <v>26203</v>
          </cell>
          <cell r="M3136">
            <v>18</v>
          </cell>
          <cell r="N3136" t="str">
            <v>消費者保護対策事業</v>
          </cell>
          <cell r="O3136" t="str">
            <v>①-Ⅱ-４．生活に困っている世帯や個人への支援</v>
          </cell>
        </row>
        <row r="3137">
          <cell r="K3137" t="str">
            <v>26203-20</v>
          </cell>
          <cell r="L3137" t="str">
            <v>26203</v>
          </cell>
          <cell r="M3137">
            <v>20</v>
          </cell>
          <cell r="N3137" t="str">
            <v>テナント特別支援補助金事業</v>
          </cell>
          <cell r="O3137" t="str">
            <v>①-Ⅱ-３．事業継続に困っている中小・小規模事業者等への支援</v>
          </cell>
        </row>
        <row r="3138">
          <cell r="K3138" t="str">
            <v>26203-21</v>
          </cell>
          <cell r="L3138" t="str">
            <v>26203</v>
          </cell>
          <cell r="M3138">
            <v>21</v>
          </cell>
          <cell r="N3138" t="str">
            <v>感染拡大防止対策補助金事業</v>
          </cell>
          <cell r="O3138" t="str">
            <v>①-Ⅱ-３．事業継続に困っている中小・小規模事業者等への支援</v>
          </cell>
        </row>
        <row r="3139">
          <cell r="K3139" t="str">
            <v>26203-22</v>
          </cell>
          <cell r="L3139" t="str">
            <v>26203</v>
          </cell>
          <cell r="M3139">
            <v>22</v>
          </cell>
          <cell r="N3139" t="str">
            <v>観光資源発信事業</v>
          </cell>
          <cell r="O3139" t="str">
            <v>①-Ⅲ-１．観光・運輸業、飲食業、イベント・エンターテインメント事業等に対する支援</v>
          </cell>
        </row>
        <row r="3140">
          <cell r="K3140" t="str">
            <v>26203-23</v>
          </cell>
          <cell r="L3140" t="str">
            <v>26203</v>
          </cell>
          <cell r="M3140">
            <v>23</v>
          </cell>
          <cell r="N3140" t="str">
            <v>災害対策事業②</v>
          </cell>
          <cell r="O3140" t="str">
            <v>①-Ⅰ-１．マスク・消毒液等の確保</v>
          </cell>
        </row>
        <row r="3141">
          <cell r="K3141" t="str">
            <v>26203-24</v>
          </cell>
          <cell r="L3141" t="str">
            <v>26203</v>
          </cell>
          <cell r="M3141">
            <v>24</v>
          </cell>
          <cell r="N3141" t="str">
            <v>保健衛生事業（小学校費）</v>
          </cell>
          <cell r="O3141" t="str">
            <v>①-Ⅰ-１．マスク・消毒液等の確保</v>
          </cell>
        </row>
        <row r="3142">
          <cell r="K3142" t="str">
            <v>26203-25</v>
          </cell>
          <cell r="L3142" t="str">
            <v>26203</v>
          </cell>
          <cell r="M3142">
            <v>25</v>
          </cell>
          <cell r="N3142" t="str">
            <v>ＩＣＴ推進事業費（小学校）</v>
          </cell>
          <cell r="O3142" t="str">
            <v>①-Ⅰ-８．学校の臨時休業等を円滑に進めるための環境整備</v>
          </cell>
        </row>
        <row r="3143">
          <cell r="K3143" t="str">
            <v>26203-26</v>
          </cell>
          <cell r="L3143" t="str">
            <v>26203</v>
          </cell>
          <cell r="M3143">
            <v>26</v>
          </cell>
          <cell r="N3143" t="str">
            <v>保健衛生事業（中学校費）</v>
          </cell>
          <cell r="O3143" t="str">
            <v>①-Ⅰ-１．マスク・消毒液等の確保</v>
          </cell>
        </row>
        <row r="3144">
          <cell r="K3144" t="str">
            <v>26203-27</v>
          </cell>
          <cell r="L3144" t="str">
            <v>26203</v>
          </cell>
          <cell r="M3144">
            <v>27</v>
          </cell>
          <cell r="N3144" t="str">
            <v>ＩＣＴ推進事業費（中学校）</v>
          </cell>
          <cell r="O3144" t="str">
            <v>①-Ⅰ-８．学校の臨時休業等を円滑に進めるための環境整備</v>
          </cell>
        </row>
        <row r="3145">
          <cell r="K3145" t="str">
            <v>26203-28</v>
          </cell>
          <cell r="L3145" t="str">
            <v>26203</v>
          </cell>
          <cell r="M3145">
            <v>28</v>
          </cell>
          <cell r="N3145" t="str">
            <v>保健衛生事業（幼稚園費）</v>
          </cell>
          <cell r="O3145" t="str">
            <v>①-Ⅰ-１．マスク・消毒液等の確保</v>
          </cell>
        </row>
        <row r="3146">
          <cell r="K3146" t="str">
            <v>26203-30</v>
          </cell>
          <cell r="L3146" t="str">
            <v>26203</v>
          </cell>
          <cell r="M3146">
            <v>30</v>
          </cell>
          <cell r="N3146" t="str">
            <v>庁用車管理費</v>
          </cell>
          <cell r="O3146" t="str">
            <v>①-Ⅰ-１．マスク・消毒液等の確保</v>
          </cell>
        </row>
        <row r="3147">
          <cell r="K3147" t="str">
            <v>26203-31</v>
          </cell>
          <cell r="L3147" t="str">
            <v>26203</v>
          </cell>
          <cell r="M3147">
            <v>31</v>
          </cell>
          <cell r="N3147" t="str">
            <v>あやバス運行費</v>
          </cell>
          <cell r="O3147" t="str">
            <v>①-Ⅰ-１．マスク・消毒液等の確保</v>
          </cell>
        </row>
        <row r="3148">
          <cell r="K3148" t="str">
            <v>26203-32</v>
          </cell>
          <cell r="L3148" t="str">
            <v>26203</v>
          </cell>
          <cell r="M3148">
            <v>32</v>
          </cell>
          <cell r="N3148" t="str">
            <v>公共交通空白地有償運送事業費補助金</v>
          </cell>
          <cell r="O3148" t="str">
            <v>①-Ⅰ-１．マスク・消毒液等の確保</v>
          </cell>
        </row>
        <row r="3149">
          <cell r="K3149" t="str">
            <v>26203-33</v>
          </cell>
          <cell r="L3149" t="str">
            <v>26203</v>
          </cell>
          <cell r="M3149">
            <v>33</v>
          </cell>
          <cell r="N3149" t="str">
            <v>子育て世帯応援給付金支給事業</v>
          </cell>
          <cell r="O3149" t="str">
            <v>①-Ⅱ-４．生活に困っている世帯や個人への支援</v>
          </cell>
        </row>
        <row r="3150">
          <cell r="K3150" t="str">
            <v>26203-34</v>
          </cell>
          <cell r="L3150" t="str">
            <v>26203</v>
          </cell>
          <cell r="M3150">
            <v>34</v>
          </cell>
          <cell r="N3150" t="str">
            <v>農林業者経営継続補助金</v>
          </cell>
          <cell r="O3150" t="str">
            <v>①-Ⅱ-３．事業継続に困っている中小・小規模事業者等への支援</v>
          </cell>
        </row>
        <row r="3151">
          <cell r="K3151" t="str">
            <v>26203-35</v>
          </cell>
          <cell r="L3151" t="str">
            <v>26203</v>
          </cell>
          <cell r="M3151">
            <v>35</v>
          </cell>
          <cell r="N3151" t="str">
            <v>小規模事業者等緊急支援給付金事業</v>
          </cell>
          <cell r="O3151" t="str">
            <v>①-Ⅱ-２．資金繰り対策</v>
          </cell>
        </row>
        <row r="3152">
          <cell r="K3152" t="str">
            <v>26203-36</v>
          </cell>
          <cell r="L3152" t="str">
            <v>26203</v>
          </cell>
          <cell r="M3152">
            <v>36</v>
          </cell>
          <cell r="N3152" t="str">
            <v>観光周遊推進事業</v>
          </cell>
          <cell r="O3152" t="str">
            <v>①-Ⅲ-１．観光・運輸業、飲食業、イベント・エンターテインメント事業等に対する支援</v>
          </cell>
        </row>
        <row r="3153">
          <cell r="K3153" t="str">
            <v>26203-37</v>
          </cell>
          <cell r="L3153" t="str">
            <v>26203</v>
          </cell>
          <cell r="M3153">
            <v>37</v>
          </cell>
          <cell r="N3153" t="str">
            <v>消防団活動支援事業</v>
          </cell>
          <cell r="O3153" t="str">
            <v>①-Ⅰ-１．マスク・消毒液等の確保</v>
          </cell>
        </row>
        <row r="3154">
          <cell r="K3154" t="str">
            <v>26203-38</v>
          </cell>
          <cell r="L3154" t="str">
            <v>26203</v>
          </cell>
          <cell r="M3154">
            <v>38</v>
          </cell>
          <cell r="N3154" t="str">
            <v>コミュニティナース事業</v>
          </cell>
          <cell r="O3154" t="str">
            <v>①-Ⅰ-２．検査体制の強化と感染の早期発見</v>
          </cell>
        </row>
        <row r="3155">
          <cell r="K3155" t="str">
            <v>26203-39</v>
          </cell>
          <cell r="L3155" t="str">
            <v>26203</v>
          </cell>
          <cell r="M3155">
            <v>39</v>
          </cell>
          <cell r="N3155" t="str">
            <v>あやべ定住サポート総合窓口拡大事業</v>
          </cell>
          <cell r="O3155" t="str">
            <v>①-Ⅲ-１．観光・運輸業、飲食業、イベント・エンターテインメント事業等に対する支援</v>
          </cell>
        </row>
        <row r="3156">
          <cell r="K3156" t="str">
            <v>26203-40</v>
          </cell>
          <cell r="L3156" t="str">
            <v>26203</v>
          </cell>
          <cell r="M3156">
            <v>40</v>
          </cell>
          <cell r="N3156" t="str">
            <v>タクシー車両感染防止支援事業補助金</v>
          </cell>
          <cell r="O3156" t="str">
            <v>①-Ⅲ-１．観光・運輸業、飲食業、イベント・エンターテインメント事業等に対する支援</v>
          </cell>
        </row>
        <row r="3157">
          <cell r="K3157" t="str">
            <v>26203-41</v>
          </cell>
          <cell r="L3157" t="str">
            <v>26203</v>
          </cell>
          <cell r="M3157">
            <v>41</v>
          </cell>
          <cell r="N3157" t="str">
            <v>文化イベント感染拡大防止支援事業</v>
          </cell>
          <cell r="O3157" t="str">
            <v>①-Ⅲ-１．観光・運輸業、飲食業、イベント・エンターテインメント事業等に対する支援</v>
          </cell>
        </row>
        <row r="3158">
          <cell r="K3158" t="str">
            <v>26203-42</v>
          </cell>
          <cell r="L3158" t="str">
            <v>26203</v>
          </cell>
          <cell r="M3158">
            <v>42</v>
          </cell>
          <cell r="N3158" t="str">
            <v>飛沫感染対策事業</v>
          </cell>
          <cell r="O3158" t="str">
            <v>①-Ⅰ-１．マスク・消毒液等の確保</v>
          </cell>
        </row>
        <row r="3159">
          <cell r="K3159" t="str">
            <v>26203-43</v>
          </cell>
          <cell r="L3159" t="str">
            <v>26203</v>
          </cell>
          <cell r="M3159">
            <v>43</v>
          </cell>
          <cell r="N3159" t="str">
            <v>障害者就労施設等支援事業</v>
          </cell>
          <cell r="O3159" t="str">
            <v>①-Ⅱ-３．事業継続に困っている中小・小規模事業者等への支援</v>
          </cell>
        </row>
        <row r="3160">
          <cell r="K3160" t="str">
            <v>26203-44</v>
          </cell>
          <cell r="L3160" t="str">
            <v>26203</v>
          </cell>
          <cell r="M3160">
            <v>44</v>
          </cell>
          <cell r="N3160" t="str">
            <v>移送サービス事業</v>
          </cell>
          <cell r="O3160" t="str">
            <v>①-Ⅰ-３．医療提供体制の強化</v>
          </cell>
        </row>
        <row r="3161">
          <cell r="K3161" t="str">
            <v>26203-45</v>
          </cell>
          <cell r="L3161" t="str">
            <v>26203</v>
          </cell>
          <cell r="M3161">
            <v>45</v>
          </cell>
          <cell r="N3161" t="str">
            <v>児童福祉事業従事者応援給付金支給事業</v>
          </cell>
          <cell r="O3161" t="str">
            <v>①-Ⅱ-４．生活に困っている世帯や個人への支援</v>
          </cell>
        </row>
        <row r="3162">
          <cell r="K3162" t="str">
            <v>26203-46</v>
          </cell>
          <cell r="L3162" t="str">
            <v>26203</v>
          </cell>
          <cell r="M3162">
            <v>46</v>
          </cell>
          <cell r="N3162" t="str">
            <v>新生児出生世帯への特別定額給付金支給事業</v>
          </cell>
          <cell r="O3162" t="str">
            <v>①-Ⅱ-４．生活に困っている世帯や個人への支援</v>
          </cell>
        </row>
        <row r="3163">
          <cell r="K3163" t="str">
            <v>26203-47</v>
          </cell>
          <cell r="L3163" t="str">
            <v>26203</v>
          </cell>
          <cell r="M3163">
            <v>47</v>
          </cell>
          <cell r="N3163" t="str">
            <v>保健医療従事者応援事業</v>
          </cell>
          <cell r="O3163" t="str">
            <v>①-Ⅰ-１．マスク・消毒液等の確保</v>
          </cell>
        </row>
        <row r="3164">
          <cell r="K3164" t="str">
            <v>26203-48</v>
          </cell>
          <cell r="L3164" t="str">
            <v>26203</v>
          </cell>
          <cell r="M3164">
            <v>48</v>
          </cell>
          <cell r="N3164" t="str">
            <v>フレイル等対策推進事業</v>
          </cell>
          <cell r="O3164" t="str">
            <v>①-Ⅰ-３．医療提供体制の強化</v>
          </cell>
        </row>
        <row r="3165">
          <cell r="K3165" t="str">
            <v>26203-49</v>
          </cell>
          <cell r="L3165" t="str">
            <v>26203</v>
          </cell>
          <cell r="M3165">
            <v>49</v>
          </cell>
          <cell r="N3165" t="str">
            <v>ものづくり企業特別応援補助金</v>
          </cell>
          <cell r="O3165" t="str">
            <v>①-Ⅱ-３．事業継続に困っている中小・小規模事業者等への支援</v>
          </cell>
        </row>
        <row r="3166">
          <cell r="K3166" t="str">
            <v>26203-50</v>
          </cell>
          <cell r="L3166" t="str">
            <v>26203</v>
          </cell>
          <cell r="M3166">
            <v>50</v>
          </cell>
          <cell r="N3166" t="str">
            <v>テレワーク推進事業</v>
          </cell>
          <cell r="O3166" t="str">
            <v>①-Ⅳ-３．リモート化等によるデジタル・トランスフォーメーションの加速</v>
          </cell>
        </row>
        <row r="3167">
          <cell r="K3167" t="str">
            <v>26203-51</v>
          </cell>
          <cell r="L3167" t="str">
            <v>26203</v>
          </cell>
          <cell r="M3167">
            <v>51</v>
          </cell>
          <cell r="N3167" t="str">
            <v>あやべ観光案内所管理運営費</v>
          </cell>
          <cell r="O3167" t="str">
            <v>①-Ⅰ-１．マスク・消毒液等の確保</v>
          </cell>
        </row>
        <row r="3168">
          <cell r="K3168" t="str">
            <v>26203-52</v>
          </cell>
          <cell r="L3168" t="str">
            <v>26203</v>
          </cell>
          <cell r="M3168">
            <v>52</v>
          </cell>
          <cell r="N3168" t="str">
            <v>森の京都推進事業</v>
          </cell>
          <cell r="O3168" t="str">
            <v>①-Ⅲ-１．観光・運輸業、飲食業、イベント・エンターテインメント事業等に対する支援</v>
          </cell>
        </row>
        <row r="3169">
          <cell r="K3169" t="str">
            <v>26203-53</v>
          </cell>
          <cell r="L3169" t="str">
            <v>26203</v>
          </cell>
          <cell r="M3169">
            <v>53</v>
          </cell>
          <cell r="N3169" t="str">
            <v>救急業務事業</v>
          </cell>
          <cell r="O3169" t="str">
            <v>①-Ⅰ-３．医療提供体制の強化</v>
          </cell>
        </row>
        <row r="3170">
          <cell r="K3170" t="str">
            <v>26203-54</v>
          </cell>
          <cell r="L3170" t="str">
            <v>26203</v>
          </cell>
          <cell r="M3170">
            <v>54</v>
          </cell>
          <cell r="N3170" t="str">
            <v>教育支援センター運営事業</v>
          </cell>
          <cell r="O3170" t="str">
            <v>①-Ⅰ-１．マスク・消毒液等の確保</v>
          </cell>
        </row>
        <row r="3171">
          <cell r="K3171" t="str">
            <v>26203-55</v>
          </cell>
          <cell r="L3171" t="str">
            <v>26203</v>
          </cell>
          <cell r="M3171">
            <v>55</v>
          </cell>
          <cell r="N3171" t="str">
            <v>学校保健特別対策事業費補助金（小・中学校費）</v>
          </cell>
          <cell r="O3171" t="str">
            <v>①-Ⅰ-８．学校の臨時休業等を円滑に進めるための環境整備</v>
          </cell>
        </row>
        <row r="3172">
          <cell r="K3172" t="str">
            <v>26203-56</v>
          </cell>
          <cell r="L3172" t="str">
            <v>26203</v>
          </cell>
          <cell r="M3172">
            <v>56</v>
          </cell>
          <cell r="N3172" t="str">
            <v>学校給食費
（小学校費）</v>
          </cell>
          <cell r="O3172" t="str">
            <v>①-Ⅰ-８．学校の臨時休業等を円滑に進めるための環境整備</v>
          </cell>
        </row>
        <row r="3173">
          <cell r="K3173" t="str">
            <v>26203-57</v>
          </cell>
          <cell r="L3173" t="str">
            <v>26203</v>
          </cell>
          <cell r="M3173">
            <v>57</v>
          </cell>
          <cell r="N3173" t="str">
            <v>空調設備整備事業費（小学校費）</v>
          </cell>
          <cell r="O3173" t="str">
            <v>①-Ⅰ-８．学校の臨時休業等を円滑に進めるための環境整備</v>
          </cell>
        </row>
        <row r="3174">
          <cell r="K3174" t="str">
            <v>26203-58</v>
          </cell>
          <cell r="L3174" t="str">
            <v>26203</v>
          </cell>
          <cell r="M3174">
            <v>58</v>
          </cell>
          <cell r="N3174" t="str">
            <v>ＩＣＴ推進事業費（小学校）②</v>
          </cell>
          <cell r="O3174" t="str">
            <v>①-Ⅰ-８．学校の臨時休業等を円滑に進めるための環境整備</v>
          </cell>
        </row>
        <row r="3175">
          <cell r="K3175" t="str">
            <v>26203-59</v>
          </cell>
          <cell r="L3175" t="str">
            <v>26203</v>
          </cell>
          <cell r="M3175">
            <v>59</v>
          </cell>
          <cell r="N3175" t="str">
            <v>公立学校情報機器整備費補助金（小学校費）</v>
          </cell>
          <cell r="O3175" t="str">
            <v>①-Ⅰ-８．学校の臨時休業等を円滑に進めるための環境整備</v>
          </cell>
        </row>
        <row r="3176">
          <cell r="K3176" t="str">
            <v>26203-61</v>
          </cell>
          <cell r="L3176" t="str">
            <v>26203</v>
          </cell>
          <cell r="M3176">
            <v>61</v>
          </cell>
          <cell r="N3176" t="str">
            <v>学校給食費
（中学校費）</v>
          </cell>
          <cell r="O3176" t="str">
            <v>①-Ⅰ-８．学校の臨時休業等を円滑に進めるための環境整備</v>
          </cell>
        </row>
        <row r="3177">
          <cell r="K3177" t="str">
            <v>26203-62</v>
          </cell>
          <cell r="L3177" t="str">
            <v>26203</v>
          </cell>
          <cell r="M3177">
            <v>62</v>
          </cell>
          <cell r="N3177" t="str">
            <v>空調設備整備事業費（中学校費）</v>
          </cell>
          <cell r="O3177" t="str">
            <v>①-Ⅰ-８．学校の臨時休業等を円滑に進めるための環境整備</v>
          </cell>
        </row>
        <row r="3178">
          <cell r="K3178" t="str">
            <v>26203-63</v>
          </cell>
          <cell r="L3178" t="str">
            <v>26203</v>
          </cell>
          <cell r="M3178">
            <v>63</v>
          </cell>
          <cell r="N3178" t="str">
            <v>ＩＣＴ推進事業費（中学校）②</v>
          </cell>
          <cell r="O3178" t="str">
            <v>①-Ⅰ-８．学校の臨時休業等を円滑に進めるための環境整備</v>
          </cell>
        </row>
        <row r="3179">
          <cell r="K3179" t="str">
            <v>26203-64</v>
          </cell>
          <cell r="L3179" t="str">
            <v>26203</v>
          </cell>
          <cell r="M3179">
            <v>64</v>
          </cell>
          <cell r="N3179" t="str">
            <v>公立学校情報機器整備費補助金（中学校費）</v>
          </cell>
          <cell r="O3179" t="str">
            <v>①-Ⅰ-８．学校の臨時休業等を円滑に進めるための環境整備</v>
          </cell>
        </row>
        <row r="3180">
          <cell r="K3180" t="str">
            <v>26203-65</v>
          </cell>
          <cell r="L3180" t="str">
            <v>26203</v>
          </cell>
          <cell r="M3180">
            <v>65</v>
          </cell>
          <cell r="N3180" t="str">
            <v>天文館改修事業</v>
          </cell>
          <cell r="O3180" t="str">
            <v>①-Ⅰ-１．マスク・消毒液等の確保</v>
          </cell>
        </row>
        <row r="3181">
          <cell r="K3181" t="str">
            <v>26203-66</v>
          </cell>
          <cell r="L3181" t="str">
            <v>26203</v>
          </cell>
          <cell r="M3181">
            <v>66</v>
          </cell>
          <cell r="N3181" t="str">
            <v>中央公民館改修事業</v>
          </cell>
          <cell r="O3181" t="str">
            <v>①-Ⅰ-１．マスク・消毒液等の確保</v>
          </cell>
        </row>
        <row r="3182">
          <cell r="K3182" t="str">
            <v>26203-67</v>
          </cell>
          <cell r="L3182" t="str">
            <v>26203</v>
          </cell>
          <cell r="M3182">
            <v>67</v>
          </cell>
          <cell r="N3182" t="str">
            <v>図書館管理運営費</v>
          </cell>
          <cell r="O3182" t="str">
            <v>①-Ⅰ-１．マスク・消毒液等の確保</v>
          </cell>
        </row>
        <row r="3183">
          <cell r="K3183" t="str">
            <v>26203-68</v>
          </cell>
          <cell r="L3183" t="str">
            <v>26203</v>
          </cell>
          <cell r="M3183">
            <v>68</v>
          </cell>
          <cell r="N3183" t="str">
            <v>スポーツ施設等環境整備事業</v>
          </cell>
          <cell r="O3183" t="str">
            <v>①-Ⅰ-１．マスク・消毒液等の確保</v>
          </cell>
        </row>
        <row r="3184">
          <cell r="K3184" t="str">
            <v>26203-69</v>
          </cell>
          <cell r="L3184" t="str">
            <v>26203</v>
          </cell>
          <cell r="M3184">
            <v>69</v>
          </cell>
          <cell r="N3184" t="str">
            <v>議会タブレット端末導入事業費</v>
          </cell>
          <cell r="O3184" t="str">
            <v>①-Ⅳ-３．リモート化等によるデジタル・トランスフォーメーションの加速</v>
          </cell>
        </row>
        <row r="3185">
          <cell r="K3185" t="str">
            <v>26203-70</v>
          </cell>
          <cell r="L3185" t="str">
            <v>26203</v>
          </cell>
          <cell r="M3185">
            <v>70</v>
          </cell>
          <cell r="N3185" t="str">
            <v>庁内タブレット端末導入事業費</v>
          </cell>
          <cell r="O3185" t="str">
            <v>①-Ⅳ-３．リモート化等によるデジタル・トランスフォーメーションの加速</v>
          </cell>
        </row>
        <row r="3186">
          <cell r="K3186" t="str">
            <v>26203-71</v>
          </cell>
          <cell r="L3186" t="str">
            <v>26203</v>
          </cell>
          <cell r="M3186">
            <v>71</v>
          </cell>
          <cell r="N3186" t="str">
            <v>上林地域振興支援センター空調設備整備事業費</v>
          </cell>
          <cell r="O3186" t="str">
            <v>①-Ⅰ-１．マスク・消毒液等の確保</v>
          </cell>
        </row>
        <row r="3187">
          <cell r="K3187" t="str">
            <v>26203-72</v>
          </cell>
          <cell r="L3187" t="str">
            <v>26203</v>
          </cell>
          <cell r="M3187">
            <v>72</v>
          </cell>
          <cell r="N3187" t="str">
            <v>賦課徴収費</v>
          </cell>
          <cell r="O3187" t="str">
            <v>①-Ⅳ-３．リモート化等によるデジタル・トランスフォーメーションの加速</v>
          </cell>
        </row>
        <row r="3188">
          <cell r="K3188" t="str">
            <v>26203-73</v>
          </cell>
          <cell r="L3188" t="str">
            <v>26203</v>
          </cell>
          <cell r="M3188">
            <v>73</v>
          </cell>
          <cell r="N3188" t="str">
            <v>こころの健康づくり事業費</v>
          </cell>
          <cell r="O3188" t="str">
            <v>①-Ⅱ-４．生活に困っている世帯や個人への支援</v>
          </cell>
        </row>
        <row r="3189">
          <cell r="K3189" t="str">
            <v>26203-74</v>
          </cell>
          <cell r="L3189" t="str">
            <v>26203</v>
          </cell>
          <cell r="M3189">
            <v>74</v>
          </cell>
          <cell r="N3189" t="str">
            <v>放課後学級空調設備整備事業費</v>
          </cell>
          <cell r="O3189" t="str">
            <v>①-Ⅰ-１．マスク・消毒液等の確保</v>
          </cell>
        </row>
        <row r="3190">
          <cell r="K3190" t="str">
            <v>26203-75</v>
          </cell>
          <cell r="L3190" t="str">
            <v>26203</v>
          </cell>
          <cell r="M3190">
            <v>75</v>
          </cell>
          <cell r="N3190" t="str">
            <v>農業者収入保険制度支援事業費</v>
          </cell>
          <cell r="O3190" t="str">
            <v>①-Ⅱ-３．事業継続に困っている中小・小規模事業者等への支援</v>
          </cell>
        </row>
        <row r="3191">
          <cell r="K3191" t="str">
            <v>26203-76</v>
          </cell>
          <cell r="L3191" t="str">
            <v>26203</v>
          </cell>
          <cell r="M3191">
            <v>76</v>
          </cell>
          <cell r="N3191" t="str">
            <v>販売促進キャンペーン事業</v>
          </cell>
          <cell r="O3191" t="str">
            <v>①-Ⅲ-２．地域経済の活性化</v>
          </cell>
        </row>
        <row r="3192">
          <cell r="K3192" t="str">
            <v>26203-77</v>
          </cell>
          <cell r="L3192" t="str">
            <v>26203</v>
          </cell>
          <cell r="M3192">
            <v>77</v>
          </cell>
          <cell r="N3192" t="str">
            <v>ウェブ会議等推進事業費</v>
          </cell>
          <cell r="O3192" t="str">
            <v>①-Ⅳ-３．リモート化等によるデジタル・トランスフォーメーションの加速</v>
          </cell>
        </row>
        <row r="3193">
          <cell r="K3193" t="str">
            <v>26203-78</v>
          </cell>
          <cell r="L3193" t="str">
            <v>26203</v>
          </cell>
          <cell r="M3193">
            <v>78</v>
          </cell>
          <cell r="N3193" t="str">
            <v>綾部に宿泊キャンペーン事業費</v>
          </cell>
          <cell r="O3193" t="str">
            <v>①-Ⅲ-１．観光・運輸業、飲食業、イベント・エンターテインメント事業等に対する支援</v>
          </cell>
        </row>
        <row r="3194">
          <cell r="K3194" t="str">
            <v>26203-79</v>
          </cell>
          <cell r="L3194" t="str">
            <v>26203</v>
          </cell>
          <cell r="M3194">
            <v>79</v>
          </cell>
          <cell r="N3194" t="str">
            <v>救急業務事業③</v>
          </cell>
          <cell r="O3194" t="str">
            <v>①-Ⅰ-３．医療提供体制の強化</v>
          </cell>
        </row>
        <row r="3195">
          <cell r="K3195" t="str">
            <v>26203-80</v>
          </cell>
          <cell r="L3195" t="str">
            <v>26203</v>
          </cell>
          <cell r="M3195">
            <v>80</v>
          </cell>
          <cell r="N3195" t="str">
            <v>中央公民館空調設備整備事業費</v>
          </cell>
          <cell r="O3195" t="str">
            <v>①-Ⅰ-１．マスク・消毒液等の確保</v>
          </cell>
        </row>
        <row r="3196">
          <cell r="K3196" t="str">
            <v>26203-81</v>
          </cell>
          <cell r="L3196" t="str">
            <v>26203</v>
          </cell>
          <cell r="M3196">
            <v>81</v>
          </cell>
          <cell r="N3196" t="str">
            <v>緊急事態措置協力金負担金</v>
          </cell>
          <cell r="O3196" t="str">
            <v>①-Ⅱ-３．事業継続に困っている中小・小規模事業者等への支援</v>
          </cell>
        </row>
        <row r="3197">
          <cell r="K3197" t="str">
            <v>26203-82</v>
          </cell>
          <cell r="L3197" t="str">
            <v>26203</v>
          </cell>
          <cell r="M3197">
            <v>82</v>
          </cell>
          <cell r="N3197" t="str">
            <v>緊急事態措置給付金</v>
          </cell>
          <cell r="O3197" t="str">
            <v>①-Ⅱ-３．事業継続に困っている中小・小規模事業者等への支援</v>
          </cell>
        </row>
        <row r="3198">
          <cell r="K3198" t="str">
            <v>26204-1</v>
          </cell>
          <cell r="L3198" t="str">
            <v>26204</v>
          </cell>
          <cell r="M3198">
            <v>1</v>
          </cell>
          <cell r="N3198" t="str">
            <v>感染防止対策強化に伴うヒートストレス対策</v>
          </cell>
          <cell r="O3198" t="str">
            <v>①-Ⅰ-１．マスク・消毒液等の確保</v>
          </cell>
        </row>
        <row r="3199">
          <cell r="K3199" t="str">
            <v>26204-2</v>
          </cell>
          <cell r="L3199" t="str">
            <v>26204</v>
          </cell>
          <cell r="M3199">
            <v>2</v>
          </cell>
          <cell r="N3199" t="str">
            <v>感染防止器材及び消毒関連器材整備</v>
          </cell>
          <cell r="O3199" t="str">
            <v>①-Ⅰ-１．マスク・消毒液等の確保</v>
          </cell>
        </row>
        <row r="3200">
          <cell r="K3200" t="str">
            <v>26204-3</v>
          </cell>
          <cell r="L3200" t="str">
            <v>26204</v>
          </cell>
          <cell r="M3200">
            <v>3</v>
          </cell>
          <cell r="N3200" t="str">
            <v>劇場・博物館再開に向けた安全・安心環境整備事業</v>
          </cell>
          <cell r="O3200" t="str">
            <v>①-Ⅰ-１．マスク・消毒液等の確保</v>
          </cell>
        </row>
        <row r="3201">
          <cell r="K3201" t="str">
            <v>26204-4</v>
          </cell>
          <cell r="L3201" t="str">
            <v>26204</v>
          </cell>
          <cell r="M3201">
            <v>4</v>
          </cell>
          <cell r="N3201" t="str">
            <v>公共施設安全・安心環境整備事業</v>
          </cell>
          <cell r="O3201" t="str">
            <v>①-Ⅰ-１．マスク・消毒液等の確保</v>
          </cell>
        </row>
        <row r="3202">
          <cell r="K3202" t="str">
            <v>26204-5</v>
          </cell>
          <cell r="L3202" t="str">
            <v>26204</v>
          </cell>
          <cell r="M3202">
            <v>5</v>
          </cell>
          <cell r="N3202" t="str">
            <v>小・中学校施設整備費</v>
          </cell>
          <cell r="O3202" t="str">
            <v>①-Ⅰ-１．マスク・消毒液等の確保</v>
          </cell>
        </row>
        <row r="3203">
          <cell r="K3203" t="str">
            <v>26204-6</v>
          </cell>
          <cell r="L3203" t="str">
            <v>26204</v>
          </cell>
          <cell r="M3203">
            <v>6</v>
          </cell>
          <cell r="N3203" t="str">
            <v>衛生確保事業</v>
          </cell>
          <cell r="O3203" t="str">
            <v>①-Ⅰ-１．マスク・消毒液等の確保</v>
          </cell>
        </row>
        <row r="3204">
          <cell r="K3204" t="str">
            <v>26204-7</v>
          </cell>
          <cell r="L3204" t="str">
            <v>26204</v>
          </cell>
          <cell r="M3204">
            <v>7</v>
          </cell>
          <cell r="N3204" t="str">
            <v>避難所における感染症拡大予防対策</v>
          </cell>
          <cell r="O3204" t="str">
            <v>①-Ⅰ-１．マスク・消毒液等の確保</v>
          </cell>
        </row>
        <row r="3205">
          <cell r="K3205" t="str">
            <v>26204-8</v>
          </cell>
          <cell r="L3205" t="str">
            <v>26204</v>
          </cell>
          <cell r="M3205">
            <v>8</v>
          </cell>
          <cell r="N3205" t="str">
            <v>必要物品供給事業</v>
          </cell>
          <cell r="O3205" t="str">
            <v>①-Ⅰ-１．マスク・消毒液等の確保</v>
          </cell>
        </row>
        <row r="3206">
          <cell r="K3206" t="str">
            <v>26204-9</v>
          </cell>
          <cell r="L3206" t="str">
            <v>26204</v>
          </cell>
          <cell r="M3206">
            <v>9</v>
          </cell>
          <cell r="N3206" t="str">
            <v>障害者福祉施設等オンライン面会等導入支援事業</v>
          </cell>
          <cell r="O3206" t="str">
            <v>①-Ⅰ-３．医療提供体制の強化</v>
          </cell>
        </row>
        <row r="3207">
          <cell r="K3207" t="str">
            <v>26204-10</v>
          </cell>
          <cell r="L3207" t="str">
            <v>26204</v>
          </cell>
          <cell r="M3207">
            <v>10</v>
          </cell>
          <cell r="N3207" t="str">
            <v>休日急病診療所歯科診療設備整備事業</v>
          </cell>
          <cell r="O3207" t="str">
            <v>①-Ⅰ-３．医療提供体制の強化</v>
          </cell>
        </row>
        <row r="3208">
          <cell r="K3208" t="str">
            <v>26204-11</v>
          </cell>
          <cell r="L3208" t="str">
            <v>26204</v>
          </cell>
          <cell r="M3208">
            <v>11</v>
          </cell>
          <cell r="N3208" t="str">
            <v>図書館パワーアップ事業</v>
          </cell>
          <cell r="O3208" t="str">
            <v>①-Ⅰ-６．情報発信の充実</v>
          </cell>
        </row>
        <row r="3209">
          <cell r="K3209" t="str">
            <v>26204-12</v>
          </cell>
          <cell r="L3209" t="str">
            <v>26204</v>
          </cell>
          <cell r="M3209">
            <v>12</v>
          </cell>
          <cell r="N3209" t="str">
            <v>タブレット端末導入事業</v>
          </cell>
          <cell r="O3209" t="str">
            <v>①-Ⅰ-６．情報発信の充実</v>
          </cell>
        </row>
        <row r="3210">
          <cell r="K3210" t="str">
            <v>26204-13</v>
          </cell>
          <cell r="L3210" t="str">
            <v>26204</v>
          </cell>
          <cell r="M3210">
            <v>13</v>
          </cell>
          <cell r="N3210" t="str">
            <v>学校臨時休業対策事業費</v>
          </cell>
          <cell r="O3210" t="str">
            <v>①-Ⅰ-８．学校の臨時休業等を円滑に進めるための環境整備</v>
          </cell>
        </row>
        <row r="3211">
          <cell r="K3211" t="str">
            <v>26204-14</v>
          </cell>
          <cell r="L3211" t="str">
            <v>26204</v>
          </cell>
          <cell r="M3211">
            <v>14</v>
          </cell>
          <cell r="N3211" t="str">
            <v>まなび支援員設置費</v>
          </cell>
          <cell r="O3211" t="str">
            <v>①-Ⅰ-８．学校の臨時休業等を円滑に進めるための環境整備</v>
          </cell>
        </row>
        <row r="3212">
          <cell r="K3212" t="str">
            <v>26204-15</v>
          </cell>
          <cell r="L3212" t="str">
            <v>26204</v>
          </cell>
          <cell r="M3212">
            <v>15</v>
          </cell>
          <cell r="N3212" t="str">
            <v>中小企業経営改善事業緊急支援補助金</v>
          </cell>
          <cell r="O3212" t="str">
            <v>①-Ⅱ-３．事業継続に困っている中小・小規模事業者等への支援</v>
          </cell>
        </row>
        <row r="3213">
          <cell r="K3213" t="str">
            <v>26204-16</v>
          </cell>
          <cell r="L3213" t="str">
            <v>26204</v>
          </cell>
          <cell r="M3213">
            <v>16</v>
          </cell>
          <cell r="N3213" t="str">
            <v>農業者等経営改善事業緊急支援補助金</v>
          </cell>
          <cell r="O3213" t="str">
            <v>①-Ⅱ-３．事業継続に困っている中小・小規模事業者等への支援</v>
          </cell>
        </row>
        <row r="3214">
          <cell r="K3214" t="str">
            <v>26204-17</v>
          </cell>
          <cell r="L3214" t="str">
            <v>26204</v>
          </cell>
          <cell r="M3214">
            <v>17</v>
          </cell>
          <cell r="N3214" t="str">
            <v>事業者おうえん給付金給付事業</v>
          </cell>
          <cell r="O3214" t="str">
            <v>①-Ⅱ-３．事業継続に困っている中小・小規模事業者等への支援</v>
          </cell>
        </row>
        <row r="3215">
          <cell r="K3215" t="str">
            <v>26204-18</v>
          </cell>
          <cell r="L3215" t="str">
            <v>26204</v>
          </cell>
          <cell r="M3215">
            <v>18</v>
          </cell>
          <cell r="N3215" t="str">
            <v>ファミリー・サポート・センター利用者支援事業(単独分）</v>
          </cell>
          <cell r="O3215" t="str">
            <v>①-Ⅱ-４．生活に困っている世帯や個人への支援</v>
          </cell>
        </row>
        <row r="3216">
          <cell r="K3216" t="str">
            <v>26204-20</v>
          </cell>
          <cell r="L3216" t="str">
            <v>26204</v>
          </cell>
          <cell r="M3216">
            <v>20</v>
          </cell>
          <cell r="N3216" t="str">
            <v>小・中学校コンピュータ教育充実費</v>
          </cell>
          <cell r="O3216" t="str">
            <v>①-Ⅳ-３．リモート化等によるデジタル・トランスフォーメーションの加速</v>
          </cell>
        </row>
        <row r="3217">
          <cell r="K3217" t="str">
            <v>26204-21</v>
          </cell>
          <cell r="L3217" t="str">
            <v>26204</v>
          </cell>
          <cell r="M3217">
            <v>21</v>
          </cell>
          <cell r="N3217" t="str">
            <v>展示会出展支援助成事業</v>
          </cell>
          <cell r="O3217" t="str">
            <v>①-Ⅱ-３．事業継続に困っている中小・小規模事業者等への支援</v>
          </cell>
        </row>
        <row r="3218">
          <cell r="K3218" t="str">
            <v>26204-22</v>
          </cell>
          <cell r="L3218" t="str">
            <v>26204</v>
          </cell>
          <cell r="M3218">
            <v>22</v>
          </cell>
          <cell r="N3218" t="str">
            <v>観光情報発信事業</v>
          </cell>
          <cell r="O3218" t="str">
            <v>①-Ⅲ-１．観光・運輸業、飲食業、イベント・エンターテインメント事業等に対する支援</v>
          </cell>
        </row>
        <row r="3219">
          <cell r="K3219" t="str">
            <v>26204-23</v>
          </cell>
          <cell r="L3219" t="str">
            <v>26204</v>
          </cell>
          <cell r="M3219">
            <v>23</v>
          </cell>
          <cell r="N3219" t="str">
            <v>中小企業等事業継続支援金給付事業</v>
          </cell>
          <cell r="O3219" t="str">
            <v>①-Ⅱ-３．事業継続に困っている中小・小規模事業者等への支援</v>
          </cell>
        </row>
        <row r="3220">
          <cell r="K3220" t="str">
            <v>26204-24</v>
          </cell>
          <cell r="L3220" t="str">
            <v>26204</v>
          </cell>
          <cell r="M3220">
            <v>24</v>
          </cell>
          <cell r="N3220" t="str">
            <v>水道料金等減免事業</v>
          </cell>
          <cell r="O3220" t="str">
            <v>①-Ⅱ-４．生活に困っている世帯や個人への支援</v>
          </cell>
        </row>
        <row r="3221">
          <cell r="K3221" t="str">
            <v>26204-25</v>
          </cell>
          <cell r="L3221" t="str">
            <v>26204</v>
          </cell>
          <cell r="M3221">
            <v>25</v>
          </cell>
          <cell r="N3221" t="str">
            <v>プレミアム付デジタルクーポン発行事業費</v>
          </cell>
          <cell r="O3221" t="str">
            <v>①-Ⅱ-３．事業継続に困っている中小・小規模事業者等への支援</v>
          </cell>
        </row>
        <row r="3222">
          <cell r="K3222" t="str">
            <v>26204-26</v>
          </cell>
          <cell r="L3222" t="str">
            <v>26204</v>
          </cell>
          <cell r="M3222">
            <v>26</v>
          </cell>
          <cell r="N3222" t="str">
            <v>商店街等販売促進事業支援補助金</v>
          </cell>
          <cell r="O3222" t="str">
            <v>①-Ⅲ-２．地域経済の活性化</v>
          </cell>
        </row>
        <row r="3223">
          <cell r="K3223" t="str">
            <v>26204-27</v>
          </cell>
          <cell r="L3223" t="str">
            <v>26204</v>
          </cell>
          <cell r="M3223">
            <v>27</v>
          </cell>
          <cell r="N3223" t="str">
            <v>テレワーク環境整備事業費</v>
          </cell>
          <cell r="O3223" t="str">
            <v>①-Ⅳ-３．リモート化等によるデジタル・トランスフォーメーションの加速</v>
          </cell>
        </row>
        <row r="3224">
          <cell r="K3224" t="str">
            <v>26204-28</v>
          </cell>
          <cell r="L3224" t="str">
            <v>26204</v>
          </cell>
          <cell r="M3224">
            <v>28</v>
          </cell>
          <cell r="N3224" t="str">
            <v>地域公共交通事業者支援補助金</v>
          </cell>
          <cell r="O3224" t="str">
            <v>①-Ⅱ-３．事業継続に困っている中小・小規模事業者等への支援</v>
          </cell>
        </row>
        <row r="3225">
          <cell r="K3225" t="str">
            <v>26204-29</v>
          </cell>
          <cell r="L3225" t="str">
            <v>26204</v>
          </cell>
          <cell r="M3225">
            <v>29</v>
          </cell>
          <cell r="N3225" t="str">
            <v>文化芸術活動動画配信事業費</v>
          </cell>
          <cell r="O3225" t="str">
            <v>①-Ⅲ-１．観光・運輸業、飲食業、イベント・エンターテインメント事業等に対する支援</v>
          </cell>
        </row>
        <row r="3226">
          <cell r="K3226" t="str">
            <v>26204-30</v>
          </cell>
          <cell r="L3226" t="str">
            <v>26204</v>
          </cell>
          <cell r="M3226">
            <v>30</v>
          </cell>
          <cell r="N3226" t="str">
            <v>スポーツ団体感染症対策支援補助金</v>
          </cell>
          <cell r="O3226" t="str">
            <v>①-Ⅰ-１．マスク・消毒液等の確保</v>
          </cell>
        </row>
        <row r="3227">
          <cell r="K3227" t="str">
            <v>26204-31</v>
          </cell>
          <cell r="L3227" t="str">
            <v>26204</v>
          </cell>
          <cell r="M3227">
            <v>31</v>
          </cell>
          <cell r="N3227" t="str">
            <v>高齢者フレイル予防対策事業費</v>
          </cell>
          <cell r="O3227" t="str">
            <v>①-Ⅱ-４．生活に困っている世帯や個人への支援</v>
          </cell>
        </row>
        <row r="3228">
          <cell r="K3228" t="str">
            <v>26204-32</v>
          </cell>
          <cell r="L3228" t="str">
            <v>26204</v>
          </cell>
          <cell r="M3228">
            <v>32</v>
          </cell>
          <cell r="N3228" t="str">
            <v>新生児応援臨時特別給付金給付事業費</v>
          </cell>
          <cell r="O3228" t="str">
            <v>①-Ⅱ-４．生活に困っている世帯や個人への支援</v>
          </cell>
        </row>
        <row r="3229">
          <cell r="K3229" t="str">
            <v>26204-33</v>
          </cell>
          <cell r="L3229" t="str">
            <v>26204</v>
          </cell>
          <cell r="M3229">
            <v>33</v>
          </cell>
          <cell r="N3229" t="str">
            <v>農産物継続生産支援補助金</v>
          </cell>
          <cell r="O3229" t="str">
            <v>①-Ⅱ-３．事業継続に困っている中小・小規模事業者等への支援</v>
          </cell>
        </row>
        <row r="3230">
          <cell r="K3230" t="str">
            <v>26204-34</v>
          </cell>
          <cell r="L3230" t="str">
            <v>26204</v>
          </cell>
          <cell r="M3230">
            <v>34</v>
          </cell>
          <cell r="N3230" t="str">
            <v>図書館感染症対策費</v>
          </cell>
          <cell r="O3230" t="str">
            <v>①-Ⅰ-１．マスク・消毒液等の確保</v>
          </cell>
        </row>
        <row r="3231">
          <cell r="K3231" t="str">
            <v>26204-35</v>
          </cell>
          <cell r="L3231" t="str">
            <v>26204</v>
          </cell>
          <cell r="M3231">
            <v>35</v>
          </cell>
          <cell r="N3231" t="str">
            <v>電子図書館サービス事業費</v>
          </cell>
          <cell r="O3231" t="str">
            <v>①-Ⅰ-１．マスク・消毒液等の確保</v>
          </cell>
        </row>
        <row r="3232">
          <cell r="K3232" t="str">
            <v>26204-36</v>
          </cell>
          <cell r="L3232" t="str">
            <v>26204</v>
          </cell>
          <cell r="M3232">
            <v>36</v>
          </cell>
          <cell r="N3232" t="str">
            <v>ウェブ会議推進事業費</v>
          </cell>
          <cell r="O3232" t="str">
            <v>①-Ⅳ-３．リモート化等によるデジタル・トランスフォーメーションの加速</v>
          </cell>
        </row>
        <row r="3233">
          <cell r="K3233" t="str">
            <v>26204-37</v>
          </cell>
          <cell r="L3233" t="str">
            <v>26204</v>
          </cell>
          <cell r="M3233">
            <v>37</v>
          </cell>
          <cell r="N3233" t="str">
            <v>休日急病診療所運営費</v>
          </cell>
          <cell r="O3233" t="str">
            <v>①-Ⅰ-３．医療提供体制の強化</v>
          </cell>
        </row>
        <row r="3234">
          <cell r="K3234" t="str">
            <v>26204-38</v>
          </cell>
          <cell r="L3234" t="str">
            <v>26204</v>
          </cell>
          <cell r="M3234">
            <v>38</v>
          </cell>
          <cell r="N3234" t="str">
            <v>生活困窮者等学習支援事業における感染症対策費</v>
          </cell>
          <cell r="O3234" t="str">
            <v>①-Ⅰ-１．マスク・消毒液等の確保</v>
          </cell>
        </row>
        <row r="3235">
          <cell r="K3235" t="str">
            <v>26204-39</v>
          </cell>
          <cell r="L3235" t="str">
            <v>26204</v>
          </cell>
          <cell r="M3235">
            <v>39</v>
          </cell>
          <cell r="N3235" t="str">
            <v>国民健康保険料還付システム改修費</v>
          </cell>
          <cell r="O3235" t="str">
            <v>①-Ⅱ-４．生活に困っている世帯や個人への支援</v>
          </cell>
        </row>
        <row r="3236">
          <cell r="K3236" t="str">
            <v>26204-40</v>
          </cell>
          <cell r="L3236" t="str">
            <v>26204</v>
          </cell>
          <cell r="M3236">
            <v>40</v>
          </cell>
          <cell r="N3236" t="str">
            <v>保育所保育料等返還事業</v>
          </cell>
          <cell r="O3236" t="str">
            <v>①-Ⅱ-４．生活に困っている世帯や個人への支援</v>
          </cell>
        </row>
        <row r="3237">
          <cell r="K3237" t="str">
            <v>26204-41</v>
          </cell>
          <cell r="L3237" t="str">
            <v>26204</v>
          </cell>
          <cell r="M3237">
            <v>41</v>
          </cell>
          <cell r="N3237" t="str">
            <v>非接触型職員採用試験実施費</v>
          </cell>
          <cell r="O3237" t="str">
            <v>①-Ⅳ-３．リモート化等によるデジタル・トランスフォーメーションの加速</v>
          </cell>
        </row>
        <row r="3238">
          <cell r="K3238" t="str">
            <v>26204-42</v>
          </cell>
          <cell r="L3238" t="str">
            <v>26204</v>
          </cell>
          <cell r="M3238">
            <v>42</v>
          </cell>
          <cell r="N3238" t="str">
            <v>講座オンライン配信事業費</v>
          </cell>
          <cell r="O3238" t="str">
            <v>①-Ⅳ-３．リモート化等によるデジタル・トランスフォーメーションの加速</v>
          </cell>
        </row>
        <row r="3239">
          <cell r="K3239" t="str">
            <v>26204-43</v>
          </cell>
          <cell r="L3239" t="str">
            <v>26204</v>
          </cell>
          <cell r="M3239">
            <v>43</v>
          </cell>
          <cell r="N3239" t="str">
            <v>救急車両感染防止対策事業費</v>
          </cell>
          <cell r="O3239" t="str">
            <v>①-Ⅰ-１．マスク・消毒液等の確保</v>
          </cell>
        </row>
        <row r="3240">
          <cell r="K3240" t="str">
            <v>26204-44</v>
          </cell>
          <cell r="L3240" t="str">
            <v>26204</v>
          </cell>
          <cell r="M3240">
            <v>44</v>
          </cell>
          <cell r="N3240" t="str">
            <v>新型コロナウイルス感染症対策費（介護・障害施設）</v>
          </cell>
          <cell r="O3240" t="str">
            <v>①-Ⅰ-１．マスク・消毒液等の確保</v>
          </cell>
        </row>
        <row r="3241">
          <cell r="K3241" t="str">
            <v>26204-45</v>
          </cell>
          <cell r="L3241" t="str">
            <v>26204</v>
          </cell>
          <cell r="M3241">
            <v>45</v>
          </cell>
          <cell r="N3241" t="str">
            <v>のりあい交通事業緊急支援補助金</v>
          </cell>
          <cell r="O3241" t="str">
            <v>①-Ⅱ-４．生活に困っている世帯や個人への支援</v>
          </cell>
        </row>
        <row r="3242">
          <cell r="K3242" t="str">
            <v>26204-46</v>
          </cell>
          <cell r="L3242" t="str">
            <v>26204</v>
          </cell>
          <cell r="M3242">
            <v>46</v>
          </cell>
          <cell r="N3242" t="str">
            <v>障害福祉サービス事業所等利用者支援事業費</v>
          </cell>
          <cell r="O3242" t="str">
            <v>①-Ⅱ-４．生活に困っている世帯や個人への支援</v>
          </cell>
        </row>
        <row r="3243">
          <cell r="K3243" t="str">
            <v>26204-47</v>
          </cell>
          <cell r="L3243" t="str">
            <v>26204</v>
          </cell>
          <cell r="M3243">
            <v>47</v>
          </cell>
          <cell r="N3243" t="str">
            <v>入所施設等感染防止対策支援事業費</v>
          </cell>
          <cell r="O3243" t="str">
            <v>①-Ⅰ-２．検査体制の強化と感染の早期発見</v>
          </cell>
        </row>
        <row r="3244">
          <cell r="K3244" t="str">
            <v>26204-48</v>
          </cell>
          <cell r="L3244" t="str">
            <v>26204</v>
          </cell>
          <cell r="M3244">
            <v>48</v>
          </cell>
          <cell r="N3244" t="str">
            <v>中小企業等感染防止対策強化支援事業費</v>
          </cell>
          <cell r="O3244" t="str">
            <v>①-Ⅱ-３．事業継続に困っている中小・小規模事業者等への支援</v>
          </cell>
        </row>
        <row r="3245">
          <cell r="K3245" t="str">
            <v>26204-49</v>
          </cell>
          <cell r="L3245" t="str">
            <v>26204</v>
          </cell>
          <cell r="M3245">
            <v>49</v>
          </cell>
          <cell r="N3245" t="str">
            <v>救急搬送体制強化事業費</v>
          </cell>
          <cell r="O3245" t="str">
            <v>①-Ⅰ-１．マスク・消毒液等の確保</v>
          </cell>
        </row>
        <row r="3246">
          <cell r="K3246" t="str">
            <v>26204-50</v>
          </cell>
          <cell r="L3246" t="str">
            <v>26204</v>
          </cell>
          <cell r="M3246">
            <v>50</v>
          </cell>
          <cell r="N3246" t="str">
            <v>緊急事態措置協力金負担金</v>
          </cell>
          <cell r="O3246" t="str">
            <v>①-Ⅱ-３．事業継続に困っている中小・小規模事業者等への支援</v>
          </cell>
        </row>
        <row r="3247">
          <cell r="K3247" t="str">
            <v>26204-51</v>
          </cell>
          <cell r="L3247" t="str">
            <v>26204</v>
          </cell>
          <cell r="M3247">
            <v>51</v>
          </cell>
          <cell r="N3247" t="str">
            <v>新型コロナウイルス感染症対策強化費</v>
          </cell>
          <cell r="O3247" t="str">
            <v>①-Ⅰ-１．マスク・消毒液等の確保</v>
          </cell>
        </row>
        <row r="3248">
          <cell r="K3248" t="str">
            <v>26204-52</v>
          </cell>
          <cell r="L3248" t="str">
            <v>26204</v>
          </cell>
          <cell r="M3248">
            <v>52</v>
          </cell>
          <cell r="N3248" t="str">
            <v>住民票等各種手数料の減免</v>
          </cell>
          <cell r="O3248" t="str">
            <v>①-Ⅱ-４．生活に困っている世帯や個人への支援</v>
          </cell>
        </row>
        <row r="3249">
          <cell r="K3249" t="str">
            <v>26204-53</v>
          </cell>
          <cell r="L3249" t="str">
            <v>26204</v>
          </cell>
          <cell r="M3249">
            <v>53</v>
          </cell>
          <cell r="N3249" t="str">
            <v>公共施設の空調稼働による空調改修・空調修繕・光熱水費</v>
          </cell>
          <cell r="O3249" t="str">
            <v>①-Ⅰ-１．マスク・消毒液等の確保</v>
          </cell>
        </row>
        <row r="3250">
          <cell r="K3250" t="str">
            <v>26204-54</v>
          </cell>
          <cell r="L3250" t="str">
            <v>26204</v>
          </cell>
          <cell r="M3250">
            <v>54</v>
          </cell>
          <cell r="N3250" t="str">
            <v>消防署における洗濯・乾燥機の更新</v>
          </cell>
          <cell r="O3250" t="str">
            <v>①-Ⅰ-１．マスク・消毒液等の確保</v>
          </cell>
        </row>
        <row r="3251">
          <cell r="K3251" t="str">
            <v>26204-55</v>
          </cell>
          <cell r="L3251" t="str">
            <v>26204</v>
          </cell>
          <cell r="M3251">
            <v>55</v>
          </cell>
          <cell r="N3251" t="str">
            <v>各公共施設の使用料免除</v>
          </cell>
          <cell r="O3251" t="str">
            <v>①-Ⅱ-４．生活に困っている世帯や個人への支援</v>
          </cell>
        </row>
        <row r="3252">
          <cell r="K3252" t="str">
            <v>26204-56</v>
          </cell>
          <cell r="L3252" t="str">
            <v>26204</v>
          </cell>
          <cell r="M3252">
            <v>56</v>
          </cell>
          <cell r="N3252" t="str">
            <v>子ども・子育て支援交付金</v>
          </cell>
          <cell r="O3252" t="str">
            <v>①-Ⅱ-４．生活に困っている世帯や個人への支援</v>
          </cell>
        </row>
        <row r="3253">
          <cell r="K3253" t="str">
            <v>26204-57</v>
          </cell>
          <cell r="L3253" t="str">
            <v>26204</v>
          </cell>
          <cell r="M3253">
            <v>57</v>
          </cell>
          <cell r="N3253" t="str">
            <v>学校保健特別対策事業費補助金</v>
          </cell>
          <cell r="O3253" t="str">
            <v>①-Ⅰ-８．学校の臨時休業等を円滑に進めるための環境整備</v>
          </cell>
        </row>
        <row r="3254">
          <cell r="K3254" t="str">
            <v>26204-58</v>
          </cell>
          <cell r="L3254" t="str">
            <v>26204</v>
          </cell>
          <cell r="M3254">
            <v>58</v>
          </cell>
          <cell r="N3254" t="str">
            <v>学校保健特別対策事業費補助金</v>
          </cell>
          <cell r="O3254" t="str">
            <v>①-Ⅰ-８．学校の臨時休業等を円滑に進めるための環境整備</v>
          </cell>
        </row>
        <row r="3255">
          <cell r="K3255" t="str">
            <v>26204-59</v>
          </cell>
          <cell r="L3255" t="str">
            <v>26204</v>
          </cell>
          <cell r="M3255">
            <v>59</v>
          </cell>
          <cell r="N3255" t="str">
            <v>母子保健衛生費補助金</v>
          </cell>
          <cell r="O3255" t="str">
            <v>①-Ⅱ-４．生活に困っている世帯や個人への支援</v>
          </cell>
        </row>
        <row r="3256">
          <cell r="K3256" t="str">
            <v>26204-60</v>
          </cell>
          <cell r="L3256" t="str">
            <v>26204</v>
          </cell>
          <cell r="M3256">
            <v>60</v>
          </cell>
          <cell r="N3256" t="str">
            <v>障害者総合支援事業費補助金</v>
          </cell>
          <cell r="O3256" t="str">
            <v>①-Ⅱ-４．生活に困っている世帯や個人への支援</v>
          </cell>
        </row>
        <row r="3257">
          <cell r="K3257" t="str">
            <v>26204-61</v>
          </cell>
          <cell r="L3257" t="str">
            <v>26204</v>
          </cell>
          <cell r="M3257">
            <v>61</v>
          </cell>
          <cell r="N3257" t="str">
            <v>障害者総合支援事業費補助金</v>
          </cell>
          <cell r="O3257" t="str">
            <v>①-Ⅱ-４．生活に困っている世帯や個人への支援</v>
          </cell>
        </row>
        <row r="3258">
          <cell r="K3258" t="str">
            <v>26204-62</v>
          </cell>
          <cell r="L3258" t="str">
            <v>26204</v>
          </cell>
          <cell r="M3258">
            <v>62</v>
          </cell>
          <cell r="N3258" t="str">
            <v>障害者総合支援事業費補助金</v>
          </cell>
          <cell r="O3258" t="str">
            <v>①-Ⅱ-４．生活に困っている世帯や個人への支援</v>
          </cell>
        </row>
        <row r="3259">
          <cell r="K3259" t="str">
            <v>26204-63</v>
          </cell>
          <cell r="L3259" t="str">
            <v>26204</v>
          </cell>
          <cell r="M3259">
            <v>63</v>
          </cell>
          <cell r="N3259" t="str">
            <v>学校保健特別対策事業費補助金</v>
          </cell>
          <cell r="O3259" t="str">
            <v>①-Ⅰ-８．学校の臨時休業等を円滑に進めるための環境整備</v>
          </cell>
        </row>
        <row r="3260">
          <cell r="K3260" t="str">
            <v>26205-1</v>
          </cell>
          <cell r="L3260" t="str">
            <v>26205</v>
          </cell>
          <cell r="M3260">
            <v>1</v>
          </cell>
          <cell r="N3260" t="str">
            <v>新型コロナウィルス感染拡大防止事業</v>
          </cell>
          <cell r="O3260" t="str">
            <v>①-Ⅰ-１．マスク・消毒液等の確保</v>
          </cell>
        </row>
        <row r="3261">
          <cell r="K3261" t="str">
            <v>26205-2</v>
          </cell>
          <cell r="L3261" t="str">
            <v>26205</v>
          </cell>
          <cell r="M3261">
            <v>2</v>
          </cell>
          <cell r="N3261" t="str">
            <v>新型コロナウィルス対応事業継続支援事業</v>
          </cell>
          <cell r="O3261" t="str">
            <v>①-Ⅱ-３．事業継続に困っている中小・小規模事業者等への支援</v>
          </cell>
        </row>
        <row r="3262">
          <cell r="K3262" t="str">
            <v>26205-3</v>
          </cell>
          <cell r="L3262" t="str">
            <v>26205</v>
          </cell>
          <cell r="M3262">
            <v>3</v>
          </cell>
          <cell r="N3262" t="str">
            <v>休業支援給付金</v>
          </cell>
          <cell r="O3262" t="str">
            <v>①-Ⅱ-３．事業継続に困っている中小・小規模事業者等への支援</v>
          </cell>
        </row>
        <row r="3263">
          <cell r="K3263" t="str">
            <v>26205-10</v>
          </cell>
          <cell r="L3263" t="str">
            <v>26205</v>
          </cell>
          <cell r="M3263">
            <v>10</v>
          </cell>
          <cell r="N3263" t="str">
            <v>小規模事業者等事業継続支援金</v>
          </cell>
          <cell r="O3263" t="str">
            <v>①-Ⅱ-３．事業継続に困っている中小・小規模事業者等への支援</v>
          </cell>
        </row>
        <row r="3264">
          <cell r="K3264" t="str">
            <v>26205-11</v>
          </cell>
          <cell r="L3264" t="str">
            <v>26205</v>
          </cell>
          <cell r="M3264">
            <v>11</v>
          </cell>
          <cell r="N3264" t="str">
            <v>新型コロナウィルス対策企業等緊急支援補助金</v>
          </cell>
          <cell r="O3264" t="str">
            <v>①-Ⅱ-３．事業継続に困っている中小・小規模事業者等への支援</v>
          </cell>
        </row>
        <row r="3265">
          <cell r="K3265" t="str">
            <v>26205-12</v>
          </cell>
          <cell r="L3265" t="str">
            <v>26205</v>
          </cell>
          <cell r="M3265">
            <v>12</v>
          </cell>
          <cell r="N3265" t="str">
            <v>クラウドファンディング型事業者支援事業</v>
          </cell>
          <cell r="O3265" t="str">
            <v>①-Ⅱ-３．事業継続に困っている中小・小規模事業者等への支援</v>
          </cell>
        </row>
        <row r="3266">
          <cell r="K3266" t="str">
            <v>26205-13</v>
          </cell>
          <cell r="L3266" t="str">
            <v>26205</v>
          </cell>
          <cell r="M3266">
            <v>13</v>
          </cell>
          <cell r="N3266" t="str">
            <v>水道料金減免事業</v>
          </cell>
          <cell r="O3266" t="str">
            <v>①-Ⅱ-４．生活に困っている世帯や個人への支援</v>
          </cell>
        </row>
        <row r="3267">
          <cell r="K3267" t="str">
            <v>26205-14</v>
          </cell>
          <cell r="L3267" t="str">
            <v>26205</v>
          </cell>
          <cell r="M3267">
            <v>14</v>
          </cell>
          <cell r="N3267" t="str">
            <v>飲食店等応援商品券配布事業</v>
          </cell>
          <cell r="O3267" t="str">
            <v>①-Ⅲ-２．地域経済の活性化</v>
          </cell>
        </row>
        <row r="3268">
          <cell r="K3268" t="str">
            <v>26205-15</v>
          </cell>
          <cell r="L3268" t="str">
            <v>26205</v>
          </cell>
          <cell r="M3268">
            <v>15</v>
          </cell>
          <cell r="N3268" t="str">
            <v>子育て世帯生活応援給付金事業</v>
          </cell>
          <cell r="O3268" t="str">
            <v>①-Ⅱ-４．生活に困っている世帯や個人への支援</v>
          </cell>
        </row>
        <row r="3269">
          <cell r="K3269" t="str">
            <v>26205-16</v>
          </cell>
          <cell r="L3269" t="str">
            <v>26205</v>
          </cell>
          <cell r="M3269">
            <v>16</v>
          </cell>
          <cell r="N3269" t="str">
            <v>公共交通事業者支援事業</v>
          </cell>
          <cell r="O3269" t="str">
            <v>①-Ⅱ-３．事業継続に困っている中小・小規模事業者等への支援</v>
          </cell>
        </row>
        <row r="3270">
          <cell r="K3270" t="str">
            <v>26205-17</v>
          </cell>
          <cell r="L3270" t="str">
            <v>26205</v>
          </cell>
          <cell r="M3270">
            <v>17</v>
          </cell>
          <cell r="N3270" t="str">
            <v>公共交通機関感染防止対策支援事業</v>
          </cell>
          <cell r="O3270" t="str">
            <v>①-Ⅲ-１．観光・運輸業、飲食業、イベント・エンターテインメント事業等に対する支援</v>
          </cell>
        </row>
        <row r="3271">
          <cell r="K3271" t="str">
            <v>26205-18</v>
          </cell>
          <cell r="L3271" t="str">
            <v>26205</v>
          </cell>
          <cell r="M3271">
            <v>18</v>
          </cell>
          <cell r="N3271" t="str">
            <v>新型コロナウィルス感染拡大防止事業(図書館)</v>
          </cell>
          <cell r="O3271" t="str">
            <v>①-Ⅰ-１．マスク・消毒液等の確保</v>
          </cell>
        </row>
        <row r="3272">
          <cell r="K3272" t="str">
            <v>26205-19</v>
          </cell>
          <cell r="L3272" t="str">
            <v>26205</v>
          </cell>
          <cell r="M3272">
            <v>19</v>
          </cell>
          <cell r="N3272" t="str">
            <v>観光V次回復誘客推進事業</v>
          </cell>
          <cell r="O3272" t="str">
            <v>①-Ⅲ-１．観光・運輸業、飲食業、イベント・エンターテインメント事業等に対する支援</v>
          </cell>
        </row>
        <row r="3273">
          <cell r="K3273" t="str">
            <v>26205-20</v>
          </cell>
          <cell r="L3273" t="str">
            <v>26205</v>
          </cell>
          <cell r="M3273">
            <v>20</v>
          </cell>
          <cell r="N3273" t="str">
            <v>丹鉄利用促進事業</v>
          </cell>
          <cell r="O3273" t="str">
            <v>①-Ⅲ-１．観光・運輸業、飲食業、イベント・エンターテインメント事業等に対する支援</v>
          </cell>
        </row>
        <row r="3274">
          <cell r="K3274" t="str">
            <v>26205-21</v>
          </cell>
          <cell r="L3274" t="str">
            <v>26205</v>
          </cell>
          <cell r="M3274">
            <v>21</v>
          </cell>
          <cell r="N3274" t="str">
            <v>web会議システム導入事業</v>
          </cell>
          <cell r="O3274" t="str">
            <v>①-Ⅳ-３．リモート化等によるデジタル・トランスフォーメーションの加速</v>
          </cell>
        </row>
        <row r="3275">
          <cell r="K3275" t="str">
            <v>26205-22</v>
          </cell>
          <cell r="L3275" t="str">
            <v>26205</v>
          </cell>
          <cell r="M3275">
            <v>22</v>
          </cell>
          <cell r="N3275" t="str">
            <v>シティプロモーション事業</v>
          </cell>
          <cell r="O3275" t="str">
            <v>①-Ⅲ-２．地域経済の活性化</v>
          </cell>
        </row>
        <row r="3276">
          <cell r="K3276" t="str">
            <v>26205-23</v>
          </cell>
          <cell r="L3276" t="str">
            <v>26205</v>
          </cell>
          <cell r="M3276">
            <v>23</v>
          </cell>
          <cell r="N3276" t="str">
            <v>“新しい働き方”テレワーク環境整備事業</v>
          </cell>
          <cell r="O3276" t="str">
            <v>①-Ⅳ-３．リモート化等によるデジタル・トランスフォーメーションの加速</v>
          </cell>
        </row>
        <row r="3277">
          <cell r="K3277" t="str">
            <v>26205-24</v>
          </cell>
          <cell r="L3277" t="str">
            <v>26205</v>
          </cell>
          <cell r="M3277">
            <v>24</v>
          </cell>
          <cell r="N3277" t="str">
            <v>情報化推進事業</v>
          </cell>
          <cell r="O3277" t="str">
            <v>①-Ⅳ-３．リモート化等によるデジタル・トランスフォーメーションの加速</v>
          </cell>
        </row>
        <row r="3278">
          <cell r="K3278" t="str">
            <v>26205-25</v>
          </cell>
          <cell r="L3278" t="str">
            <v>26205</v>
          </cell>
          <cell r="M3278">
            <v>25</v>
          </cell>
          <cell r="N3278" t="str">
            <v>地域内消費拡大事業</v>
          </cell>
          <cell r="O3278" t="str">
            <v>①-Ⅲ-２．地域経済の活性化</v>
          </cell>
        </row>
        <row r="3279">
          <cell r="K3279" t="str">
            <v>26205-26</v>
          </cell>
          <cell r="L3279" t="str">
            <v>26205</v>
          </cell>
          <cell r="M3279">
            <v>26</v>
          </cell>
          <cell r="N3279" t="str">
            <v>公立学校情報通信ネットワーク環境施設整備費補助金</v>
          </cell>
          <cell r="O3279" t="str">
            <v>①-Ⅳ-３．リモート化等によるデジタル・トランスフォーメーションの加速</v>
          </cell>
        </row>
        <row r="3280">
          <cell r="K3280" t="str">
            <v>26205-27</v>
          </cell>
          <cell r="L3280" t="str">
            <v>26205</v>
          </cell>
          <cell r="M3280">
            <v>27</v>
          </cell>
          <cell r="N3280" t="str">
            <v>子ども・子育て支援交付金</v>
          </cell>
          <cell r="O3280" t="str">
            <v>①-Ⅰ-８．学校の臨時休業等を円滑に進めるための環境整備</v>
          </cell>
        </row>
        <row r="3281">
          <cell r="K3281" t="str">
            <v>26205-28</v>
          </cell>
          <cell r="L3281" t="str">
            <v>26205</v>
          </cell>
          <cell r="M3281">
            <v>28</v>
          </cell>
          <cell r="N3281" t="str">
            <v>公立学校情報通信ネットワーク環境施設整備費補助金</v>
          </cell>
          <cell r="O3281" t="str">
            <v>①-Ⅳ-３．リモート化等によるデジタル・トランスフォーメーションの加速</v>
          </cell>
        </row>
        <row r="3282">
          <cell r="K3282" t="str">
            <v>26205-29</v>
          </cell>
          <cell r="L3282" t="str">
            <v>26205</v>
          </cell>
          <cell r="M3282">
            <v>29</v>
          </cell>
          <cell r="N3282" t="str">
            <v>与謝野町宮津市中学校組合1GIGAスクール推進事業(単独)</v>
          </cell>
          <cell r="O3282" t="str">
            <v>①-Ⅳ-３．リモート化等によるデジタル・トランスフォーメーションの加速</v>
          </cell>
        </row>
        <row r="3283">
          <cell r="K3283" t="str">
            <v>26205-30</v>
          </cell>
          <cell r="L3283" t="str">
            <v>26205</v>
          </cell>
          <cell r="M3283">
            <v>30</v>
          </cell>
          <cell r="N3283" t="str">
            <v>宮津の新たな学び創造事業</v>
          </cell>
          <cell r="O3283" t="str">
            <v>①-Ⅳ-３．リモート化等によるデジタル・トランスフォーメーションの加速</v>
          </cell>
        </row>
        <row r="3284">
          <cell r="K3284" t="str">
            <v>26205-31</v>
          </cell>
          <cell r="L3284" t="str">
            <v>26205</v>
          </cell>
          <cell r="M3284">
            <v>31</v>
          </cell>
          <cell r="N3284" t="str">
            <v>「京都府緊急事態措置協力金」に係る負担金</v>
          </cell>
          <cell r="O3284" t="str">
            <v>①-Ⅲ-１．観光・運輸業、飲食業、イベント・エンターテインメント事業等に対する支援</v>
          </cell>
        </row>
        <row r="3285">
          <cell r="K3285" t="str">
            <v>26205-32</v>
          </cell>
          <cell r="L3285" t="str">
            <v>26205</v>
          </cell>
          <cell r="M3285">
            <v>32</v>
          </cell>
          <cell r="N3285" t="str">
            <v>新型コロナウィルス対策資金利子補給基金積立金</v>
          </cell>
          <cell r="O3285" t="str">
            <v>①-Ⅱ-３．事業継続に困っている中小・小規模事業者等への支援</v>
          </cell>
        </row>
        <row r="3286">
          <cell r="K3286" t="str">
            <v>26205-33</v>
          </cell>
          <cell r="L3286" t="str">
            <v>26205</v>
          </cell>
          <cell r="M3286">
            <v>33</v>
          </cell>
          <cell r="N3286" t="str">
            <v>魅力ある観光地づくり支援事業</v>
          </cell>
          <cell r="O3286" t="str">
            <v>①-Ⅲ-１．観光・運輸業、飲食業、イベント・エンターテインメント事業等に対する支援</v>
          </cell>
        </row>
        <row r="3287">
          <cell r="K3287" t="str">
            <v>26205-34</v>
          </cell>
          <cell r="L3287" t="str">
            <v>26205</v>
          </cell>
          <cell r="M3287">
            <v>34</v>
          </cell>
          <cell r="N3287" t="str">
            <v>学校保健特別対策事業費補助金</v>
          </cell>
          <cell r="O3287" t="str">
            <v>①-Ⅰ-１．マスク・消毒液等の確保</v>
          </cell>
        </row>
        <row r="3288">
          <cell r="K3288" t="str">
            <v>26205-35</v>
          </cell>
          <cell r="L3288" t="str">
            <v>26205</v>
          </cell>
          <cell r="M3288">
            <v>35</v>
          </cell>
          <cell r="N3288" t="str">
            <v>学校保健特別対策事業費補助金</v>
          </cell>
          <cell r="O3288" t="str">
            <v>①-Ⅰ-１．マスク・消毒液等の確保</v>
          </cell>
        </row>
        <row r="3289">
          <cell r="K3289" t="str">
            <v>26205-36</v>
          </cell>
          <cell r="L3289" t="str">
            <v>26205</v>
          </cell>
          <cell r="M3289">
            <v>36</v>
          </cell>
          <cell r="N3289" t="str">
            <v>障害者総合支援事業費補助金</v>
          </cell>
          <cell r="O3289" t="str">
            <v>①-Ⅰ-１．マスク・消毒液等の確保</v>
          </cell>
        </row>
        <row r="3290">
          <cell r="K3290" t="str">
            <v>26205-37</v>
          </cell>
          <cell r="L3290" t="str">
            <v>26205</v>
          </cell>
          <cell r="M3290">
            <v>37</v>
          </cell>
          <cell r="N3290" t="str">
            <v>学校保健特別対策事業費補助金</v>
          </cell>
          <cell r="O3290" t="str">
            <v>①-Ⅰ-１．マスク・消毒液等の確保</v>
          </cell>
        </row>
        <row r="3291">
          <cell r="K3291" t="str">
            <v>26205-38</v>
          </cell>
          <cell r="L3291" t="str">
            <v>26205</v>
          </cell>
          <cell r="M3291">
            <v>38</v>
          </cell>
          <cell r="N3291" t="str">
            <v>学校保健特別対策事業費補助金</v>
          </cell>
          <cell r="O3291" t="str">
            <v>①-Ⅰ-１．マスク・消毒液等の確保</v>
          </cell>
        </row>
        <row r="3292">
          <cell r="K3292" t="str">
            <v>26205-39</v>
          </cell>
          <cell r="L3292" t="str">
            <v>26205</v>
          </cell>
          <cell r="M3292">
            <v>39</v>
          </cell>
          <cell r="N3292" t="str">
            <v>診療所管理事業</v>
          </cell>
          <cell r="O3292" t="str">
            <v>①-Ⅰ-３．医療提供体制の強化</v>
          </cell>
        </row>
        <row r="3293">
          <cell r="K3293" t="str">
            <v>26205-40</v>
          </cell>
          <cell r="L3293" t="str">
            <v>26205</v>
          </cell>
          <cell r="M3293">
            <v>40</v>
          </cell>
          <cell r="N3293" t="str">
            <v>障害者総合支援事業費補助金</v>
          </cell>
          <cell r="O3293" t="str">
            <v>①-Ⅰ-１．マスク・消毒液等の確保</v>
          </cell>
        </row>
        <row r="3294">
          <cell r="K3294" t="str">
            <v>26205-41</v>
          </cell>
          <cell r="L3294" t="str">
            <v>26205</v>
          </cell>
          <cell r="M3294">
            <v>41</v>
          </cell>
          <cell r="N3294" t="str">
            <v>学校保健特別対策事業費補助金</v>
          </cell>
          <cell r="O3294" t="str">
            <v>①-Ⅰ-１．マスク・消毒液等の確保</v>
          </cell>
        </row>
        <row r="3295">
          <cell r="K3295" t="str">
            <v>26205-42</v>
          </cell>
          <cell r="L3295" t="str">
            <v>26205</v>
          </cell>
          <cell r="M3295">
            <v>42</v>
          </cell>
          <cell r="N3295" t="str">
            <v>教育支援体制整備事業費交付金</v>
          </cell>
          <cell r="O3295" t="str">
            <v>①-Ⅰ-１．マスク・消毒液等の確保</v>
          </cell>
        </row>
        <row r="3296">
          <cell r="K3296" t="str">
            <v>26205-43</v>
          </cell>
          <cell r="L3296" t="str">
            <v>26205</v>
          </cell>
          <cell r="M3296">
            <v>43</v>
          </cell>
          <cell r="N3296" t="str">
            <v>保育対策事業費補助金</v>
          </cell>
          <cell r="O3296" t="str">
            <v>②-Ⅰ-１．医療提供体制の確保と医療機関等への支援</v>
          </cell>
        </row>
        <row r="3297">
          <cell r="K3297" t="str">
            <v>26205-44</v>
          </cell>
          <cell r="L3297" t="str">
            <v>26205</v>
          </cell>
          <cell r="M3297">
            <v>44</v>
          </cell>
          <cell r="N3297" t="str">
            <v>公共施設等感染拡大防止事業</v>
          </cell>
          <cell r="O3297" t="str">
            <v>①-Ⅰ-１．マスク・消毒液等の確保</v>
          </cell>
        </row>
        <row r="3298">
          <cell r="K3298" t="str">
            <v>26205-45</v>
          </cell>
          <cell r="L3298" t="str">
            <v>26205</v>
          </cell>
          <cell r="M3298">
            <v>45</v>
          </cell>
          <cell r="N3298" t="str">
            <v>健康相談体制充実事業</v>
          </cell>
          <cell r="O3298" t="str">
            <v>①-Ⅰ-３．医療提供体制の強化</v>
          </cell>
        </row>
        <row r="3299">
          <cell r="K3299" t="str">
            <v>26205-46</v>
          </cell>
          <cell r="L3299" t="str">
            <v>26205</v>
          </cell>
          <cell r="M3299">
            <v>46</v>
          </cell>
          <cell r="N3299" t="str">
            <v>観光地感染拡大防止事業</v>
          </cell>
          <cell r="O3299" t="str">
            <v>①-Ⅲ-１．観光・運輸業、飲食業、イベント・エンターテインメント事業等に対する支援</v>
          </cell>
        </row>
        <row r="3300">
          <cell r="K3300" t="str">
            <v>26205-47</v>
          </cell>
          <cell r="L3300" t="str">
            <v>26205</v>
          </cell>
          <cell r="M3300">
            <v>47</v>
          </cell>
          <cell r="N3300" t="str">
            <v>浜町にぎわいづくり推進事業</v>
          </cell>
          <cell r="O3300" t="str">
            <v>①-Ⅲ-１．観光・運輸業、飲食業、イベント・エンターテインメント事業等に対する支援</v>
          </cell>
        </row>
        <row r="3301">
          <cell r="K3301" t="str">
            <v>26205-48</v>
          </cell>
          <cell r="L3301" t="str">
            <v>26205</v>
          </cell>
          <cell r="M3301">
            <v>48</v>
          </cell>
          <cell r="N3301" t="str">
            <v>スマート技術等導入支援事業</v>
          </cell>
          <cell r="O3301" t="str">
            <v>①-Ⅲ-２．地域経済の活性化</v>
          </cell>
        </row>
        <row r="3302">
          <cell r="K3302" t="str">
            <v>26205-49</v>
          </cell>
          <cell r="L3302" t="str">
            <v>26205</v>
          </cell>
          <cell r="M3302">
            <v>49</v>
          </cell>
          <cell r="N3302" t="str">
            <v>持続可能な観光地域づくり形成事業</v>
          </cell>
          <cell r="O3302" t="str">
            <v>①-Ⅲ-１．観光・運輸業、飲食業、イベント・エンターテインメント事業等に対する支援</v>
          </cell>
        </row>
        <row r="3303">
          <cell r="K3303" t="str">
            <v>26205-50</v>
          </cell>
          <cell r="L3303" t="str">
            <v>26205</v>
          </cell>
          <cell r="M3303">
            <v>50</v>
          </cell>
          <cell r="N3303" t="str">
            <v>副業・兼業プロ人材活用事業</v>
          </cell>
          <cell r="O3303" t="str">
            <v>①-Ⅲ-２．地域経済の活性化</v>
          </cell>
        </row>
        <row r="3304">
          <cell r="K3304" t="str">
            <v>26205-51</v>
          </cell>
          <cell r="L3304" t="str">
            <v>26205</v>
          </cell>
          <cell r="M3304">
            <v>51</v>
          </cell>
          <cell r="N3304" t="str">
            <v>行政デジタル化事業</v>
          </cell>
          <cell r="O3304" t="str">
            <v>①-Ⅳ-３．リモート化等によるデジタル・トランスフォーメーションの加速</v>
          </cell>
        </row>
        <row r="3305">
          <cell r="K3305" t="str">
            <v>26205-52</v>
          </cell>
          <cell r="L3305" t="str">
            <v>26205</v>
          </cell>
          <cell r="M3305">
            <v>52</v>
          </cell>
          <cell r="N3305" t="str">
            <v>新型コロナウィルス庁内対応事業</v>
          </cell>
          <cell r="O3305" t="str">
            <v>①-Ⅰ-６．情報発信の充実</v>
          </cell>
        </row>
        <row r="3306">
          <cell r="K3306" t="str">
            <v>26205-53</v>
          </cell>
          <cell r="L3306" t="str">
            <v>26205</v>
          </cell>
          <cell r="M3306">
            <v>53</v>
          </cell>
          <cell r="N3306" t="str">
            <v>国際交流事業</v>
          </cell>
          <cell r="O3306" t="str">
            <v>①-Ⅰ-６．情報発信の充実</v>
          </cell>
        </row>
        <row r="3307">
          <cell r="K3307" t="str">
            <v>26205-54</v>
          </cell>
          <cell r="L3307" t="str">
            <v>26205</v>
          </cell>
          <cell r="M3307">
            <v>54</v>
          </cell>
          <cell r="N3307" t="str">
            <v>緊急車両感染防止対策事業</v>
          </cell>
          <cell r="O3307" t="str">
            <v>①-Ⅰ-３．医療提供体制の強化</v>
          </cell>
        </row>
        <row r="3308">
          <cell r="K3308" t="str">
            <v>26205-55</v>
          </cell>
          <cell r="L3308" t="str">
            <v>26205</v>
          </cell>
          <cell r="M3308">
            <v>55</v>
          </cell>
          <cell r="N3308" t="str">
            <v>観光誘客促進事業</v>
          </cell>
          <cell r="O3308" t="str">
            <v>①-Ⅲ-１．観光・運輸業、飲食業、イベント・エンターテインメント事業等に対する支援</v>
          </cell>
        </row>
        <row r="3309">
          <cell r="K3309" t="str">
            <v>26205-56</v>
          </cell>
          <cell r="L3309" t="str">
            <v>26205</v>
          </cell>
          <cell r="M3309">
            <v>56</v>
          </cell>
          <cell r="N3309" t="str">
            <v>学校管理運営事業</v>
          </cell>
          <cell r="O3309" t="str">
            <v>①-Ⅰ-８．学校の臨時休業等を円滑に進めるための環境整備</v>
          </cell>
        </row>
        <row r="3310">
          <cell r="K3310" t="str">
            <v>26205-57</v>
          </cell>
          <cell r="L3310" t="str">
            <v>26205</v>
          </cell>
          <cell r="M3310">
            <v>57</v>
          </cell>
          <cell r="N3310" t="str">
            <v>社会教育施設感染防止対策事業</v>
          </cell>
          <cell r="O3310" t="str">
            <v>①-Ⅰ-１．マスク・消毒液等の確保</v>
          </cell>
        </row>
        <row r="3311">
          <cell r="K3311" t="str">
            <v>26205-58</v>
          </cell>
          <cell r="L3311" t="str">
            <v>26205</v>
          </cell>
          <cell r="M3311">
            <v>58</v>
          </cell>
          <cell r="N3311" t="str">
            <v>事業継続支援交付金</v>
          </cell>
          <cell r="O3311" t="str">
            <v>①-Ⅱ-３．事業継続に困っている中小・小規模事業者等への支援</v>
          </cell>
        </row>
        <row r="3312">
          <cell r="K3312" t="str">
            <v>26205-59</v>
          </cell>
          <cell r="L3312" t="str">
            <v>26205</v>
          </cell>
          <cell r="M3312">
            <v>59</v>
          </cell>
          <cell r="N3312" t="str">
            <v>介護ロボット等導入支援事業</v>
          </cell>
          <cell r="O3312" t="str">
            <v>①-Ⅰ-１．マスク・消毒液等の確保</v>
          </cell>
        </row>
        <row r="3313">
          <cell r="K3313" t="str">
            <v>26206-1</v>
          </cell>
          <cell r="L3313" t="str">
            <v>26206</v>
          </cell>
          <cell r="M3313">
            <v>1</v>
          </cell>
          <cell r="N3313" t="str">
            <v>ふるさとから応援小包事業</v>
          </cell>
          <cell r="O3313" t="str">
            <v>①-Ⅰ-１．マスク・消毒液等の確保</v>
          </cell>
        </row>
        <row r="3314">
          <cell r="K3314" t="str">
            <v>26206-2</v>
          </cell>
          <cell r="L3314" t="str">
            <v>26206</v>
          </cell>
          <cell r="M3314">
            <v>2</v>
          </cell>
          <cell r="N3314" t="str">
            <v>緊急雇用創出事業（観光・緑花・環境）</v>
          </cell>
          <cell r="O3314" t="str">
            <v>①-Ⅱ-４．生活に困っている世帯や個人への支援</v>
          </cell>
        </row>
        <row r="3315">
          <cell r="K3315" t="str">
            <v>26206-3</v>
          </cell>
          <cell r="L3315" t="str">
            <v>26206</v>
          </cell>
          <cell r="M3315">
            <v>3</v>
          </cell>
          <cell r="N3315" t="str">
            <v>子育て緊急支援給付金事業</v>
          </cell>
          <cell r="O3315" t="str">
            <v>①-Ⅱ-４．生活に困っている世帯や個人への支援</v>
          </cell>
        </row>
        <row r="3316">
          <cell r="K3316" t="str">
            <v>26206-4</v>
          </cell>
          <cell r="L3316" t="str">
            <v>26206</v>
          </cell>
          <cell r="M3316">
            <v>4</v>
          </cell>
          <cell r="N3316" t="str">
            <v>感染拡大防止協力金事業</v>
          </cell>
          <cell r="O3316" t="str">
            <v>①-Ⅱ-３．事業継続に困っている中小・小規模事業者等への支援</v>
          </cell>
        </row>
        <row r="3317">
          <cell r="K3317" t="str">
            <v>26206-5</v>
          </cell>
          <cell r="L3317" t="str">
            <v>26206</v>
          </cell>
          <cell r="M3317">
            <v>5</v>
          </cell>
          <cell r="N3317" t="str">
            <v>「京都・カメチケ」事業</v>
          </cell>
          <cell r="O3317" t="str">
            <v>①-Ⅱ-３．事業継続に困っている中小・小規模事業者等への支援</v>
          </cell>
        </row>
        <row r="3318">
          <cell r="K3318" t="str">
            <v>26206-6</v>
          </cell>
          <cell r="L3318" t="str">
            <v>26206</v>
          </cell>
          <cell r="M3318">
            <v>6</v>
          </cell>
          <cell r="N3318" t="str">
            <v>「麒麟がくる」ドラマ館活性化事業</v>
          </cell>
          <cell r="O3318" t="str">
            <v>①-Ⅲ-２．地域経済の活性化</v>
          </cell>
        </row>
        <row r="3319">
          <cell r="K3319" t="str">
            <v>26206-7</v>
          </cell>
          <cell r="L3319" t="str">
            <v>26206</v>
          </cell>
          <cell r="M3319">
            <v>7</v>
          </cell>
          <cell r="N3319" t="str">
            <v>家庭学習応援加速化事業</v>
          </cell>
          <cell r="O3319" t="str">
            <v>①-Ⅰ-８．学校の臨時休業等を円滑に進めるための環境整備</v>
          </cell>
        </row>
        <row r="3320">
          <cell r="K3320" t="str">
            <v>26206-8</v>
          </cell>
          <cell r="L3320" t="str">
            <v>26206</v>
          </cell>
          <cell r="M3320">
            <v>8</v>
          </cell>
          <cell r="N3320" t="str">
            <v>みんなで「うちメシ」「そとメシ」応援事業</v>
          </cell>
          <cell r="O3320" t="str">
            <v>①-Ⅲ-１．観光・運輸業、飲食業、イベント・エンターテインメント事業等に対する支援</v>
          </cell>
        </row>
        <row r="3321">
          <cell r="K3321" t="str">
            <v>26206-9</v>
          </cell>
          <cell r="L3321" t="str">
            <v>26206</v>
          </cell>
          <cell r="M3321">
            <v>9</v>
          </cell>
          <cell r="N3321" t="str">
            <v>市庁舎感染予防対策事業</v>
          </cell>
          <cell r="O3321" t="str">
            <v>①-Ⅰ-１．マスク・消毒液等の確保</v>
          </cell>
        </row>
        <row r="3322">
          <cell r="K3322" t="str">
            <v>26206-10</v>
          </cell>
          <cell r="L3322" t="str">
            <v>26206</v>
          </cell>
          <cell r="M3322">
            <v>10</v>
          </cell>
          <cell r="N3322" t="str">
            <v>避難所感染予防対策事業</v>
          </cell>
          <cell r="O3322" t="str">
            <v>①-Ⅰ-１．マスク・消毒液等の確保</v>
          </cell>
        </row>
        <row r="3323">
          <cell r="K3323" t="str">
            <v>26206-11</v>
          </cell>
          <cell r="L3323" t="str">
            <v>26206</v>
          </cell>
          <cell r="M3323">
            <v>11</v>
          </cell>
          <cell r="N3323" t="str">
            <v>エンジョイかめおか湯の花温泉事業</v>
          </cell>
          <cell r="O3323" t="str">
            <v>①-Ⅲ-１．観光・運輸業、飲食業、イベント・エンターテインメント事業等に対する支援</v>
          </cell>
        </row>
        <row r="3324">
          <cell r="K3324" t="str">
            <v>26206-12</v>
          </cell>
          <cell r="L3324" t="str">
            <v>26206</v>
          </cell>
          <cell r="M3324">
            <v>12</v>
          </cell>
          <cell r="N3324" t="str">
            <v>ペーパーレス議会事業</v>
          </cell>
          <cell r="O3324" t="str">
            <v>①-Ⅳ-３．リモート化等によるデジタル・トランスフォーメーションの加速</v>
          </cell>
        </row>
        <row r="3325">
          <cell r="K3325" t="str">
            <v>26206-13</v>
          </cell>
          <cell r="L3325" t="str">
            <v>26206</v>
          </cell>
          <cell r="M3325">
            <v>13</v>
          </cell>
          <cell r="N3325" t="str">
            <v>亀岡牛を使ったハンバーグコンテストの開催</v>
          </cell>
          <cell r="O3325" t="str">
            <v>①-Ⅲ-１．観光・運輸業、飲食業、イベント・エンターテインメント事業等に対する支援</v>
          </cell>
        </row>
        <row r="3326">
          <cell r="K3326" t="str">
            <v>26206-14</v>
          </cell>
          <cell r="L3326" t="str">
            <v>26206</v>
          </cell>
          <cell r="M3326">
            <v>14</v>
          </cell>
          <cell r="N3326" t="str">
            <v>移住促進施設事業</v>
          </cell>
          <cell r="O3326" t="str">
            <v>①-Ⅲ-２．地域経済の活性化</v>
          </cell>
        </row>
        <row r="3327">
          <cell r="K3327" t="str">
            <v>26206-15</v>
          </cell>
          <cell r="L3327" t="str">
            <v>26206</v>
          </cell>
          <cell r="M3327">
            <v>15</v>
          </cell>
          <cell r="N3327" t="str">
            <v>文化センター及び児童館感染予防対策事業</v>
          </cell>
          <cell r="O3327" t="str">
            <v>①-Ⅰ-１．マスク・消毒液等の確保</v>
          </cell>
        </row>
        <row r="3328">
          <cell r="K3328" t="str">
            <v>26206-16</v>
          </cell>
          <cell r="L3328" t="str">
            <v>26206</v>
          </cell>
          <cell r="M3328">
            <v>16</v>
          </cell>
          <cell r="N3328" t="str">
            <v>亀岡市交流会館感染予防対策事業</v>
          </cell>
          <cell r="O3328" t="str">
            <v>①-Ⅰ-１．マスク・消毒液等の確保</v>
          </cell>
        </row>
        <row r="3329">
          <cell r="K3329" t="str">
            <v>26206-17</v>
          </cell>
          <cell r="L3329" t="str">
            <v>26206</v>
          </cell>
          <cell r="M3329">
            <v>17</v>
          </cell>
          <cell r="N3329" t="str">
            <v>ガレリアかめおか指定管理者への運営支援及び衛生環境整備事業</v>
          </cell>
          <cell r="O3329" t="str">
            <v>①-Ⅱ-３．事業継続に困っている中小・小規模事業者等への支援</v>
          </cell>
        </row>
        <row r="3330">
          <cell r="K3330" t="str">
            <v>26206-18</v>
          </cell>
          <cell r="L3330" t="str">
            <v>26206</v>
          </cell>
          <cell r="M3330">
            <v>18</v>
          </cell>
          <cell r="N3330" t="str">
            <v>国際交流事業</v>
          </cell>
          <cell r="O3330" t="str">
            <v>①-Ⅳ-３．リモート化等によるデジタル・トランスフォーメーションの加速</v>
          </cell>
        </row>
        <row r="3331">
          <cell r="K3331" t="str">
            <v>26206-19</v>
          </cell>
          <cell r="L3331" t="str">
            <v>26206</v>
          </cell>
          <cell r="M3331">
            <v>19</v>
          </cell>
          <cell r="N3331" t="str">
            <v>亀岡まるごとスタジアム構想事業</v>
          </cell>
          <cell r="O3331" t="str">
            <v>①-Ⅲ-２．地域経済の活性化</v>
          </cell>
        </row>
        <row r="3332">
          <cell r="K3332" t="str">
            <v>26206-20</v>
          </cell>
          <cell r="L3332" t="str">
            <v>26206</v>
          </cell>
          <cell r="M3332">
            <v>20</v>
          </cell>
          <cell r="N3332" t="str">
            <v>社会体育施設指定管理者への運営支援</v>
          </cell>
          <cell r="O3332" t="str">
            <v>①-Ⅱ-３．事業継続に困っている中小・小規模事業者等への支援</v>
          </cell>
        </row>
        <row r="3333">
          <cell r="K3333" t="str">
            <v>26206-21</v>
          </cell>
          <cell r="L3333" t="str">
            <v>26206</v>
          </cell>
          <cell r="M3333">
            <v>21</v>
          </cell>
          <cell r="N3333" t="str">
            <v>市役所庁舎衛生環境改善整備事業</v>
          </cell>
          <cell r="O3333" t="str">
            <v>①-Ⅰ-１．マスク・消毒液等の確保</v>
          </cell>
        </row>
        <row r="3334">
          <cell r="K3334" t="str">
            <v>26206-22</v>
          </cell>
          <cell r="L3334" t="str">
            <v>26206</v>
          </cell>
          <cell r="M3334">
            <v>22</v>
          </cell>
          <cell r="N3334" t="str">
            <v>庁内情報系無線環境構築・導入事業</v>
          </cell>
          <cell r="O3334" t="str">
            <v>①-Ⅳ-３．リモート化等によるデジタル・トランスフォーメーションの加速</v>
          </cell>
        </row>
        <row r="3335">
          <cell r="K3335" t="str">
            <v>26206-23</v>
          </cell>
          <cell r="L3335" t="str">
            <v>26206</v>
          </cell>
          <cell r="M3335">
            <v>23</v>
          </cell>
          <cell r="N3335" t="str">
            <v>防災備蓄倉庫設置業務委託</v>
          </cell>
          <cell r="O3335" t="str">
            <v>①-Ⅰ-１．マスク・消毒液等の確保</v>
          </cell>
        </row>
        <row r="3336">
          <cell r="K3336" t="str">
            <v>26206-24</v>
          </cell>
          <cell r="L3336" t="str">
            <v>26206</v>
          </cell>
          <cell r="M3336">
            <v>24</v>
          </cell>
          <cell r="N3336" t="str">
            <v>亀岡市自治会活動支援</v>
          </cell>
          <cell r="O3336" t="str">
            <v>①-Ⅰ-１．マスク・消毒液等の確保</v>
          </cell>
        </row>
        <row r="3337">
          <cell r="K3337" t="str">
            <v>26206-25</v>
          </cell>
          <cell r="L3337" t="str">
            <v>26206</v>
          </cell>
          <cell r="M3337">
            <v>25</v>
          </cell>
          <cell r="N3337" t="str">
            <v>代替袋共同及び個人購入補助事業</v>
          </cell>
          <cell r="O3337" t="str">
            <v>①-Ⅱ-３．事業継続に困っている中小・小規模事業者等への支援</v>
          </cell>
        </row>
        <row r="3338">
          <cell r="K3338" t="str">
            <v>26206-26</v>
          </cell>
          <cell r="L3338" t="str">
            <v>26206</v>
          </cell>
          <cell r="M3338">
            <v>26</v>
          </cell>
          <cell r="N3338" t="str">
            <v>塵芥処理事務事業</v>
          </cell>
          <cell r="O3338" t="str">
            <v>①-Ⅰ-１．マスク・消毒液等の確保</v>
          </cell>
        </row>
        <row r="3339">
          <cell r="K3339" t="str">
            <v>26206-27</v>
          </cell>
          <cell r="L3339" t="str">
            <v>26206</v>
          </cell>
          <cell r="M3339">
            <v>27</v>
          </cell>
          <cell r="N3339" t="str">
            <v>高齢者等ごみ出し支援事業</v>
          </cell>
          <cell r="O3339" t="str">
            <v>①-Ⅰ-１．マスク・消毒液等の確保</v>
          </cell>
        </row>
        <row r="3340">
          <cell r="K3340" t="str">
            <v>26206-28</v>
          </cell>
          <cell r="L3340" t="str">
            <v>26206</v>
          </cell>
          <cell r="M3340">
            <v>28</v>
          </cell>
          <cell r="N3340" t="str">
            <v>国民健康保険事業特別会計繰出金事業</v>
          </cell>
          <cell r="O3340" t="str">
            <v>①-Ⅱ-２．資金繰り対策</v>
          </cell>
        </row>
        <row r="3341">
          <cell r="K3341" t="str">
            <v>26206-29</v>
          </cell>
          <cell r="L3341" t="str">
            <v>26206</v>
          </cell>
          <cell r="M3341">
            <v>29</v>
          </cell>
          <cell r="N3341" t="str">
            <v>亀岡市総合福祉センター空調整備事業</v>
          </cell>
          <cell r="O3341" t="str">
            <v>①-Ⅰ-１．マスク・消毒液等の確保</v>
          </cell>
        </row>
        <row r="3342">
          <cell r="K3342" t="str">
            <v>26206-30</v>
          </cell>
          <cell r="L3342" t="str">
            <v>26206</v>
          </cell>
          <cell r="M3342">
            <v>30</v>
          </cell>
          <cell r="N3342" t="str">
            <v>亀岡市総合福祉センター施設維持管理者支援事業</v>
          </cell>
          <cell r="O3342" t="str">
            <v>①-Ⅱ-３．事業継続に困っている中小・小規模事業者等への支援</v>
          </cell>
        </row>
        <row r="3343">
          <cell r="K3343" t="str">
            <v>26206-31</v>
          </cell>
          <cell r="L3343" t="str">
            <v>26206</v>
          </cell>
          <cell r="M3343">
            <v>31</v>
          </cell>
          <cell r="N3343" t="str">
            <v>福祉避難所感染防止対策事業</v>
          </cell>
          <cell r="O3343" t="str">
            <v>①-Ⅰ-１．マスク・消毒液等の確保</v>
          </cell>
        </row>
        <row r="3344">
          <cell r="K3344" t="str">
            <v>26206-32</v>
          </cell>
          <cell r="L3344" t="str">
            <v>26206</v>
          </cell>
          <cell r="M3344">
            <v>32</v>
          </cell>
          <cell r="N3344" t="str">
            <v>亀岡市休日急病診療所体制整備事業</v>
          </cell>
          <cell r="O3344" t="str">
            <v>①-Ⅱ-２．資金繰り対策</v>
          </cell>
        </row>
        <row r="3345">
          <cell r="K3345" t="str">
            <v>26206-33</v>
          </cell>
          <cell r="L3345" t="str">
            <v>26206</v>
          </cell>
          <cell r="M3345">
            <v>33</v>
          </cell>
          <cell r="N3345" t="str">
            <v>新生児特別定額給付金事業（4.28以降出生分）</v>
          </cell>
          <cell r="O3345" t="str">
            <v>①-Ⅱ-４．生活に困っている世帯や個人への支援</v>
          </cell>
        </row>
        <row r="3346">
          <cell r="K3346" t="str">
            <v>26206-34</v>
          </cell>
          <cell r="L3346" t="str">
            <v>26206</v>
          </cell>
          <cell r="M3346">
            <v>34</v>
          </cell>
          <cell r="N3346" t="str">
            <v>公立保育所等環境整備事業</v>
          </cell>
          <cell r="O3346" t="str">
            <v>①-Ⅰ-１．マスク・消毒液等の確保</v>
          </cell>
        </row>
        <row r="3347">
          <cell r="K3347" t="str">
            <v>26206-35</v>
          </cell>
          <cell r="L3347" t="str">
            <v>26206</v>
          </cell>
          <cell r="M3347">
            <v>35</v>
          </cell>
          <cell r="N3347" t="str">
            <v>雇用対策事業</v>
          </cell>
          <cell r="O3347" t="str">
            <v>①-Ⅱ-１．雇用の維持</v>
          </cell>
        </row>
        <row r="3348">
          <cell r="K3348" t="str">
            <v>26206-36</v>
          </cell>
          <cell r="L3348" t="str">
            <v>26206</v>
          </cell>
          <cell r="M3348">
            <v>36</v>
          </cell>
          <cell r="N3348" t="str">
            <v>観光推進事業</v>
          </cell>
          <cell r="O3348" t="str">
            <v>①-Ⅲ-１．観光・運輸業、飲食業、イベント・エンターテインメント事業等に対する支援</v>
          </cell>
        </row>
        <row r="3349">
          <cell r="K3349" t="str">
            <v>26206-37</v>
          </cell>
          <cell r="L3349" t="str">
            <v>26206</v>
          </cell>
          <cell r="M3349">
            <v>37</v>
          </cell>
          <cell r="N3349" t="str">
            <v>観光PR事業</v>
          </cell>
          <cell r="O3349" t="str">
            <v>①-Ⅲ-１．観光・運輸業、飲食業、イベント・エンターテインメント事業等に対する支援</v>
          </cell>
        </row>
        <row r="3350">
          <cell r="K3350" t="str">
            <v>26206-38</v>
          </cell>
          <cell r="L3350" t="str">
            <v>26206</v>
          </cell>
          <cell r="M3350">
            <v>38</v>
          </cell>
          <cell r="N3350" t="str">
            <v>レンタサイクル事業</v>
          </cell>
          <cell r="O3350" t="str">
            <v>①-Ⅲ-１．観光・運輸業、飲食業、イベント・エンターテインメント事業等に対する支援</v>
          </cell>
        </row>
        <row r="3351">
          <cell r="K3351" t="str">
            <v>26206-39</v>
          </cell>
          <cell r="L3351" t="str">
            <v>26206</v>
          </cell>
          <cell r="M3351">
            <v>39</v>
          </cell>
          <cell r="N3351" t="str">
            <v>かめおか商業応援クーポン券事業</v>
          </cell>
          <cell r="O3351" t="str">
            <v>①-Ⅲ-１．観光・運輸業、飲食業、イベント・エンターテインメント事業等に対する支援</v>
          </cell>
        </row>
        <row r="3352">
          <cell r="K3352" t="str">
            <v>26206-40</v>
          </cell>
          <cell r="L3352" t="str">
            <v>26206</v>
          </cell>
          <cell r="M3352">
            <v>40</v>
          </cell>
          <cell r="N3352" t="str">
            <v>畜産振興事業</v>
          </cell>
          <cell r="O3352" t="str">
            <v>①-Ⅱ-３．事業継続に困っている中小・小規模事業者等への支援</v>
          </cell>
        </row>
        <row r="3353">
          <cell r="K3353" t="str">
            <v>26206-41</v>
          </cell>
          <cell r="L3353" t="str">
            <v>26206</v>
          </cell>
          <cell r="M3353">
            <v>41</v>
          </cell>
          <cell r="N3353" t="str">
            <v>亀岡運動公園・さくら公園指定管理者への運営支援</v>
          </cell>
          <cell r="O3353" t="str">
            <v>①-Ⅱ-３．事業継続に困っている中小・小規模事業者等への支援</v>
          </cell>
        </row>
        <row r="3354">
          <cell r="K3354" t="str">
            <v>26206-42</v>
          </cell>
          <cell r="L3354" t="str">
            <v>26206</v>
          </cell>
          <cell r="M3354">
            <v>42</v>
          </cell>
          <cell r="N3354" t="str">
            <v>市内交通業者（バス・タクシー）への運営支援</v>
          </cell>
          <cell r="O3354" t="str">
            <v>①-Ⅱ-３．事業継続に困っている中小・小規模事業者等への支援</v>
          </cell>
        </row>
        <row r="3355">
          <cell r="K3355" t="str">
            <v>26206-43</v>
          </cell>
          <cell r="L3355" t="str">
            <v>26206</v>
          </cell>
          <cell r="M3355">
            <v>43</v>
          </cell>
          <cell r="N3355" t="str">
            <v>GIGAスクール構想に係る環境整備事業</v>
          </cell>
          <cell r="O3355" t="str">
            <v>①-Ⅰ-８．学校の臨時休業等を円滑に進めるための環境整備</v>
          </cell>
        </row>
        <row r="3356">
          <cell r="K3356" t="str">
            <v>26206-44</v>
          </cell>
          <cell r="L3356" t="str">
            <v>26206</v>
          </cell>
          <cell r="M3356">
            <v>44</v>
          </cell>
          <cell r="N3356" t="str">
            <v>学校施設整備事業</v>
          </cell>
          <cell r="O3356" t="str">
            <v>①-Ⅰ-１．マスク・消毒液等の確保</v>
          </cell>
        </row>
        <row r="3357">
          <cell r="K3357" t="str">
            <v>26206-45</v>
          </cell>
          <cell r="L3357" t="str">
            <v>26206</v>
          </cell>
          <cell r="M3357">
            <v>45</v>
          </cell>
          <cell r="N3357" t="str">
            <v>修学旅行中止に伴うキャンセル料等補助事業</v>
          </cell>
          <cell r="O3357" t="str">
            <v>①-Ⅱ-４．生活に困っている世帯や個人への支援</v>
          </cell>
        </row>
        <row r="3358">
          <cell r="K3358" t="str">
            <v>26206-46</v>
          </cell>
          <cell r="L3358" t="str">
            <v>26206</v>
          </cell>
          <cell r="M3358">
            <v>46</v>
          </cell>
          <cell r="N3358" t="str">
            <v>社会教育施設指定管理者の支援事業</v>
          </cell>
          <cell r="O3358" t="str">
            <v>①-Ⅱ-３．事業継続に困っている中小・小規模事業者等への支援</v>
          </cell>
        </row>
        <row r="3359">
          <cell r="K3359" t="str">
            <v>26206-47</v>
          </cell>
          <cell r="L3359" t="str">
            <v>26206</v>
          </cell>
          <cell r="M3359">
            <v>47</v>
          </cell>
          <cell r="N3359" t="str">
            <v>学校給食センター衛生環境整備事業</v>
          </cell>
          <cell r="O3359" t="str">
            <v>①-Ⅰ-１．マスク・消毒液等の確保</v>
          </cell>
        </row>
        <row r="3360">
          <cell r="K3360" t="str">
            <v>26206-48</v>
          </cell>
          <cell r="L3360" t="str">
            <v>26206</v>
          </cell>
          <cell r="M3360">
            <v>48</v>
          </cell>
          <cell r="N3360" t="str">
            <v>臨時休校時の給食費補助及び食材供給関連事業者支援事業</v>
          </cell>
          <cell r="O3360" t="str">
            <v>①-Ⅰ-８．学校の臨時休業等を円滑に進めるための環境整備</v>
          </cell>
        </row>
        <row r="3361">
          <cell r="K3361" t="str">
            <v>26206-49</v>
          </cell>
          <cell r="L3361" t="str">
            <v>26206</v>
          </cell>
          <cell r="M3361">
            <v>49</v>
          </cell>
          <cell r="N3361" t="str">
            <v>図書館衛生環境整備等事業</v>
          </cell>
          <cell r="O3361" t="str">
            <v>①-Ⅰ-１．マスク・消毒液等の確保</v>
          </cell>
        </row>
        <row r="3362">
          <cell r="K3362" t="str">
            <v>26206-50</v>
          </cell>
          <cell r="L3362" t="str">
            <v>26206</v>
          </cell>
          <cell r="M3362">
            <v>50</v>
          </cell>
          <cell r="N3362" t="str">
            <v>子ども読書推進事業</v>
          </cell>
          <cell r="O3362" t="str">
            <v>①-Ⅰ-８．学校の臨時休業等を円滑に進めるための環境整備</v>
          </cell>
        </row>
        <row r="3363">
          <cell r="K3363" t="str">
            <v>26206-51</v>
          </cell>
          <cell r="L3363" t="str">
            <v>26206</v>
          </cell>
          <cell r="M3363">
            <v>51</v>
          </cell>
          <cell r="N3363" t="str">
            <v>文化資料館オンライン講演等事業</v>
          </cell>
          <cell r="O3363" t="str">
            <v>①-Ⅳ-３．リモート化等によるデジタル・トランスフォーメーションの加速</v>
          </cell>
        </row>
        <row r="3364">
          <cell r="K3364" t="str">
            <v>26206-52</v>
          </cell>
          <cell r="L3364" t="str">
            <v>26206</v>
          </cell>
          <cell r="M3364">
            <v>52</v>
          </cell>
          <cell r="N3364" t="str">
            <v>医業収益補填事業（病院事業会計）</v>
          </cell>
          <cell r="O3364" t="str">
            <v>①-Ⅱ-２．資金繰り対策</v>
          </cell>
        </row>
        <row r="3365">
          <cell r="K3365" t="str">
            <v>26206-53</v>
          </cell>
          <cell r="L3365" t="str">
            <v>26206</v>
          </cell>
          <cell r="M3365">
            <v>53</v>
          </cell>
          <cell r="N3365" t="str">
            <v>発熱外来棟整備関連経費（病院事業会計）</v>
          </cell>
          <cell r="O3365" t="str">
            <v>①-Ⅰ-３．医療提供体制の強化</v>
          </cell>
        </row>
        <row r="3366">
          <cell r="K3366" t="str">
            <v>26206-54</v>
          </cell>
          <cell r="L3366" t="str">
            <v>26206</v>
          </cell>
          <cell r="M3366">
            <v>54</v>
          </cell>
          <cell r="N3366" t="str">
            <v>京都府緊急事態措置協力金事業(協力要請推進枠地方負担分)</v>
          </cell>
          <cell r="O3366" t="str">
            <v>①-Ⅱ-３．事業継続に困っている中小・小規模事業者等への支援</v>
          </cell>
        </row>
        <row r="3367">
          <cell r="K3367" t="str">
            <v>26206-55</v>
          </cell>
          <cell r="L3367" t="str">
            <v>26206</v>
          </cell>
          <cell r="M3367">
            <v>55</v>
          </cell>
          <cell r="N3367" t="str">
            <v>リモート環境整備事業</v>
          </cell>
          <cell r="O3367" t="str">
            <v>①-Ⅳ-３．リモート化等によるデジタル・トランスフォーメーションの加速</v>
          </cell>
        </row>
        <row r="3368">
          <cell r="K3368" t="str">
            <v>26206-56</v>
          </cell>
          <cell r="L3368" t="str">
            <v>26206</v>
          </cell>
          <cell r="M3368">
            <v>56</v>
          </cell>
          <cell r="N3368" t="str">
            <v>かめおか保津川エコツアー</v>
          </cell>
          <cell r="O3368" t="str">
            <v>①-Ⅱ-３．事業継続に困っている中小・小規模事業者等への支援</v>
          </cell>
        </row>
        <row r="3369">
          <cell r="K3369" t="str">
            <v>26206-57</v>
          </cell>
          <cell r="L3369" t="str">
            <v>26206</v>
          </cell>
          <cell r="M3369">
            <v>57</v>
          </cell>
          <cell r="N3369" t="str">
            <v>高齢者・障がい者施設等へのPCR検査助成事業</v>
          </cell>
          <cell r="O3369" t="str">
            <v>①-Ⅰ-２．検査体制の強化と感染の早期発見</v>
          </cell>
        </row>
        <row r="3370">
          <cell r="K3370" t="str">
            <v>26206-58</v>
          </cell>
          <cell r="L3370" t="str">
            <v>26206</v>
          </cell>
          <cell r="M3370">
            <v>58</v>
          </cell>
          <cell r="N3370" t="str">
            <v>緊急雇用創出事業（個人）</v>
          </cell>
          <cell r="O3370" t="str">
            <v>①-Ⅱ-４．生活に困っている世帯や個人への支援</v>
          </cell>
        </row>
        <row r="3371">
          <cell r="K3371" t="str">
            <v>26206-59</v>
          </cell>
          <cell r="L3371" t="str">
            <v>26206</v>
          </cell>
          <cell r="M3371">
            <v>59</v>
          </cell>
          <cell r="N3371" t="str">
            <v>キャッシュレスポイント還元事業</v>
          </cell>
          <cell r="O3371" t="str">
            <v>①-Ⅲ-２．地域経済の活性化</v>
          </cell>
        </row>
        <row r="3372">
          <cell r="K3372" t="str">
            <v>26206-60</v>
          </cell>
          <cell r="L3372" t="str">
            <v>26206</v>
          </cell>
          <cell r="M3372">
            <v>60</v>
          </cell>
          <cell r="N3372" t="str">
            <v>緊急雇用創出事業（法人）</v>
          </cell>
          <cell r="O3372" t="str">
            <v>①-Ⅱ-４．生活に困っている世帯や個人への支援</v>
          </cell>
        </row>
        <row r="3373">
          <cell r="K3373" t="str">
            <v>26206-61</v>
          </cell>
          <cell r="L3373" t="str">
            <v>26206</v>
          </cell>
          <cell r="M3373">
            <v>61</v>
          </cell>
          <cell r="N3373" t="str">
            <v>オンライン合同企業説明会参加促進事業</v>
          </cell>
          <cell r="O3373" t="str">
            <v>①-Ⅱ-１．雇用の維持</v>
          </cell>
        </row>
        <row r="3374">
          <cell r="K3374" t="str">
            <v>26206-62</v>
          </cell>
          <cell r="L3374" t="str">
            <v>26206</v>
          </cell>
          <cell r="M3374">
            <v>62</v>
          </cell>
          <cell r="N3374" t="str">
            <v>かめおか商業応援クーポン券事業（第二回）</v>
          </cell>
          <cell r="O3374" t="str">
            <v>①-Ⅲ-１．観光・運輸業、飲食業、イベント・エンターテインメント事業等に対する支援</v>
          </cell>
        </row>
        <row r="3375">
          <cell r="K3375" t="str">
            <v>26206-63</v>
          </cell>
          <cell r="L3375" t="str">
            <v>26206</v>
          </cell>
          <cell r="M3375">
            <v>63</v>
          </cell>
          <cell r="N3375" t="str">
            <v>CO2センサー導入・支援事業</v>
          </cell>
          <cell r="O3375" t="str">
            <v>①-Ⅰ-１．マスク・消毒液等の確保</v>
          </cell>
        </row>
        <row r="3376">
          <cell r="K3376" t="str">
            <v>26206-64</v>
          </cell>
          <cell r="L3376" t="str">
            <v>26206</v>
          </cell>
          <cell r="M3376">
            <v>64</v>
          </cell>
          <cell r="N3376" t="str">
            <v>市内交通業者（バス・タクシー）への運営支援（追加支援）</v>
          </cell>
          <cell r="O3376" t="str">
            <v>①-Ⅱ-３．事業継続に困っている中小・小規模事業者等への支援</v>
          </cell>
        </row>
        <row r="3377">
          <cell r="K3377" t="str">
            <v>26206-65</v>
          </cell>
          <cell r="L3377" t="str">
            <v>26206</v>
          </cell>
          <cell r="M3377">
            <v>65</v>
          </cell>
          <cell r="N3377" t="str">
            <v>文化資料館感染予防対策事業</v>
          </cell>
          <cell r="O3377" t="str">
            <v>①-Ⅰ-１．マスク・消毒液等の確保</v>
          </cell>
        </row>
        <row r="3378">
          <cell r="K3378" t="str">
            <v>26206-66</v>
          </cell>
          <cell r="L3378" t="str">
            <v>26206</v>
          </cell>
          <cell r="M3378">
            <v>66</v>
          </cell>
          <cell r="N3378" t="str">
            <v>子ども・子育て支援交付金</v>
          </cell>
          <cell r="O3378" t="str">
            <v>①-Ⅰ-８．学校の臨時休業等を円滑に進めるための環境整備</v>
          </cell>
        </row>
        <row r="3379">
          <cell r="K3379" t="str">
            <v>26206-67</v>
          </cell>
          <cell r="L3379" t="str">
            <v>26206</v>
          </cell>
          <cell r="M3379">
            <v>67</v>
          </cell>
          <cell r="N3379" t="str">
            <v>学校保健特別対策事業費補助金（感染症対策のためのマスク等購入支援事業に限る）</v>
          </cell>
          <cell r="O3379" t="str">
            <v>①-Ⅰ-１．マスク・消毒液等の確保</v>
          </cell>
        </row>
        <row r="3380">
          <cell r="K3380" t="str">
            <v>26206-68</v>
          </cell>
          <cell r="L3380" t="str">
            <v>26206</v>
          </cell>
          <cell r="M3380">
            <v>68</v>
          </cell>
          <cell r="N3380" t="str">
            <v>学校保健特別対策事業費補助金(学校再開に伴う感染症対策・学習保障等に係る支援事業に限る)</v>
          </cell>
          <cell r="O3380" t="str">
            <v>①-Ⅰ-１．マスク・消毒液等の確保</v>
          </cell>
        </row>
        <row r="3381">
          <cell r="K3381" t="str">
            <v>26206-69</v>
          </cell>
          <cell r="L3381" t="str">
            <v>26206</v>
          </cell>
          <cell r="M3381">
            <v>69</v>
          </cell>
          <cell r="N3381" t="str">
            <v>公立学校情報機器整備費補助金</v>
          </cell>
          <cell r="O3381" t="str">
            <v>①-Ⅳ-３．リモート化等によるデジタル・トランスフォーメーションの加速</v>
          </cell>
        </row>
        <row r="3382">
          <cell r="K3382" t="str">
            <v>26206-70</v>
          </cell>
          <cell r="L3382" t="str">
            <v>26206</v>
          </cell>
          <cell r="M3382">
            <v>70</v>
          </cell>
          <cell r="N3382" t="str">
            <v>公立学校情報機器整備費補助金</v>
          </cell>
          <cell r="O3382" t="str">
            <v>①-Ⅳ-３．リモート化等によるデジタル・トランスフォーメーションの加速</v>
          </cell>
        </row>
        <row r="3383">
          <cell r="K3383" t="str">
            <v>26206-71</v>
          </cell>
          <cell r="L3383" t="str">
            <v>26206</v>
          </cell>
          <cell r="M3383">
            <v>71</v>
          </cell>
          <cell r="N3383" t="str">
            <v>文化芸術振興費補助金</v>
          </cell>
          <cell r="O3383" t="str">
            <v>①-Ⅲ-２．地域経済の活性化</v>
          </cell>
        </row>
        <row r="3384">
          <cell r="K3384" t="str">
            <v>26206-73</v>
          </cell>
          <cell r="L3384" t="str">
            <v>26206</v>
          </cell>
          <cell r="M3384">
            <v>73</v>
          </cell>
          <cell r="N3384" t="str">
            <v>母子保健衛生費補助金（新型コロナウイルス感染症の流行下における妊産婦総合対策事業（乳幼児健康診査個別実施支援事業））</v>
          </cell>
          <cell r="O3384" t="str">
            <v>①-Ⅰ-８．学校の臨時休業等を円滑に進めるための環境整備</v>
          </cell>
        </row>
        <row r="3385">
          <cell r="K3385" t="str">
            <v>26206-75</v>
          </cell>
          <cell r="L3385" t="str">
            <v>26206</v>
          </cell>
          <cell r="M3385">
            <v>75</v>
          </cell>
          <cell r="N3385" t="str">
            <v>学校臨時休業対策費補助金</v>
          </cell>
          <cell r="O3385" t="str">
            <v>①-Ⅰ-８．学校の臨時休業等を円滑に進めるための環境整備</v>
          </cell>
        </row>
        <row r="3386">
          <cell r="K3386" t="str">
            <v>26206-77</v>
          </cell>
          <cell r="L3386" t="str">
            <v>26206</v>
          </cell>
          <cell r="M3386">
            <v>77</v>
          </cell>
          <cell r="N3386" t="str">
            <v>生活困窮者就労準備支援事業費等補助金</v>
          </cell>
          <cell r="O3386" t="str">
            <v>①-Ⅱ-４．生活に困っている世帯や個人への支援</v>
          </cell>
        </row>
        <row r="3387">
          <cell r="K3387" t="str">
            <v>26206-79</v>
          </cell>
          <cell r="L3387" t="str">
            <v>26206</v>
          </cell>
          <cell r="M3387">
            <v>79</v>
          </cell>
          <cell r="N3387" t="str">
            <v>障害者総合支援事業費補助金（特別支援学校等の臨時休業に伴う放課後等デイサービスの代替的支援事業）</v>
          </cell>
          <cell r="O3387" t="str">
            <v>①-Ⅱ-４．生活に困っている世帯や個人への支援</v>
          </cell>
        </row>
        <row r="3388">
          <cell r="K3388" t="str">
            <v>26207-1</v>
          </cell>
          <cell r="L3388" t="str">
            <v>26207</v>
          </cell>
          <cell r="M3388">
            <v>1</v>
          </cell>
          <cell r="N3388" t="str">
            <v>Web会議導入等ICT化事業</v>
          </cell>
          <cell r="O3388" t="str">
            <v>①-Ⅳ-３．リモート化等によるデジタル・トランスフォーメーションの加速</v>
          </cell>
        </row>
        <row r="3389">
          <cell r="K3389" t="str">
            <v>26207-2</v>
          </cell>
          <cell r="L3389" t="str">
            <v>26207</v>
          </cell>
          <cell r="M3389">
            <v>2</v>
          </cell>
          <cell r="N3389" t="str">
            <v>保育所・学童保育所ICT化事業</v>
          </cell>
          <cell r="O3389" t="str">
            <v>①-Ⅰ-８．学校の臨時休業等を円滑に進めるための環境整備</v>
          </cell>
        </row>
        <row r="3390">
          <cell r="K3390" t="str">
            <v>26207-3</v>
          </cell>
          <cell r="L3390" t="str">
            <v>26207</v>
          </cell>
          <cell r="M3390">
            <v>3</v>
          </cell>
          <cell r="N3390" t="str">
            <v>子育て世帯応援事業</v>
          </cell>
          <cell r="O3390" t="str">
            <v>①-Ⅱ-４．生活に困っている世帯や個人への支援</v>
          </cell>
        </row>
        <row r="3391">
          <cell r="K3391" t="str">
            <v>26207-4</v>
          </cell>
          <cell r="L3391" t="str">
            <v>26207</v>
          </cell>
          <cell r="M3391">
            <v>4</v>
          </cell>
          <cell r="N3391" t="str">
            <v>ひとり親家庭応援事業</v>
          </cell>
          <cell r="O3391" t="str">
            <v>①-Ⅱ-４．生活に困っている世帯や個人への支援</v>
          </cell>
        </row>
        <row r="3392">
          <cell r="K3392" t="str">
            <v>26207-5</v>
          </cell>
          <cell r="L3392" t="str">
            <v>26207</v>
          </cell>
          <cell r="M3392">
            <v>5</v>
          </cell>
          <cell r="N3392" t="str">
            <v>休業要請対象者支援事業</v>
          </cell>
          <cell r="O3392" t="str">
            <v>①-Ⅱ-３．事業継続に困っている中小・小規模事業者等への支援</v>
          </cell>
        </row>
        <row r="3393">
          <cell r="K3393" t="str">
            <v>26207-6</v>
          </cell>
          <cell r="L3393" t="str">
            <v>26207</v>
          </cell>
          <cell r="M3393">
            <v>6</v>
          </cell>
          <cell r="N3393" t="str">
            <v>元気のあるわくわくセール事業</v>
          </cell>
          <cell r="O3393" t="str">
            <v>①-Ⅲ-２．地域経済の活性化</v>
          </cell>
        </row>
        <row r="3394">
          <cell r="K3394" t="str">
            <v>26207-7</v>
          </cell>
          <cell r="L3394" t="str">
            <v>26207</v>
          </cell>
          <cell r="M3394">
            <v>7</v>
          </cell>
          <cell r="N3394" t="str">
            <v>マル経融資利子補給事業</v>
          </cell>
          <cell r="O3394" t="str">
            <v>①-Ⅱ-３．事業継続に困っている中小・小規模事業者等への支援</v>
          </cell>
        </row>
        <row r="3395">
          <cell r="K3395" t="str">
            <v>26207-8</v>
          </cell>
          <cell r="L3395" t="str">
            <v>26207</v>
          </cell>
          <cell r="M3395">
            <v>8</v>
          </cell>
          <cell r="N3395" t="str">
            <v>城陽日和新型コロナウイルス対策事業者特集号発行事業</v>
          </cell>
          <cell r="O3395" t="str">
            <v>①-Ⅲ-２．地域経済の活性化</v>
          </cell>
        </row>
        <row r="3396">
          <cell r="K3396" t="str">
            <v>26207-9</v>
          </cell>
          <cell r="L3396" t="str">
            <v>26207</v>
          </cell>
          <cell r="M3396">
            <v>9</v>
          </cell>
          <cell r="N3396" t="str">
            <v>中小企業経営支援充実事業</v>
          </cell>
          <cell r="O3396" t="str">
            <v>①-Ⅲ-２．地域経済の活性化</v>
          </cell>
        </row>
        <row r="3397">
          <cell r="K3397" t="str">
            <v>26207-10</v>
          </cell>
          <cell r="L3397" t="str">
            <v>26207</v>
          </cell>
          <cell r="M3397">
            <v>10</v>
          </cell>
          <cell r="N3397" t="str">
            <v>新型コロナ対策産業応援事業</v>
          </cell>
          <cell r="O3397" t="str">
            <v>①-Ⅱ-３．事業継続に困っている中小・小規模事業者等への支援</v>
          </cell>
        </row>
        <row r="3398">
          <cell r="K3398" t="str">
            <v>26207-11</v>
          </cell>
          <cell r="L3398" t="str">
            <v>26207</v>
          </cell>
          <cell r="M3398">
            <v>11</v>
          </cell>
          <cell r="N3398" t="str">
            <v>農業者等新型コロナウィルス感染症対策事業</v>
          </cell>
          <cell r="O3398" t="str">
            <v>①-Ⅰ-１．マスク・消毒液等の確保</v>
          </cell>
        </row>
        <row r="3399">
          <cell r="K3399" t="str">
            <v>26207-12</v>
          </cell>
          <cell r="L3399" t="str">
            <v>26207</v>
          </cell>
          <cell r="M3399">
            <v>12</v>
          </cell>
          <cell r="N3399" t="str">
            <v>茶流通改善支援事業</v>
          </cell>
          <cell r="O3399" t="str">
            <v>①-Ⅲ-２．地域経済の活性化</v>
          </cell>
        </row>
        <row r="3400">
          <cell r="K3400" t="str">
            <v>26207-13</v>
          </cell>
          <cell r="L3400" t="str">
            <v>26207</v>
          </cell>
          <cell r="M3400">
            <v>13</v>
          </cell>
          <cell r="N3400" t="str">
            <v>新型コロナウイルス第二波感染拡大防止対策事業</v>
          </cell>
          <cell r="O3400" t="str">
            <v>①-Ⅰ-１．マスク・消毒液等の確保</v>
          </cell>
        </row>
        <row r="3401">
          <cell r="K3401" t="str">
            <v>26207-14</v>
          </cell>
          <cell r="L3401" t="str">
            <v>26207</v>
          </cell>
          <cell r="M3401">
            <v>14</v>
          </cell>
          <cell r="N3401" t="str">
            <v>新型コロナウイルス避難所感染拡大防止事業</v>
          </cell>
          <cell r="O3401" t="str">
            <v>①-Ⅰ-１．マスク・消毒液等の確保</v>
          </cell>
        </row>
        <row r="3402">
          <cell r="K3402" t="str">
            <v>26207-15</v>
          </cell>
          <cell r="L3402" t="str">
            <v>26207</v>
          </cell>
          <cell r="M3402">
            <v>15</v>
          </cell>
          <cell r="N3402" t="str">
            <v>新型コロナウイルス対応救急備品等事業</v>
          </cell>
          <cell r="O3402" t="str">
            <v>①-Ⅰ-３．医療提供体制の強化</v>
          </cell>
        </row>
        <row r="3403">
          <cell r="K3403" t="str">
            <v>26207-16</v>
          </cell>
          <cell r="L3403" t="str">
            <v>26207</v>
          </cell>
          <cell r="M3403">
            <v>16</v>
          </cell>
          <cell r="N3403" t="str">
            <v>準要保護児童・生徒学校給食費等支援事業</v>
          </cell>
          <cell r="O3403" t="str">
            <v>①-Ⅱ-４．生活に困っている世帯や個人への支援</v>
          </cell>
        </row>
        <row r="3404">
          <cell r="K3404" t="str">
            <v>26207-17</v>
          </cell>
          <cell r="L3404" t="str">
            <v>26207</v>
          </cell>
          <cell r="M3404">
            <v>17</v>
          </cell>
          <cell r="N3404" t="str">
            <v>庁舎ＷＥＢ会議室の整備事業</v>
          </cell>
          <cell r="O3404" t="str">
            <v>①-Ⅳ-３．リモート化等によるデジタル・トランスフォーメーションの加速</v>
          </cell>
        </row>
        <row r="3405">
          <cell r="K3405" t="str">
            <v>26207-18</v>
          </cell>
          <cell r="L3405" t="str">
            <v>26207</v>
          </cell>
          <cell r="M3405">
            <v>18</v>
          </cell>
          <cell r="N3405" t="str">
            <v>マイナンバーカード交付窓口ウイルス感染防止対策事業</v>
          </cell>
          <cell r="O3405" t="str">
            <v>①-Ⅰ-１．マスク・消毒液等の確保</v>
          </cell>
        </row>
        <row r="3406">
          <cell r="K3406" t="str">
            <v>26207-19</v>
          </cell>
          <cell r="L3406" t="str">
            <v>26207</v>
          </cell>
          <cell r="M3406">
            <v>19</v>
          </cell>
          <cell r="N3406" t="str">
            <v>地域包括支援センター新型コロナウィルス感染症対策事業</v>
          </cell>
          <cell r="O3406" t="str">
            <v>①-Ⅳ-３．リモート化等によるデジタル・トランスフォーメーションの加速</v>
          </cell>
        </row>
        <row r="3407">
          <cell r="K3407" t="str">
            <v>26207-20</v>
          </cell>
          <cell r="L3407" t="str">
            <v>26207</v>
          </cell>
          <cell r="M3407">
            <v>20</v>
          </cell>
          <cell r="N3407" t="str">
            <v>休日急病診療所従事者支援事業</v>
          </cell>
          <cell r="O3407" t="str">
            <v>①-Ⅰ-３．医療提供体制の強化</v>
          </cell>
        </row>
        <row r="3408">
          <cell r="K3408" t="str">
            <v>26207-21</v>
          </cell>
          <cell r="L3408" t="str">
            <v>26207</v>
          </cell>
          <cell r="M3408">
            <v>21</v>
          </cell>
          <cell r="N3408" t="str">
            <v>じょうようあかちゃん応援臨時給付金事業</v>
          </cell>
          <cell r="O3408" t="str">
            <v>①-Ⅱ-４．生活に困っている世帯や個人への支援</v>
          </cell>
        </row>
        <row r="3409">
          <cell r="K3409" t="str">
            <v>26207-22</v>
          </cell>
          <cell r="L3409" t="str">
            <v>26207</v>
          </cell>
          <cell r="M3409">
            <v>22</v>
          </cell>
          <cell r="N3409" t="str">
            <v>城陽働く力おうえん事業</v>
          </cell>
          <cell r="O3409" t="str">
            <v>①-Ⅱ-１．雇用の維持</v>
          </cell>
        </row>
        <row r="3410">
          <cell r="K3410" t="str">
            <v>26207-23</v>
          </cell>
          <cell r="L3410" t="str">
            <v>26207</v>
          </cell>
          <cell r="M3410">
            <v>23</v>
          </cell>
          <cell r="N3410" t="str">
            <v>城陽がんばる事業者支援事業</v>
          </cell>
          <cell r="O3410" t="str">
            <v>①-Ⅲ-２．地域経済の活性化</v>
          </cell>
        </row>
        <row r="3411">
          <cell r="K3411" t="str">
            <v>26207-24</v>
          </cell>
          <cell r="L3411" t="str">
            <v>26207</v>
          </cell>
          <cell r="M3411">
            <v>24</v>
          </cell>
          <cell r="N3411" t="str">
            <v>城陽市プレミアム付商品券発行事業</v>
          </cell>
          <cell r="O3411" t="str">
            <v>①-Ⅲ-２．地域経済の活性化</v>
          </cell>
        </row>
        <row r="3412">
          <cell r="K3412" t="str">
            <v>26207-25</v>
          </cell>
          <cell r="L3412" t="str">
            <v>26207</v>
          </cell>
          <cell r="M3412">
            <v>25</v>
          </cell>
          <cell r="N3412" t="str">
            <v>明日の農業経営支援事業</v>
          </cell>
          <cell r="O3412" t="str">
            <v>①-Ⅱ-３．事業継続に困っている中小・小規模事業者等への支援</v>
          </cell>
        </row>
        <row r="3413">
          <cell r="K3413" t="str">
            <v>26207-26</v>
          </cell>
          <cell r="L3413" t="str">
            <v>26207</v>
          </cell>
          <cell r="M3413">
            <v>26</v>
          </cell>
          <cell r="N3413" t="str">
            <v>イチジクスタンプラリー事業</v>
          </cell>
          <cell r="O3413" t="str">
            <v>①-Ⅲ-２．地域経済の活性化</v>
          </cell>
        </row>
        <row r="3414">
          <cell r="K3414" t="str">
            <v>26207-27</v>
          </cell>
          <cell r="L3414" t="str">
            <v>26207</v>
          </cell>
          <cell r="M3414">
            <v>27</v>
          </cell>
          <cell r="N3414" t="str">
            <v>公共交通利用喚起事業</v>
          </cell>
          <cell r="O3414" t="str">
            <v>①-Ⅲ-２．地域経済の活性化</v>
          </cell>
        </row>
        <row r="3415">
          <cell r="K3415" t="str">
            <v>26207-28</v>
          </cell>
          <cell r="L3415" t="str">
            <v>26207</v>
          </cell>
          <cell r="M3415">
            <v>28</v>
          </cell>
          <cell r="N3415" t="str">
            <v>公共交通事業者支援事業</v>
          </cell>
          <cell r="O3415" t="str">
            <v>①-Ⅲ-１．観光・運輸業、飲食業、イベント・エンターテインメント事業等に対する支援</v>
          </cell>
        </row>
        <row r="3416">
          <cell r="K3416" t="str">
            <v>26207-29</v>
          </cell>
          <cell r="L3416" t="str">
            <v>26207</v>
          </cell>
          <cell r="M3416">
            <v>29</v>
          </cell>
          <cell r="N3416" t="str">
            <v>下水道事業特別会計繰出</v>
          </cell>
          <cell r="O3416" t="str">
            <v>①-Ⅱ-４．生活に困っている世帯や個人への支援</v>
          </cell>
        </row>
        <row r="3417">
          <cell r="K3417" t="str">
            <v>26207-30</v>
          </cell>
          <cell r="L3417" t="str">
            <v>26207</v>
          </cell>
          <cell r="M3417">
            <v>30</v>
          </cell>
          <cell r="N3417" t="str">
            <v>GIGAスクール端末等導入事業</v>
          </cell>
          <cell r="O3417" t="str">
            <v>①-Ⅰ-８．学校の臨時休業等を円滑に進めるための環境整備</v>
          </cell>
        </row>
        <row r="3418">
          <cell r="K3418" t="str">
            <v>26207-31</v>
          </cell>
          <cell r="L3418" t="str">
            <v>26207</v>
          </cell>
          <cell r="M3418">
            <v>31</v>
          </cell>
          <cell r="N3418" t="str">
            <v>宿泊施設事業継続等事業</v>
          </cell>
          <cell r="O3418" t="str">
            <v>①-Ⅲ-１．観光・運輸業、飲食業、イベント・エンターテインメント事業等に対する支援</v>
          </cell>
        </row>
        <row r="3419">
          <cell r="K3419" t="str">
            <v>26207-32</v>
          </cell>
          <cell r="L3419" t="str">
            <v>26207</v>
          </cell>
          <cell r="M3419">
            <v>32</v>
          </cell>
          <cell r="N3419" t="str">
            <v>読書環境の充実</v>
          </cell>
          <cell r="O3419" t="str">
            <v>①-Ⅰ-１．マスク・消毒液等の確保</v>
          </cell>
        </row>
        <row r="3420">
          <cell r="K3420" t="str">
            <v>26207-33</v>
          </cell>
          <cell r="L3420" t="str">
            <v>26207</v>
          </cell>
          <cell r="M3420">
            <v>33</v>
          </cell>
          <cell r="N3420" t="str">
            <v>議会のＩＣＴ化事業</v>
          </cell>
          <cell r="O3420" t="str">
            <v>①-Ⅳ-３．リモート化等によるデジタル・トランスフォーメーションの加速</v>
          </cell>
        </row>
        <row r="3421">
          <cell r="K3421" t="str">
            <v>26207-34</v>
          </cell>
          <cell r="L3421" t="str">
            <v>26207</v>
          </cell>
          <cell r="M3421">
            <v>34</v>
          </cell>
          <cell r="N3421" t="str">
            <v>下水道事業特別会計繰出</v>
          </cell>
          <cell r="O3421" t="str">
            <v>①-Ⅰ-１．マスク・消毒液等の確保</v>
          </cell>
        </row>
        <row r="3422">
          <cell r="K3422" t="str">
            <v>26207-35</v>
          </cell>
          <cell r="L3422" t="str">
            <v>26207</v>
          </cell>
          <cell r="M3422">
            <v>35</v>
          </cell>
          <cell r="N3422" t="str">
            <v>子ども・子育て支援交付金</v>
          </cell>
          <cell r="O3422" t="str">
            <v>①-Ⅰ-８．学校の臨時休業等を円滑に進めるための環境整備</v>
          </cell>
        </row>
        <row r="3423">
          <cell r="K3423" t="str">
            <v>26207-36</v>
          </cell>
          <cell r="L3423" t="str">
            <v>26207</v>
          </cell>
          <cell r="M3423">
            <v>36</v>
          </cell>
          <cell r="N3423" t="str">
            <v>学校保健特別対策事業費補助金</v>
          </cell>
          <cell r="O3423" t="str">
            <v>①-Ⅰ-１．マスク・消毒液等の確保</v>
          </cell>
        </row>
        <row r="3424">
          <cell r="K3424" t="str">
            <v>26207-37</v>
          </cell>
          <cell r="L3424" t="str">
            <v>26207</v>
          </cell>
          <cell r="M3424">
            <v>37</v>
          </cell>
          <cell r="N3424" t="str">
            <v>学校保健特別対策事業費補助金</v>
          </cell>
          <cell r="O3424" t="str">
            <v>①-Ⅰ-１．マスク・消毒液等の確保</v>
          </cell>
        </row>
        <row r="3425">
          <cell r="K3425" t="str">
            <v>26207-38</v>
          </cell>
          <cell r="L3425" t="str">
            <v>26207</v>
          </cell>
          <cell r="M3425">
            <v>38</v>
          </cell>
          <cell r="N3425" t="str">
            <v>文化芸術振興費補助金</v>
          </cell>
          <cell r="O3425" t="str">
            <v>①-Ⅲ-２．地域経済の活性化</v>
          </cell>
        </row>
        <row r="3426">
          <cell r="K3426" t="str">
            <v>26207-39</v>
          </cell>
          <cell r="L3426" t="str">
            <v>26207</v>
          </cell>
          <cell r="M3426">
            <v>39</v>
          </cell>
          <cell r="N3426" t="str">
            <v>母子保健衛生費補助金</v>
          </cell>
          <cell r="O3426" t="str">
            <v>①-Ⅰ-８．学校の臨時休業等を円滑に進めるための環境整備</v>
          </cell>
        </row>
        <row r="3427">
          <cell r="K3427" t="str">
            <v>26207-40</v>
          </cell>
          <cell r="L3427" t="str">
            <v>26207</v>
          </cell>
          <cell r="M3427">
            <v>40</v>
          </cell>
          <cell r="N3427" t="str">
            <v>介護保険事業費補助金</v>
          </cell>
          <cell r="O3427" t="str">
            <v>①-Ⅰ-１．マスク・消毒液等の確保</v>
          </cell>
        </row>
        <row r="3428">
          <cell r="K3428" t="str">
            <v>26207-41</v>
          </cell>
          <cell r="L3428" t="str">
            <v>26207</v>
          </cell>
          <cell r="M3428">
            <v>41</v>
          </cell>
          <cell r="N3428" t="str">
            <v>学校臨時休業対策費補助金</v>
          </cell>
          <cell r="O3428" t="str">
            <v>①-Ⅰ-８．学校の臨時休業等を円滑に進めるための環境整備</v>
          </cell>
        </row>
        <row r="3429">
          <cell r="K3429" t="str">
            <v>26207-42</v>
          </cell>
          <cell r="L3429" t="str">
            <v>26207</v>
          </cell>
          <cell r="M3429">
            <v>42</v>
          </cell>
          <cell r="N3429" t="str">
            <v>公立学校情報機器整備費補助金</v>
          </cell>
          <cell r="O3429" t="str">
            <v>①-Ⅳ-３．リモート化等によるデジタル・トランスフォーメーションの加速</v>
          </cell>
        </row>
        <row r="3430">
          <cell r="K3430" t="str">
            <v>26207-43</v>
          </cell>
          <cell r="L3430" t="str">
            <v>26207</v>
          </cell>
          <cell r="M3430">
            <v>43</v>
          </cell>
          <cell r="N3430" t="str">
            <v>公立学校情報機器整備費補助金</v>
          </cell>
          <cell r="O3430" t="str">
            <v>①-Ⅳ-３．リモート化等によるデジタル・トランスフォーメーションの加速</v>
          </cell>
        </row>
        <row r="3431">
          <cell r="K3431" t="str">
            <v>26207-44</v>
          </cell>
          <cell r="L3431" t="str">
            <v>26207</v>
          </cell>
          <cell r="M3431">
            <v>44</v>
          </cell>
          <cell r="N3431" t="str">
            <v>障害者総合支援事業費補助金</v>
          </cell>
          <cell r="O3431" t="str">
            <v>①-Ⅰ-８．学校の臨時休業等を円滑に進めるための環境整備</v>
          </cell>
        </row>
        <row r="3432">
          <cell r="K3432" t="str">
            <v>26207-45</v>
          </cell>
          <cell r="L3432" t="str">
            <v>26207</v>
          </cell>
          <cell r="M3432">
            <v>45</v>
          </cell>
          <cell r="N3432" t="str">
            <v>府内飲食店営業自粛要請推進事業（協力要請推進枠地方負担分）</v>
          </cell>
          <cell r="O3432" t="str">
            <v>①-Ⅱ-３．事業継続に困っている中小・小規模事業者等への支援</v>
          </cell>
        </row>
        <row r="3433">
          <cell r="K3433" t="str">
            <v>26207-46</v>
          </cell>
          <cell r="L3433" t="str">
            <v>26207</v>
          </cell>
          <cell r="M3433">
            <v>46</v>
          </cell>
          <cell r="N3433" t="str">
            <v>学校保健特別対策事業費補助金</v>
          </cell>
          <cell r="O3433" t="str">
            <v>①-Ⅰ-１．マスク・消毒液等の確保</v>
          </cell>
        </row>
        <row r="3434">
          <cell r="K3434" t="str">
            <v>26207-47</v>
          </cell>
          <cell r="L3434" t="str">
            <v>26207</v>
          </cell>
          <cell r="M3434">
            <v>47</v>
          </cell>
          <cell r="N3434" t="str">
            <v>新型コロナウイルス避難所感染拡大防止備品購入事業</v>
          </cell>
          <cell r="O3434" t="str">
            <v>①-Ⅰ-１．マスク・消毒液等の確保</v>
          </cell>
        </row>
        <row r="3435">
          <cell r="K3435" t="str">
            <v>26207-48</v>
          </cell>
          <cell r="L3435" t="str">
            <v>26207</v>
          </cell>
          <cell r="M3435">
            <v>48</v>
          </cell>
          <cell r="N3435" t="str">
            <v>情報発信力強化事業</v>
          </cell>
          <cell r="O3435" t="str">
            <v>①-Ⅳ-３．リモート化等によるデジタル・トランスフォーメーションの加速</v>
          </cell>
        </row>
        <row r="3436">
          <cell r="K3436" t="str">
            <v>26207-49</v>
          </cell>
          <cell r="L3436" t="str">
            <v>26207</v>
          </cell>
          <cell r="M3436">
            <v>49</v>
          </cell>
          <cell r="N3436" t="str">
            <v>市税等口座振替推進キャンペーン事業</v>
          </cell>
          <cell r="O3436" t="str">
            <v>①-Ⅳ-３．リモート化等によるデジタル・トランスフォーメーションの加速</v>
          </cell>
        </row>
        <row r="3437">
          <cell r="K3437" t="str">
            <v>26207-50</v>
          </cell>
          <cell r="L3437" t="str">
            <v>26207</v>
          </cell>
          <cell r="M3437">
            <v>50</v>
          </cell>
          <cell r="N3437" t="str">
            <v>障がい者福祉施設等感染拡大防止対策事業助成金事業</v>
          </cell>
          <cell r="O3437" t="str">
            <v>①-Ⅰ-１．マスク・消毒液等の確保</v>
          </cell>
        </row>
        <row r="3438">
          <cell r="K3438" t="str">
            <v>26207-51</v>
          </cell>
          <cell r="L3438" t="str">
            <v>26207</v>
          </cell>
          <cell r="M3438">
            <v>51</v>
          </cell>
          <cell r="N3438" t="str">
            <v>高齢者施設等感染拡大防止対策事業助成金事業</v>
          </cell>
          <cell r="O3438" t="str">
            <v>①-Ⅰ-１．マスク・消毒液等の確保</v>
          </cell>
        </row>
        <row r="3439">
          <cell r="K3439" t="str">
            <v>26207-52</v>
          </cell>
          <cell r="L3439" t="str">
            <v>26207</v>
          </cell>
          <cell r="M3439">
            <v>52</v>
          </cell>
          <cell r="N3439" t="str">
            <v>乳幼児健診等感染防止対策事業</v>
          </cell>
          <cell r="O3439" t="str">
            <v>①-Ⅰ-１．マスク・消毒液等の確保</v>
          </cell>
        </row>
        <row r="3440">
          <cell r="K3440" t="str">
            <v>26207-53</v>
          </cell>
          <cell r="L3440" t="str">
            <v>26207</v>
          </cell>
          <cell r="M3440">
            <v>53</v>
          </cell>
          <cell r="N3440" t="str">
            <v>じょうようあかちゃん応援臨時給付金事業（その２）</v>
          </cell>
          <cell r="O3440" t="str">
            <v>①-Ⅱ-４．生活に困っている世帯や個人への支援</v>
          </cell>
        </row>
        <row r="3441">
          <cell r="K3441" t="str">
            <v>26207-54</v>
          </cell>
          <cell r="L3441" t="str">
            <v>26207</v>
          </cell>
          <cell r="M3441">
            <v>54</v>
          </cell>
          <cell r="N3441" t="str">
            <v>城陽日和新型コロナウイルス対策事業者特集号発行事業（その２）</v>
          </cell>
          <cell r="O3441" t="str">
            <v>①-Ⅲ-２．地域経済の活性化</v>
          </cell>
        </row>
        <row r="3442">
          <cell r="K3442" t="str">
            <v>26207-55</v>
          </cell>
          <cell r="L3442" t="str">
            <v>26207</v>
          </cell>
          <cell r="M3442">
            <v>55</v>
          </cell>
          <cell r="N3442" t="str">
            <v>新型コロナ対策産業応援事業（その２）</v>
          </cell>
          <cell r="O3442" t="str">
            <v>①-Ⅱ-３．事業継続に困っている中小・小規模事業者等への支援</v>
          </cell>
        </row>
        <row r="3443">
          <cell r="K3443" t="str">
            <v>26207-56</v>
          </cell>
          <cell r="L3443" t="str">
            <v>26207</v>
          </cell>
          <cell r="M3443">
            <v>56</v>
          </cell>
          <cell r="N3443" t="str">
            <v>城陽市プレミアム付商品券発行事業（その２）</v>
          </cell>
          <cell r="O3443" t="str">
            <v>①-Ⅲ-２．地域経済の活性化</v>
          </cell>
        </row>
        <row r="3444">
          <cell r="K3444" t="str">
            <v>26207-57</v>
          </cell>
          <cell r="L3444" t="str">
            <v>26207</v>
          </cell>
          <cell r="M3444">
            <v>57</v>
          </cell>
          <cell r="N3444" t="str">
            <v>市内農産物次期作支援事業補助金事業</v>
          </cell>
          <cell r="O3444" t="str">
            <v>①-Ⅱ-３．事業継続に困っている中小・小規模事業者等への支援</v>
          </cell>
        </row>
        <row r="3445">
          <cell r="K3445" t="str">
            <v>26207-58</v>
          </cell>
          <cell r="L3445" t="str">
            <v>26207</v>
          </cell>
          <cell r="M3445">
            <v>58</v>
          </cell>
          <cell r="N3445" t="str">
            <v>農業者収入保険加入促進事業費補助金事業</v>
          </cell>
          <cell r="O3445" t="str">
            <v>①-Ⅱ-３．事業継続に困っている中小・小規模事業者等への支援</v>
          </cell>
        </row>
        <row r="3446">
          <cell r="K3446" t="str">
            <v>26207-59</v>
          </cell>
          <cell r="L3446" t="str">
            <v>26207</v>
          </cell>
          <cell r="M3446">
            <v>59</v>
          </cell>
          <cell r="N3446" t="str">
            <v>新型コロナウイルス対応救急備品等事業（その２）</v>
          </cell>
          <cell r="O3446" t="str">
            <v>①-Ⅰ-３．医療提供体制の強化</v>
          </cell>
        </row>
        <row r="3447">
          <cell r="K3447" t="str">
            <v>26207-60</v>
          </cell>
          <cell r="L3447" t="str">
            <v>26207</v>
          </cell>
          <cell r="M3447">
            <v>60</v>
          </cell>
          <cell r="N3447" t="str">
            <v>市内小中学校飛沫防止パネル整備事業</v>
          </cell>
          <cell r="O3447" t="str">
            <v>①-Ⅰ-１．マスク・消毒液等の確保</v>
          </cell>
        </row>
        <row r="3448">
          <cell r="K3448" t="str">
            <v>26207-61</v>
          </cell>
          <cell r="L3448" t="str">
            <v>26207</v>
          </cell>
          <cell r="M3448">
            <v>61</v>
          </cell>
          <cell r="N3448" t="str">
            <v>学習用プリンタ整備事業</v>
          </cell>
          <cell r="O3448" t="str">
            <v>①-Ⅳ-３．リモート化等によるデジタル・トランスフォーメーションの加速</v>
          </cell>
        </row>
        <row r="3449">
          <cell r="K3449" t="str">
            <v>26207-62</v>
          </cell>
          <cell r="L3449" t="str">
            <v>26207</v>
          </cell>
          <cell r="M3449">
            <v>62</v>
          </cell>
          <cell r="N3449" t="str">
            <v>読書環境整備事業</v>
          </cell>
          <cell r="O3449" t="str">
            <v>①-Ⅰ-１．マスク・消毒液等の確保</v>
          </cell>
        </row>
        <row r="3450">
          <cell r="K3450" t="str">
            <v>26207-63</v>
          </cell>
          <cell r="L3450" t="str">
            <v>26207</v>
          </cell>
          <cell r="M3450">
            <v>63</v>
          </cell>
          <cell r="N3450" t="str">
            <v>委員会室放映設備整備事業</v>
          </cell>
          <cell r="O3450" t="str">
            <v>①-Ⅳ-３．リモート化等によるデジタル・トランスフォーメーションの加速</v>
          </cell>
        </row>
        <row r="3451">
          <cell r="K3451" t="str">
            <v>26208-1</v>
          </cell>
          <cell r="L3451" t="str">
            <v>26208</v>
          </cell>
          <cell r="M3451">
            <v>1</v>
          </cell>
          <cell r="N3451" t="str">
            <v>マスク購入券配布事業</v>
          </cell>
          <cell r="O3451" t="str">
            <v>①-Ⅰ-１．マスク・消毒液等の確保</v>
          </cell>
        </row>
        <row r="3452">
          <cell r="K3452" t="str">
            <v>26208-2</v>
          </cell>
          <cell r="L3452" t="str">
            <v>26208</v>
          </cell>
          <cell r="M3452">
            <v>2</v>
          </cell>
          <cell r="N3452" t="str">
            <v>京都府の休業要請等に協力した事業者への支援給付金</v>
          </cell>
          <cell r="O3452" t="str">
            <v>①-Ⅱ-３．事業継続に困っている中小・小規模事業者等への支援</v>
          </cell>
        </row>
        <row r="3453">
          <cell r="K3453" t="str">
            <v>26208-3</v>
          </cell>
          <cell r="L3453" t="str">
            <v>26208</v>
          </cell>
          <cell r="M3453">
            <v>3</v>
          </cell>
          <cell r="N3453" t="str">
            <v>令和2年4・5月分の学校給食費相当額の支給（就学援助）</v>
          </cell>
          <cell r="O3453" t="str">
            <v>①-Ⅰ-１．マスク・消毒液等の確保</v>
          </cell>
        </row>
        <row r="3454">
          <cell r="K3454" t="str">
            <v>26208-4</v>
          </cell>
          <cell r="L3454" t="str">
            <v>26208</v>
          </cell>
          <cell r="M3454">
            <v>4</v>
          </cell>
          <cell r="N3454" t="str">
            <v>小学校休校延長に係る放課後デイサービス利用給付</v>
          </cell>
          <cell r="O3454" t="str">
            <v>①-Ⅰ-１．マスク・消毒液等の確保</v>
          </cell>
        </row>
        <row r="3455">
          <cell r="K3455" t="str">
            <v>26208-6</v>
          </cell>
          <cell r="L3455" t="str">
            <v>26208</v>
          </cell>
          <cell r="M3455">
            <v>6</v>
          </cell>
          <cell r="N3455" t="str">
            <v>4月28日以降に生まれる新生児への給付</v>
          </cell>
          <cell r="O3455" t="str">
            <v>①-Ⅱ-４．生活に困っている世帯や個人への支援</v>
          </cell>
        </row>
        <row r="3456">
          <cell r="K3456" t="str">
            <v>26208-7</v>
          </cell>
          <cell r="L3456" t="str">
            <v>26208</v>
          </cell>
          <cell r="M3456">
            <v>7</v>
          </cell>
          <cell r="N3456" t="str">
            <v>国・府助成対象外の個人事業主への10万円給付</v>
          </cell>
          <cell r="O3456" t="str">
            <v>①-Ⅱ-３．事業継続に困っている中小・小規模事業者等への支援</v>
          </cell>
        </row>
        <row r="3457">
          <cell r="K3457" t="str">
            <v>26208-8</v>
          </cell>
          <cell r="L3457" t="str">
            <v>26208</v>
          </cell>
          <cell r="M3457">
            <v>8</v>
          </cell>
          <cell r="N3457" t="str">
            <v>令和2年8月分給食費相当額の支援</v>
          </cell>
          <cell r="O3457" t="str">
            <v>①-Ⅰ-８．学校の臨時休業等を円滑に進めるための環境整備</v>
          </cell>
        </row>
        <row r="3458">
          <cell r="K3458" t="str">
            <v>26208-10</v>
          </cell>
          <cell r="L3458" t="str">
            <v>26208</v>
          </cell>
          <cell r="M3458">
            <v>10</v>
          </cell>
          <cell r="N3458" t="str">
            <v>介護サービス等提供事業所補助</v>
          </cell>
          <cell r="O3458" t="str">
            <v>①-Ⅰ-１．マスク・消毒液等の確保</v>
          </cell>
        </row>
        <row r="3459">
          <cell r="K3459" t="str">
            <v>26208-11</v>
          </cell>
          <cell r="L3459" t="str">
            <v>26208</v>
          </cell>
          <cell r="M3459">
            <v>11</v>
          </cell>
          <cell r="N3459" t="str">
            <v>障害福祉サービス等提供事業所補助</v>
          </cell>
          <cell r="O3459" t="str">
            <v>①-Ⅰ-１．マスク・消毒液等の確保</v>
          </cell>
        </row>
        <row r="3460">
          <cell r="K3460" t="str">
            <v>26208-12</v>
          </cell>
          <cell r="L3460" t="str">
            <v>26208</v>
          </cell>
          <cell r="M3460">
            <v>12</v>
          </cell>
          <cell r="N3460" t="str">
            <v>高齢者に対する衛生用品配布事業</v>
          </cell>
          <cell r="O3460" t="str">
            <v>①-Ⅰ-１．マスク・消毒液等の確保</v>
          </cell>
        </row>
        <row r="3461">
          <cell r="K3461" t="str">
            <v>26208-13</v>
          </cell>
          <cell r="L3461" t="str">
            <v>26208</v>
          </cell>
          <cell r="M3461">
            <v>13</v>
          </cell>
          <cell r="N3461" t="str">
            <v>空間除菌脱臭機整備</v>
          </cell>
          <cell r="O3461" t="str">
            <v>①-Ⅰ-１．マスク・消毒液等の確保</v>
          </cell>
        </row>
        <row r="3462">
          <cell r="K3462" t="str">
            <v>26208-14</v>
          </cell>
          <cell r="L3462" t="str">
            <v>26208</v>
          </cell>
          <cell r="M3462">
            <v>14</v>
          </cell>
          <cell r="N3462" t="str">
            <v>向日市地域応援サイト制作事業</v>
          </cell>
          <cell r="O3462" t="str">
            <v>①-Ⅲ-２．地域経済の活性化</v>
          </cell>
        </row>
        <row r="3463">
          <cell r="K3463" t="str">
            <v>26208-15</v>
          </cell>
          <cell r="L3463" t="str">
            <v>26208</v>
          </cell>
          <cell r="M3463">
            <v>15</v>
          </cell>
          <cell r="N3463" t="str">
            <v>避難所の感染拡大防止対策</v>
          </cell>
          <cell r="O3463" t="str">
            <v>①-Ⅰ-１．マスク・消毒液等の確保</v>
          </cell>
        </row>
        <row r="3464">
          <cell r="K3464" t="str">
            <v>26208-16</v>
          </cell>
          <cell r="L3464" t="str">
            <v>26208</v>
          </cell>
          <cell r="M3464">
            <v>16</v>
          </cell>
          <cell r="N3464" t="str">
            <v>公共施設等感染症対策事業</v>
          </cell>
          <cell r="O3464" t="str">
            <v>①-Ⅰ-１．マスク・消毒液等の確保</v>
          </cell>
        </row>
        <row r="3465">
          <cell r="K3465" t="str">
            <v>26208-17</v>
          </cell>
          <cell r="L3465" t="str">
            <v>26208</v>
          </cell>
          <cell r="M3465">
            <v>17</v>
          </cell>
          <cell r="N3465" t="str">
            <v>学校保健特別対策事業費補助金</v>
          </cell>
          <cell r="O3465" t="str">
            <v>①-Ⅰ-１．マスク・消毒液等の確保</v>
          </cell>
        </row>
        <row r="3466">
          <cell r="K3466" t="str">
            <v>26208-18</v>
          </cell>
          <cell r="L3466" t="str">
            <v>26208</v>
          </cell>
          <cell r="M3466">
            <v>18</v>
          </cell>
          <cell r="N3466" t="str">
            <v>学校保健特別対策事業費補助金</v>
          </cell>
          <cell r="O3466" t="str">
            <v>①-Ⅰ-１．マスク・消毒液等の確保</v>
          </cell>
        </row>
        <row r="3467">
          <cell r="K3467" t="str">
            <v>26208-19</v>
          </cell>
          <cell r="L3467" t="str">
            <v>26208</v>
          </cell>
          <cell r="M3467">
            <v>19</v>
          </cell>
          <cell r="N3467" t="str">
            <v>小中学校感染症対策衛生用品購入事業</v>
          </cell>
          <cell r="O3467" t="str">
            <v>①-Ⅰ-１．マスク・消毒液等の確保</v>
          </cell>
        </row>
        <row r="3468">
          <cell r="K3468" t="str">
            <v>26208-20</v>
          </cell>
          <cell r="L3468" t="str">
            <v>26208</v>
          </cell>
          <cell r="M3468">
            <v>20</v>
          </cell>
          <cell r="N3468" t="str">
            <v>小中学校・留守家庭児童会・保育所等空調整備事業</v>
          </cell>
          <cell r="O3468" t="str">
            <v>①-Ⅰ-１．マスク・消毒液等の確保</v>
          </cell>
        </row>
        <row r="3469">
          <cell r="K3469" t="str">
            <v>26208-21</v>
          </cell>
          <cell r="L3469" t="str">
            <v>26208</v>
          </cell>
          <cell r="M3469">
            <v>21</v>
          </cell>
          <cell r="N3469" t="str">
            <v>小中学校ICT機器整備事業</v>
          </cell>
          <cell r="O3469" t="str">
            <v>①-Ⅳ-３．リモート化等によるデジタル・トランスフォーメーションの加速</v>
          </cell>
        </row>
        <row r="3470">
          <cell r="K3470" t="str">
            <v>26208-22</v>
          </cell>
          <cell r="L3470" t="str">
            <v>26208</v>
          </cell>
          <cell r="M3470">
            <v>22</v>
          </cell>
          <cell r="N3470" t="str">
            <v>投票環境整備事業</v>
          </cell>
          <cell r="O3470" t="str">
            <v>①-Ⅰ-１．マスク・消毒液等の確保</v>
          </cell>
        </row>
        <row r="3471">
          <cell r="K3471" t="str">
            <v>26208-23</v>
          </cell>
          <cell r="L3471" t="str">
            <v>26208</v>
          </cell>
          <cell r="M3471">
            <v>23</v>
          </cell>
          <cell r="N3471" t="str">
            <v>自治会活動支援補助</v>
          </cell>
          <cell r="O3471" t="str">
            <v>①-Ⅰ-１．マスク・消毒液等の確保</v>
          </cell>
        </row>
        <row r="3472">
          <cell r="K3472" t="str">
            <v>26208-24</v>
          </cell>
          <cell r="L3472" t="str">
            <v>26208</v>
          </cell>
          <cell r="M3472">
            <v>24</v>
          </cell>
          <cell r="N3472" t="str">
            <v>新型コロナウイルス感染症対応のための体制拡充に係る会計年度任用職員の雇用</v>
          </cell>
          <cell r="O3472" t="str">
            <v>①-Ⅱ-１．雇用の維持</v>
          </cell>
        </row>
        <row r="3473">
          <cell r="K3473" t="str">
            <v>26208-25</v>
          </cell>
          <cell r="L3473" t="str">
            <v>26208</v>
          </cell>
          <cell r="M3473">
            <v>25</v>
          </cell>
          <cell r="N3473" t="str">
            <v>生活困窮者就労準備支援事業費等補助金</v>
          </cell>
          <cell r="O3473" t="str">
            <v>①-Ⅱ-４．生活に困っている世帯や個人への支援</v>
          </cell>
        </row>
        <row r="3474">
          <cell r="K3474" t="str">
            <v>26208-26</v>
          </cell>
          <cell r="L3474" t="str">
            <v>26208</v>
          </cell>
          <cell r="M3474">
            <v>26</v>
          </cell>
          <cell r="N3474" t="str">
            <v>経済活動支援給付等事業</v>
          </cell>
          <cell r="O3474" t="str">
            <v>①-Ⅱ-３．事業継続に困っている中小・小規模事業者等への支援</v>
          </cell>
        </row>
        <row r="3475">
          <cell r="K3475" t="str">
            <v>26208-27</v>
          </cell>
          <cell r="L3475" t="str">
            <v>26208</v>
          </cell>
          <cell r="M3475">
            <v>27</v>
          </cell>
          <cell r="N3475" t="str">
            <v>給食材料納入事業者支援事業</v>
          </cell>
          <cell r="O3475" t="str">
            <v>①-Ⅱ-３．事業継続に困っている中小・小規模事業者等への支援</v>
          </cell>
        </row>
        <row r="3476">
          <cell r="K3476" t="str">
            <v>26208-28</v>
          </cell>
          <cell r="L3476" t="str">
            <v>26208</v>
          </cell>
          <cell r="M3476">
            <v>28</v>
          </cell>
          <cell r="N3476" t="str">
            <v>非接触化・非対面化推進事業</v>
          </cell>
          <cell r="O3476" t="str">
            <v>①-Ⅳ-３．リモート化等によるデジタル・トランスフォーメーションの加速</v>
          </cell>
        </row>
        <row r="3477">
          <cell r="K3477" t="str">
            <v>26208-29</v>
          </cell>
          <cell r="L3477" t="str">
            <v>26208</v>
          </cell>
          <cell r="M3477">
            <v>29</v>
          </cell>
          <cell r="N3477" t="str">
            <v>水道事業及び公共下水道事業会計繰出</v>
          </cell>
          <cell r="O3477" t="str">
            <v>①-Ⅳ-３．リモート化等によるデジタル・トランスフォーメーションの加速</v>
          </cell>
        </row>
        <row r="3478">
          <cell r="K3478" t="str">
            <v>26208-30</v>
          </cell>
          <cell r="L3478" t="str">
            <v>26208</v>
          </cell>
          <cell r="M3478">
            <v>30</v>
          </cell>
          <cell r="N3478" t="str">
            <v>令和3年1月の緊急事態宣言に伴う市広報臨時号の配布</v>
          </cell>
          <cell r="O3478" t="str">
            <v>①-Ⅰ-６．情報発信の充実</v>
          </cell>
        </row>
        <row r="3479">
          <cell r="K3479" t="str">
            <v>26208-31</v>
          </cell>
          <cell r="L3479" t="str">
            <v>26208</v>
          </cell>
          <cell r="M3479">
            <v>31</v>
          </cell>
          <cell r="N3479" t="str">
            <v>公共施設等の管理維持体制持続化事業</v>
          </cell>
          <cell r="O3479" t="str">
            <v>①-Ⅱ-３．事業継続に困っている中小・小規模事業者等への支援</v>
          </cell>
        </row>
        <row r="3480">
          <cell r="K3480" t="str">
            <v>26208-32</v>
          </cell>
          <cell r="L3480" t="str">
            <v>26208</v>
          </cell>
          <cell r="M3480">
            <v>32</v>
          </cell>
          <cell r="N3480" t="str">
            <v>学校保健特別対策事業費補助金</v>
          </cell>
          <cell r="O3480" t="str">
            <v>①-Ⅰ-１．マスク・消毒液等の確保</v>
          </cell>
        </row>
        <row r="3481">
          <cell r="K3481" t="str">
            <v>26208-33</v>
          </cell>
          <cell r="L3481" t="str">
            <v>26208</v>
          </cell>
          <cell r="M3481">
            <v>33</v>
          </cell>
          <cell r="N3481" t="str">
            <v>営業時間短縮要請に係る協力金（緊急事態措置協力金市町村負担金）</v>
          </cell>
          <cell r="O3481" t="str">
            <v>①-Ⅱ-３．事業継続に困っている中小・小規模事業者等への支援</v>
          </cell>
        </row>
        <row r="3482">
          <cell r="K3482" t="str">
            <v>26209-1</v>
          </cell>
          <cell r="L3482" t="str">
            <v>26209</v>
          </cell>
          <cell r="M3482">
            <v>1</v>
          </cell>
          <cell r="N3482" t="str">
            <v>防災活動支援事業</v>
          </cell>
          <cell r="O3482" t="str">
            <v>①-Ⅰ-１．マスク・消毒液等の確保</v>
          </cell>
        </row>
        <row r="3483">
          <cell r="K3483" t="str">
            <v>26209-2</v>
          </cell>
          <cell r="L3483" t="str">
            <v>26209</v>
          </cell>
          <cell r="M3483">
            <v>2</v>
          </cell>
          <cell r="N3483" t="str">
            <v>防災活動支援事業</v>
          </cell>
          <cell r="O3483" t="str">
            <v>①-Ⅰ-１．マスク・消毒液等の確保</v>
          </cell>
        </row>
        <row r="3484">
          <cell r="K3484" t="str">
            <v>26209-3</v>
          </cell>
          <cell r="L3484" t="str">
            <v>26209</v>
          </cell>
          <cell r="M3484">
            <v>3</v>
          </cell>
          <cell r="N3484" t="str">
            <v>自主防災組織強化事業</v>
          </cell>
          <cell r="O3484" t="str">
            <v>①-Ⅰ-１．マスク・消毒液等の確保</v>
          </cell>
        </row>
        <row r="3485">
          <cell r="K3485" t="str">
            <v>26209-4</v>
          </cell>
          <cell r="L3485" t="str">
            <v>26209</v>
          </cell>
          <cell r="M3485">
            <v>4</v>
          </cell>
          <cell r="N3485" t="str">
            <v>公共的空間安全・安心確保事業</v>
          </cell>
          <cell r="O3485" t="str">
            <v>①-Ⅰ-１．マスク・消毒液等の確保</v>
          </cell>
        </row>
        <row r="3486">
          <cell r="K3486" t="str">
            <v>26209-5</v>
          </cell>
          <cell r="L3486" t="str">
            <v>26209</v>
          </cell>
          <cell r="M3486">
            <v>5</v>
          </cell>
          <cell r="N3486" t="str">
            <v>公立保育所の衛生対策事業</v>
          </cell>
          <cell r="O3486" t="str">
            <v>①-Ⅰ-１．マスク・消毒液等の確保</v>
          </cell>
        </row>
        <row r="3487">
          <cell r="K3487" t="str">
            <v>26209-6</v>
          </cell>
          <cell r="L3487" t="str">
            <v>26209</v>
          </cell>
          <cell r="M3487">
            <v>6</v>
          </cell>
          <cell r="N3487" t="str">
            <v>公立保育所の衛生対策事業</v>
          </cell>
          <cell r="O3487" t="str">
            <v>①-Ⅰ-１．マスク・消毒液等の確保</v>
          </cell>
        </row>
        <row r="3488">
          <cell r="K3488" t="str">
            <v>26209-7</v>
          </cell>
          <cell r="L3488" t="str">
            <v>26209</v>
          </cell>
          <cell r="M3488">
            <v>7</v>
          </cell>
          <cell r="N3488" t="str">
            <v>学校給食の衛生環境向上事業</v>
          </cell>
          <cell r="O3488" t="str">
            <v>①-Ⅰ-１．マスク・消毒液等の確保</v>
          </cell>
        </row>
        <row r="3489">
          <cell r="K3489" t="str">
            <v>26209-9</v>
          </cell>
          <cell r="L3489" t="str">
            <v>26209</v>
          </cell>
          <cell r="M3489">
            <v>9</v>
          </cell>
          <cell r="N3489" t="str">
            <v>子育て世帯支援活動事業</v>
          </cell>
          <cell r="O3489" t="str">
            <v>①-Ⅰ-８．学校の臨時休業等を円滑に進めるための環境整備</v>
          </cell>
        </row>
        <row r="3490">
          <cell r="K3490" t="str">
            <v>26209-10</v>
          </cell>
          <cell r="L3490" t="str">
            <v>26209</v>
          </cell>
          <cell r="M3490">
            <v>10</v>
          </cell>
          <cell r="N3490" t="str">
            <v>不登校児童生徒のオンライン支援事業</v>
          </cell>
          <cell r="O3490" t="str">
            <v>①-Ⅰ-８．学校の臨時休業等を円滑に進めるための環境整備</v>
          </cell>
        </row>
        <row r="3491">
          <cell r="K3491" t="str">
            <v>26209-11</v>
          </cell>
          <cell r="L3491" t="str">
            <v>26209</v>
          </cell>
          <cell r="M3491">
            <v>11</v>
          </cell>
          <cell r="N3491" t="str">
            <v>臨時雇用事業</v>
          </cell>
          <cell r="O3491" t="str">
            <v>①-Ⅱ-１．雇用の維持</v>
          </cell>
        </row>
        <row r="3492">
          <cell r="K3492" t="str">
            <v>26209-12</v>
          </cell>
          <cell r="L3492" t="str">
            <v>26209</v>
          </cell>
          <cell r="M3492">
            <v>12</v>
          </cell>
          <cell r="N3492" t="str">
            <v>学校給食関連事業者等への応援事業</v>
          </cell>
          <cell r="O3492" t="str">
            <v>①-Ⅱ-３．事業継続に困っている中小・小規模事業者等への支援</v>
          </cell>
        </row>
        <row r="3493">
          <cell r="K3493" t="str">
            <v>26209-13</v>
          </cell>
          <cell r="L3493" t="str">
            <v>26209</v>
          </cell>
          <cell r="M3493">
            <v>13</v>
          </cell>
          <cell r="N3493" t="str">
            <v>障がい福祉事業所への支援事業</v>
          </cell>
          <cell r="O3493" t="str">
            <v>①-Ⅱ-３．事業継続に困っている中小・小規模事業者等への支援</v>
          </cell>
        </row>
        <row r="3494">
          <cell r="K3494" t="str">
            <v>26209-14</v>
          </cell>
          <cell r="L3494" t="str">
            <v>26209</v>
          </cell>
          <cell r="M3494">
            <v>14</v>
          </cell>
          <cell r="N3494" t="str">
            <v>休業要請対象事業者支援事業</v>
          </cell>
          <cell r="O3494" t="str">
            <v>①-Ⅱ-３．事業継続に困っている中小・小規模事業者等への支援</v>
          </cell>
        </row>
        <row r="3495">
          <cell r="K3495" t="str">
            <v>26209-15</v>
          </cell>
          <cell r="L3495" t="str">
            <v>26209</v>
          </cell>
          <cell r="M3495">
            <v>15</v>
          </cell>
          <cell r="N3495" t="str">
            <v>商工業活動支援事業</v>
          </cell>
          <cell r="O3495" t="str">
            <v>①-Ⅱ-３．事業継続に困っている中小・小規模事業者等への支援</v>
          </cell>
        </row>
        <row r="3496">
          <cell r="K3496" t="str">
            <v>26209-16</v>
          </cell>
          <cell r="L3496" t="str">
            <v>26209</v>
          </cell>
          <cell r="M3496">
            <v>16</v>
          </cell>
          <cell r="N3496" t="str">
            <v>小規模事業者事業継続支援事業</v>
          </cell>
          <cell r="O3496" t="str">
            <v>①-Ⅱ-３．事業継続に困っている中小・小規模事業者等への支援</v>
          </cell>
        </row>
        <row r="3497">
          <cell r="K3497" t="str">
            <v>26209-17</v>
          </cell>
          <cell r="L3497" t="str">
            <v>26209</v>
          </cell>
          <cell r="M3497">
            <v>17</v>
          </cell>
          <cell r="N3497" t="str">
            <v>外食産業等応援前払い促進事業</v>
          </cell>
          <cell r="O3497" t="str">
            <v>①-Ⅱ-３．事業継続に困っている中小・小規模事業者等への支援</v>
          </cell>
        </row>
        <row r="3498">
          <cell r="K3498" t="str">
            <v>26209-18</v>
          </cell>
          <cell r="L3498" t="str">
            <v>26209</v>
          </cell>
          <cell r="M3498">
            <v>18</v>
          </cell>
          <cell r="N3498" t="str">
            <v>福祉サービス事業所の事業継続支援事業</v>
          </cell>
          <cell r="O3498" t="str">
            <v>①-Ⅱ-３．事業継続に困っている中小・小規模事業者等への支援</v>
          </cell>
        </row>
        <row r="3499">
          <cell r="K3499" t="str">
            <v>26209-19</v>
          </cell>
          <cell r="L3499" t="str">
            <v>26209</v>
          </cell>
          <cell r="M3499">
            <v>19</v>
          </cell>
          <cell r="N3499" t="str">
            <v>新しい生活様式の実践応援事業</v>
          </cell>
          <cell r="O3499" t="str">
            <v>①-Ⅱ-４．生活に困っている世帯や個人への支援</v>
          </cell>
        </row>
        <row r="3500">
          <cell r="K3500" t="str">
            <v>26209-20</v>
          </cell>
          <cell r="L3500" t="str">
            <v>26209</v>
          </cell>
          <cell r="M3500">
            <v>20</v>
          </cell>
          <cell r="N3500" t="str">
            <v>公共下水道事業会計繰出</v>
          </cell>
          <cell r="O3500" t="str">
            <v>①-Ⅱ-４．生活に困っている世帯や個人への支援</v>
          </cell>
        </row>
        <row r="3501">
          <cell r="K3501" t="str">
            <v>26209-21</v>
          </cell>
          <cell r="L3501" t="str">
            <v>26209</v>
          </cell>
          <cell r="M3501">
            <v>21</v>
          </cell>
          <cell r="N3501" t="str">
            <v>遠隔・オンライン学習の環境整備、GIGAスクール構想への支援事業</v>
          </cell>
          <cell r="O3501" t="str">
            <v>①-Ⅳ-３．リモート化等によるデジタル・トランスフォーメーションの加速</v>
          </cell>
        </row>
        <row r="3502">
          <cell r="K3502" t="str">
            <v>26209-22</v>
          </cell>
          <cell r="L3502" t="str">
            <v>26209</v>
          </cell>
          <cell r="M3502">
            <v>22</v>
          </cell>
          <cell r="N3502" t="str">
            <v>公共交通応援事業</v>
          </cell>
          <cell r="O3502" t="str">
            <v>①-Ⅰ-１．マスク・消毒液等の確保</v>
          </cell>
        </row>
        <row r="3503">
          <cell r="K3503" t="str">
            <v>26209-23</v>
          </cell>
          <cell r="L3503" t="str">
            <v>26209</v>
          </cell>
          <cell r="M3503">
            <v>23</v>
          </cell>
          <cell r="N3503" t="str">
            <v>介護保険事業費補助金</v>
          </cell>
          <cell r="O3503" t="str">
            <v>①-Ⅰ-１．マスク・消毒液等の確保</v>
          </cell>
        </row>
        <row r="3504">
          <cell r="K3504" t="str">
            <v>26209-24</v>
          </cell>
          <cell r="L3504" t="str">
            <v>26209</v>
          </cell>
          <cell r="M3504">
            <v>24</v>
          </cell>
          <cell r="N3504" t="str">
            <v>子ども・子育て支援交付金</v>
          </cell>
          <cell r="O3504" t="str">
            <v>①-Ⅰ-８．学校の臨時休業等を円滑に進めるための環境整備</v>
          </cell>
        </row>
        <row r="3505">
          <cell r="K3505" t="str">
            <v>26209-25</v>
          </cell>
          <cell r="L3505" t="str">
            <v>26209</v>
          </cell>
          <cell r="M3505">
            <v>25</v>
          </cell>
          <cell r="N3505" t="str">
            <v>学校保健特別対策事業費補助金</v>
          </cell>
          <cell r="O3505" t="str">
            <v>①-Ⅰ-１．マスク・消毒液等の確保</v>
          </cell>
        </row>
        <row r="3506">
          <cell r="K3506" t="str">
            <v>26209-26</v>
          </cell>
          <cell r="L3506" t="str">
            <v>26209</v>
          </cell>
          <cell r="M3506">
            <v>26</v>
          </cell>
          <cell r="N3506" t="str">
            <v>学校保健特別対策事業費補助金</v>
          </cell>
          <cell r="O3506" t="str">
            <v>①-Ⅰ-１．マスク・消毒液等の確保</v>
          </cell>
        </row>
        <row r="3507">
          <cell r="K3507" t="str">
            <v>26209-27</v>
          </cell>
          <cell r="L3507" t="str">
            <v>26209</v>
          </cell>
          <cell r="M3507">
            <v>27</v>
          </cell>
          <cell r="N3507" t="str">
            <v>公立学校情報機器整備費補助金</v>
          </cell>
          <cell r="O3507" t="str">
            <v>①-Ⅳ-３．リモート化等によるデジタル・トランスフォーメーションの加速</v>
          </cell>
        </row>
        <row r="3508">
          <cell r="K3508" t="str">
            <v>26209-28</v>
          </cell>
          <cell r="L3508" t="str">
            <v>26209</v>
          </cell>
          <cell r="M3508">
            <v>28</v>
          </cell>
          <cell r="N3508" t="str">
            <v>学校臨時休業対策費補助金</v>
          </cell>
          <cell r="O3508" t="str">
            <v>①-Ⅰ-８．学校の臨時休業等を円滑に進めるための環境整備</v>
          </cell>
        </row>
        <row r="3509">
          <cell r="K3509" t="str">
            <v>26209-29</v>
          </cell>
          <cell r="L3509" t="str">
            <v>26209</v>
          </cell>
          <cell r="M3509">
            <v>29</v>
          </cell>
          <cell r="N3509" t="str">
            <v>公共交通応援事業</v>
          </cell>
          <cell r="O3509" t="str">
            <v>①-Ⅱ-３．事業継続に困っている中小・小規模事業者等への支援</v>
          </cell>
        </row>
        <row r="3510">
          <cell r="K3510" t="str">
            <v>26209-30</v>
          </cell>
          <cell r="L3510" t="str">
            <v>26209</v>
          </cell>
          <cell r="M3510">
            <v>30</v>
          </cell>
          <cell r="N3510" t="str">
            <v>緊急事態措置協力金負担金</v>
          </cell>
          <cell r="O3510" t="str">
            <v>①-Ⅱ-３．事業継続に困っている中小・小規模事業者等への支援</v>
          </cell>
        </row>
        <row r="3511">
          <cell r="K3511" t="str">
            <v>26209-31</v>
          </cell>
          <cell r="L3511" t="str">
            <v>26209</v>
          </cell>
          <cell r="M3511">
            <v>31</v>
          </cell>
          <cell r="N3511" t="str">
            <v>母子保健衛生費補助金</v>
          </cell>
          <cell r="O3511" t="str">
            <v>①-Ⅰ-８．学校の臨時休業等を円滑に進めるための環境整備</v>
          </cell>
        </row>
        <row r="3512">
          <cell r="K3512" t="str">
            <v>26209-32</v>
          </cell>
          <cell r="L3512" t="str">
            <v>26209</v>
          </cell>
          <cell r="M3512">
            <v>32</v>
          </cell>
          <cell r="N3512" t="str">
            <v>障害者総合支援事業費補助金</v>
          </cell>
          <cell r="O3512" t="str">
            <v>①-Ⅰ-１．マスク・消毒液等の確保</v>
          </cell>
        </row>
        <row r="3513">
          <cell r="K3513" t="str">
            <v>26209-33</v>
          </cell>
          <cell r="L3513" t="str">
            <v>26209</v>
          </cell>
          <cell r="M3513">
            <v>33</v>
          </cell>
          <cell r="N3513" t="str">
            <v>学校保健特別対策事業費補助金</v>
          </cell>
          <cell r="O3513" t="str">
            <v>①-Ⅰ-１．マスク・消毒液等の確保</v>
          </cell>
        </row>
        <row r="3514">
          <cell r="K3514" t="str">
            <v>26209-34</v>
          </cell>
          <cell r="L3514" t="str">
            <v>26209</v>
          </cell>
          <cell r="M3514">
            <v>34</v>
          </cell>
          <cell r="N3514" t="str">
            <v>障害者総合支援事業費補助金</v>
          </cell>
          <cell r="O3514" t="str">
            <v>①-Ⅰ-８．学校の臨時休業等を円滑に進めるための環境整備</v>
          </cell>
        </row>
        <row r="3515">
          <cell r="K3515" t="str">
            <v>26210-1</v>
          </cell>
          <cell r="L3515" t="str">
            <v>26210</v>
          </cell>
          <cell r="M3515">
            <v>1</v>
          </cell>
          <cell r="N3515" t="str">
            <v>感染拡大防止対策資材確保事業</v>
          </cell>
          <cell r="O3515" t="str">
            <v>①-Ⅰ-１．マスク・消毒液等の確保</v>
          </cell>
        </row>
        <row r="3516">
          <cell r="K3516" t="str">
            <v>26210-2</v>
          </cell>
          <cell r="L3516" t="str">
            <v>26210</v>
          </cell>
          <cell r="M3516">
            <v>2</v>
          </cell>
          <cell r="N3516" t="str">
            <v>避難所感染症拡大防止対策事業</v>
          </cell>
          <cell r="O3516" t="str">
            <v>①-Ⅰ-１．マスク・消毒液等の確保</v>
          </cell>
        </row>
        <row r="3517">
          <cell r="K3517" t="str">
            <v>26210-3</v>
          </cell>
          <cell r="L3517" t="str">
            <v>26210</v>
          </cell>
          <cell r="M3517">
            <v>3</v>
          </cell>
          <cell r="N3517" t="str">
            <v>就学前施設衛生環境整備事業</v>
          </cell>
          <cell r="O3517" t="str">
            <v>①-Ⅰ-１．マスク・消毒液等の確保</v>
          </cell>
        </row>
        <row r="3518">
          <cell r="K3518" t="str">
            <v>26210-4</v>
          </cell>
          <cell r="L3518" t="str">
            <v>26210</v>
          </cell>
          <cell r="M3518">
            <v>4</v>
          </cell>
          <cell r="N3518" t="str">
            <v>防災・感染症対策等情報発信力強化事業</v>
          </cell>
          <cell r="O3518" t="str">
            <v>①-Ⅰ-６．情報発信の充実</v>
          </cell>
        </row>
        <row r="3519">
          <cell r="K3519" t="str">
            <v>26210-5</v>
          </cell>
          <cell r="L3519" t="str">
            <v>26210</v>
          </cell>
          <cell r="M3519">
            <v>5</v>
          </cell>
          <cell r="N3519" t="str">
            <v>休業要請対象事業者支援事業</v>
          </cell>
          <cell r="O3519" t="str">
            <v>①-Ⅱ-３．事業継続に困っている中小・小規模事業者等への支援</v>
          </cell>
        </row>
        <row r="3520">
          <cell r="K3520" t="str">
            <v>26210-6</v>
          </cell>
          <cell r="L3520" t="str">
            <v>26210</v>
          </cell>
          <cell r="M3520">
            <v>6</v>
          </cell>
          <cell r="N3520" t="str">
            <v>中小企業等事業者事業継続支援</v>
          </cell>
          <cell r="O3520" t="str">
            <v>①-Ⅱ-３．事業継続に困っている中小・小規模事業者等への支援</v>
          </cell>
        </row>
        <row r="3521">
          <cell r="K3521" t="str">
            <v>26210-7</v>
          </cell>
          <cell r="L3521" t="str">
            <v>26210</v>
          </cell>
          <cell r="M3521">
            <v>7</v>
          </cell>
          <cell r="N3521" t="str">
            <v>相談体制強化事業</v>
          </cell>
          <cell r="O3521" t="str">
            <v>①-Ⅱ-３．事業継続に困っている中小・小規模事業者等への支援</v>
          </cell>
        </row>
        <row r="3522">
          <cell r="K3522" t="str">
            <v>26210-8</v>
          </cell>
          <cell r="L3522" t="str">
            <v>26210</v>
          </cell>
          <cell r="M3522">
            <v>8</v>
          </cell>
          <cell r="N3522" t="str">
            <v>農業経営継続支援事業</v>
          </cell>
          <cell r="O3522" t="str">
            <v>①-Ⅱ-３．事業継続に困っている中小・小規模事業者等への支援</v>
          </cell>
        </row>
        <row r="3523">
          <cell r="K3523" t="str">
            <v>26210-9</v>
          </cell>
          <cell r="L3523" t="str">
            <v>26210</v>
          </cell>
          <cell r="M3523">
            <v>9</v>
          </cell>
          <cell r="N3523" t="str">
            <v>障害者雇用維持支援</v>
          </cell>
          <cell r="O3523" t="str">
            <v>①-Ⅱ-３．事業継続に困っている中小・小規模事業者等への支援</v>
          </cell>
        </row>
        <row r="3524">
          <cell r="K3524" t="str">
            <v>26210-10</v>
          </cell>
          <cell r="L3524" t="str">
            <v>26210</v>
          </cell>
          <cell r="M3524">
            <v>10</v>
          </cell>
          <cell r="N3524" t="str">
            <v>公共施設等運営持続化支援事業</v>
          </cell>
          <cell r="O3524" t="str">
            <v>①-Ⅱ-３．事業継続に困っている中小・小規模事業者等への支援</v>
          </cell>
        </row>
        <row r="3525">
          <cell r="K3525" t="str">
            <v>26210-11</v>
          </cell>
          <cell r="L3525" t="str">
            <v>26210</v>
          </cell>
          <cell r="M3525">
            <v>11</v>
          </cell>
          <cell r="N3525" t="str">
            <v>就学援助世帯生活支援事業</v>
          </cell>
          <cell r="O3525" t="str">
            <v>①-Ⅱ-４．生活に困っている世帯や個人への支援</v>
          </cell>
        </row>
        <row r="3526">
          <cell r="K3526" t="str">
            <v>26210-12</v>
          </cell>
          <cell r="L3526" t="str">
            <v>26210</v>
          </cell>
          <cell r="M3526">
            <v>12</v>
          </cell>
          <cell r="N3526" t="str">
            <v>就学援助世帯昼食支援事業</v>
          </cell>
          <cell r="O3526" t="str">
            <v>①-Ⅱ-４．生活に困っている世帯や個人への支援</v>
          </cell>
        </row>
        <row r="3527">
          <cell r="K3527" t="str">
            <v>26210-14</v>
          </cell>
          <cell r="L3527" t="str">
            <v>26210</v>
          </cell>
          <cell r="M3527">
            <v>14</v>
          </cell>
          <cell r="N3527" t="str">
            <v>障害者を抱える家庭への生活支援事業</v>
          </cell>
          <cell r="O3527" t="str">
            <v>①-Ⅱ-４．生活に困っている世帯や個人への支援</v>
          </cell>
        </row>
        <row r="3528">
          <cell r="K3528" t="str">
            <v>26210-15</v>
          </cell>
          <cell r="L3528" t="str">
            <v>26210</v>
          </cell>
          <cell r="M3528">
            <v>15</v>
          </cell>
          <cell r="N3528" t="str">
            <v>健康づくり支援事業</v>
          </cell>
          <cell r="O3528" t="str">
            <v>①-Ⅱ-４．生活に困っている世帯や個人への支援</v>
          </cell>
        </row>
        <row r="3529">
          <cell r="K3529" t="str">
            <v>26210-16</v>
          </cell>
          <cell r="L3529" t="str">
            <v>26210</v>
          </cell>
          <cell r="M3529">
            <v>16</v>
          </cell>
          <cell r="N3529" t="str">
            <v>GIGAスクール構想整備事業</v>
          </cell>
          <cell r="O3529" t="str">
            <v>①-Ⅳ-３．リモート化等によるデジタル・トランスフォーメーションの加速</v>
          </cell>
        </row>
        <row r="3530">
          <cell r="K3530" t="str">
            <v>26210-17</v>
          </cell>
          <cell r="L3530" t="str">
            <v>26210</v>
          </cell>
          <cell r="M3530">
            <v>17</v>
          </cell>
          <cell r="N3530" t="str">
            <v>中小企業者等おうえん給付金</v>
          </cell>
          <cell r="O3530" t="str">
            <v>①-Ⅱ-３．事業継続に困っている中小・小規模事業者等への支援</v>
          </cell>
        </row>
        <row r="3531">
          <cell r="K3531" t="str">
            <v>26210-18</v>
          </cell>
          <cell r="L3531" t="str">
            <v>26210</v>
          </cell>
          <cell r="M3531">
            <v>18</v>
          </cell>
          <cell r="N3531" t="str">
            <v>八幡おうえん飲食券事業</v>
          </cell>
          <cell r="O3531" t="str">
            <v>①-Ⅲ-２．地域経済の活性化</v>
          </cell>
        </row>
        <row r="3532">
          <cell r="K3532" t="str">
            <v>26210-19</v>
          </cell>
          <cell r="L3532" t="str">
            <v>26210</v>
          </cell>
          <cell r="M3532">
            <v>19</v>
          </cell>
          <cell r="N3532" t="str">
            <v>水道事業会計補助</v>
          </cell>
          <cell r="O3532" t="str">
            <v>①-Ⅱ-４．生活に困っている世帯や個人への支援</v>
          </cell>
        </row>
        <row r="3533">
          <cell r="K3533" t="str">
            <v>26210-20</v>
          </cell>
          <cell r="L3533" t="str">
            <v>26210</v>
          </cell>
          <cell r="M3533">
            <v>20</v>
          </cell>
          <cell r="N3533" t="str">
            <v>市民文化センター衛生環境改善事業</v>
          </cell>
          <cell r="O3533" t="str">
            <v>①-Ⅰ-１．マスク・消毒液等の確保</v>
          </cell>
        </row>
        <row r="3534">
          <cell r="K3534" t="str">
            <v>26210-21</v>
          </cell>
          <cell r="L3534" t="str">
            <v>26210</v>
          </cell>
          <cell r="M3534">
            <v>21</v>
          </cell>
          <cell r="N3534" t="str">
            <v>市内農産物次期作支援事業</v>
          </cell>
          <cell r="O3534" t="str">
            <v>①-Ⅱ-３．事業継続に困っている中小・小規模事業者等への支援</v>
          </cell>
        </row>
        <row r="3535">
          <cell r="K3535" t="str">
            <v>26210-22</v>
          </cell>
          <cell r="L3535" t="str">
            <v>26210</v>
          </cell>
          <cell r="M3535">
            <v>22</v>
          </cell>
          <cell r="N3535" t="str">
            <v>新生児育児応援特別定額給付金</v>
          </cell>
          <cell r="O3535" t="str">
            <v>①-Ⅱ-４．生活に困っている世帯や個人への支援</v>
          </cell>
        </row>
        <row r="3536">
          <cell r="K3536" t="str">
            <v>26210-23</v>
          </cell>
          <cell r="L3536" t="str">
            <v>26210</v>
          </cell>
          <cell r="M3536">
            <v>23</v>
          </cell>
          <cell r="N3536" t="str">
            <v>新型コロナウイルス対応型健幸まちづくり事業</v>
          </cell>
          <cell r="O3536" t="str">
            <v>①-Ⅱ-４．生活に困っている世帯や個人への支援</v>
          </cell>
        </row>
        <row r="3537">
          <cell r="K3537" t="str">
            <v>26210-24</v>
          </cell>
          <cell r="L3537" t="str">
            <v>26210</v>
          </cell>
          <cell r="M3537">
            <v>24</v>
          </cell>
          <cell r="N3537" t="str">
            <v>公共交通事業者等支援事業</v>
          </cell>
          <cell r="O3537" t="str">
            <v>①-Ⅱ-３．事業継続に困っている中小・小規模事業者等への支援</v>
          </cell>
        </row>
        <row r="3538">
          <cell r="K3538" t="str">
            <v>26210-25</v>
          </cell>
          <cell r="L3538" t="str">
            <v>26210</v>
          </cell>
          <cell r="M3538">
            <v>25</v>
          </cell>
          <cell r="N3538" t="str">
            <v>公立学校情報通信ネットワーク環境施設整備事業</v>
          </cell>
          <cell r="O3538" t="str">
            <v>①-Ⅳ-３．リモート化等によるデジタル・トランスフォーメーションの加速</v>
          </cell>
        </row>
        <row r="3539">
          <cell r="K3539" t="str">
            <v>26210-26</v>
          </cell>
          <cell r="L3539" t="str">
            <v>26210</v>
          </cell>
          <cell r="M3539">
            <v>26</v>
          </cell>
          <cell r="N3539" t="str">
            <v>緊急事態措置協力金</v>
          </cell>
          <cell r="O3539" t="str">
            <v>①-Ⅱ-３．事業継続に困っている中小・小規模事業者等への支援</v>
          </cell>
        </row>
        <row r="3540">
          <cell r="K3540" t="str">
            <v>26210-27</v>
          </cell>
          <cell r="L3540" t="str">
            <v>26210</v>
          </cell>
          <cell r="M3540">
            <v>27</v>
          </cell>
          <cell r="N3540" t="str">
            <v>市民文化センター衛生環境改善事業</v>
          </cell>
          <cell r="O3540" t="str">
            <v>①-Ⅰ-１．マスク・消毒液等の確保</v>
          </cell>
        </row>
        <row r="3541">
          <cell r="K3541" t="str">
            <v>26210-28</v>
          </cell>
          <cell r="L3541" t="str">
            <v>26210</v>
          </cell>
          <cell r="M3541">
            <v>28</v>
          </cell>
          <cell r="N3541" t="str">
            <v>学校保健特別対策事業費補助金(学校再開に伴う感染症対策・学習保障等に係る支援事業に限る)</v>
          </cell>
          <cell r="O3541" t="str">
            <v>①-Ⅰ-１．マスク・消毒液等の確保</v>
          </cell>
        </row>
        <row r="3542">
          <cell r="K3542" t="str">
            <v>26210-29</v>
          </cell>
          <cell r="L3542" t="str">
            <v>26210</v>
          </cell>
          <cell r="M3542">
            <v>29</v>
          </cell>
          <cell r="N3542" t="str">
            <v>学校保健特別対策事業費補助金(感染症対策等の学校教育活動継続支援事業に限る)</v>
          </cell>
          <cell r="O3542" t="str">
            <v>①-Ⅰ-１．マスク・消毒液等の確保</v>
          </cell>
        </row>
        <row r="3543">
          <cell r="K3543" t="str">
            <v>26211-1</v>
          </cell>
          <cell r="L3543" t="str">
            <v>26211</v>
          </cell>
          <cell r="M3543">
            <v>1</v>
          </cell>
          <cell r="N3543" t="str">
            <v>休業支援給付金（府連携）</v>
          </cell>
          <cell r="O3543" t="str">
            <v>①-Ⅱ-３．事業継続に困っている中小・小規模事業者等への支援</v>
          </cell>
        </row>
        <row r="3544">
          <cell r="K3544" t="str">
            <v>26211-2</v>
          </cell>
          <cell r="L3544" t="str">
            <v>26211</v>
          </cell>
          <cell r="M3544">
            <v>2</v>
          </cell>
          <cell r="N3544" t="str">
            <v>中小企業事業継続支援金（市１号補正分）</v>
          </cell>
          <cell r="O3544" t="str">
            <v>①-Ⅱ-３．事業継続に困っている中小・小規模事業者等への支援</v>
          </cell>
        </row>
        <row r="3545">
          <cell r="K3545" t="str">
            <v>26211-3</v>
          </cell>
          <cell r="L3545" t="str">
            <v>26211</v>
          </cell>
          <cell r="M3545">
            <v>3</v>
          </cell>
          <cell r="N3545" t="str">
            <v>中小企業事業継続支援金（市２号補正分）</v>
          </cell>
          <cell r="O3545" t="str">
            <v>①-Ⅱ-３．事業継続に困っている中小・小規模事業者等への支援</v>
          </cell>
        </row>
        <row r="3546">
          <cell r="K3546" t="str">
            <v>26211-4</v>
          </cell>
          <cell r="L3546" t="str">
            <v>26211</v>
          </cell>
          <cell r="M3546">
            <v>4</v>
          </cell>
          <cell r="N3546" t="str">
            <v>くらし継続応援事業</v>
          </cell>
          <cell r="O3546" t="str">
            <v>①-Ⅱ-４．生活に困っている世帯や個人への支援</v>
          </cell>
        </row>
        <row r="3547">
          <cell r="K3547" t="str">
            <v>26211-5</v>
          </cell>
          <cell r="L3547" t="str">
            <v>26211</v>
          </cell>
          <cell r="M3547">
            <v>5</v>
          </cell>
          <cell r="N3547" t="str">
            <v>児童扶養手当上乗せ給付事業</v>
          </cell>
          <cell r="O3547" t="str">
            <v>①-Ⅱ-４．生活に困っている世帯や個人への支援</v>
          </cell>
        </row>
        <row r="3548">
          <cell r="K3548" t="str">
            <v>26211-7</v>
          </cell>
          <cell r="L3548" t="str">
            <v>26211</v>
          </cell>
          <cell r="M3548">
            <v>7</v>
          </cell>
          <cell r="N3548" t="str">
            <v>水道基本料金の免除（水道事業会計補助）</v>
          </cell>
          <cell r="O3548" t="str">
            <v>①-Ⅱ-４．生活に困っている世帯や個人への支援</v>
          </cell>
        </row>
        <row r="3549">
          <cell r="K3549" t="str">
            <v>26211-8</v>
          </cell>
          <cell r="L3549" t="str">
            <v>26211</v>
          </cell>
          <cell r="M3549">
            <v>8</v>
          </cell>
          <cell r="N3549" t="str">
            <v>中小企業相談窓口充実事業</v>
          </cell>
          <cell r="O3549" t="str">
            <v>①-Ⅱ-３．事業継続に困っている中小・小規模事業者等への支援</v>
          </cell>
        </row>
        <row r="3550">
          <cell r="K3550" t="str">
            <v>26211-9</v>
          </cell>
          <cell r="L3550" t="str">
            <v>26211</v>
          </cell>
          <cell r="M3550">
            <v>9</v>
          </cell>
          <cell r="N3550" t="str">
            <v>中小企業緊急応援事業（府連携）</v>
          </cell>
          <cell r="O3550" t="str">
            <v>①-Ⅱ-３．事業継続に困っている中小・小規模事業者等への支援</v>
          </cell>
        </row>
        <row r="3551">
          <cell r="K3551" t="str">
            <v>26211-11</v>
          </cell>
          <cell r="L3551" t="str">
            <v>26211</v>
          </cell>
          <cell r="M3551">
            <v>11</v>
          </cell>
          <cell r="N3551" t="str">
            <v>プレミアム商品券発行事業</v>
          </cell>
          <cell r="O3551" t="str">
            <v>①-Ⅲ-２．地域経済の活性化</v>
          </cell>
        </row>
        <row r="3552">
          <cell r="K3552" t="str">
            <v>26211-12</v>
          </cell>
          <cell r="L3552" t="str">
            <v>26211</v>
          </cell>
          <cell r="M3552">
            <v>12</v>
          </cell>
          <cell r="N3552" t="str">
            <v>がんばる地域農業担い手支援事業</v>
          </cell>
          <cell r="O3552" t="str">
            <v>①-Ⅱ-３．事業継続に困っている中小・小規模事業者等への支援</v>
          </cell>
        </row>
        <row r="3553">
          <cell r="K3553" t="str">
            <v>26211-14</v>
          </cell>
          <cell r="L3553" t="str">
            <v>26211</v>
          </cell>
          <cell r="M3553">
            <v>14</v>
          </cell>
          <cell r="N3553" t="str">
            <v>GIGAスクール構想実現事業</v>
          </cell>
          <cell r="O3553" t="str">
            <v>①-Ⅰ-８．学校の臨時休業等を円滑に進めるための環境整備</v>
          </cell>
        </row>
        <row r="3554">
          <cell r="K3554" t="str">
            <v>26211-15</v>
          </cell>
          <cell r="L3554" t="str">
            <v>26211</v>
          </cell>
          <cell r="M3554">
            <v>15</v>
          </cell>
          <cell r="N3554" t="str">
            <v>市役所庁舎感染拡大防止対策事業</v>
          </cell>
          <cell r="O3554" t="str">
            <v>①-Ⅰ-２．検査体制の強化と感染の早期発見</v>
          </cell>
        </row>
        <row r="3555">
          <cell r="K3555" t="str">
            <v>26211-21</v>
          </cell>
          <cell r="L3555" t="str">
            <v>26211</v>
          </cell>
          <cell r="M3555">
            <v>21</v>
          </cell>
          <cell r="N3555" t="str">
            <v>公共交通支援事業</v>
          </cell>
          <cell r="O3555" t="str">
            <v>①-Ⅲ-１．観光・運輸業、飲食業、イベント・エンターテインメント事業等に対する支援</v>
          </cell>
        </row>
        <row r="3556">
          <cell r="K3556" t="str">
            <v>26211-22</v>
          </cell>
          <cell r="L3556" t="str">
            <v>26211</v>
          </cell>
          <cell r="M3556">
            <v>22</v>
          </cell>
          <cell r="N3556" t="str">
            <v>自転車駐車場指定管理者支援事業</v>
          </cell>
          <cell r="O3556" t="str">
            <v>①-Ⅲ-１．観光・運輸業、飲食業、イベント・エンターテインメント事業等に対する支援</v>
          </cell>
        </row>
        <row r="3557">
          <cell r="K3557" t="str">
            <v>26211-23</v>
          </cell>
          <cell r="L3557" t="str">
            <v>26211</v>
          </cell>
          <cell r="M3557">
            <v>23</v>
          </cell>
          <cell r="N3557" t="str">
            <v>キャッシュレス決済ポイント還元事業</v>
          </cell>
          <cell r="O3557" t="str">
            <v>①-Ⅲ-２．地域経済の活性化</v>
          </cell>
        </row>
        <row r="3558">
          <cell r="K3558" t="str">
            <v>26211-25</v>
          </cell>
          <cell r="L3558" t="str">
            <v>26211</v>
          </cell>
          <cell r="M3558">
            <v>25</v>
          </cell>
          <cell r="N3558" t="str">
            <v>小・中学校感染症対策及び学習保障事業</v>
          </cell>
          <cell r="O3558" t="str">
            <v>①-Ⅰ-８．学校の臨時休業等を円滑に進めるための環境整備</v>
          </cell>
        </row>
        <row r="3559">
          <cell r="K3559" t="str">
            <v>26211-26</v>
          </cell>
          <cell r="L3559" t="str">
            <v>26211</v>
          </cell>
          <cell r="M3559">
            <v>26</v>
          </cell>
          <cell r="N3559" t="str">
            <v xml:space="preserve">庁舎情報通信ネットワーク環境等整備事業 </v>
          </cell>
          <cell r="O3559" t="str">
            <v>①-Ⅳ-３．リモート化等によるデジタル・トランスフォーメーションの加速</v>
          </cell>
        </row>
        <row r="3560">
          <cell r="K3560" t="str">
            <v>26211-28</v>
          </cell>
          <cell r="L3560" t="str">
            <v>26211</v>
          </cell>
          <cell r="M3560">
            <v>28</v>
          </cell>
          <cell r="N3560" t="str">
            <v xml:space="preserve">田辺公園プール指定管理者支援金 </v>
          </cell>
          <cell r="O3560" t="str">
            <v>①-Ⅱ-３．事業継続に困っている中小・小規模事業者等への支援</v>
          </cell>
        </row>
        <row r="3561">
          <cell r="K3561" t="str">
            <v>26211-32</v>
          </cell>
          <cell r="L3561" t="str">
            <v>26211</v>
          </cell>
          <cell r="M3561">
            <v>32</v>
          </cell>
          <cell r="N3561" t="str">
            <v>京都府緊急事態措置協力金</v>
          </cell>
          <cell r="O3561" t="str">
            <v>①-Ⅱ-３．事業継続に困っている中小・小規模事業者等への支援</v>
          </cell>
        </row>
        <row r="3562">
          <cell r="K3562" t="str">
            <v>26211-34</v>
          </cell>
          <cell r="L3562" t="str">
            <v>26211</v>
          </cell>
          <cell r="M3562">
            <v>34</v>
          </cell>
          <cell r="N3562" t="str">
            <v>学校保健特別対策事業費補助金(学校再開に伴う感染症対策・学習保障等に係る支援事業に限る)</v>
          </cell>
          <cell r="O3562" t="str">
            <v>①-Ⅰ-８．学校の臨時休業等を円滑に進めるための環境整備</v>
          </cell>
        </row>
        <row r="3563">
          <cell r="K3563" t="str">
            <v>26211-38</v>
          </cell>
          <cell r="L3563" t="str">
            <v>26211</v>
          </cell>
          <cell r="M3563">
            <v>38</v>
          </cell>
          <cell r="N3563" t="str">
            <v>公立学校情報機器整備費補助金</v>
          </cell>
          <cell r="O3563" t="str">
            <v>①-Ⅰ-８．学校の臨時休業等を円滑に進めるための環境整備</v>
          </cell>
        </row>
        <row r="3564">
          <cell r="K3564" t="str">
            <v>26211-40</v>
          </cell>
          <cell r="L3564" t="str">
            <v>26211</v>
          </cell>
          <cell r="M3564">
            <v>40</v>
          </cell>
          <cell r="N3564" t="str">
            <v>庁舎トイレ手洗い自動水栓化事業</v>
          </cell>
          <cell r="O3564" t="str">
            <v>①-Ⅰ-１．マスク・消毒液等の確保</v>
          </cell>
        </row>
        <row r="3565">
          <cell r="K3565" t="str">
            <v>26211-41</v>
          </cell>
          <cell r="L3565" t="str">
            <v>26211</v>
          </cell>
          <cell r="M3565">
            <v>41</v>
          </cell>
          <cell r="N3565" t="str">
            <v>庁舎情報通信ネットワーク環境等整備事業</v>
          </cell>
          <cell r="O3565" t="str">
            <v>①-Ⅳ-３．リモート化等によるデジタル・トランスフォーメーションの加速</v>
          </cell>
        </row>
        <row r="3566">
          <cell r="K3566" t="str">
            <v>26211-42</v>
          </cell>
          <cell r="L3566" t="str">
            <v>26211</v>
          </cell>
          <cell r="M3566">
            <v>42</v>
          </cell>
          <cell r="N3566" t="str">
            <v>議会情報通信ネットワーク環境等整備事業</v>
          </cell>
          <cell r="O3566" t="str">
            <v>①-Ⅳ-３．リモート化等によるデジタル・トランスフォーメーションの加速</v>
          </cell>
        </row>
        <row r="3567">
          <cell r="K3567" t="str">
            <v>26211-43</v>
          </cell>
          <cell r="L3567" t="str">
            <v>26211</v>
          </cell>
          <cell r="M3567">
            <v>43</v>
          </cell>
          <cell r="N3567" t="str">
            <v>市役所庁舎どこでも内線アプリ導入事業</v>
          </cell>
          <cell r="O3567" t="str">
            <v>①-Ⅳ-３．リモート化等によるデジタル・トランスフォーメーションの加速</v>
          </cell>
        </row>
        <row r="3568">
          <cell r="K3568" t="str">
            <v>26211-44</v>
          </cell>
          <cell r="L3568" t="str">
            <v>26211</v>
          </cell>
          <cell r="M3568">
            <v>44</v>
          </cell>
          <cell r="N3568" t="str">
            <v>公共施設等における感染症対策環境整備事業</v>
          </cell>
          <cell r="O3568" t="str">
            <v>①-Ⅰ-１．マスク・消毒液等の確保</v>
          </cell>
        </row>
        <row r="3569">
          <cell r="K3569" t="str">
            <v>26211-45</v>
          </cell>
          <cell r="L3569" t="str">
            <v>26211</v>
          </cell>
          <cell r="M3569">
            <v>45</v>
          </cell>
          <cell r="N3569" t="str">
            <v>医療機関支援金</v>
          </cell>
          <cell r="O3569" t="str">
            <v>②-Ⅰ-１．医療提供体制の確保と医療機関等への支援</v>
          </cell>
        </row>
        <row r="3570">
          <cell r="K3570" t="str">
            <v>26211-46</v>
          </cell>
          <cell r="L3570" t="str">
            <v>26211</v>
          </cell>
          <cell r="M3570">
            <v>46</v>
          </cell>
          <cell r="N3570" t="str">
            <v>はぐはぐ赤ちゃん応援事業</v>
          </cell>
          <cell r="O3570" t="str">
            <v>①-Ⅱ-４．生活に困っている世帯や個人への支援</v>
          </cell>
        </row>
        <row r="3571">
          <cell r="K3571" t="str">
            <v>26211-47</v>
          </cell>
          <cell r="L3571" t="str">
            <v>26211</v>
          </cell>
          <cell r="M3571">
            <v>47</v>
          </cell>
          <cell r="N3571" t="str">
            <v>コロナに負けない体力づくり事業</v>
          </cell>
          <cell r="O3571" t="str">
            <v>①-Ⅰ-６．情報発信の充実</v>
          </cell>
        </row>
        <row r="3572">
          <cell r="K3572" t="str">
            <v>26211-48</v>
          </cell>
          <cell r="L3572" t="str">
            <v>26211</v>
          </cell>
          <cell r="M3572">
            <v>48</v>
          </cell>
          <cell r="N3572" t="str">
            <v>水辺の散策路健康ウォーク開催事業</v>
          </cell>
          <cell r="O3572" t="str">
            <v>①-Ⅰ-６．情報発信の充実</v>
          </cell>
        </row>
        <row r="3573">
          <cell r="K3573" t="str">
            <v>26211-49</v>
          </cell>
          <cell r="L3573" t="str">
            <v>26211</v>
          </cell>
          <cell r="M3573">
            <v>49</v>
          </cell>
          <cell r="N3573" t="str">
            <v>新田辺駅東自転車駐車場機械化整備</v>
          </cell>
          <cell r="O3573" t="str">
            <v>①-Ⅲ-１．観光・運輸業、飲食業、イベント・エンターテインメント事業等に対する支援</v>
          </cell>
        </row>
        <row r="3574">
          <cell r="K3574" t="str">
            <v>26211-50</v>
          </cell>
          <cell r="L3574" t="str">
            <v>26211</v>
          </cell>
          <cell r="M3574">
            <v>50</v>
          </cell>
          <cell r="N3574" t="str">
            <v>新田辺駅東自転車駐車場指定管理者支援事業</v>
          </cell>
          <cell r="O3574" t="str">
            <v>①-Ⅲ-１．観光・運輸業、飲食業、イベント・エンターテインメント事業等に対する支援</v>
          </cell>
        </row>
        <row r="3575">
          <cell r="K3575" t="str">
            <v>26211-51</v>
          </cell>
          <cell r="L3575" t="str">
            <v>26211</v>
          </cell>
          <cell r="M3575">
            <v>51</v>
          </cell>
          <cell r="N3575" t="str">
            <v>京田辺市公共交通応援事業</v>
          </cell>
          <cell r="O3575" t="str">
            <v>①-Ⅲ-１．観光・運輸業、飲食業、イベント・エンターテインメント事業等に対する支援</v>
          </cell>
        </row>
        <row r="3576">
          <cell r="K3576" t="str">
            <v>26211-52</v>
          </cell>
          <cell r="L3576" t="str">
            <v>26211</v>
          </cell>
          <cell r="M3576">
            <v>52</v>
          </cell>
          <cell r="N3576" t="str">
            <v>「新しい生活様式」対応支援補助金</v>
          </cell>
          <cell r="O3576" t="str">
            <v>①-Ⅲ-２．地域経済の活性化</v>
          </cell>
        </row>
        <row r="3577">
          <cell r="K3577" t="str">
            <v>26211-53</v>
          </cell>
          <cell r="L3577" t="str">
            <v>26211</v>
          </cell>
          <cell r="M3577">
            <v>53</v>
          </cell>
          <cell r="N3577" t="str">
            <v>キャッシュレス決済ポイント還元事業（第2弾実施分）</v>
          </cell>
          <cell r="O3577" t="str">
            <v>①-Ⅲ-２．地域経済の活性化</v>
          </cell>
        </row>
        <row r="3578">
          <cell r="K3578" t="str">
            <v>26211-54</v>
          </cell>
          <cell r="L3578" t="str">
            <v>26211</v>
          </cell>
          <cell r="M3578">
            <v>54</v>
          </cell>
          <cell r="N3578" t="str">
            <v>地元農産物使用店舗支援金</v>
          </cell>
          <cell r="O3578" t="str">
            <v>①-Ⅳ-２．海外展開企業の事業の円滑化、農林水産物・食品の輸出力の維持・強化及び国内供給力の強化支援</v>
          </cell>
        </row>
        <row r="3579">
          <cell r="K3579" t="str">
            <v>26211-55</v>
          </cell>
          <cell r="L3579" t="str">
            <v>26211</v>
          </cell>
          <cell r="M3579">
            <v>55</v>
          </cell>
          <cell r="N3579" t="str">
            <v>学校図書館システム導入事業</v>
          </cell>
          <cell r="O3579" t="str">
            <v>①-Ⅰ-８．学校の臨時休業等を円滑に進めるための環境整備</v>
          </cell>
        </row>
        <row r="3580">
          <cell r="K3580" t="str">
            <v>26211-56</v>
          </cell>
          <cell r="L3580" t="str">
            <v>26211</v>
          </cell>
          <cell r="M3580">
            <v>56</v>
          </cell>
          <cell r="N3580" t="str">
            <v>大型掲示装置購入（ＩＣＴ）</v>
          </cell>
          <cell r="O3580" t="str">
            <v>①-Ⅰ-８．学校の臨時休業等を円滑に進めるための環境整備</v>
          </cell>
        </row>
        <row r="3581">
          <cell r="K3581" t="str">
            <v>26211-57</v>
          </cell>
          <cell r="L3581" t="str">
            <v>26211</v>
          </cell>
          <cell r="M3581">
            <v>57</v>
          </cell>
          <cell r="N3581" t="str">
            <v>教育施設等におけるトイレ感染症対策事業</v>
          </cell>
          <cell r="O3581" t="str">
            <v>①-Ⅰ-８．学校の臨時休業等を円滑に進めるための環境整備</v>
          </cell>
        </row>
        <row r="3582">
          <cell r="K3582" t="str">
            <v>26211-58</v>
          </cell>
          <cell r="L3582" t="str">
            <v>26211</v>
          </cell>
          <cell r="M3582">
            <v>58</v>
          </cell>
          <cell r="N3582" t="str">
            <v>小学校防犯ブザー購入事業</v>
          </cell>
          <cell r="O3582" t="str">
            <v>①-Ⅰ-８．学校の臨時休業等を円滑に進めるための環境整備</v>
          </cell>
        </row>
        <row r="3583">
          <cell r="K3583" t="str">
            <v>26211-59</v>
          </cell>
          <cell r="L3583" t="str">
            <v>26211</v>
          </cell>
          <cell r="M3583">
            <v>59</v>
          </cell>
          <cell r="N3583" t="str">
            <v>警防対策物品</v>
          </cell>
          <cell r="O3583" t="str">
            <v>①-Ⅰ-３．医療提供体制の強化</v>
          </cell>
        </row>
        <row r="3584">
          <cell r="K3584" t="str">
            <v>26212-1</v>
          </cell>
          <cell r="L3584" t="str">
            <v>26212</v>
          </cell>
          <cell r="M3584">
            <v>1</v>
          </cell>
          <cell r="N3584" t="str">
            <v>生活経済支援等情報発信事業</v>
          </cell>
          <cell r="O3584" t="str">
            <v>①-Ⅰ-６．情報発信の充実</v>
          </cell>
        </row>
        <row r="3585">
          <cell r="K3585" t="str">
            <v>26212-2</v>
          </cell>
          <cell r="L3585" t="str">
            <v>26212</v>
          </cell>
          <cell r="M3585">
            <v>2</v>
          </cell>
          <cell r="N3585" t="str">
            <v>各種相談窓口等開設事業</v>
          </cell>
          <cell r="O3585" t="str">
            <v>①-Ⅰ-６．情報発信の充実</v>
          </cell>
        </row>
        <row r="3586">
          <cell r="K3586" t="str">
            <v>26212-3</v>
          </cell>
          <cell r="L3586" t="str">
            <v>26212</v>
          </cell>
          <cell r="M3586">
            <v>3</v>
          </cell>
          <cell r="N3586" t="str">
            <v>病院事業会計繰出</v>
          </cell>
          <cell r="O3586" t="str">
            <v>①-Ⅰ-３．医療提供体制の強化</v>
          </cell>
        </row>
        <row r="3587">
          <cell r="K3587" t="str">
            <v>26212-4</v>
          </cell>
          <cell r="L3587" t="str">
            <v>26212</v>
          </cell>
          <cell r="M3587">
            <v>4</v>
          </cell>
          <cell r="N3587" t="str">
            <v>マスク配付・購入支援事業</v>
          </cell>
          <cell r="O3587" t="str">
            <v>①-Ⅰ-１．マスク・消毒液等の確保</v>
          </cell>
        </row>
        <row r="3588">
          <cell r="K3588" t="str">
            <v>26212-5</v>
          </cell>
          <cell r="L3588" t="str">
            <v>26212</v>
          </cell>
          <cell r="M3588">
            <v>5</v>
          </cell>
          <cell r="N3588" t="str">
            <v>避難所等衛生確保事業</v>
          </cell>
          <cell r="O3588" t="str">
            <v>①-Ⅰ-１．マスク・消毒液等の確保</v>
          </cell>
        </row>
        <row r="3589">
          <cell r="K3589" t="str">
            <v>26212-6</v>
          </cell>
          <cell r="L3589" t="str">
            <v>26212</v>
          </cell>
          <cell r="M3589">
            <v>6</v>
          </cell>
          <cell r="N3589" t="str">
            <v>事業者緊急支援・内需拡大促進事業</v>
          </cell>
          <cell r="O3589" t="str">
            <v>①-Ⅱ-３．事業継続に困っている中小・小規模事業者等への支援</v>
          </cell>
        </row>
        <row r="3590">
          <cell r="K3590" t="str">
            <v>26212-7</v>
          </cell>
          <cell r="L3590" t="str">
            <v>26212</v>
          </cell>
          <cell r="M3590">
            <v>7</v>
          </cell>
          <cell r="N3590" t="str">
            <v>休業要請協力事業所支援事業</v>
          </cell>
          <cell r="O3590" t="str">
            <v>①-Ⅱ-１．雇用の維持</v>
          </cell>
        </row>
        <row r="3591">
          <cell r="K3591" t="str">
            <v>26212-8</v>
          </cell>
          <cell r="L3591" t="str">
            <v>26212</v>
          </cell>
          <cell r="M3591">
            <v>8</v>
          </cell>
          <cell r="N3591" t="str">
            <v>人材育成・雇用調整等事業</v>
          </cell>
          <cell r="O3591" t="str">
            <v>①-Ⅱ-１．雇用の維持</v>
          </cell>
        </row>
        <row r="3592">
          <cell r="K3592" t="str">
            <v>26212-9</v>
          </cell>
          <cell r="L3592" t="str">
            <v>26212</v>
          </cell>
          <cell r="M3592">
            <v>9</v>
          </cell>
          <cell r="N3592" t="str">
            <v>金融支援事業</v>
          </cell>
          <cell r="O3592" t="str">
            <v>①-Ⅱ-２．資金繰り対策</v>
          </cell>
        </row>
        <row r="3593">
          <cell r="K3593" t="str">
            <v>26212-10</v>
          </cell>
          <cell r="L3593" t="str">
            <v>26212</v>
          </cell>
          <cell r="M3593">
            <v>10</v>
          </cell>
          <cell r="N3593" t="str">
            <v>地域経済循環促進事業</v>
          </cell>
          <cell r="O3593" t="str">
            <v>①-Ⅲ-２．地域経済の活性化</v>
          </cell>
        </row>
        <row r="3594">
          <cell r="K3594" t="str">
            <v>26212-11</v>
          </cell>
          <cell r="L3594" t="str">
            <v>26212</v>
          </cell>
          <cell r="M3594">
            <v>11</v>
          </cell>
          <cell r="N3594" t="str">
            <v>こども園・学校等衛生確保事業</v>
          </cell>
          <cell r="O3594" t="str">
            <v>①-Ⅰ-１．マスク・消毒液等の確保</v>
          </cell>
        </row>
        <row r="3595">
          <cell r="K3595" t="str">
            <v>26212-12</v>
          </cell>
          <cell r="L3595" t="str">
            <v>26212</v>
          </cell>
          <cell r="M3595">
            <v>12</v>
          </cell>
          <cell r="N3595" t="str">
            <v>生活経済支援等情報発信事業</v>
          </cell>
          <cell r="O3595" t="str">
            <v>①-Ⅰ-６．情報発信の充実</v>
          </cell>
        </row>
        <row r="3596">
          <cell r="K3596" t="str">
            <v>26212-13</v>
          </cell>
          <cell r="L3596" t="str">
            <v>26212</v>
          </cell>
          <cell r="M3596">
            <v>13</v>
          </cell>
          <cell r="N3596" t="str">
            <v>外国人相談窓口開設事業</v>
          </cell>
          <cell r="O3596" t="str">
            <v>①-Ⅰ-６．情報発信の充実</v>
          </cell>
        </row>
        <row r="3597">
          <cell r="K3597" t="str">
            <v>26212-14</v>
          </cell>
          <cell r="L3597" t="str">
            <v>26212</v>
          </cell>
          <cell r="M3597">
            <v>14</v>
          </cell>
          <cell r="N3597" t="str">
            <v>マスク確保事業</v>
          </cell>
          <cell r="O3597" t="str">
            <v>①-Ⅰ-１．マスク・消毒液等の確保</v>
          </cell>
        </row>
        <row r="3598">
          <cell r="K3598" t="str">
            <v>26212-15</v>
          </cell>
          <cell r="L3598" t="str">
            <v>26212</v>
          </cell>
          <cell r="M3598">
            <v>15</v>
          </cell>
          <cell r="N3598" t="str">
            <v>市役所における感染症対策事業</v>
          </cell>
          <cell r="O3598" t="str">
            <v>①-Ⅰ-１．マスク・消毒液等の確保</v>
          </cell>
        </row>
        <row r="3599">
          <cell r="K3599" t="str">
            <v>26212-16</v>
          </cell>
          <cell r="L3599" t="str">
            <v>26212</v>
          </cell>
          <cell r="M3599">
            <v>16</v>
          </cell>
          <cell r="N3599" t="str">
            <v>公共施設・避難所等衛生確保事業</v>
          </cell>
          <cell r="O3599" t="str">
            <v>①-Ⅰ-１．マスク・消毒液等の確保</v>
          </cell>
        </row>
        <row r="3600">
          <cell r="K3600" t="str">
            <v>26212-17</v>
          </cell>
          <cell r="L3600" t="str">
            <v>26212</v>
          </cell>
          <cell r="M3600">
            <v>17</v>
          </cell>
          <cell r="N3600" t="str">
            <v>販路拡大・新商品開発支援事業</v>
          </cell>
          <cell r="O3600" t="str">
            <v>①-Ⅲ-２．地域経済の活性化</v>
          </cell>
        </row>
        <row r="3601">
          <cell r="K3601" t="str">
            <v>26212-18</v>
          </cell>
          <cell r="L3601" t="str">
            <v>26212</v>
          </cell>
          <cell r="M3601">
            <v>18</v>
          </cell>
          <cell r="N3601" t="str">
            <v>事業継続支援事業</v>
          </cell>
          <cell r="O3601" t="str">
            <v>①-Ⅱ-３．事業継続に困っている中小・小規模事業者等への支援</v>
          </cell>
        </row>
        <row r="3602">
          <cell r="K3602" t="str">
            <v>26212-19</v>
          </cell>
          <cell r="L3602" t="str">
            <v>26212</v>
          </cell>
          <cell r="M3602">
            <v>19</v>
          </cell>
          <cell r="N3602" t="str">
            <v>児童生徒健診時感染症対策事業</v>
          </cell>
          <cell r="O3602" t="str">
            <v>①-Ⅰ-１．マスク・消毒液等の確保</v>
          </cell>
        </row>
        <row r="3603">
          <cell r="K3603" t="str">
            <v>26212-20</v>
          </cell>
          <cell r="L3603" t="str">
            <v>26212</v>
          </cell>
          <cell r="M3603">
            <v>20</v>
          </cell>
          <cell r="N3603" t="str">
            <v>学校給食関連事業者応援事業</v>
          </cell>
          <cell r="O3603" t="str">
            <v>①-Ⅱ-３．事業継続に困っている中小・小規模事業者等への支援</v>
          </cell>
        </row>
        <row r="3604">
          <cell r="K3604" t="str">
            <v>26212-21</v>
          </cell>
          <cell r="L3604" t="str">
            <v>26212</v>
          </cell>
          <cell r="M3604">
            <v>21</v>
          </cell>
          <cell r="N3604" t="str">
            <v>心と体の健康づくり事業</v>
          </cell>
          <cell r="O3604" t="str">
            <v>①-Ⅱ-４．生活に困っている世帯や個人への支援</v>
          </cell>
        </row>
        <row r="3605">
          <cell r="K3605" t="str">
            <v>26212-22</v>
          </cell>
          <cell r="L3605" t="str">
            <v>26212</v>
          </cell>
          <cell r="M3605">
            <v>22</v>
          </cell>
          <cell r="N3605" t="str">
            <v>新生児特別給付金給付事業</v>
          </cell>
          <cell r="O3605" t="str">
            <v>①-Ⅱ-４．生活に困っている世帯や個人への支援</v>
          </cell>
        </row>
        <row r="3606">
          <cell r="K3606" t="str">
            <v>26212-23</v>
          </cell>
          <cell r="L3606" t="str">
            <v>26212</v>
          </cell>
          <cell r="M3606">
            <v>23</v>
          </cell>
          <cell r="N3606" t="str">
            <v>Go　to　キャンペーン連携事業</v>
          </cell>
          <cell r="O3606" t="str">
            <v>①-Ⅲ-１．観光・運輸業、飲食業、イベント・エンターテインメント事業等に対する支援</v>
          </cell>
        </row>
        <row r="3607">
          <cell r="K3607" t="str">
            <v>26212-24</v>
          </cell>
          <cell r="L3607" t="str">
            <v>26212</v>
          </cell>
          <cell r="M3607">
            <v>24</v>
          </cell>
          <cell r="N3607" t="str">
            <v>海水浴場開設支援事業</v>
          </cell>
          <cell r="O3607" t="str">
            <v>①-Ⅲ-１．観光・運輸業、飲食業、イベント・エンターテインメント事業等に対する支援</v>
          </cell>
        </row>
        <row r="3608">
          <cell r="K3608" t="str">
            <v>26212-25</v>
          </cell>
          <cell r="L3608" t="str">
            <v>26212</v>
          </cell>
          <cell r="M3608">
            <v>25</v>
          </cell>
          <cell r="N3608" t="str">
            <v>GIGAスクール情報機器等整備事業</v>
          </cell>
          <cell r="O3608" t="str">
            <v>①-Ⅰ-８．学校の臨時休業等を円滑に進めるための環境整備</v>
          </cell>
        </row>
        <row r="3609">
          <cell r="K3609" t="str">
            <v>26212-26</v>
          </cell>
          <cell r="L3609" t="str">
            <v>26212</v>
          </cell>
          <cell r="M3609">
            <v>26</v>
          </cell>
          <cell r="N3609" t="str">
            <v>公共交通等支援事業</v>
          </cell>
          <cell r="O3609" t="str">
            <v>①-Ⅲ-１．観光・運輸業、飲食業、イベント・エンターテインメント事業等に対する支援</v>
          </cell>
        </row>
        <row r="3610">
          <cell r="K3610" t="str">
            <v>26212-27</v>
          </cell>
          <cell r="L3610" t="str">
            <v>26212</v>
          </cell>
          <cell r="M3610">
            <v>27</v>
          </cell>
          <cell r="N3610" t="str">
            <v>情報通信機器整備事業</v>
          </cell>
          <cell r="O3610" t="str">
            <v>①-Ⅳ-３．リモート化等によるデジタル・トランスフォーメーションの加速</v>
          </cell>
        </row>
        <row r="3611">
          <cell r="K3611" t="str">
            <v>26212-28</v>
          </cell>
          <cell r="L3611" t="str">
            <v>26212</v>
          </cell>
          <cell r="M3611">
            <v>28</v>
          </cell>
          <cell r="N3611" t="str">
            <v>移住促進事業</v>
          </cell>
          <cell r="O3611" t="str">
            <v>①-Ⅲ-２．地域経済の活性化</v>
          </cell>
        </row>
        <row r="3612">
          <cell r="K3612" t="str">
            <v>26212-29</v>
          </cell>
          <cell r="L3612" t="str">
            <v>26212</v>
          </cell>
          <cell r="M3612">
            <v>29</v>
          </cell>
          <cell r="N3612" t="str">
            <v>子育て家庭支援事業</v>
          </cell>
          <cell r="O3612" t="str">
            <v>①-Ⅱ-４．生活に困っている世帯や個人への支援</v>
          </cell>
        </row>
        <row r="3613">
          <cell r="K3613" t="str">
            <v>26212-30</v>
          </cell>
          <cell r="L3613" t="str">
            <v>26212</v>
          </cell>
          <cell r="M3613">
            <v>30</v>
          </cell>
          <cell r="N3613" t="str">
            <v>高齢者福祉施設入所者PCR検査費用支援事業</v>
          </cell>
          <cell r="O3613" t="str">
            <v>①-Ⅰ-３．医療提供体制の強化</v>
          </cell>
        </row>
        <row r="3614">
          <cell r="K3614" t="str">
            <v>26212-31</v>
          </cell>
          <cell r="L3614" t="str">
            <v>26212</v>
          </cell>
          <cell r="M3614">
            <v>31</v>
          </cell>
          <cell r="N3614" t="str">
            <v>緊急事態措置協力金</v>
          </cell>
          <cell r="O3614" t="str">
            <v>①-Ⅱ-１．雇用の維持</v>
          </cell>
        </row>
        <row r="3615">
          <cell r="K3615" t="str">
            <v>26212-32</v>
          </cell>
          <cell r="L3615" t="str">
            <v>26212</v>
          </cell>
          <cell r="M3615">
            <v>32</v>
          </cell>
          <cell r="N3615" t="str">
            <v>子ども・子育て支援交付金</v>
          </cell>
          <cell r="O3615" t="str">
            <v>①-Ⅰ-８．学校の臨時休業等を円滑に進めるための環境整備</v>
          </cell>
        </row>
        <row r="3616">
          <cell r="K3616" t="str">
            <v>26212-33</v>
          </cell>
          <cell r="L3616" t="str">
            <v>26212</v>
          </cell>
          <cell r="M3616">
            <v>33</v>
          </cell>
          <cell r="N3616" t="str">
            <v>学校保健特別対策事業費補助金</v>
          </cell>
          <cell r="O3616" t="str">
            <v>①-Ⅰ-１．マスク・消毒液等の確保</v>
          </cell>
        </row>
        <row r="3617">
          <cell r="K3617" t="str">
            <v>26212-34</v>
          </cell>
          <cell r="L3617" t="str">
            <v>26212</v>
          </cell>
          <cell r="M3617">
            <v>34</v>
          </cell>
          <cell r="N3617" t="str">
            <v>学校保健特別対策事業費補助金</v>
          </cell>
          <cell r="O3617" t="str">
            <v>①-Ⅰ-１．マスク・消毒液等の確保</v>
          </cell>
        </row>
        <row r="3618">
          <cell r="K3618" t="str">
            <v>26212-35</v>
          </cell>
          <cell r="L3618" t="str">
            <v>26212</v>
          </cell>
          <cell r="M3618">
            <v>35</v>
          </cell>
          <cell r="N3618" t="str">
            <v>公立学校情報機器整備費補助金</v>
          </cell>
          <cell r="O3618" t="str">
            <v>①-Ⅳ-３．リモート化等によるデジタル・トランスフォーメーションの加速</v>
          </cell>
        </row>
        <row r="3619">
          <cell r="K3619" t="str">
            <v>26212-36</v>
          </cell>
          <cell r="L3619" t="str">
            <v>26212</v>
          </cell>
          <cell r="M3619">
            <v>36</v>
          </cell>
          <cell r="N3619" t="str">
            <v>公立学校情報機器整備費補助金</v>
          </cell>
          <cell r="O3619" t="str">
            <v>①-Ⅳ-３．リモート化等によるデジタル・トランスフォーメーションの加速</v>
          </cell>
        </row>
        <row r="3620">
          <cell r="K3620" t="str">
            <v>26212-37</v>
          </cell>
          <cell r="L3620" t="str">
            <v>26212</v>
          </cell>
          <cell r="M3620">
            <v>37</v>
          </cell>
          <cell r="N3620" t="str">
            <v>地方スポーツ振興費補助金</v>
          </cell>
          <cell r="O3620" t="str">
            <v>①-Ⅲ-２．地域経済の活性化</v>
          </cell>
        </row>
        <row r="3621">
          <cell r="K3621" t="str">
            <v>26212-38</v>
          </cell>
          <cell r="L3621" t="str">
            <v>26212</v>
          </cell>
          <cell r="M3621">
            <v>38</v>
          </cell>
          <cell r="N3621" t="str">
            <v>学校臨時休業対策費補助金</v>
          </cell>
          <cell r="O3621" t="str">
            <v>①-Ⅰ-８．学校の臨時休業等を円滑に進めるための環境整備</v>
          </cell>
        </row>
        <row r="3622">
          <cell r="K3622" t="str">
            <v>26212-39</v>
          </cell>
          <cell r="L3622" t="str">
            <v>26212</v>
          </cell>
          <cell r="M3622">
            <v>39</v>
          </cell>
          <cell r="N3622" t="str">
            <v>障害者総合支援事業費補助金</v>
          </cell>
          <cell r="O3622" t="str">
            <v>①-Ⅰ-１．マスク・消毒液等の確保</v>
          </cell>
        </row>
        <row r="3623">
          <cell r="K3623" t="str">
            <v>26212-40</v>
          </cell>
          <cell r="L3623" t="str">
            <v>26212</v>
          </cell>
          <cell r="M3623">
            <v>40</v>
          </cell>
          <cell r="N3623" t="str">
            <v>障害者総合支援事業費補助金</v>
          </cell>
          <cell r="O3623" t="str">
            <v>①-Ⅰ-１．マスク・消毒液等の確保</v>
          </cell>
        </row>
        <row r="3624">
          <cell r="K3624" t="str">
            <v>26212-41</v>
          </cell>
          <cell r="L3624" t="str">
            <v>26212</v>
          </cell>
          <cell r="M3624">
            <v>41</v>
          </cell>
          <cell r="N3624" t="str">
            <v>生活困窮者就労準備支援事業費等補助金</v>
          </cell>
          <cell r="O3624" t="str">
            <v>①-Ⅱ-４．生活に困っている世帯や個人への支援</v>
          </cell>
        </row>
        <row r="3625">
          <cell r="K3625" t="str">
            <v>26212-42</v>
          </cell>
          <cell r="L3625" t="str">
            <v>26212</v>
          </cell>
          <cell r="M3625">
            <v>42</v>
          </cell>
          <cell r="N3625" t="str">
            <v>市立診療所繰出金</v>
          </cell>
          <cell r="O3625" t="str">
            <v>①-Ⅰ-３．医療提供体制の強化</v>
          </cell>
        </row>
        <row r="3626">
          <cell r="K3626" t="str">
            <v>26212-43</v>
          </cell>
          <cell r="L3626" t="str">
            <v>26212</v>
          </cell>
          <cell r="M3626">
            <v>43</v>
          </cell>
          <cell r="N3626" t="str">
            <v>事業所等感染症対策緊急支援事業</v>
          </cell>
          <cell r="O3626" t="str">
            <v>①-Ⅱ-３．事業継続に困っている中小・小規模事業者等への支援</v>
          </cell>
        </row>
        <row r="3627">
          <cell r="K3627" t="str">
            <v>26213-1</v>
          </cell>
          <cell r="L3627" t="str">
            <v>26213</v>
          </cell>
          <cell r="M3627">
            <v>1</v>
          </cell>
          <cell r="N3627" t="str">
            <v>企業経営緊急支援事業
（雇用調整）</v>
          </cell>
          <cell r="O3627" t="str">
            <v>①-Ⅱ-３．事業継続に困っている中小・小規模事業者等への支援</v>
          </cell>
        </row>
        <row r="3628">
          <cell r="K3628" t="str">
            <v>26213-2</v>
          </cell>
          <cell r="L3628" t="str">
            <v>26213</v>
          </cell>
          <cell r="M3628">
            <v>2</v>
          </cell>
          <cell r="N3628" t="str">
            <v>企業経営緊急支援事業
（事業継続）</v>
          </cell>
          <cell r="O3628" t="str">
            <v>①-Ⅱ-３．事業継続に困っている中小・小規模事業者等への支援</v>
          </cell>
        </row>
        <row r="3629">
          <cell r="K3629" t="str">
            <v>26213-3</v>
          </cell>
          <cell r="L3629" t="str">
            <v>26213</v>
          </cell>
          <cell r="M3629">
            <v>3</v>
          </cell>
          <cell r="N3629" t="str">
            <v>企業経営緊急支援事業
（休業補償）</v>
          </cell>
          <cell r="O3629" t="str">
            <v>①-Ⅱ-３．事業継続に困っている中小・小規模事業者等への支援</v>
          </cell>
        </row>
        <row r="3630">
          <cell r="K3630" t="str">
            <v>26213-4</v>
          </cell>
          <cell r="L3630" t="str">
            <v>26213</v>
          </cell>
          <cell r="M3630">
            <v>4</v>
          </cell>
          <cell r="N3630" t="str">
            <v>企業再起支援事業</v>
          </cell>
          <cell r="O3630" t="str">
            <v>①-Ⅲ-２．地域経済の活性化</v>
          </cell>
        </row>
        <row r="3631">
          <cell r="K3631" t="str">
            <v>26213-5</v>
          </cell>
          <cell r="L3631" t="str">
            <v>26213</v>
          </cell>
          <cell r="M3631">
            <v>5</v>
          </cell>
          <cell r="N3631" t="str">
            <v>市民生活緊急支援事業
（貧困対策）</v>
          </cell>
          <cell r="O3631" t="str">
            <v>①-Ⅱ-４．生活に困っている世帯や個人への支援</v>
          </cell>
        </row>
        <row r="3632">
          <cell r="K3632" t="str">
            <v>26213-6</v>
          </cell>
          <cell r="L3632" t="str">
            <v>26213</v>
          </cell>
          <cell r="M3632">
            <v>6</v>
          </cell>
          <cell r="N3632" t="str">
            <v>市民生活緊急支援事業
（学校保護者）</v>
          </cell>
          <cell r="O3632" t="str">
            <v>①-Ⅱ-４．生活に困っている世帯や個人への支援</v>
          </cell>
        </row>
        <row r="3633">
          <cell r="K3633" t="str">
            <v>26213-7</v>
          </cell>
          <cell r="L3633" t="str">
            <v>26213</v>
          </cell>
          <cell r="M3633">
            <v>7</v>
          </cell>
          <cell r="N3633" t="str">
            <v>感染症予防対策事業
（環境整備）</v>
          </cell>
          <cell r="O3633" t="str">
            <v>①-Ⅰ-１．マスク・消毒液等の確保</v>
          </cell>
        </row>
        <row r="3634">
          <cell r="K3634" t="str">
            <v>26213-8</v>
          </cell>
          <cell r="L3634" t="str">
            <v>26213</v>
          </cell>
          <cell r="M3634">
            <v>8</v>
          </cell>
          <cell r="N3634" t="str">
            <v>感染症予防対策事業
（働き方）</v>
          </cell>
          <cell r="O3634" t="str">
            <v>①-Ⅰ-１．マスク・消毒液等の確保</v>
          </cell>
        </row>
        <row r="3635">
          <cell r="K3635" t="str">
            <v>26213-9</v>
          </cell>
          <cell r="L3635" t="str">
            <v>26213</v>
          </cell>
          <cell r="M3635">
            <v>9</v>
          </cell>
          <cell r="N3635" t="str">
            <v>子どものための家庭学習支援事業</v>
          </cell>
          <cell r="O3635" t="str">
            <v>①-Ⅰ-８．学校の臨時休業等を円滑に進めるための環境整備</v>
          </cell>
        </row>
        <row r="3636">
          <cell r="K3636" t="str">
            <v>26213-10</v>
          </cell>
          <cell r="L3636" t="str">
            <v>26213</v>
          </cell>
          <cell r="M3636">
            <v>10</v>
          </cell>
          <cell r="N3636" t="str">
            <v>子どものための健康支援事業</v>
          </cell>
          <cell r="O3636" t="str">
            <v>①-Ⅰ-８．学校の臨時休業等を円滑に進めるための環境整備</v>
          </cell>
        </row>
        <row r="3637">
          <cell r="K3637" t="str">
            <v>26213-11</v>
          </cell>
          <cell r="L3637" t="str">
            <v>26213</v>
          </cell>
          <cell r="M3637">
            <v>11</v>
          </cell>
          <cell r="N3637" t="str">
            <v>地域経済回復加速化事業
（商品券）</v>
          </cell>
          <cell r="O3637" t="str">
            <v>①-Ⅳ-１．サプライチェーン改革</v>
          </cell>
        </row>
        <row r="3638">
          <cell r="K3638" t="str">
            <v>26213-12</v>
          </cell>
          <cell r="L3638" t="str">
            <v>26213</v>
          </cell>
          <cell r="M3638">
            <v>12</v>
          </cell>
          <cell r="N3638" t="str">
            <v>地域経済回復加速化事業
（衛生基準）</v>
          </cell>
          <cell r="O3638" t="str">
            <v>①-Ⅳ-１．サプライチェーン改革</v>
          </cell>
        </row>
        <row r="3639">
          <cell r="K3639" t="str">
            <v>26213-13</v>
          </cell>
          <cell r="L3639" t="str">
            <v>26213</v>
          </cell>
          <cell r="M3639">
            <v>13</v>
          </cell>
          <cell r="N3639" t="str">
            <v>地域経済回復加速化事業
（観光）</v>
          </cell>
          <cell r="O3639" t="str">
            <v>①-Ⅳ-１．サプライチェーン改革</v>
          </cell>
        </row>
        <row r="3640">
          <cell r="K3640" t="str">
            <v>26213-14</v>
          </cell>
          <cell r="L3640" t="str">
            <v>26213</v>
          </cell>
          <cell r="M3640">
            <v>14</v>
          </cell>
          <cell r="N3640" t="str">
            <v>感染症予防対策支援事業</v>
          </cell>
          <cell r="O3640" t="str">
            <v>①-Ⅰ-１．マスク・消毒液等の確保</v>
          </cell>
        </row>
        <row r="3641">
          <cell r="K3641" t="str">
            <v>26213-15</v>
          </cell>
          <cell r="L3641" t="str">
            <v>26213</v>
          </cell>
          <cell r="M3641">
            <v>15</v>
          </cell>
          <cell r="N3641" t="str">
            <v>教育施設通信基盤整備事業</v>
          </cell>
          <cell r="O3641" t="str">
            <v>①-Ⅰ-８．学校の臨時休業等を円滑に進めるための環境整備</v>
          </cell>
        </row>
        <row r="3642">
          <cell r="K3642" t="str">
            <v>26213-16</v>
          </cell>
          <cell r="L3642" t="str">
            <v>26213</v>
          </cell>
          <cell r="M3642">
            <v>16</v>
          </cell>
          <cell r="N3642" t="str">
            <v>教育施設通信基盤整備事業
（初期整備）</v>
          </cell>
          <cell r="O3642" t="str">
            <v>①-Ⅰ-８．学校の臨時休業等を円滑に進めるための環境整備</v>
          </cell>
        </row>
        <row r="3643">
          <cell r="K3643" t="str">
            <v>26213-17</v>
          </cell>
          <cell r="L3643" t="str">
            <v>26213</v>
          </cell>
          <cell r="M3643">
            <v>17</v>
          </cell>
          <cell r="N3643" t="str">
            <v>企業経営緊急支援事業
（１～３月期休業補償）</v>
          </cell>
          <cell r="O3643" t="str">
            <v>①-Ⅱ-３．事業継続に困っている中小・小規模事業者等への支援</v>
          </cell>
        </row>
        <row r="3644">
          <cell r="K3644" t="str">
            <v>26213-18</v>
          </cell>
          <cell r="L3644" t="str">
            <v>26213</v>
          </cell>
          <cell r="M3644">
            <v>18</v>
          </cell>
          <cell r="N3644" t="str">
            <v>子ども・子育て支援交付金事業</v>
          </cell>
          <cell r="O3644" t="str">
            <v>①-Ⅰ-８．学校の臨時休業等を円滑に進めるための環境整備</v>
          </cell>
        </row>
        <row r="3645">
          <cell r="K3645" t="str">
            <v>26213-19</v>
          </cell>
          <cell r="L3645" t="str">
            <v>26213</v>
          </cell>
          <cell r="M3645">
            <v>19</v>
          </cell>
          <cell r="N3645" t="str">
            <v>学校保健特別対策事業費補助金事業
（感染症対策）</v>
          </cell>
          <cell r="O3645" t="str">
            <v>①-Ⅰ-１．マスク・消毒液等の確保</v>
          </cell>
        </row>
        <row r="3646">
          <cell r="K3646" t="str">
            <v>26213-20</v>
          </cell>
          <cell r="L3646" t="str">
            <v>26213</v>
          </cell>
          <cell r="M3646">
            <v>20</v>
          </cell>
          <cell r="N3646" t="str">
            <v>学校保健特別対策事業費補助金事業
（学習支援）</v>
          </cell>
          <cell r="O3646" t="str">
            <v>①-Ⅰ-８．学校の臨時休業等を円滑に進めるための環境整備</v>
          </cell>
        </row>
        <row r="3647">
          <cell r="K3647" t="str">
            <v>26213-21</v>
          </cell>
          <cell r="L3647" t="str">
            <v>26213</v>
          </cell>
          <cell r="M3647">
            <v>21</v>
          </cell>
          <cell r="N3647" t="str">
            <v>公立学校情報通信ネットワーク環境施設整備費補助金事業</v>
          </cell>
          <cell r="O3647" t="str">
            <v>②-Ⅱ-１．デジタル改革</v>
          </cell>
        </row>
        <row r="3648">
          <cell r="K3648" t="str">
            <v>26213-22</v>
          </cell>
          <cell r="L3648" t="str">
            <v>26213</v>
          </cell>
          <cell r="M3648">
            <v>22</v>
          </cell>
          <cell r="N3648" t="str">
            <v>公立学校情報機器整備費補助金事業</v>
          </cell>
          <cell r="O3648" t="str">
            <v>②-Ⅱ-１．デジタル改革</v>
          </cell>
        </row>
        <row r="3649">
          <cell r="K3649" t="str">
            <v>26213-23</v>
          </cell>
          <cell r="L3649" t="str">
            <v>26213</v>
          </cell>
          <cell r="M3649">
            <v>23</v>
          </cell>
          <cell r="N3649" t="str">
            <v>母子保健衛生費補助金事業</v>
          </cell>
          <cell r="O3649" t="str">
            <v>①-Ⅰ-３．医療提供体制の強化</v>
          </cell>
        </row>
        <row r="3650">
          <cell r="K3650" t="str">
            <v>26213-24</v>
          </cell>
          <cell r="L3650" t="str">
            <v>26213</v>
          </cell>
          <cell r="M3650">
            <v>24</v>
          </cell>
          <cell r="N3650" t="str">
            <v>学校臨時休業対策費補助金事業</v>
          </cell>
          <cell r="O3650" t="str">
            <v>①-Ⅰ-８．学校の臨時休業等を円滑に進めるための環境整備</v>
          </cell>
        </row>
        <row r="3651">
          <cell r="K3651" t="str">
            <v>26213-25</v>
          </cell>
          <cell r="L3651" t="str">
            <v>26213</v>
          </cell>
          <cell r="M3651">
            <v>25</v>
          </cell>
          <cell r="N3651" t="str">
            <v>公立学校情報機器整備費補助金事業</v>
          </cell>
          <cell r="O3651" t="str">
            <v>②-Ⅱ-１．デジタル改革</v>
          </cell>
        </row>
        <row r="3652">
          <cell r="K3652" t="str">
            <v>26213-26</v>
          </cell>
          <cell r="L3652" t="str">
            <v>26213</v>
          </cell>
          <cell r="M3652">
            <v>26</v>
          </cell>
          <cell r="N3652" t="str">
            <v>障害者総合支援事業費補助金事業</v>
          </cell>
          <cell r="O3652" t="str">
            <v>①-Ⅰ-８．学校の臨時休業等を円滑に進めるための環境整備</v>
          </cell>
        </row>
        <row r="3653">
          <cell r="K3653" t="str">
            <v>26214-1</v>
          </cell>
          <cell r="L3653" t="str">
            <v>26214</v>
          </cell>
          <cell r="M3653">
            <v>1</v>
          </cell>
          <cell r="N3653" t="str">
            <v>子育て世帯への臨時特別給付金「上乗せ給付金事業」</v>
          </cell>
          <cell r="O3653" t="str">
            <v>①-Ⅱ-４．生活に困っている世帯や個人への支援</v>
          </cell>
        </row>
        <row r="3654">
          <cell r="K3654" t="str">
            <v>26214-2</v>
          </cell>
          <cell r="L3654" t="str">
            <v>26214</v>
          </cell>
          <cell r="M3654">
            <v>2</v>
          </cell>
          <cell r="N3654" t="str">
            <v>休業要請対象事業者支援給付金事業</v>
          </cell>
          <cell r="O3654" t="str">
            <v>①-Ⅱ-３．事業継続に困っている中小・小規模事業者等への支援</v>
          </cell>
        </row>
        <row r="3655">
          <cell r="K3655" t="str">
            <v>26214-3</v>
          </cell>
          <cell r="L3655" t="str">
            <v>26214</v>
          </cell>
          <cell r="M3655">
            <v>3</v>
          </cell>
          <cell r="N3655" t="str">
            <v>準要保護世帯への生活支援金給付事業</v>
          </cell>
          <cell r="O3655" t="str">
            <v>①-Ⅱ-４．生活に困っている世帯や個人への支援</v>
          </cell>
        </row>
        <row r="3656">
          <cell r="K3656" t="str">
            <v>26214-4</v>
          </cell>
          <cell r="L3656" t="str">
            <v>26214</v>
          </cell>
          <cell r="M3656">
            <v>4</v>
          </cell>
          <cell r="N3656" t="str">
            <v>ひとり親世帯等生活安定給付金給付事業</v>
          </cell>
          <cell r="O3656" t="str">
            <v>①-Ⅱ-４．生活に困っている世帯や個人への支援</v>
          </cell>
        </row>
        <row r="3657">
          <cell r="K3657" t="str">
            <v>26214-5</v>
          </cell>
          <cell r="L3657" t="str">
            <v>26214</v>
          </cell>
          <cell r="M3657">
            <v>5</v>
          </cell>
          <cell r="N3657" t="str">
            <v>相楽地方小中学校通信教育型履修システムサーバ設置事業</v>
          </cell>
          <cell r="O3657" t="str">
            <v>①-Ⅳ-３．リモート化等によるデジタル・トランスフォーメーションの加速</v>
          </cell>
        </row>
        <row r="3658">
          <cell r="K3658" t="str">
            <v>26214-6</v>
          </cell>
          <cell r="L3658" t="str">
            <v>26214</v>
          </cell>
          <cell r="M3658">
            <v>6</v>
          </cell>
          <cell r="N3658" t="str">
            <v>オンライン学習タブレット緊急整備事業</v>
          </cell>
          <cell r="O3658" t="str">
            <v>①-Ⅳ-４．公共投資の早期執行等</v>
          </cell>
        </row>
        <row r="3659">
          <cell r="K3659" t="str">
            <v>26214-7</v>
          </cell>
          <cell r="L3659" t="str">
            <v>26214</v>
          </cell>
          <cell r="M3659">
            <v>7</v>
          </cell>
          <cell r="N3659" t="str">
            <v>庁舎等カウンター用アクリルパーテーション設置事業</v>
          </cell>
          <cell r="O3659" t="str">
            <v>①-Ⅰ-１．マスク・消毒液等の確保</v>
          </cell>
        </row>
        <row r="3660">
          <cell r="K3660" t="str">
            <v>26214-8</v>
          </cell>
          <cell r="L3660" t="str">
            <v>26214</v>
          </cell>
          <cell r="M3660">
            <v>8</v>
          </cell>
          <cell r="N3660" t="str">
            <v>避難所用非接触型体温計等整備費</v>
          </cell>
          <cell r="O3660" t="str">
            <v>①-Ⅰ-２．検査体制の強化と感染の早期発見</v>
          </cell>
        </row>
        <row r="3661">
          <cell r="K3661" t="str">
            <v>26214-9</v>
          </cell>
          <cell r="L3661" t="str">
            <v>26214</v>
          </cell>
          <cell r="M3661">
            <v>9</v>
          </cell>
          <cell r="N3661" t="str">
            <v>幼保小中学校の健康診断時の医師用マスク等整備事業</v>
          </cell>
          <cell r="O3661" t="str">
            <v>①-Ⅰ-１．マスク・消毒液等の確保</v>
          </cell>
        </row>
        <row r="3662">
          <cell r="K3662" t="str">
            <v>26214-10</v>
          </cell>
          <cell r="L3662" t="str">
            <v>26214</v>
          </cell>
          <cell r="M3662">
            <v>10</v>
          </cell>
          <cell r="N3662" t="str">
            <v>学校臨時休業期間における準要保護世帯給食援助事業</v>
          </cell>
          <cell r="O3662" t="str">
            <v>①-Ⅱ-４．生活に困っている世帯や個人への支援</v>
          </cell>
        </row>
        <row r="3663">
          <cell r="K3663" t="str">
            <v>26214-11</v>
          </cell>
          <cell r="L3663" t="str">
            <v>26214</v>
          </cell>
          <cell r="M3663">
            <v>11</v>
          </cell>
          <cell r="N3663" t="str">
            <v>学校給食用食材納入事業者支援事業</v>
          </cell>
          <cell r="O3663" t="str">
            <v>①-Ⅱ-３．事業継続に困っている中小・小規模事業者等への支援</v>
          </cell>
        </row>
        <row r="3664">
          <cell r="K3664" t="str">
            <v>26214-12</v>
          </cell>
          <cell r="L3664" t="str">
            <v>26214</v>
          </cell>
          <cell r="M3664">
            <v>12</v>
          </cell>
          <cell r="N3664" t="str">
            <v>可動式教育用コンピュータ整備事業</v>
          </cell>
          <cell r="O3664" t="str">
            <v>①-Ⅳ-３．リモート化等によるデジタル・トランスフォーメーションの加速</v>
          </cell>
        </row>
        <row r="3665">
          <cell r="K3665" t="str">
            <v>26214-13</v>
          </cell>
          <cell r="L3665" t="str">
            <v>26214</v>
          </cell>
          <cell r="M3665">
            <v>13</v>
          </cell>
          <cell r="N3665" t="str">
            <v>障害者生活支援対策給付金事業</v>
          </cell>
          <cell r="O3665" t="str">
            <v>①-Ⅱ-３．事業継続に困っている中小・小規模事業者等への支援</v>
          </cell>
        </row>
        <row r="3666">
          <cell r="K3666" t="str">
            <v>26214-14</v>
          </cell>
          <cell r="L3666" t="str">
            <v>26214</v>
          </cell>
          <cell r="M3666">
            <v>14</v>
          </cell>
          <cell r="N3666" t="str">
            <v>妊婦特別給付金事業</v>
          </cell>
          <cell r="O3666" t="str">
            <v>①-Ⅱ-４．生活に困っている世帯や個人への支援</v>
          </cell>
        </row>
        <row r="3667">
          <cell r="K3667" t="str">
            <v>26214-15</v>
          </cell>
          <cell r="L3667" t="str">
            <v>26214</v>
          </cell>
          <cell r="M3667">
            <v>15</v>
          </cell>
          <cell r="N3667" t="str">
            <v>茶生産者応援給付金事業</v>
          </cell>
          <cell r="O3667" t="str">
            <v>①-Ⅱ-３．事業継続に困っている中小・小規模事業者等への支援</v>
          </cell>
        </row>
        <row r="3668">
          <cell r="K3668" t="str">
            <v>26214-16</v>
          </cell>
          <cell r="L3668" t="str">
            <v>26214</v>
          </cell>
          <cell r="M3668">
            <v>16</v>
          </cell>
          <cell r="N3668" t="str">
            <v>事業継続おうえん給付金事業</v>
          </cell>
          <cell r="O3668" t="str">
            <v>①-Ⅱ-３．事業継続に困っている中小・小規模事業者等への支援</v>
          </cell>
        </row>
        <row r="3669">
          <cell r="K3669" t="str">
            <v>26214-17</v>
          </cell>
          <cell r="L3669" t="str">
            <v>26214</v>
          </cell>
          <cell r="M3669">
            <v>17</v>
          </cell>
          <cell r="N3669" t="str">
            <v>市内商店応援キャンペーンきづがわエール商品券事業</v>
          </cell>
          <cell r="O3669" t="str">
            <v>①-Ⅲ-２．地域経済の活性化</v>
          </cell>
        </row>
        <row r="3670">
          <cell r="K3670" t="str">
            <v>26214-18</v>
          </cell>
          <cell r="L3670" t="str">
            <v>26214</v>
          </cell>
          <cell r="M3670">
            <v>18</v>
          </cell>
          <cell r="N3670" t="str">
            <v>避難所用感染症対策資材整備事業</v>
          </cell>
          <cell r="O3670" t="str">
            <v>①-Ⅰ-２．検査体制の強化と感染の早期発見</v>
          </cell>
        </row>
        <row r="3671">
          <cell r="K3671" t="str">
            <v>26214-19</v>
          </cell>
          <cell r="L3671" t="str">
            <v>26214</v>
          </cell>
          <cell r="M3671">
            <v>19</v>
          </cell>
          <cell r="N3671" t="str">
            <v>公立学校情報機器整備費補助金</v>
          </cell>
          <cell r="O3671" t="str">
            <v>①-Ⅳ-３．リモート化等によるデジタル・トランスフォーメーションの加速</v>
          </cell>
        </row>
        <row r="3672">
          <cell r="K3672" t="str">
            <v>26214-20</v>
          </cell>
          <cell r="L3672" t="str">
            <v>26214</v>
          </cell>
          <cell r="M3672">
            <v>20</v>
          </cell>
          <cell r="N3672" t="str">
            <v>幼保小学校用務サポーター配置事業</v>
          </cell>
          <cell r="O3672" t="str">
            <v>①-Ⅰ-８．学校の臨時休業等を円滑に進めるための環境整備</v>
          </cell>
        </row>
        <row r="3673">
          <cell r="K3673" t="str">
            <v>26214-21</v>
          </cell>
          <cell r="L3673" t="str">
            <v>26214</v>
          </cell>
          <cell r="M3673">
            <v>21</v>
          </cell>
          <cell r="N3673" t="str">
            <v>小中学校の学習内容回復事業</v>
          </cell>
          <cell r="O3673" t="str">
            <v>①-Ⅰ-８．学校の臨時休業等を円滑に進めるための環境整備</v>
          </cell>
        </row>
        <row r="3674">
          <cell r="K3674" t="str">
            <v>26214-22</v>
          </cell>
          <cell r="L3674" t="str">
            <v>26214</v>
          </cell>
          <cell r="M3674">
            <v>22</v>
          </cell>
          <cell r="N3674" t="str">
            <v>地域公共交通確保維持改善事業費補助金交付事業</v>
          </cell>
          <cell r="O3674" t="str">
            <v>①-Ⅲ-１．観光・運輸業、飲食業、イベント・エンターテインメント事業等に対する支援</v>
          </cell>
        </row>
        <row r="3675">
          <cell r="K3675" t="str">
            <v>26214-23</v>
          </cell>
          <cell r="L3675" t="str">
            <v>26214</v>
          </cell>
          <cell r="M3675">
            <v>23</v>
          </cell>
          <cell r="N3675" t="str">
            <v>キャッシュレス決済導入事業</v>
          </cell>
          <cell r="O3675" t="str">
            <v>①-Ⅳ-３．リモート化等によるデジタル・トランスフォーメーションの加速</v>
          </cell>
        </row>
        <row r="3676">
          <cell r="K3676" t="str">
            <v>26214-24</v>
          </cell>
          <cell r="L3676" t="str">
            <v>26214</v>
          </cell>
          <cell r="M3676">
            <v>24</v>
          </cell>
          <cell r="N3676" t="str">
            <v>テレワーク環境構築事業</v>
          </cell>
          <cell r="O3676" t="str">
            <v>①-Ⅳ-３．リモート化等によるデジタル・トランスフォーメーションの加速</v>
          </cell>
        </row>
        <row r="3677">
          <cell r="K3677" t="str">
            <v>26214-25</v>
          </cell>
          <cell r="L3677" t="str">
            <v>26214</v>
          </cell>
          <cell r="M3677">
            <v>25</v>
          </cell>
          <cell r="N3677" t="str">
            <v>健診感染防止対策整備事業</v>
          </cell>
          <cell r="O3677" t="str">
            <v>①-Ⅰ-１．マスク・消毒液等の確保</v>
          </cell>
        </row>
        <row r="3678">
          <cell r="K3678" t="str">
            <v>26214-26</v>
          </cell>
          <cell r="L3678" t="str">
            <v>26214</v>
          </cell>
          <cell r="M3678">
            <v>26</v>
          </cell>
          <cell r="N3678" t="str">
            <v>可動式教育用コンピュータ整備事業（地方分）</v>
          </cell>
          <cell r="O3678" t="str">
            <v>①-Ⅳ-３．リモート化等によるデジタル・トランスフォーメーションの加速</v>
          </cell>
        </row>
        <row r="3679">
          <cell r="K3679" t="str">
            <v>26214-27</v>
          </cell>
          <cell r="L3679" t="str">
            <v>26214</v>
          </cell>
          <cell r="M3679">
            <v>27</v>
          </cell>
          <cell r="N3679" t="str">
            <v>図書館感染防止対策整備事業</v>
          </cell>
          <cell r="O3679" t="str">
            <v>①-Ⅰ-１．マスク・消毒液等の確保</v>
          </cell>
        </row>
        <row r="3680">
          <cell r="K3680" t="str">
            <v>26214-28</v>
          </cell>
          <cell r="L3680" t="str">
            <v>26214</v>
          </cell>
          <cell r="M3680">
            <v>28</v>
          </cell>
          <cell r="N3680" t="str">
            <v>体表面温度計設置事業</v>
          </cell>
          <cell r="O3680" t="str">
            <v>①-Ⅰ-２．検査体制の強化と感染の早期発見</v>
          </cell>
        </row>
        <row r="3681">
          <cell r="K3681" t="str">
            <v>26214-29</v>
          </cell>
          <cell r="L3681" t="str">
            <v>26214</v>
          </cell>
          <cell r="M3681">
            <v>29</v>
          </cell>
          <cell r="N3681" t="str">
            <v>アクリルパーテーション追加設置事業</v>
          </cell>
          <cell r="O3681" t="str">
            <v>①-Ⅰ-１．マスク・消毒液等の確保</v>
          </cell>
        </row>
        <row r="3682">
          <cell r="K3682" t="str">
            <v>26214-30</v>
          </cell>
          <cell r="L3682" t="str">
            <v>26214</v>
          </cell>
          <cell r="M3682">
            <v>30</v>
          </cell>
          <cell r="N3682" t="str">
            <v>庁舎内除菌施工事業</v>
          </cell>
          <cell r="O3682" t="str">
            <v>①-Ⅰ-１．マスク・消毒液等の確保</v>
          </cell>
        </row>
        <row r="3683">
          <cell r="K3683" t="str">
            <v>26214-31</v>
          </cell>
          <cell r="L3683" t="str">
            <v>26214</v>
          </cell>
          <cell r="M3683">
            <v>31</v>
          </cell>
          <cell r="N3683" t="str">
            <v>本庁舎会議室等空気除菌装置設置事業</v>
          </cell>
          <cell r="O3683" t="str">
            <v>①-Ⅰ-１．マスク・消毒液等の確保</v>
          </cell>
        </row>
        <row r="3684">
          <cell r="K3684" t="str">
            <v>26214-32</v>
          </cell>
          <cell r="L3684" t="str">
            <v>26214</v>
          </cell>
          <cell r="M3684">
            <v>32</v>
          </cell>
          <cell r="N3684" t="str">
            <v>児童扶養手当受給世帯臨時給付金事業</v>
          </cell>
          <cell r="O3684" t="str">
            <v>①-Ⅱ-４．生活に困っている世帯や個人への支援</v>
          </cell>
        </row>
        <row r="3685">
          <cell r="K3685" t="str">
            <v>26214-33</v>
          </cell>
          <cell r="L3685" t="str">
            <v>26214</v>
          </cell>
          <cell r="M3685">
            <v>33</v>
          </cell>
          <cell r="N3685" t="str">
            <v>公立保育園エアコン等整備事業</v>
          </cell>
          <cell r="O3685" t="str">
            <v>①-Ⅰ-８．学校の臨時休業等を円滑に進めるための環境整備</v>
          </cell>
        </row>
        <row r="3686">
          <cell r="K3686" t="str">
            <v>26214-34</v>
          </cell>
          <cell r="L3686" t="str">
            <v>26214</v>
          </cell>
          <cell r="M3686">
            <v>34</v>
          </cell>
          <cell r="N3686" t="str">
            <v>公立保育園の感染防止環境整備事業</v>
          </cell>
          <cell r="O3686" t="str">
            <v>①-Ⅰ-８．学校の臨時休業等を円滑に進めるための環境整備</v>
          </cell>
        </row>
        <row r="3687">
          <cell r="K3687" t="str">
            <v>26214-35</v>
          </cell>
          <cell r="L3687" t="str">
            <v>26214</v>
          </cell>
          <cell r="M3687">
            <v>35</v>
          </cell>
          <cell r="N3687" t="str">
            <v>コロナ融資対象事業者給付金事業</v>
          </cell>
          <cell r="O3687" t="str">
            <v>①-Ⅱ-３．事業継続に困っている中小・小規模事業者等への支援</v>
          </cell>
        </row>
        <row r="3688">
          <cell r="K3688" t="str">
            <v>26214-36</v>
          </cell>
          <cell r="L3688" t="str">
            <v>26214</v>
          </cell>
          <cell r="M3688">
            <v>36</v>
          </cell>
          <cell r="N3688" t="str">
            <v>観光誘客確保維持支援金事業</v>
          </cell>
          <cell r="O3688" t="str">
            <v>①-Ⅱ-３．事業継続に困っている中小・小規模事業者等への支援</v>
          </cell>
        </row>
        <row r="3689">
          <cell r="K3689" t="str">
            <v>26214-37</v>
          </cell>
          <cell r="L3689" t="str">
            <v>26214</v>
          </cell>
          <cell r="M3689">
            <v>37</v>
          </cell>
          <cell r="N3689" t="str">
            <v>オンライン授業用カメラ・無線ヘッドセット</v>
          </cell>
          <cell r="O3689" t="str">
            <v>①-Ⅳ-３．リモート化等によるデジタル・トランスフォーメーションの加速</v>
          </cell>
        </row>
        <row r="3690">
          <cell r="K3690" t="str">
            <v>26214-38</v>
          </cell>
          <cell r="L3690" t="str">
            <v>26214</v>
          </cell>
          <cell r="M3690">
            <v>38</v>
          </cell>
          <cell r="N3690" t="str">
            <v>準要保護児童臨時特別援助費</v>
          </cell>
          <cell r="O3690" t="str">
            <v>①-Ⅱ-４．生活に困っている世帯や個人への支援</v>
          </cell>
        </row>
        <row r="3691">
          <cell r="K3691" t="str">
            <v>26214-39</v>
          </cell>
          <cell r="L3691" t="str">
            <v>26214</v>
          </cell>
          <cell r="M3691">
            <v>39</v>
          </cell>
          <cell r="N3691" t="str">
            <v>京都府緊急事態措置協力金負担金</v>
          </cell>
          <cell r="O3691" t="str">
            <v>①-Ⅱ-３．事業継続に困っている中小・小規模事業者等への支援</v>
          </cell>
        </row>
        <row r="3692">
          <cell r="K3692" t="str">
            <v>26214-40</v>
          </cell>
          <cell r="L3692" t="str">
            <v>26214</v>
          </cell>
          <cell r="M3692">
            <v>40</v>
          </cell>
          <cell r="N3692" t="str">
            <v>子ども・子育て支援交付金</v>
          </cell>
          <cell r="O3692" t="str">
            <v>①-Ⅰ-８．学校の臨時休業等を円滑に進めるための環境整備</v>
          </cell>
        </row>
        <row r="3693">
          <cell r="K3693" t="str">
            <v>26214-41</v>
          </cell>
          <cell r="L3693" t="str">
            <v>26214</v>
          </cell>
          <cell r="M3693">
            <v>41</v>
          </cell>
          <cell r="N3693" t="str">
            <v>学校保健特別対策事業費補助金</v>
          </cell>
          <cell r="O3693" t="str">
            <v>①-Ⅰ-１．マスク・消毒液等の確保</v>
          </cell>
        </row>
        <row r="3694">
          <cell r="K3694" t="str">
            <v>26214-42</v>
          </cell>
          <cell r="L3694" t="str">
            <v>26214</v>
          </cell>
          <cell r="M3694">
            <v>42</v>
          </cell>
          <cell r="N3694" t="str">
            <v>学校保健特別対策事業費補助金</v>
          </cell>
          <cell r="O3694" t="str">
            <v>①-Ⅰ-１．マスク・消毒液等の確保</v>
          </cell>
        </row>
        <row r="3695">
          <cell r="K3695" t="str">
            <v>26214-43</v>
          </cell>
          <cell r="L3695" t="str">
            <v>26214</v>
          </cell>
          <cell r="M3695">
            <v>43</v>
          </cell>
          <cell r="N3695" t="str">
            <v>文化芸術振興費補助金</v>
          </cell>
          <cell r="O3695" t="str">
            <v>①-Ⅲ-２．地域経済の活性化</v>
          </cell>
        </row>
        <row r="3696">
          <cell r="K3696" t="str">
            <v>26214-44</v>
          </cell>
          <cell r="L3696" t="str">
            <v>26214</v>
          </cell>
          <cell r="M3696">
            <v>44</v>
          </cell>
          <cell r="N3696" t="str">
            <v>文化芸術振興費補助金</v>
          </cell>
          <cell r="O3696" t="str">
            <v>①-Ⅲ-２．地域経済の活性化</v>
          </cell>
        </row>
        <row r="3697">
          <cell r="K3697" t="str">
            <v>26214-45</v>
          </cell>
          <cell r="L3697" t="str">
            <v>26214</v>
          </cell>
          <cell r="M3697">
            <v>45</v>
          </cell>
          <cell r="N3697" t="str">
            <v>母子保健衛生費補助金</v>
          </cell>
          <cell r="O3697" t="str">
            <v>①-Ⅰ-８．学校の臨時休業等を円滑に進めるための環境整備</v>
          </cell>
        </row>
        <row r="3698">
          <cell r="K3698" t="str">
            <v>26214-46</v>
          </cell>
          <cell r="L3698" t="str">
            <v>26214</v>
          </cell>
          <cell r="M3698">
            <v>46</v>
          </cell>
          <cell r="N3698" t="str">
            <v>学校臨時休業対策費補助金</v>
          </cell>
          <cell r="O3698" t="str">
            <v>①-Ⅰ-８．学校の臨時休業等を円滑に進めるための環境整備</v>
          </cell>
        </row>
        <row r="3699">
          <cell r="K3699" t="str">
            <v>26214-47</v>
          </cell>
          <cell r="L3699" t="str">
            <v>26214</v>
          </cell>
          <cell r="M3699">
            <v>47</v>
          </cell>
          <cell r="N3699" t="str">
            <v>公立学校情報機器整備費補助金</v>
          </cell>
          <cell r="O3699" t="str">
            <v>①-Ⅳ-３．リモート化等によるデジタル・トランスフォーメーションの加速</v>
          </cell>
        </row>
        <row r="3700">
          <cell r="K3700" t="str">
            <v>26214-48</v>
          </cell>
          <cell r="L3700" t="str">
            <v>26214</v>
          </cell>
          <cell r="M3700">
            <v>48</v>
          </cell>
          <cell r="N3700" t="str">
            <v>公立学校情報機器整備費補助金（上限額超過市単独分）</v>
          </cell>
          <cell r="O3700" t="str">
            <v>①-Ⅳ-３．リモート化等によるデジタル・トランスフォーメーションの加速</v>
          </cell>
        </row>
        <row r="3701">
          <cell r="K3701" t="str">
            <v>26214-49</v>
          </cell>
          <cell r="L3701" t="str">
            <v>26214</v>
          </cell>
          <cell r="M3701">
            <v>49</v>
          </cell>
          <cell r="N3701" t="str">
            <v>母子家庭等対策費補助金</v>
          </cell>
          <cell r="O3701" t="str">
            <v>①-Ⅰ-１．マスク・消毒液等の確保</v>
          </cell>
        </row>
        <row r="3702">
          <cell r="K3702" t="str">
            <v>26214-50</v>
          </cell>
          <cell r="L3702" t="str">
            <v>26214</v>
          </cell>
          <cell r="M3702">
            <v>50</v>
          </cell>
          <cell r="N3702" t="str">
            <v>障害者総合支援事業費補助金</v>
          </cell>
          <cell r="O3702" t="str">
            <v>①-Ⅰ-８．学校の臨時休業等を円滑に進めるための環境整備</v>
          </cell>
        </row>
        <row r="3703">
          <cell r="K3703" t="str">
            <v>26303-1</v>
          </cell>
          <cell r="L3703" t="str">
            <v>26303</v>
          </cell>
          <cell r="M3703">
            <v>1</v>
          </cell>
          <cell r="N3703" t="str">
            <v>在宅勤務推進事業</v>
          </cell>
          <cell r="O3703" t="str">
            <v>①-Ⅳ-３．リモート化等によるデジタル・トランスフォーメーションの加速</v>
          </cell>
        </row>
        <row r="3704">
          <cell r="K3704" t="str">
            <v>26303-2</v>
          </cell>
          <cell r="L3704" t="str">
            <v>26303</v>
          </cell>
          <cell r="M3704">
            <v>2</v>
          </cell>
          <cell r="N3704" t="str">
            <v>弁護士による法律相談の拡充</v>
          </cell>
          <cell r="O3704" t="str">
            <v>①-Ⅱ-４．生活に困っている世帯や個人への支援</v>
          </cell>
        </row>
        <row r="3705">
          <cell r="K3705" t="str">
            <v>26303-3</v>
          </cell>
          <cell r="L3705" t="str">
            <v>26303</v>
          </cell>
          <cell r="M3705">
            <v>3</v>
          </cell>
          <cell r="N3705" t="str">
            <v>京都府休業要請対象施設支援給付事業</v>
          </cell>
          <cell r="O3705" t="str">
            <v>①-Ⅱ-３．事業継続に困っている中小・小規模事業者等への支援</v>
          </cell>
        </row>
        <row r="3706">
          <cell r="K3706" t="str">
            <v>26303-4</v>
          </cell>
          <cell r="L3706" t="str">
            <v>26303</v>
          </cell>
          <cell r="M3706">
            <v>4</v>
          </cell>
          <cell r="N3706" t="str">
            <v>新型コロナウイルス対策中小企業等支援補助事業</v>
          </cell>
          <cell r="O3706" t="str">
            <v>①-Ⅲ-２．地域経済の活性化</v>
          </cell>
        </row>
        <row r="3707">
          <cell r="K3707" t="str">
            <v>26303-5</v>
          </cell>
          <cell r="L3707" t="str">
            <v>26303</v>
          </cell>
          <cell r="M3707">
            <v>5</v>
          </cell>
          <cell r="N3707" t="str">
            <v>町内事業者向け専門相談窓口設置事業</v>
          </cell>
          <cell r="O3707" t="str">
            <v>①-Ⅱ-３．事業継続に困っている中小・小規模事業者等への支援</v>
          </cell>
        </row>
        <row r="3708">
          <cell r="K3708" t="str">
            <v>26303-6</v>
          </cell>
          <cell r="L3708" t="str">
            <v>26303</v>
          </cell>
          <cell r="M3708">
            <v>6</v>
          </cell>
          <cell r="N3708" t="str">
            <v>飲食店応援商品券事業</v>
          </cell>
          <cell r="O3708" t="str">
            <v>①-Ⅱ-３．事業継続に困っている中小・小規模事業者等への支援</v>
          </cell>
        </row>
        <row r="3709">
          <cell r="K3709" t="str">
            <v>26303-7</v>
          </cell>
          <cell r="L3709" t="str">
            <v>26303</v>
          </cell>
          <cell r="M3709">
            <v>7</v>
          </cell>
          <cell r="N3709" t="str">
            <v>水道事業会計補助（水道料金基本料金１期分減免）</v>
          </cell>
          <cell r="O3709" t="str">
            <v>①-Ⅱ-４．生活に困っている世帯や個人への支援</v>
          </cell>
        </row>
        <row r="3710">
          <cell r="K3710" t="str">
            <v>26303-8</v>
          </cell>
          <cell r="L3710" t="str">
            <v>26303</v>
          </cell>
          <cell r="M3710">
            <v>8</v>
          </cell>
          <cell r="N3710" t="str">
            <v>下水道事業特別会計繰出（下水道使用料基本料金１期分減免）</v>
          </cell>
          <cell r="O3710" t="str">
            <v>①-Ⅱ-４．生活に困っている世帯や個人への支援</v>
          </cell>
        </row>
        <row r="3711">
          <cell r="K3711" t="str">
            <v>26303-9</v>
          </cell>
          <cell r="L3711" t="str">
            <v>26303</v>
          </cell>
          <cell r="M3711">
            <v>9</v>
          </cell>
          <cell r="N3711" t="str">
            <v>公立小中学校遠隔学習環境整備事業</v>
          </cell>
          <cell r="O3711" t="str">
            <v>①-Ⅳ-３．リモート化等によるデジタル・トランスフォーメーションの加速</v>
          </cell>
        </row>
        <row r="3712">
          <cell r="K3712" t="str">
            <v>26303-10</v>
          </cell>
          <cell r="L3712" t="str">
            <v>26303</v>
          </cell>
          <cell r="M3712">
            <v>10</v>
          </cell>
          <cell r="N3712" t="str">
            <v>就学援助世帯給食費給付事業</v>
          </cell>
          <cell r="O3712" t="str">
            <v>①-Ⅱ-４．生活に困っている世帯や個人への支援</v>
          </cell>
        </row>
        <row r="3713">
          <cell r="K3713" t="str">
            <v>26303-11</v>
          </cell>
          <cell r="L3713" t="str">
            <v>26303</v>
          </cell>
          <cell r="M3713">
            <v>11</v>
          </cell>
          <cell r="N3713" t="str">
            <v>就学時健診感染症対策用品整備事業</v>
          </cell>
          <cell r="O3713" t="str">
            <v>①-Ⅰ-１．マスク・消毒液等の確保</v>
          </cell>
        </row>
        <row r="3714">
          <cell r="K3714" t="str">
            <v>26303-12</v>
          </cell>
          <cell r="L3714" t="str">
            <v>26303</v>
          </cell>
          <cell r="M3714">
            <v>12</v>
          </cell>
          <cell r="N3714" t="str">
            <v>医療福祉施等設感染症対策事業補助事業</v>
          </cell>
          <cell r="O3714" t="str">
            <v>①-Ⅰ-１．マスク・消毒液等の確保</v>
          </cell>
        </row>
        <row r="3715">
          <cell r="K3715" t="str">
            <v>26303-13</v>
          </cell>
          <cell r="L3715" t="str">
            <v>26303</v>
          </cell>
          <cell r="M3715">
            <v>13</v>
          </cell>
          <cell r="N3715" t="str">
            <v>避難所等感染症防止対策事業</v>
          </cell>
          <cell r="O3715" t="str">
            <v>①-Ⅰ-１．マスク・消毒液等の確保</v>
          </cell>
        </row>
        <row r="3716">
          <cell r="K3716" t="str">
            <v>26303-14</v>
          </cell>
          <cell r="L3716" t="str">
            <v>26303</v>
          </cell>
          <cell r="M3716">
            <v>14</v>
          </cell>
          <cell r="N3716" t="str">
            <v>町議会委員会傍聴用機器整備事業</v>
          </cell>
          <cell r="O3716" t="str">
            <v>①-Ⅰ-１．マスク・消毒液等の確保</v>
          </cell>
        </row>
        <row r="3717">
          <cell r="K3717" t="str">
            <v>26303-15</v>
          </cell>
          <cell r="L3717" t="str">
            <v>26303</v>
          </cell>
          <cell r="M3717">
            <v>15</v>
          </cell>
          <cell r="N3717" t="str">
            <v>役場庁舎感染症防対策用品整備事業</v>
          </cell>
          <cell r="O3717" t="str">
            <v>①-Ⅰ-１．マスク・消毒液等の確保</v>
          </cell>
        </row>
        <row r="3718">
          <cell r="K3718" t="str">
            <v>26303-16</v>
          </cell>
          <cell r="L3718" t="str">
            <v>26303</v>
          </cell>
          <cell r="M3718">
            <v>16</v>
          </cell>
          <cell r="N3718" t="str">
            <v>公共交通運行継続支援等補助事業</v>
          </cell>
          <cell r="O3718" t="str">
            <v>①-Ⅰ-１．マスク・消毒液等の確保</v>
          </cell>
        </row>
        <row r="3719">
          <cell r="K3719" t="str">
            <v>26303-17</v>
          </cell>
          <cell r="L3719" t="str">
            <v>26303</v>
          </cell>
          <cell r="M3719">
            <v>17</v>
          </cell>
          <cell r="N3719" t="str">
            <v>ほっとはあと製品買上げ事業</v>
          </cell>
          <cell r="O3719" t="str">
            <v>①-Ⅱ-４．生活に困っている世帯や個人への支援</v>
          </cell>
        </row>
        <row r="3720">
          <cell r="K3720" t="str">
            <v>26303-18</v>
          </cell>
          <cell r="L3720" t="str">
            <v>26303</v>
          </cell>
          <cell r="M3720">
            <v>18</v>
          </cell>
          <cell r="N3720" t="str">
            <v>新生児特別定額給付金事業</v>
          </cell>
          <cell r="O3720" t="str">
            <v>①-Ⅱ-４．生活に困っている世帯や個人への支援</v>
          </cell>
        </row>
        <row r="3721">
          <cell r="K3721" t="str">
            <v>26303-19</v>
          </cell>
          <cell r="L3721" t="str">
            <v>26303</v>
          </cell>
          <cell r="M3721">
            <v>19</v>
          </cell>
          <cell r="N3721" t="str">
            <v>母子保健事業感染防止対策事業</v>
          </cell>
          <cell r="O3721" t="str">
            <v>①-Ⅰ-１．マスク・消毒液等の確保</v>
          </cell>
        </row>
        <row r="3722">
          <cell r="K3722" t="str">
            <v>26303-20</v>
          </cell>
          <cell r="L3722" t="str">
            <v>26303</v>
          </cell>
          <cell r="M3722">
            <v>20</v>
          </cell>
          <cell r="N3722" t="str">
            <v>公立中学校手洗い場増設事業</v>
          </cell>
          <cell r="O3722" t="str">
            <v>①-Ⅰ-１．マスク・消毒液等の確保</v>
          </cell>
        </row>
        <row r="3723">
          <cell r="K3723" t="str">
            <v>26303-21</v>
          </cell>
          <cell r="L3723" t="str">
            <v>26303</v>
          </cell>
          <cell r="M3723">
            <v>21</v>
          </cell>
          <cell r="N3723" t="str">
            <v>避難所等感染防止対策備品整備事業</v>
          </cell>
          <cell r="O3723" t="str">
            <v>①-Ⅰ-１．マスク・消毒液等の確保</v>
          </cell>
        </row>
        <row r="3724">
          <cell r="K3724" t="str">
            <v>26303-22</v>
          </cell>
          <cell r="L3724" t="str">
            <v>26303</v>
          </cell>
          <cell r="M3724">
            <v>22</v>
          </cell>
          <cell r="N3724" t="str">
            <v>水道事業会計補助（水道料金基本料金１期分減免）</v>
          </cell>
          <cell r="O3724" t="str">
            <v>①-Ⅱ-４．生活に困っている世帯や個人への支援</v>
          </cell>
        </row>
        <row r="3725">
          <cell r="K3725" t="str">
            <v>26303-23</v>
          </cell>
          <cell r="L3725" t="str">
            <v>26303</v>
          </cell>
          <cell r="M3725">
            <v>23</v>
          </cell>
          <cell r="N3725" t="str">
            <v>下水道事業特別会計繰出（下水道使用料基本料金１期分減免）</v>
          </cell>
          <cell r="O3725" t="str">
            <v>①-Ⅱ-４．生活に困っている世帯や個人への支援</v>
          </cell>
        </row>
        <row r="3726">
          <cell r="K3726" t="str">
            <v>26303-24</v>
          </cell>
          <cell r="L3726" t="str">
            <v>26303</v>
          </cell>
          <cell r="M3726">
            <v>24</v>
          </cell>
          <cell r="N3726" t="str">
            <v>子ども・子育て支援交付金</v>
          </cell>
          <cell r="O3726" t="str">
            <v>①-Ⅰ-８．学校の臨時休業等を円滑に進めるための環境整備</v>
          </cell>
        </row>
        <row r="3727">
          <cell r="K3727" t="str">
            <v>26303-25</v>
          </cell>
          <cell r="L3727" t="str">
            <v>26303</v>
          </cell>
          <cell r="M3727">
            <v>25</v>
          </cell>
          <cell r="N3727" t="str">
            <v>学校保健特別対策事業費補助金</v>
          </cell>
          <cell r="O3727" t="str">
            <v>①-Ⅰ-１．マスク・消毒液等の確保</v>
          </cell>
        </row>
        <row r="3728">
          <cell r="K3728" t="str">
            <v>26303-26</v>
          </cell>
          <cell r="L3728" t="str">
            <v>26303</v>
          </cell>
          <cell r="M3728">
            <v>26</v>
          </cell>
          <cell r="N3728" t="str">
            <v>公立学校情報機器整備費補助金</v>
          </cell>
          <cell r="O3728" t="str">
            <v>①-Ⅳ-３．リモート化等によるデジタル・トランスフォーメーションの加速</v>
          </cell>
        </row>
        <row r="3729">
          <cell r="K3729" t="str">
            <v>26303-27</v>
          </cell>
          <cell r="L3729" t="str">
            <v>26303</v>
          </cell>
          <cell r="M3729">
            <v>27</v>
          </cell>
          <cell r="N3729" t="str">
            <v>学校臨時休業対策費補助金</v>
          </cell>
          <cell r="O3729" t="str">
            <v>①-Ⅱ-３．事業継続に困っている中小・小規模事業者等への支援</v>
          </cell>
        </row>
        <row r="3730">
          <cell r="K3730" t="str">
            <v>26303-28</v>
          </cell>
          <cell r="L3730" t="str">
            <v>26303</v>
          </cell>
          <cell r="M3730">
            <v>28</v>
          </cell>
          <cell r="N3730" t="str">
            <v>障害者総合支援事業費補助金</v>
          </cell>
          <cell r="O3730" t="str">
            <v>①-Ⅰ-８．学校の臨時休業等を円滑に進めるための環境整備</v>
          </cell>
        </row>
        <row r="3731">
          <cell r="K3731" t="str">
            <v>26303-29</v>
          </cell>
          <cell r="L3731" t="str">
            <v>26303</v>
          </cell>
          <cell r="M3731">
            <v>29</v>
          </cell>
          <cell r="N3731" t="str">
            <v>介護保険事業費補助金</v>
          </cell>
          <cell r="O3731" t="str">
            <v>①-Ⅰ-６．情報発信の充実</v>
          </cell>
        </row>
        <row r="3732">
          <cell r="K3732" t="str">
            <v>26303-30</v>
          </cell>
          <cell r="L3732" t="str">
            <v>26303</v>
          </cell>
          <cell r="M3732">
            <v>30</v>
          </cell>
          <cell r="N3732" t="str">
            <v>公立小中学校遠隔学習環境整備事業（継ぎ足し単独分）</v>
          </cell>
          <cell r="O3732" t="str">
            <v>①-Ⅳ-３．リモート化等によるデジタル・トランスフォーメーションの加速</v>
          </cell>
        </row>
        <row r="3733">
          <cell r="K3733" t="str">
            <v>26303-31</v>
          </cell>
          <cell r="L3733" t="str">
            <v>26303</v>
          </cell>
          <cell r="M3733">
            <v>31</v>
          </cell>
          <cell r="N3733" t="str">
            <v>町立小中学校修学旅行等キャンセル代公費負担</v>
          </cell>
          <cell r="O3733" t="str">
            <v>①-Ⅱ-４．生活に困っている世帯や個人への支援</v>
          </cell>
        </row>
        <row r="3734">
          <cell r="K3734" t="str">
            <v>26303-32</v>
          </cell>
          <cell r="L3734" t="str">
            <v>26303</v>
          </cell>
          <cell r="M3734">
            <v>32</v>
          </cell>
          <cell r="N3734" t="str">
            <v>公共料金キャッシュレス決済基盤整備事業</v>
          </cell>
          <cell r="O3734" t="str">
            <v>①-Ⅳ-３．リモート化等によるデジタル・トランスフォーメーションの加速</v>
          </cell>
        </row>
        <row r="3735">
          <cell r="K3735" t="str">
            <v>26303-33</v>
          </cell>
          <cell r="L3735" t="str">
            <v>26303</v>
          </cell>
          <cell r="M3735">
            <v>33</v>
          </cell>
          <cell r="N3735" t="str">
            <v>水道事業会計補助（水道料金基本料金１期分減免）</v>
          </cell>
          <cell r="O3735" t="str">
            <v>①-Ⅱ-４．生活に困っている世帯や個人への支援</v>
          </cell>
        </row>
        <row r="3736">
          <cell r="K3736" t="str">
            <v>26303-34</v>
          </cell>
          <cell r="L3736" t="str">
            <v>26303</v>
          </cell>
          <cell r="M3736">
            <v>34</v>
          </cell>
          <cell r="N3736" t="str">
            <v>下水道事業特別会計繰出（下水道使用料基本料金１期分減免）</v>
          </cell>
          <cell r="O3736" t="str">
            <v>①-Ⅱ-４．生活に困っている世帯や個人への支援</v>
          </cell>
        </row>
        <row r="3737">
          <cell r="K3737" t="str">
            <v>26303-35</v>
          </cell>
          <cell r="L3737" t="str">
            <v>26303</v>
          </cell>
          <cell r="M3737">
            <v>35</v>
          </cell>
          <cell r="N3737" t="str">
            <v>学校臨時休業対策費補助金（単独分）</v>
          </cell>
          <cell r="O3737" t="str">
            <v>①-Ⅱ-３．事業継続に困っている中小・小規模事業者等への支援</v>
          </cell>
        </row>
        <row r="3738">
          <cell r="K3738" t="str">
            <v>26303-36</v>
          </cell>
          <cell r="L3738" t="str">
            <v>26303</v>
          </cell>
          <cell r="M3738">
            <v>36</v>
          </cell>
          <cell r="N3738" t="str">
            <v>公共施設・避難所感染防止対策事業</v>
          </cell>
          <cell r="O3738" t="str">
            <v>①-Ⅰ-１．マスク・消毒液等の確保</v>
          </cell>
        </row>
        <row r="3739">
          <cell r="K3739" t="str">
            <v>26303-37</v>
          </cell>
          <cell r="L3739" t="str">
            <v>26303</v>
          </cell>
          <cell r="M3739">
            <v>37</v>
          </cell>
          <cell r="N3739" t="str">
            <v>オンライン会議対応事業</v>
          </cell>
          <cell r="O3739" t="str">
            <v>①-Ⅳ-３．リモート化等によるデジタル・トランスフォーメーションの加速</v>
          </cell>
        </row>
        <row r="3740">
          <cell r="K3740" t="str">
            <v>26303-38</v>
          </cell>
          <cell r="L3740" t="str">
            <v>26303</v>
          </cell>
          <cell r="M3740">
            <v>38</v>
          </cell>
          <cell r="N3740" t="str">
            <v>PCR検査費用補助事業</v>
          </cell>
          <cell r="O3740" t="str">
            <v>①-Ⅰ-２．検査体制の強化と感染の早期発見</v>
          </cell>
        </row>
        <row r="3741">
          <cell r="K3741" t="str">
            <v>26303-39</v>
          </cell>
          <cell r="L3741" t="str">
            <v>26303</v>
          </cell>
          <cell r="M3741">
            <v>39</v>
          </cell>
          <cell r="N3741" t="str">
            <v>じん芥処理作業用物品整備事業</v>
          </cell>
          <cell r="O3741" t="str">
            <v>①-Ⅰ-１．マスク・消毒液等の確保</v>
          </cell>
        </row>
        <row r="3742">
          <cell r="K3742" t="str">
            <v>26303-40</v>
          </cell>
          <cell r="L3742" t="str">
            <v>26303</v>
          </cell>
          <cell r="M3742">
            <v>40</v>
          </cell>
          <cell r="N3742" t="str">
            <v>京都府緊急事態措置協力金負担事業</v>
          </cell>
          <cell r="O3742" t="str">
            <v>①-Ⅱ-３．事業継続に困っている中小・小規模事業者等への支援</v>
          </cell>
        </row>
        <row r="3743">
          <cell r="K3743" t="str">
            <v>26303-41</v>
          </cell>
          <cell r="L3743" t="str">
            <v>26303</v>
          </cell>
          <cell r="M3743">
            <v>41</v>
          </cell>
          <cell r="N3743" t="str">
            <v>プレミアム付き商品券発行支援事業</v>
          </cell>
          <cell r="O3743" t="str">
            <v>①-Ⅲ-２．地域経済の活性化</v>
          </cell>
        </row>
        <row r="3744">
          <cell r="K3744" t="str">
            <v>26303-42</v>
          </cell>
          <cell r="L3744" t="str">
            <v>26303</v>
          </cell>
          <cell r="M3744">
            <v>42</v>
          </cell>
          <cell r="N3744" t="str">
            <v>農商連携支援事業</v>
          </cell>
          <cell r="O3744" t="str">
            <v>①-Ⅲ-２．地域経済の活性化</v>
          </cell>
        </row>
        <row r="3745">
          <cell r="K3745" t="str">
            <v>26303-43</v>
          </cell>
          <cell r="L3745" t="str">
            <v>26303</v>
          </cell>
          <cell r="M3745">
            <v>43</v>
          </cell>
          <cell r="N3745" t="str">
            <v>新型コロナウイルス対策中小企業等支援補助事業（二次分）</v>
          </cell>
          <cell r="O3745" t="str">
            <v>①-Ⅲ-２．地域経済の活性化</v>
          </cell>
        </row>
        <row r="3746">
          <cell r="K3746" t="str">
            <v>26303-44</v>
          </cell>
          <cell r="L3746" t="str">
            <v>26303</v>
          </cell>
          <cell r="M3746">
            <v>44</v>
          </cell>
          <cell r="N3746" t="str">
            <v>水道事業会計補助（水道料金基本料金１期分減免）</v>
          </cell>
          <cell r="O3746" t="str">
            <v>①-Ⅱ-４．生活に困っている世帯や個人への支援</v>
          </cell>
        </row>
        <row r="3747">
          <cell r="K3747" t="str">
            <v>26303-45</v>
          </cell>
          <cell r="L3747" t="str">
            <v>26303</v>
          </cell>
          <cell r="M3747">
            <v>45</v>
          </cell>
          <cell r="N3747" t="str">
            <v>下水道事業特別会計繰出（下水道使用料基本料金１期分減免）</v>
          </cell>
          <cell r="O3747" t="str">
            <v>①-Ⅱ-４．生活に困っている世帯や個人への支援</v>
          </cell>
        </row>
        <row r="3748">
          <cell r="K3748" t="str">
            <v>26303-46</v>
          </cell>
          <cell r="L3748" t="str">
            <v>26303</v>
          </cell>
          <cell r="M3748">
            <v>46</v>
          </cell>
          <cell r="N3748" t="str">
            <v>公立小中学校遠隔学習環境整備事業（二次）</v>
          </cell>
          <cell r="O3748" t="str">
            <v>①-Ⅳ-３．リモート化等によるデジタル・トランスフォーメーションの加速</v>
          </cell>
        </row>
        <row r="3749">
          <cell r="K3749" t="str">
            <v>26303-47</v>
          </cell>
          <cell r="L3749" t="str">
            <v>26303</v>
          </cell>
          <cell r="M3749">
            <v>47</v>
          </cell>
          <cell r="N3749" t="str">
            <v>公立小中学校検診・健診等感染症対策用品整備事業</v>
          </cell>
          <cell r="O3749" t="str">
            <v>①-Ⅰ-１．マスク・消毒液等の確保</v>
          </cell>
        </row>
        <row r="3750">
          <cell r="K3750" t="str">
            <v>26303-48</v>
          </cell>
          <cell r="L3750" t="str">
            <v>26303</v>
          </cell>
          <cell r="M3750">
            <v>48</v>
          </cell>
          <cell r="N3750" t="str">
            <v>医療福祉施設等感染症対策事業補助事業</v>
          </cell>
          <cell r="O3750" t="str">
            <v>①-Ⅰ-１．マスク・消毒液等の確保</v>
          </cell>
        </row>
        <row r="3751">
          <cell r="K3751" t="str">
            <v>26322-1</v>
          </cell>
          <cell r="L3751" t="str">
            <v>26322</v>
          </cell>
          <cell r="M3751">
            <v>1</v>
          </cell>
          <cell r="N3751" t="str">
            <v>水道料金事業者臨時助成事業（水道事業会計補助）</v>
          </cell>
          <cell r="O3751" t="str">
            <v>①-Ⅱ-３．事業継続に困っている中小・小規模事業者等への支援</v>
          </cell>
        </row>
        <row r="3752">
          <cell r="K3752" t="str">
            <v>26322-2</v>
          </cell>
          <cell r="L3752" t="str">
            <v>26322</v>
          </cell>
          <cell r="M3752">
            <v>2</v>
          </cell>
          <cell r="N3752" t="str">
            <v>水道料金住民臨時助成事業（水道事業会計補助）</v>
          </cell>
          <cell r="O3752" t="str">
            <v>①-Ⅱ-４．生活に困っている世帯や個人への支援</v>
          </cell>
        </row>
        <row r="3753">
          <cell r="K3753" t="str">
            <v>26322-3</v>
          </cell>
          <cell r="L3753" t="str">
            <v>26322</v>
          </cell>
          <cell r="M3753">
            <v>3</v>
          </cell>
          <cell r="N3753" t="str">
            <v>マル久持続化応援金事業</v>
          </cell>
          <cell r="O3753" t="str">
            <v>①-Ⅱ-３．事業継続に困っている中小・小規模事業者等への支援</v>
          </cell>
        </row>
        <row r="3754">
          <cell r="K3754" t="str">
            <v>26322-4</v>
          </cell>
          <cell r="L3754" t="str">
            <v>26322</v>
          </cell>
          <cell r="M3754">
            <v>4</v>
          </cell>
          <cell r="N3754" t="str">
            <v>緊急事態措置協力金</v>
          </cell>
          <cell r="O3754" t="str">
            <v>①-Ⅱ-３．事業継続に困っている中小・小規模事業者等への支援</v>
          </cell>
        </row>
        <row r="3755">
          <cell r="K3755" t="str">
            <v>26343-1</v>
          </cell>
          <cell r="L3755" t="str">
            <v>26343</v>
          </cell>
          <cell r="M3755">
            <v>1</v>
          </cell>
          <cell r="N3755" t="str">
            <v>中小企業等休業支援</v>
          </cell>
          <cell r="O3755" t="str">
            <v>①-Ⅱ-３．事業継続に困っている中小・小規模事業者等への支援</v>
          </cell>
        </row>
        <row r="3756">
          <cell r="K3756" t="str">
            <v>26343-2</v>
          </cell>
          <cell r="L3756" t="str">
            <v>26343</v>
          </cell>
          <cell r="M3756">
            <v>2</v>
          </cell>
          <cell r="N3756" t="str">
            <v>新型コロナウィルス感染防止支援</v>
          </cell>
          <cell r="O3756" t="str">
            <v>①-Ⅰ-１．マスク・消毒液等の確保</v>
          </cell>
        </row>
        <row r="3757">
          <cell r="K3757" t="str">
            <v>26343-3</v>
          </cell>
          <cell r="L3757" t="str">
            <v>26343</v>
          </cell>
          <cell r="M3757">
            <v>3</v>
          </cell>
          <cell r="N3757" t="str">
            <v>井手町生活応援給付金</v>
          </cell>
          <cell r="O3757" t="str">
            <v>①-Ⅱ-４．生活に困っている世帯や個人への支援</v>
          </cell>
        </row>
        <row r="3758">
          <cell r="K3758" t="str">
            <v>26343-4</v>
          </cell>
          <cell r="L3758" t="str">
            <v>26343</v>
          </cell>
          <cell r="M3758">
            <v>4</v>
          </cell>
          <cell r="N3758" t="str">
            <v>中小企業等応援給付金</v>
          </cell>
          <cell r="O3758" t="str">
            <v>①-Ⅱ-３．事業継続に困っている中小・小規模事業者等への支援</v>
          </cell>
        </row>
        <row r="3759">
          <cell r="K3759" t="str">
            <v>26343-5</v>
          </cell>
          <cell r="L3759" t="str">
            <v>26343</v>
          </cell>
          <cell r="M3759">
            <v>5</v>
          </cell>
          <cell r="N3759" t="str">
            <v>GIGAスクール端末導入事業</v>
          </cell>
          <cell r="O3759" t="str">
            <v>①-Ⅰ-８．学校の臨時休業等を円滑に進めるための環境整備</v>
          </cell>
        </row>
        <row r="3760">
          <cell r="K3760" t="str">
            <v>26343-6</v>
          </cell>
          <cell r="L3760" t="str">
            <v>26343</v>
          </cell>
          <cell r="M3760">
            <v>6</v>
          </cell>
          <cell r="N3760" t="str">
            <v>公立学校情報機器整備費補助金</v>
          </cell>
          <cell r="O3760" t="str">
            <v>①-Ⅰ-８．学校の臨時休業等を円滑に進めるための環境整備</v>
          </cell>
        </row>
        <row r="3761">
          <cell r="K3761" t="str">
            <v>26343-7</v>
          </cell>
          <cell r="L3761" t="str">
            <v>26343</v>
          </cell>
          <cell r="M3761">
            <v>7</v>
          </cell>
          <cell r="N3761" t="str">
            <v>プレミアム付き商品券発行補助</v>
          </cell>
          <cell r="O3761" t="str">
            <v>①-Ⅲ-２．地域経済の活性化</v>
          </cell>
        </row>
        <row r="3762">
          <cell r="K3762" t="str">
            <v>26343-8</v>
          </cell>
          <cell r="L3762" t="str">
            <v>26343</v>
          </cell>
          <cell r="M3762">
            <v>8</v>
          </cell>
          <cell r="N3762" t="str">
            <v>井手町子ども誕生臨時給付金</v>
          </cell>
          <cell r="O3762" t="str">
            <v>①-Ⅱ-４．生活に困っている世帯や個人への支援</v>
          </cell>
        </row>
        <row r="3763">
          <cell r="K3763" t="str">
            <v>26343-9</v>
          </cell>
          <cell r="L3763" t="str">
            <v>26343</v>
          </cell>
          <cell r="M3763">
            <v>9</v>
          </cell>
          <cell r="N3763" t="str">
            <v>子育て施設換気システム整備</v>
          </cell>
          <cell r="O3763" t="str">
            <v>①-Ⅰ-１．マスク・消毒液等の確保</v>
          </cell>
        </row>
        <row r="3764">
          <cell r="K3764" t="str">
            <v>26343-10</v>
          </cell>
          <cell r="L3764" t="str">
            <v>26343</v>
          </cell>
          <cell r="M3764">
            <v>10</v>
          </cell>
          <cell r="N3764" t="str">
            <v>新型コロナウイルス感染拡大防止事業</v>
          </cell>
          <cell r="O3764" t="str">
            <v>①-Ⅰ-１．マスク・消毒液等の確保</v>
          </cell>
        </row>
        <row r="3765">
          <cell r="K3765" t="str">
            <v>26343-11</v>
          </cell>
          <cell r="L3765" t="str">
            <v>26343</v>
          </cell>
          <cell r="M3765">
            <v>11</v>
          </cell>
          <cell r="N3765" t="str">
            <v>子ども・子育て支援交付金</v>
          </cell>
          <cell r="O3765" t="str">
            <v>①-Ⅰ-８．学校の臨時休業等を円滑に進めるための環境整備</v>
          </cell>
        </row>
        <row r="3766">
          <cell r="K3766" t="str">
            <v>26343-12</v>
          </cell>
          <cell r="L3766" t="str">
            <v>26343</v>
          </cell>
          <cell r="M3766">
            <v>12</v>
          </cell>
          <cell r="N3766" t="str">
            <v>学校保健特別対策事業費補助金（感染症対策のためのマスク等購入支援事業に限る）</v>
          </cell>
          <cell r="O3766" t="str">
            <v>①-Ⅰ-１．マスク・消毒液等の確保</v>
          </cell>
        </row>
        <row r="3767">
          <cell r="K3767" t="str">
            <v>26343-13</v>
          </cell>
          <cell r="L3767" t="str">
            <v>26343</v>
          </cell>
          <cell r="M3767">
            <v>13</v>
          </cell>
          <cell r="N3767" t="str">
            <v>学校保健特別対策事業費補助金(学校再開に伴う感染症対策・学習保障等に係る支援事業に限る)</v>
          </cell>
          <cell r="O3767" t="str">
            <v>①-Ⅰ-１．マスク・消毒液等の確保</v>
          </cell>
        </row>
        <row r="3768">
          <cell r="K3768" t="str">
            <v>26343-14</v>
          </cell>
          <cell r="L3768" t="str">
            <v>26343</v>
          </cell>
          <cell r="M3768">
            <v>14</v>
          </cell>
          <cell r="N3768" t="str">
            <v>母子保健衛生費補助金（新型コロナウイルス感染症の流行下における妊産婦総合対策事業（オンラインによる保健指導等、育児等支援サービスに限る）、乳幼児健康診査個別実施支援事業に限る）</v>
          </cell>
          <cell r="O3768" t="str">
            <v>①-Ⅰ-８．学校の臨時休業等を円滑に進めるための環境整備</v>
          </cell>
        </row>
        <row r="3769">
          <cell r="K3769" t="str">
            <v>26343-15</v>
          </cell>
          <cell r="L3769" t="str">
            <v>26343</v>
          </cell>
          <cell r="M3769">
            <v>15</v>
          </cell>
          <cell r="N3769" t="str">
            <v>疾病予防対策事業費等補助金（新型コロナウイルス感染症の流行下における一定の高齢者等への検査助成事業に限る）</v>
          </cell>
          <cell r="O3769" t="str">
            <v>①-Ⅰ-２．検査体制の強化と感染の早期発見</v>
          </cell>
        </row>
        <row r="3770">
          <cell r="K3770" t="str">
            <v>26343-16</v>
          </cell>
          <cell r="L3770" t="str">
            <v>26343</v>
          </cell>
          <cell r="M3770">
            <v>16</v>
          </cell>
          <cell r="N3770" t="str">
            <v>障害者総合支援事業費補助金（特別支援学校等の臨時休業に伴う放課後等デイサービスへの支援等事業）</v>
          </cell>
          <cell r="O3770" t="str">
            <v>①-Ⅰ-８．学校の臨時休業等を円滑に進めるための環境整備</v>
          </cell>
        </row>
        <row r="3771">
          <cell r="K3771" t="str">
            <v>26343-17</v>
          </cell>
          <cell r="L3771" t="str">
            <v>26343</v>
          </cell>
          <cell r="M3771">
            <v>17</v>
          </cell>
          <cell r="N3771" t="str">
            <v>緊急事態措置協力金負担金</v>
          </cell>
          <cell r="O3771" t="str">
            <v>①-Ⅱ-３．事業継続に困っている中小・小規模事業者等への支援</v>
          </cell>
        </row>
        <row r="3772">
          <cell r="K3772" t="str">
            <v>26344-1</v>
          </cell>
          <cell r="L3772" t="str">
            <v>26344</v>
          </cell>
          <cell r="M3772">
            <v>1</v>
          </cell>
          <cell r="N3772" t="str">
            <v>医療提供体制等の住民への周知・協力依頼事業</v>
          </cell>
          <cell r="O3772" t="str">
            <v>①-Ⅰ-６．情報発信の充実</v>
          </cell>
        </row>
        <row r="3773">
          <cell r="K3773" t="str">
            <v>26344-2</v>
          </cell>
          <cell r="L3773" t="str">
            <v>26344</v>
          </cell>
          <cell r="M3773">
            <v>2</v>
          </cell>
          <cell r="N3773" t="str">
            <v>公共的空間安全・安心確保事業</v>
          </cell>
          <cell r="O3773" t="str">
            <v>①-Ⅰ-１．マスク・消毒液等の確保</v>
          </cell>
        </row>
        <row r="3774">
          <cell r="K3774" t="str">
            <v>26344-3</v>
          </cell>
          <cell r="L3774" t="str">
            <v>26344</v>
          </cell>
          <cell r="M3774">
            <v>3</v>
          </cell>
          <cell r="N3774" t="str">
            <v>社会システム維持のための衛生確保事業</v>
          </cell>
          <cell r="O3774" t="str">
            <v>①-Ⅰ-１．マスク・消毒液等の確保</v>
          </cell>
        </row>
        <row r="3775">
          <cell r="K3775" t="str">
            <v>26344-4</v>
          </cell>
          <cell r="L3775" t="str">
            <v>26344</v>
          </cell>
          <cell r="M3775">
            <v>4</v>
          </cell>
          <cell r="N3775" t="str">
            <v>各種相談・支援窓口開設事業費</v>
          </cell>
          <cell r="O3775" t="str">
            <v>①-Ⅰ-６．情報発信の充実</v>
          </cell>
        </row>
        <row r="3776">
          <cell r="K3776" t="str">
            <v>26344-5</v>
          </cell>
          <cell r="L3776" t="str">
            <v>26344</v>
          </cell>
          <cell r="M3776">
            <v>5</v>
          </cell>
          <cell r="N3776" t="str">
            <v>児童・生徒学び環境創設事業</v>
          </cell>
          <cell r="O3776" t="str">
            <v>①-Ⅰ-８．学校の臨時休業等を円滑に進めるための環境整備</v>
          </cell>
        </row>
        <row r="3777">
          <cell r="K3777" t="str">
            <v>26344-6</v>
          </cell>
          <cell r="L3777" t="str">
            <v>26344</v>
          </cell>
          <cell r="M3777">
            <v>6</v>
          </cell>
          <cell r="N3777" t="str">
            <v>児童を守る衛生環境確保事業</v>
          </cell>
          <cell r="O3777" t="str">
            <v>①-Ⅰ-１．マスク・消毒液等の確保</v>
          </cell>
        </row>
        <row r="3778">
          <cell r="K3778" t="str">
            <v>26344-7</v>
          </cell>
          <cell r="L3778" t="str">
            <v>26344</v>
          </cell>
          <cell r="M3778">
            <v>7</v>
          </cell>
          <cell r="N3778" t="str">
            <v>休業要請対策事業者支援事業</v>
          </cell>
          <cell r="O3778" t="str">
            <v>①-Ⅱ-２．資金繰り対策</v>
          </cell>
        </row>
        <row r="3779">
          <cell r="K3779" t="str">
            <v>26344-8</v>
          </cell>
          <cell r="L3779" t="str">
            <v>26344</v>
          </cell>
          <cell r="M3779">
            <v>8</v>
          </cell>
          <cell r="N3779" t="str">
            <v>がんばるまちの事業者・農業者支援事業①</v>
          </cell>
          <cell r="O3779" t="str">
            <v>①-Ⅱ-３．事業継続に困っている中小・小規模事業者等への支援</v>
          </cell>
        </row>
        <row r="3780">
          <cell r="K3780" t="str">
            <v>26344-9</v>
          </cell>
          <cell r="L3780" t="str">
            <v>26344</v>
          </cell>
          <cell r="M3780">
            <v>9</v>
          </cell>
          <cell r="N3780" t="str">
            <v>まちの元気な企業応援事業費</v>
          </cell>
          <cell r="O3780" t="str">
            <v>①-Ⅱ-３．事業継続に困っている中小・小規模事業者等への支援</v>
          </cell>
        </row>
        <row r="3781">
          <cell r="K3781" t="str">
            <v>26344-10</v>
          </cell>
          <cell r="L3781" t="str">
            <v>26344</v>
          </cell>
          <cell r="M3781">
            <v>10</v>
          </cell>
          <cell r="N3781" t="str">
            <v>小中学校における安全・安心確保事業</v>
          </cell>
          <cell r="O3781" t="str">
            <v>①-Ⅰ-１．マスク・消毒液等の確保</v>
          </cell>
        </row>
        <row r="3782">
          <cell r="K3782" t="str">
            <v>26344-11</v>
          </cell>
          <cell r="L3782" t="str">
            <v>26344</v>
          </cell>
          <cell r="M3782">
            <v>11</v>
          </cell>
          <cell r="N3782" t="str">
            <v>非デジタル対応情報提供事業</v>
          </cell>
          <cell r="O3782" t="str">
            <v>①-Ⅰ-６．情報発信の充実</v>
          </cell>
        </row>
        <row r="3783">
          <cell r="K3783" t="str">
            <v>26344-12</v>
          </cell>
          <cell r="L3783" t="str">
            <v>26344</v>
          </cell>
          <cell r="M3783">
            <v>12</v>
          </cell>
          <cell r="N3783" t="str">
            <v>公共的空間安全・安心確保事業</v>
          </cell>
          <cell r="O3783" t="str">
            <v>①-Ⅰ-１．マスク・消毒液等の確保</v>
          </cell>
        </row>
        <row r="3784">
          <cell r="K3784" t="str">
            <v>26344-13</v>
          </cell>
          <cell r="L3784" t="str">
            <v>26344</v>
          </cell>
          <cell r="M3784">
            <v>13</v>
          </cell>
          <cell r="N3784" t="str">
            <v>災害時避難所物資整備事業費</v>
          </cell>
          <cell r="O3784" t="str">
            <v>①-Ⅰ-１．マスク・消毒液等の確保</v>
          </cell>
        </row>
        <row r="3785">
          <cell r="K3785" t="str">
            <v>26344-14</v>
          </cell>
          <cell r="L3785" t="str">
            <v>26344</v>
          </cell>
          <cell r="M3785">
            <v>14</v>
          </cell>
          <cell r="N3785" t="str">
            <v>うじたわらっ子子育て応援支援金支給事業費</v>
          </cell>
          <cell r="O3785" t="str">
            <v>①-Ⅱ-４．生活に困っている世帯や個人への支援</v>
          </cell>
        </row>
        <row r="3786">
          <cell r="K3786" t="str">
            <v>26344-15</v>
          </cell>
          <cell r="L3786" t="str">
            <v>26344</v>
          </cell>
          <cell r="M3786">
            <v>15</v>
          </cell>
          <cell r="N3786" t="str">
            <v>うじたわらっ子家計応援事業費</v>
          </cell>
          <cell r="O3786" t="str">
            <v>①-Ⅱ-４．生活に困っている世帯や個人への支援</v>
          </cell>
        </row>
        <row r="3787">
          <cell r="K3787" t="str">
            <v>26344-16</v>
          </cell>
          <cell r="L3787" t="str">
            <v>26344</v>
          </cell>
          <cell r="M3787">
            <v>16</v>
          </cell>
          <cell r="N3787" t="str">
            <v>まちを元気にするプレミアム商品券発行事業補助金</v>
          </cell>
          <cell r="O3787" t="str">
            <v>①-Ⅲ-２．地域経済の活性化</v>
          </cell>
        </row>
        <row r="3788">
          <cell r="K3788" t="str">
            <v>26344-17</v>
          </cell>
          <cell r="L3788" t="str">
            <v>26344</v>
          </cell>
          <cell r="M3788">
            <v>17</v>
          </cell>
          <cell r="N3788" t="str">
            <v>小中学校給食費支援事業費</v>
          </cell>
          <cell r="O3788" t="str">
            <v>①-Ⅰ-８．学校の臨時休業等を円滑に進めるための環境整備</v>
          </cell>
        </row>
        <row r="3789">
          <cell r="K3789" t="str">
            <v>26344-18</v>
          </cell>
          <cell r="L3789" t="str">
            <v>26344</v>
          </cell>
          <cell r="M3789">
            <v>18</v>
          </cell>
          <cell r="N3789" t="str">
            <v>ICTを活用した持続的な学び環境創設事業</v>
          </cell>
          <cell r="O3789" t="str">
            <v>①-Ⅰ-８．学校の臨時休業等を円滑に進めるための環境整備</v>
          </cell>
        </row>
        <row r="3790">
          <cell r="K3790" t="str">
            <v>26344-19</v>
          </cell>
          <cell r="L3790" t="str">
            <v>26344</v>
          </cell>
          <cell r="M3790">
            <v>19</v>
          </cell>
          <cell r="N3790" t="str">
            <v>災害時避難所物資整備事業</v>
          </cell>
          <cell r="O3790" t="str">
            <v>①-Ⅰ-２．検査体制の強化と感染の早期発見</v>
          </cell>
        </row>
        <row r="3791">
          <cell r="K3791" t="str">
            <v>26344-20</v>
          </cell>
          <cell r="L3791" t="str">
            <v>26344</v>
          </cell>
          <cell r="M3791">
            <v>20</v>
          </cell>
          <cell r="N3791" t="str">
            <v>行政業務テレワーク化推進事業</v>
          </cell>
          <cell r="O3791" t="str">
            <v>①-Ⅳ-３．リモート化等によるデジタル・トランスフォーメーションの加速</v>
          </cell>
        </row>
        <row r="3792">
          <cell r="K3792" t="str">
            <v>26344-21</v>
          </cell>
          <cell r="L3792" t="str">
            <v>26344</v>
          </cell>
          <cell r="M3792">
            <v>21</v>
          </cell>
          <cell r="N3792" t="str">
            <v>「ハートのまち」移住定住プロモーション事業</v>
          </cell>
          <cell r="O3792" t="str">
            <v>①-Ⅲ-２．地域経済の活性化</v>
          </cell>
        </row>
        <row r="3793">
          <cell r="K3793" t="str">
            <v>26344-22</v>
          </cell>
          <cell r="L3793" t="str">
            <v>26344</v>
          </cell>
          <cell r="M3793">
            <v>22</v>
          </cell>
          <cell r="N3793" t="str">
            <v>保育所感染症対策環境整備事業（衛生対策関連事業）</v>
          </cell>
          <cell r="O3793" t="str">
            <v>①-Ⅰ-１．マスク・消毒液等の確保</v>
          </cell>
        </row>
        <row r="3794">
          <cell r="K3794" t="str">
            <v>26344-23</v>
          </cell>
          <cell r="L3794" t="str">
            <v>26344</v>
          </cell>
          <cell r="M3794">
            <v>23</v>
          </cell>
          <cell r="N3794" t="str">
            <v>保育所感染症対策環境整備事業（体づくりデ茶レンジャー育成関連事業）</v>
          </cell>
          <cell r="O3794" t="str">
            <v>①-Ⅰ-１．マスク・消毒液等の確保</v>
          </cell>
        </row>
        <row r="3795">
          <cell r="K3795" t="str">
            <v>26344-24</v>
          </cell>
          <cell r="L3795" t="str">
            <v>26344</v>
          </cell>
          <cell r="M3795">
            <v>24</v>
          </cell>
          <cell r="N3795" t="str">
            <v>保健センター・地域子育て支援センター感染症対策環境整備事業</v>
          </cell>
          <cell r="O3795" t="str">
            <v>①-Ⅰ-３．医療提供体制の強化</v>
          </cell>
        </row>
        <row r="3796">
          <cell r="K3796" t="str">
            <v>26344-25</v>
          </cell>
          <cell r="L3796" t="str">
            <v>26344</v>
          </cell>
          <cell r="M3796">
            <v>25</v>
          </cell>
          <cell r="N3796" t="str">
            <v>子育て支援アプリ導入事業</v>
          </cell>
          <cell r="O3796" t="str">
            <v>①-Ⅰ-６．情報発信の充実</v>
          </cell>
        </row>
        <row r="3797">
          <cell r="K3797" t="str">
            <v>26344-26</v>
          </cell>
          <cell r="L3797" t="str">
            <v>26344</v>
          </cell>
          <cell r="M3797">
            <v>26</v>
          </cell>
          <cell r="N3797" t="str">
            <v>健康づくり支援事業</v>
          </cell>
          <cell r="O3797" t="str">
            <v>①-Ⅰ-１．マスク・消毒液等の確保</v>
          </cell>
        </row>
        <row r="3798">
          <cell r="K3798" t="str">
            <v>26344-27</v>
          </cell>
          <cell r="L3798" t="str">
            <v>26344</v>
          </cell>
          <cell r="M3798">
            <v>27</v>
          </cell>
          <cell r="N3798" t="str">
            <v>新型コロナウイルス感染症対策（インフルエンザ予防接種費用助成事業）</v>
          </cell>
          <cell r="O3798" t="str">
            <v>①-Ⅰ-２．検査体制の強化と感染の早期発見</v>
          </cell>
        </row>
        <row r="3799">
          <cell r="K3799" t="str">
            <v>26344-28</v>
          </cell>
          <cell r="L3799" t="str">
            <v>26344</v>
          </cell>
          <cell r="M3799">
            <v>28</v>
          </cell>
          <cell r="N3799" t="str">
            <v>塵芥処理感染対策事業</v>
          </cell>
          <cell r="O3799" t="str">
            <v>①-Ⅰ-１．マスク・消毒液等の確保</v>
          </cell>
        </row>
        <row r="3800">
          <cell r="K3800" t="str">
            <v>26344-29</v>
          </cell>
          <cell r="L3800" t="str">
            <v>26344</v>
          </cell>
          <cell r="M3800">
            <v>29</v>
          </cell>
          <cell r="N3800" t="str">
            <v>安心・安全な外出環境整備事業</v>
          </cell>
          <cell r="O3800" t="str">
            <v>①-Ⅰ-１．マスク・消毒液等の確保</v>
          </cell>
        </row>
        <row r="3801">
          <cell r="K3801" t="str">
            <v>26344-30</v>
          </cell>
          <cell r="L3801" t="str">
            <v>26344</v>
          </cell>
          <cell r="M3801">
            <v>30</v>
          </cell>
          <cell r="N3801" t="str">
            <v>オンライン観光プロモーション事業</v>
          </cell>
          <cell r="O3801" t="str">
            <v>①-Ⅲ-２．地域経済の活性化</v>
          </cell>
        </row>
        <row r="3802">
          <cell r="K3802" t="str">
            <v>26344-31</v>
          </cell>
          <cell r="L3802" t="str">
            <v>26344</v>
          </cell>
          <cell r="M3802">
            <v>31</v>
          </cell>
          <cell r="N3802" t="str">
            <v>がんばるまちの事業者・農業者支援事業給付金②</v>
          </cell>
          <cell r="O3802" t="str">
            <v>①-Ⅱ-３．事業継続に困っている中小・小規模事業者等への支援</v>
          </cell>
        </row>
        <row r="3803">
          <cell r="K3803" t="str">
            <v>26344-32</v>
          </cell>
          <cell r="L3803" t="str">
            <v>26344</v>
          </cell>
          <cell r="M3803">
            <v>32</v>
          </cell>
          <cell r="N3803" t="str">
            <v>高収益作物次期作支援事業</v>
          </cell>
          <cell r="O3803" t="str">
            <v>①-Ⅱ-３．事業継続に困っている中小・小規模事業者等への支援</v>
          </cell>
        </row>
        <row r="3804">
          <cell r="K3804" t="str">
            <v>26344-33</v>
          </cell>
          <cell r="L3804" t="str">
            <v>26344</v>
          </cell>
          <cell r="M3804">
            <v>33</v>
          </cell>
          <cell r="N3804" t="str">
            <v>公共料金支払い支援事業</v>
          </cell>
          <cell r="O3804" t="str">
            <v>①-Ⅳ-３．リモート化等によるデジタル・トランスフォーメーションの加速</v>
          </cell>
        </row>
        <row r="3805">
          <cell r="K3805" t="str">
            <v>26344-34</v>
          </cell>
          <cell r="L3805" t="str">
            <v>26344</v>
          </cell>
          <cell r="M3805">
            <v>34</v>
          </cell>
          <cell r="N3805" t="str">
            <v>通級指導教室分散設置事業</v>
          </cell>
          <cell r="O3805" t="str">
            <v>①-Ⅰ-８．学校の臨時休業等を円滑に進めるための環境整備</v>
          </cell>
        </row>
        <row r="3806">
          <cell r="K3806" t="str">
            <v>26344-35</v>
          </cell>
          <cell r="L3806" t="str">
            <v>26344</v>
          </cell>
          <cell r="M3806">
            <v>35</v>
          </cell>
          <cell r="N3806" t="str">
            <v>小中学校連絡体制強化事業</v>
          </cell>
          <cell r="O3806" t="str">
            <v>①-Ⅰ-８．学校の臨時休業等を円滑に進めるための環境整備</v>
          </cell>
        </row>
        <row r="3807">
          <cell r="K3807" t="str">
            <v>26344-36</v>
          </cell>
          <cell r="L3807" t="str">
            <v>26344</v>
          </cell>
          <cell r="M3807">
            <v>36</v>
          </cell>
          <cell r="N3807" t="str">
            <v>高校生等応援事業</v>
          </cell>
          <cell r="O3807" t="str">
            <v>①-Ⅱ-４．生活に困っている世帯や個人への支援</v>
          </cell>
        </row>
        <row r="3808">
          <cell r="K3808" t="str">
            <v>26344-37</v>
          </cell>
          <cell r="L3808" t="str">
            <v>26344</v>
          </cell>
          <cell r="M3808">
            <v>37</v>
          </cell>
          <cell r="N3808" t="str">
            <v>学校保健特別対策事業費補助金</v>
          </cell>
          <cell r="O3808" t="str">
            <v>①-Ⅰ-１．マスク・消毒液等の確保</v>
          </cell>
        </row>
        <row r="3809">
          <cell r="K3809" t="str">
            <v>26344-38</v>
          </cell>
          <cell r="L3809" t="str">
            <v>26344</v>
          </cell>
          <cell r="M3809">
            <v>38</v>
          </cell>
          <cell r="N3809" t="str">
            <v>トレーニングセンター感染症対策事業</v>
          </cell>
          <cell r="O3809" t="str">
            <v>①-Ⅰ-１．マスク・消毒液等の確保</v>
          </cell>
        </row>
        <row r="3810">
          <cell r="K3810" t="str">
            <v>26344-39</v>
          </cell>
          <cell r="L3810" t="str">
            <v>26344</v>
          </cell>
          <cell r="M3810">
            <v>39</v>
          </cell>
          <cell r="N3810" t="str">
            <v>図書館パワーアップ事業</v>
          </cell>
          <cell r="O3810" t="str">
            <v>①-Ⅰ-８．学校の臨時休業等を円滑に進めるための環境整備</v>
          </cell>
        </row>
        <row r="3811">
          <cell r="K3811" t="str">
            <v>26344-40</v>
          </cell>
          <cell r="L3811" t="str">
            <v>26344</v>
          </cell>
          <cell r="M3811">
            <v>40</v>
          </cell>
          <cell r="N3811" t="str">
            <v>小中学校修学旅行バス等補助事業</v>
          </cell>
          <cell r="O3811" t="str">
            <v>①-Ⅰ-８．学校の臨時休業等を円滑に進めるための環境整備</v>
          </cell>
        </row>
        <row r="3812">
          <cell r="K3812" t="str">
            <v>26344-41</v>
          </cell>
          <cell r="L3812" t="str">
            <v>26344</v>
          </cell>
          <cell r="M3812">
            <v>41</v>
          </cell>
          <cell r="N3812" t="str">
            <v>地域公共交通事業者支援事業</v>
          </cell>
          <cell r="O3812" t="str">
            <v>①-Ⅰ-１．マスク・消毒液等の確保</v>
          </cell>
        </row>
        <row r="3813">
          <cell r="K3813" t="str">
            <v>26344-42</v>
          </cell>
          <cell r="L3813" t="str">
            <v>26344</v>
          </cell>
          <cell r="M3813">
            <v>42</v>
          </cell>
          <cell r="N3813" t="str">
            <v>地域の魅力ＰＲ強化事業</v>
          </cell>
          <cell r="O3813" t="str">
            <v>①-Ⅲ-２．地域経済の活性化</v>
          </cell>
        </row>
        <row r="3814">
          <cell r="K3814" t="str">
            <v>26344-43</v>
          </cell>
          <cell r="L3814" t="str">
            <v>26344</v>
          </cell>
          <cell r="M3814">
            <v>43</v>
          </cell>
          <cell r="N3814" t="str">
            <v>子ども・子育て支援交付金</v>
          </cell>
          <cell r="O3814" t="str">
            <v>①-Ⅰ-８．学校の臨時休業等を円滑に進めるための環境整備</v>
          </cell>
        </row>
        <row r="3815">
          <cell r="K3815" t="str">
            <v>26344-44</v>
          </cell>
          <cell r="L3815" t="str">
            <v>26344</v>
          </cell>
          <cell r="M3815">
            <v>44</v>
          </cell>
          <cell r="N3815" t="str">
            <v>学校保健特別対策事業費補助金</v>
          </cell>
          <cell r="O3815" t="str">
            <v>①-Ⅰ-１．マスク・消毒液等の確保</v>
          </cell>
        </row>
        <row r="3816">
          <cell r="K3816" t="str">
            <v>26344-45</v>
          </cell>
          <cell r="L3816" t="str">
            <v>26344</v>
          </cell>
          <cell r="M3816">
            <v>45</v>
          </cell>
          <cell r="N3816" t="str">
            <v>母子保健衛生費補助金</v>
          </cell>
          <cell r="O3816" t="str">
            <v>①-Ⅰ-８．学校の臨時休業等を円滑に進めるための環境整備</v>
          </cell>
        </row>
        <row r="3817">
          <cell r="K3817" t="str">
            <v>26344-46</v>
          </cell>
          <cell r="L3817" t="str">
            <v>26344</v>
          </cell>
          <cell r="M3817">
            <v>46</v>
          </cell>
          <cell r="N3817" t="str">
            <v>文化芸術振興費補助金</v>
          </cell>
          <cell r="O3817" t="str">
            <v>①-Ⅲ-２．地域経済の活性化</v>
          </cell>
        </row>
        <row r="3818">
          <cell r="K3818" t="str">
            <v>26364-1</v>
          </cell>
          <cell r="L3818" t="str">
            <v>26364</v>
          </cell>
          <cell r="M3818">
            <v>1</v>
          </cell>
          <cell r="N3818" t="str">
            <v>手作りマスク制作事業</v>
          </cell>
          <cell r="O3818" t="str">
            <v>①-Ⅰ-１．マスク・消毒液等の確保</v>
          </cell>
        </row>
        <row r="3819">
          <cell r="K3819" t="str">
            <v>26364-2</v>
          </cell>
          <cell r="L3819" t="str">
            <v>26364</v>
          </cell>
          <cell r="M3819">
            <v>2</v>
          </cell>
          <cell r="N3819" t="str">
            <v>公共的空間安全・安心確保事業</v>
          </cell>
          <cell r="O3819" t="str">
            <v>①-Ⅰ-２．検査体制の強化と感染の早期発見</v>
          </cell>
        </row>
        <row r="3820">
          <cell r="K3820" t="str">
            <v>26364-3</v>
          </cell>
          <cell r="L3820" t="str">
            <v>26364</v>
          </cell>
          <cell r="M3820">
            <v>3</v>
          </cell>
          <cell r="N3820" t="str">
            <v>社会システム維持のための衛生確保事業</v>
          </cell>
          <cell r="O3820" t="str">
            <v>①-Ⅰ-１．マスク・消毒液等の確保</v>
          </cell>
        </row>
        <row r="3821">
          <cell r="K3821" t="str">
            <v>26364-4</v>
          </cell>
          <cell r="L3821" t="str">
            <v>26364</v>
          </cell>
          <cell r="M3821">
            <v>4</v>
          </cell>
          <cell r="N3821" t="str">
            <v>防災活動支援事業</v>
          </cell>
          <cell r="O3821" t="str">
            <v>①-Ⅰ-１．マスク・消毒液等の確保</v>
          </cell>
        </row>
        <row r="3822">
          <cell r="K3822" t="str">
            <v>26364-5</v>
          </cell>
          <cell r="L3822" t="str">
            <v>26364</v>
          </cell>
          <cell r="M3822">
            <v>5</v>
          </cell>
          <cell r="N3822" t="str">
            <v>社会生活維持関連事業者の換気システム設置応援事業</v>
          </cell>
          <cell r="O3822" t="str">
            <v>①-Ⅰ-１．マスク・消毒液等の確保</v>
          </cell>
        </row>
        <row r="3823">
          <cell r="K3823" t="str">
            <v>26364-6</v>
          </cell>
          <cell r="L3823" t="str">
            <v>26364</v>
          </cell>
          <cell r="M3823">
            <v>6</v>
          </cell>
          <cell r="N3823" t="str">
            <v>避難所安心確保事業</v>
          </cell>
          <cell r="O3823" t="str">
            <v>①-Ⅰ-１．マスク・消毒液等の確保</v>
          </cell>
        </row>
        <row r="3824">
          <cell r="K3824" t="str">
            <v>26364-7</v>
          </cell>
          <cell r="L3824" t="str">
            <v>26364</v>
          </cell>
          <cell r="M3824">
            <v>7</v>
          </cell>
          <cell r="N3824" t="str">
            <v>事業継続支援助成費</v>
          </cell>
          <cell r="O3824" t="str">
            <v>①-Ⅱ-２．資金繰り対策</v>
          </cell>
        </row>
        <row r="3825">
          <cell r="K3825" t="str">
            <v>26364-8</v>
          </cell>
          <cell r="L3825" t="str">
            <v>26364</v>
          </cell>
          <cell r="M3825">
            <v>8</v>
          </cell>
          <cell r="N3825" t="str">
            <v>笠置町情報環境整備事業</v>
          </cell>
          <cell r="O3825" t="str">
            <v>①-Ⅳ-３．リモート化等によるデジタル・トランスフォーメーションの加速</v>
          </cell>
        </row>
        <row r="3826">
          <cell r="K3826" t="str">
            <v>26364-9</v>
          </cell>
          <cell r="L3826" t="str">
            <v>26364</v>
          </cell>
          <cell r="M3826">
            <v>9</v>
          </cell>
          <cell r="N3826" t="str">
            <v>公立学校情報機器購入整備事業</v>
          </cell>
          <cell r="O3826" t="str">
            <v>①-Ⅳ-３．リモート化等によるデジタル・トランスフォーメーションの加速</v>
          </cell>
        </row>
        <row r="3827">
          <cell r="K3827" t="str">
            <v>26364-10</v>
          </cell>
          <cell r="L3827" t="str">
            <v>26364</v>
          </cell>
          <cell r="M3827">
            <v>10</v>
          </cell>
          <cell r="N3827" t="str">
            <v>プレミアム付商品券事業</v>
          </cell>
          <cell r="O3827" t="str">
            <v>①-Ⅱ-４．生活に困っている世帯や個人への支援</v>
          </cell>
        </row>
        <row r="3828">
          <cell r="K3828" t="str">
            <v>26364-11</v>
          </cell>
          <cell r="L3828" t="str">
            <v>26364</v>
          </cell>
          <cell r="M3828">
            <v>11</v>
          </cell>
          <cell r="N3828" t="str">
            <v>子育て世帯への臨時特別給付金</v>
          </cell>
          <cell r="O3828" t="str">
            <v>①-Ⅱ-４．生活に困っている世帯や個人への支援</v>
          </cell>
        </row>
        <row r="3829">
          <cell r="K3829" t="str">
            <v>26364-12</v>
          </cell>
          <cell r="L3829" t="str">
            <v>26364</v>
          </cell>
          <cell r="M3829">
            <v>12</v>
          </cell>
          <cell r="N3829" t="str">
            <v>役場感染防止強化事業</v>
          </cell>
          <cell r="O3829" t="str">
            <v>①-Ⅰ-１．マスク・消毒液等の確保</v>
          </cell>
        </row>
        <row r="3830">
          <cell r="K3830" t="str">
            <v>26364-13</v>
          </cell>
          <cell r="L3830" t="str">
            <v>26364</v>
          </cell>
          <cell r="M3830">
            <v>13</v>
          </cell>
          <cell r="N3830" t="str">
            <v>行政IT化促進事業</v>
          </cell>
          <cell r="O3830" t="str">
            <v>①-Ⅳ-３．リモート化等によるデジタル・トランスフォーメーションの加速</v>
          </cell>
        </row>
        <row r="3831">
          <cell r="K3831" t="str">
            <v>26364-14</v>
          </cell>
          <cell r="L3831" t="str">
            <v>26364</v>
          </cell>
          <cell r="M3831">
            <v>14</v>
          </cell>
          <cell r="N3831" t="str">
            <v>文化財活用による観光振興事業</v>
          </cell>
          <cell r="O3831" t="str">
            <v>①-Ⅲ-２．地域経済の活性化</v>
          </cell>
        </row>
        <row r="3832">
          <cell r="K3832" t="str">
            <v>26364-15</v>
          </cell>
          <cell r="L3832" t="str">
            <v>26364</v>
          </cell>
          <cell r="M3832">
            <v>15</v>
          </cell>
          <cell r="N3832" t="str">
            <v>キャンプ場３密解消事業</v>
          </cell>
          <cell r="O3832" t="str">
            <v>①-Ⅰ-６．情報発信の充実</v>
          </cell>
        </row>
        <row r="3833">
          <cell r="K3833" t="str">
            <v>26364-16</v>
          </cell>
          <cell r="L3833" t="str">
            <v>26364</v>
          </cell>
          <cell r="M3833">
            <v>16</v>
          </cell>
          <cell r="N3833" t="str">
            <v>敬老会記念品発送事業</v>
          </cell>
          <cell r="O3833" t="str">
            <v>①-Ⅰ-６．情報発信の充実</v>
          </cell>
        </row>
        <row r="3834">
          <cell r="K3834" t="str">
            <v>26364-17</v>
          </cell>
          <cell r="L3834" t="str">
            <v>26364</v>
          </cell>
          <cell r="M3834">
            <v>17</v>
          </cell>
          <cell r="N3834" t="str">
            <v>新型コロナウイルス感染症感染拡大防止啓発事業</v>
          </cell>
          <cell r="O3834" t="str">
            <v>①-Ⅰ-６．情報発信の充実</v>
          </cell>
        </row>
        <row r="3835">
          <cell r="K3835" t="str">
            <v>26364-18</v>
          </cell>
          <cell r="L3835" t="str">
            <v>26364</v>
          </cell>
          <cell r="M3835">
            <v>18</v>
          </cell>
          <cell r="N3835" t="str">
            <v>新型コロナウイルス感染症予防対応事業</v>
          </cell>
          <cell r="O3835" t="str">
            <v>①-Ⅰ-１．マスク・消毒液等の確保</v>
          </cell>
        </row>
        <row r="3836">
          <cell r="K3836" t="str">
            <v>26364-19</v>
          </cell>
          <cell r="L3836" t="str">
            <v>26364</v>
          </cell>
          <cell r="M3836">
            <v>19</v>
          </cell>
          <cell r="N3836" t="str">
            <v>新型コロナウイルス感染症予防対応事業</v>
          </cell>
          <cell r="O3836" t="str">
            <v>①-Ⅰ-１．マスク・消毒液等の確保</v>
          </cell>
        </row>
        <row r="3837">
          <cell r="K3837" t="str">
            <v>26364-20</v>
          </cell>
          <cell r="L3837" t="str">
            <v>26364</v>
          </cell>
          <cell r="M3837">
            <v>20</v>
          </cell>
          <cell r="N3837" t="str">
            <v>避難施設感染防止対策事業</v>
          </cell>
          <cell r="O3837" t="str">
            <v>①-Ⅰ-１．マスク・消毒液等の確保</v>
          </cell>
        </row>
        <row r="3838">
          <cell r="K3838" t="str">
            <v>26364-21</v>
          </cell>
          <cell r="L3838" t="str">
            <v>26364</v>
          </cell>
          <cell r="M3838">
            <v>21</v>
          </cell>
          <cell r="N3838" t="str">
            <v>感染予防対策給付金事業</v>
          </cell>
          <cell r="O3838" t="str">
            <v>①-Ⅰ-１．マスク・消毒液等の確保</v>
          </cell>
        </row>
        <row r="3839">
          <cell r="K3839" t="str">
            <v>26364-22</v>
          </cell>
          <cell r="L3839" t="str">
            <v>26364</v>
          </cell>
          <cell r="M3839">
            <v>22</v>
          </cell>
          <cell r="N3839" t="str">
            <v>生活支援給付事業</v>
          </cell>
          <cell r="O3839" t="str">
            <v>①-Ⅱ-１．雇用の維持</v>
          </cell>
        </row>
        <row r="3840">
          <cell r="K3840" t="str">
            <v>26364-23</v>
          </cell>
          <cell r="L3840" t="str">
            <v>26364</v>
          </cell>
          <cell r="M3840">
            <v>23</v>
          </cell>
          <cell r="N3840" t="str">
            <v>京都府緊急事態措置協力金</v>
          </cell>
          <cell r="O3840" t="str">
            <v>①-Ⅱ-２．資金繰り対策</v>
          </cell>
        </row>
        <row r="3841">
          <cell r="K3841" t="str">
            <v>26364-24</v>
          </cell>
          <cell r="L3841" t="str">
            <v>26364</v>
          </cell>
          <cell r="M3841">
            <v>24</v>
          </cell>
          <cell r="N3841" t="str">
            <v>医療・介護事業所支援事業</v>
          </cell>
          <cell r="O3841" t="str">
            <v>①-Ⅱ-２．資金繰り対策</v>
          </cell>
        </row>
        <row r="3842">
          <cell r="K3842" t="str">
            <v>26364-25</v>
          </cell>
          <cell r="L3842" t="str">
            <v>26364</v>
          </cell>
          <cell r="M3842">
            <v>25</v>
          </cell>
          <cell r="N3842" t="str">
            <v>子育て応援給付金事</v>
          </cell>
          <cell r="O3842" t="str">
            <v>①-Ⅱ-４．生活に困っている世帯や個人への支援</v>
          </cell>
        </row>
        <row r="3843">
          <cell r="K3843" t="str">
            <v>26364-26</v>
          </cell>
          <cell r="L3843" t="str">
            <v>26364</v>
          </cell>
          <cell r="M3843">
            <v>26</v>
          </cell>
          <cell r="N3843" t="str">
            <v>笠置町事業継続おうえん事業</v>
          </cell>
          <cell r="O3843" t="str">
            <v>①-Ⅱ-２．資金繰り対策</v>
          </cell>
        </row>
        <row r="3844">
          <cell r="K3844" t="str">
            <v>26364-27</v>
          </cell>
          <cell r="L3844" t="str">
            <v>26364</v>
          </cell>
          <cell r="M3844">
            <v>27</v>
          </cell>
          <cell r="N3844" t="str">
            <v>避難施設衛生等確保事業</v>
          </cell>
          <cell r="O3844" t="str">
            <v>②-Ⅰ-４．知見に基づく感染防止対策の徹底</v>
          </cell>
        </row>
        <row r="3845">
          <cell r="K3845" t="str">
            <v>26364-28</v>
          </cell>
          <cell r="L3845" t="str">
            <v>26364</v>
          </cell>
          <cell r="M3845">
            <v>28</v>
          </cell>
          <cell r="N3845" t="str">
            <v>接触機会削減事業</v>
          </cell>
          <cell r="O3845" t="str">
            <v>②-Ⅰ-４．知見に基づく感染防止対策の徹底</v>
          </cell>
        </row>
        <row r="3846">
          <cell r="K3846" t="str">
            <v>26364-29</v>
          </cell>
          <cell r="L3846" t="str">
            <v>26364</v>
          </cell>
          <cell r="M3846">
            <v>29</v>
          </cell>
          <cell r="N3846" t="str">
            <v>子ども・子育て支援交付金</v>
          </cell>
          <cell r="O3846" t="str">
            <v>①-Ⅰ-８．学校の臨時休業等を円滑に進めるための環境整備</v>
          </cell>
        </row>
        <row r="3847">
          <cell r="K3847" t="str">
            <v>26365-1</v>
          </cell>
          <cell r="L3847" t="str">
            <v>26365</v>
          </cell>
          <cell r="M3847">
            <v>1</v>
          </cell>
          <cell r="N3847" t="str">
            <v>新型コロナ感染症感染拡大防止対策事業</v>
          </cell>
          <cell r="O3847" t="str">
            <v>①-Ⅰ-１．マスク・消毒液等の確保</v>
          </cell>
        </row>
        <row r="3848">
          <cell r="K3848" t="str">
            <v>26365-2</v>
          </cell>
          <cell r="L3848" t="str">
            <v>26365</v>
          </cell>
          <cell r="M3848">
            <v>2</v>
          </cell>
          <cell r="N3848" t="str">
            <v>休業要請対象事業者支援給付金</v>
          </cell>
          <cell r="O3848" t="str">
            <v>①-Ⅱ-３．事業継続に困っている中小・小規模事業者等への支援</v>
          </cell>
        </row>
        <row r="3849">
          <cell r="K3849" t="str">
            <v>26365-3</v>
          </cell>
          <cell r="L3849" t="str">
            <v>26365</v>
          </cell>
          <cell r="M3849">
            <v>3</v>
          </cell>
          <cell r="N3849" t="str">
            <v>茶源郷和束生活応援商品券事業</v>
          </cell>
          <cell r="O3849" t="str">
            <v>①-Ⅱ-４．生活に困っている世帯や個人への支援</v>
          </cell>
        </row>
        <row r="3850">
          <cell r="K3850" t="str">
            <v>26365-4</v>
          </cell>
          <cell r="L3850" t="str">
            <v>26365</v>
          </cell>
          <cell r="M3850">
            <v>4</v>
          </cell>
          <cell r="N3850" t="str">
            <v>移動スーパーによる地域の生活支援事業</v>
          </cell>
          <cell r="O3850" t="str">
            <v>①-Ⅱ-４．生活に困っている世帯や個人への支援</v>
          </cell>
        </row>
        <row r="3851">
          <cell r="K3851" t="str">
            <v>26365-5</v>
          </cell>
          <cell r="L3851" t="str">
            <v>26365</v>
          </cell>
          <cell r="M3851">
            <v>5</v>
          </cell>
          <cell r="N3851" t="str">
            <v>地産地消推進のための農産物直売所設置推進事業</v>
          </cell>
          <cell r="O3851" t="str">
            <v>①-Ⅳ-２．海外展開企業の事業の円滑化、農林水産物・食品の輸出力の維持・強化及び国内供給力の強化支援</v>
          </cell>
        </row>
        <row r="3852">
          <cell r="K3852" t="str">
            <v>26365-6</v>
          </cell>
          <cell r="L3852" t="str">
            <v>26365</v>
          </cell>
          <cell r="M3852">
            <v>6</v>
          </cell>
          <cell r="N3852" t="str">
            <v>和束町茶業経営支援給付金事業</v>
          </cell>
          <cell r="O3852" t="str">
            <v>①-Ⅱ-３．事業継続に困っている中小・小規模事業者等への支援</v>
          </cell>
        </row>
        <row r="3853">
          <cell r="K3853" t="str">
            <v>26365-7</v>
          </cell>
          <cell r="L3853" t="str">
            <v>26365</v>
          </cell>
          <cell r="M3853">
            <v>7</v>
          </cell>
          <cell r="N3853" t="str">
            <v>新型コロナ感染症感染拡大防止対策事業（和束小学校・和束中学校）</v>
          </cell>
          <cell r="O3853" t="str">
            <v>①-Ⅰ-１．マスク・消毒液等の確保</v>
          </cell>
        </row>
        <row r="3854">
          <cell r="K3854" t="str">
            <v>26365-8</v>
          </cell>
          <cell r="L3854" t="str">
            <v>26365</v>
          </cell>
          <cell r="M3854">
            <v>8</v>
          </cell>
          <cell r="N3854" t="str">
            <v>新型コロナ感染症感染拡大防止対策事業（社会教育）</v>
          </cell>
          <cell r="O3854" t="str">
            <v>①-Ⅰ-１．マスク・消毒液等の確保</v>
          </cell>
        </row>
        <row r="3855">
          <cell r="K3855" t="str">
            <v>26365-9</v>
          </cell>
          <cell r="L3855" t="str">
            <v>26365</v>
          </cell>
          <cell r="M3855">
            <v>9</v>
          </cell>
          <cell r="N3855" t="str">
            <v>公立学校情報機器購入整備事業</v>
          </cell>
          <cell r="O3855" t="str">
            <v>①-Ⅳ-３．リモート化等によるデジタル・トランスフォーメーションの加速</v>
          </cell>
        </row>
        <row r="3856">
          <cell r="K3856" t="str">
            <v>26365-10</v>
          </cell>
          <cell r="L3856" t="str">
            <v>26365</v>
          </cell>
          <cell r="M3856">
            <v>10</v>
          </cell>
          <cell r="N3856" t="str">
            <v>ＧＩＧＡスクール導入に伴うデジタル疎水接続機器更新事業</v>
          </cell>
          <cell r="O3856" t="str">
            <v>①-Ⅳ-３．リモート化等によるデジタル・トランスフォーメーションの加速</v>
          </cell>
        </row>
        <row r="3857">
          <cell r="K3857" t="str">
            <v>26365-11</v>
          </cell>
          <cell r="L3857" t="str">
            <v>26365</v>
          </cell>
          <cell r="M3857">
            <v>11</v>
          </cell>
          <cell r="N3857" t="str">
            <v>避難所受入体制整備事業</v>
          </cell>
          <cell r="O3857" t="str">
            <v>①-Ⅰ-１．マスク・消毒液等の確保</v>
          </cell>
        </row>
        <row r="3858">
          <cell r="K3858" t="str">
            <v>26365-12</v>
          </cell>
          <cell r="L3858" t="str">
            <v>26365</v>
          </cell>
          <cell r="M3858">
            <v>12</v>
          </cell>
          <cell r="N3858" t="str">
            <v>学童保育所環境整備事業</v>
          </cell>
          <cell r="O3858" t="str">
            <v>①-Ⅰ-１．マスク・消毒液等の確保</v>
          </cell>
        </row>
        <row r="3859">
          <cell r="K3859" t="str">
            <v>26365-13</v>
          </cell>
          <cell r="L3859" t="str">
            <v>26365</v>
          </cell>
          <cell r="M3859">
            <v>13</v>
          </cell>
          <cell r="N3859" t="str">
            <v>高齢者等利用施設環境整備事業</v>
          </cell>
          <cell r="O3859" t="str">
            <v>①-Ⅰ-１．マスク・消毒液等の確保</v>
          </cell>
        </row>
        <row r="3860">
          <cell r="K3860" t="str">
            <v>26365-14</v>
          </cell>
          <cell r="L3860" t="str">
            <v>26365</v>
          </cell>
          <cell r="M3860">
            <v>14</v>
          </cell>
          <cell r="N3860" t="str">
            <v>指定管理者経営支援事業補助金</v>
          </cell>
          <cell r="O3860" t="str">
            <v>①-Ⅲ-１．観光・運輸業、飲食業、イベント・エンターテインメント事業等に対する支援</v>
          </cell>
        </row>
        <row r="3861">
          <cell r="K3861" t="str">
            <v>26365-15</v>
          </cell>
          <cell r="L3861" t="str">
            <v>26365</v>
          </cell>
          <cell r="M3861">
            <v>15</v>
          </cell>
          <cell r="N3861" t="str">
            <v>子育て世帯等生活支援給付金</v>
          </cell>
          <cell r="O3861" t="str">
            <v>①-Ⅱ-４．生活に困っている世帯や個人への支援</v>
          </cell>
        </row>
        <row r="3862">
          <cell r="K3862" t="str">
            <v>26365-16</v>
          </cell>
          <cell r="L3862" t="str">
            <v>26365</v>
          </cell>
          <cell r="M3862">
            <v>16</v>
          </cell>
          <cell r="N3862" t="str">
            <v>簡易水道料金軽減事業操出金</v>
          </cell>
          <cell r="O3862" t="str">
            <v>①-Ⅱ-４．生活に困っている世帯や個人への支援</v>
          </cell>
        </row>
        <row r="3863">
          <cell r="K3863" t="str">
            <v>26365-17</v>
          </cell>
          <cell r="L3863" t="str">
            <v>26365</v>
          </cell>
          <cell r="M3863">
            <v>17</v>
          </cell>
          <cell r="N3863" t="str">
            <v>地方団体受付の確定申告データの国税への引継（電子申告）環境整備事業</v>
          </cell>
          <cell r="O3863" t="str">
            <v>①-Ⅳ-３．リモート化等によるデジタル・トランスフォーメーションの加速</v>
          </cell>
        </row>
        <row r="3864">
          <cell r="K3864" t="str">
            <v>26365-18</v>
          </cell>
          <cell r="L3864" t="str">
            <v>26365</v>
          </cell>
          <cell r="M3864">
            <v>18</v>
          </cell>
          <cell r="N3864" t="str">
            <v>新型コロナ感染症感染拡大防止対策事業（その２）</v>
          </cell>
          <cell r="O3864" t="str">
            <v>①-Ⅰ-１．マスク・消毒液等の確保</v>
          </cell>
        </row>
        <row r="3865">
          <cell r="K3865" t="str">
            <v>26365-19</v>
          </cell>
          <cell r="L3865" t="str">
            <v>26365</v>
          </cell>
          <cell r="M3865">
            <v>19</v>
          </cell>
          <cell r="N3865" t="str">
            <v>野生鳥獣侵入防止柵事業</v>
          </cell>
          <cell r="O3865" t="str">
            <v>①-Ⅲ-２．地域経済の活性化</v>
          </cell>
        </row>
        <row r="3866">
          <cell r="K3866" t="str">
            <v>26365-20</v>
          </cell>
          <cell r="L3866" t="str">
            <v>26365</v>
          </cell>
          <cell r="M3866">
            <v>20</v>
          </cell>
          <cell r="N3866" t="str">
            <v>光ボックス機能強化事業</v>
          </cell>
          <cell r="O3866" t="str">
            <v>①-Ⅳ-３．リモート化等によるデジタル・トランスフォーメーションの加速</v>
          </cell>
        </row>
        <row r="3867">
          <cell r="K3867" t="str">
            <v>26365-21</v>
          </cell>
          <cell r="L3867" t="str">
            <v>26365</v>
          </cell>
          <cell r="M3867">
            <v>21</v>
          </cell>
          <cell r="N3867" t="str">
            <v>新生児特別定額給付金</v>
          </cell>
          <cell r="O3867" t="str">
            <v>①-Ⅱ-４．生活に困っている世帯や個人への支援</v>
          </cell>
        </row>
        <row r="3868">
          <cell r="K3868" t="str">
            <v>26365-22</v>
          </cell>
          <cell r="L3868" t="str">
            <v>26365</v>
          </cell>
          <cell r="M3868">
            <v>22</v>
          </cell>
          <cell r="N3868" t="str">
            <v>茶源郷和束事業者応援給付金</v>
          </cell>
          <cell r="O3868" t="str">
            <v>①-Ⅱ-３．事業継続に困っている中小・小規模事業者等への支援</v>
          </cell>
        </row>
        <row r="3869">
          <cell r="K3869" t="str">
            <v>26365-23</v>
          </cell>
          <cell r="L3869" t="str">
            <v>26365</v>
          </cell>
          <cell r="M3869">
            <v>23</v>
          </cell>
          <cell r="N3869" t="str">
            <v>農泊感染予防対策事業費</v>
          </cell>
          <cell r="O3869" t="str">
            <v>①-Ⅲ-１．観光・運輸業、飲食業、イベント・エンターテインメント事業等に対する支援</v>
          </cell>
        </row>
        <row r="3870">
          <cell r="K3870" t="str">
            <v>26365-24</v>
          </cell>
          <cell r="L3870" t="str">
            <v>26365</v>
          </cell>
          <cell r="M3870">
            <v>24</v>
          </cell>
          <cell r="N3870" t="str">
            <v>ＷＥＢ会議用タブレット端末購入事業</v>
          </cell>
          <cell r="O3870" t="str">
            <v>①-Ⅳ-３．リモート化等によるデジタル・トランスフォーメーションの加速</v>
          </cell>
        </row>
        <row r="3871">
          <cell r="K3871" t="str">
            <v>26365-25</v>
          </cell>
          <cell r="L3871" t="str">
            <v>26365</v>
          </cell>
          <cell r="M3871">
            <v>25</v>
          </cell>
          <cell r="N3871" t="str">
            <v>マイクロバス空気清浄イオン発生装置整備事業</v>
          </cell>
          <cell r="O3871" t="str">
            <v>①-Ⅰ-１．マスク・消毒液等の確保</v>
          </cell>
        </row>
        <row r="3872">
          <cell r="K3872" t="str">
            <v>26365-26</v>
          </cell>
          <cell r="L3872" t="str">
            <v>26365</v>
          </cell>
          <cell r="M3872">
            <v>26</v>
          </cell>
          <cell r="N3872" t="str">
            <v>抗ウイルス機能空気清浄機等整備事業</v>
          </cell>
          <cell r="O3872" t="str">
            <v>①-Ⅰ-１．マスク・消毒液等の確保</v>
          </cell>
        </row>
        <row r="3873">
          <cell r="K3873" t="str">
            <v>26365-27</v>
          </cell>
          <cell r="L3873" t="str">
            <v>26365</v>
          </cell>
          <cell r="M3873">
            <v>27</v>
          </cell>
          <cell r="N3873" t="str">
            <v>障害者生活支援対策給付金</v>
          </cell>
          <cell r="O3873" t="str">
            <v>①-Ⅱ-４．生活に困っている世帯や個人への支援</v>
          </cell>
        </row>
        <row r="3874">
          <cell r="K3874" t="str">
            <v>26365-28</v>
          </cell>
          <cell r="L3874" t="str">
            <v>26365</v>
          </cell>
          <cell r="M3874">
            <v>28</v>
          </cell>
          <cell r="N3874" t="str">
            <v>例規に基づく行政手続き等における書面規制、押印、対面規制の見直し業務</v>
          </cell>
          <cell r="O3874" t="str">
            <v>①-Ⅳ-３．リモート化等によるデジタル・トランスフォーメーションの加速</v>
          </cell>
        </row>
        <row r="3875">
          <cell r="K3875" t="str">
            <v>26365-29</v>
          </cell>
          <cell r="L3875" t="str">
            <v>26365</v>
          </cell>
          <cell r="M3875">
            <v>29</v>
          </cell>
          <cell r="N3875" t="str">
            <v>京都府緊急事態措置協力金市町村負担金</v>
          </cell>
          <cell r="O3875" t="str">
            <v>①-Ⅱ-３．事業継続に困っている中小・小規模事業者等への支援</v>
          </cell>
        </row>
        <row r="3876">
          <cell r="K3876" t="str">
            <v>26365-30</v>
          </cell>
          <cell r="L3876" t="str">
            <v>26365</v>
          </cell>
          <cell r="M3876">
            <v>30</v>
          </cell>
          <cell r="N3876" t="str">
            <v>インフルエンザ予防接種無償化事業</v>
          </cell>
          <cell r="O3876" t="str">
            <v>①-Ⅰ-３．医療提供体制の強化</v>
          </cell>
        </row>
        <row r="3877">
          <cell r="K3877" t="str">
            <v>26366-1</v>
          </cell>
          <cell r="L3877" t="str">
            <v>26366</v>
          </cell>
          <cell r="M3877">
            <v>1</v>
          </cell>
          <cell r="N3877" t="str">
            <v>指定避難所等感染症対策事業</v>
          </cell>
          <cell r="O3877" t="str">
            <v>①-Ⅰ-１．マスク・消毒液等の確保</v>
          </cell>
        </row>
        <row r="3878">
          <cell r="K3878" t="str">
            <v>26366-2</v>
          </cell>
          <cell r="L3878" t="str">
            <v>26366</v>
          </cell>
          <cell r="M3878">
            <v>2</v>
          </cell>
          <cell r="N3878" t="str">
            <v>手づくりマスク製作事業</v>
          </cell>
          <cell r="O3878" t="str">
            <v>①-Ⅰ-１．マスク・消毒液等の確保</v>
          </cell>
        </row>
        <row r="3879">
          <cell r="K3879" t="str">
            <v>26366-3</v>
          </cell>
          <cell r="L3879" t="str">
            <v>26366</v>
          </cell>
          <cell r="M3879">
            <v>3</v>
          </cell>
          <cell r="N3879" t="str">
            <v>町立学校施設新型コロナウイルス感染症対策事業（地方単独事業分）</v>
          </cell>
          <cell r="O3879" t="str">
            <v>①-Ⅰ-１．マスク・消毒液等の確保</v>
          </cell>
        </row>
        <row r="3880">
          <cell r="K3880" t="str">
            <v>26366-4</v>
          </cell>
          <cell r="L3880" t="str">
            <v>26366</v>
          </cell>
          <cell r="M3880">
            <v>4</v>
          </cell>
          <cell r="N3880" t="str">
            <v>学生等人財活用事業</v>
          </cell>
          <cell r="O3880" t="str">
            <v>①-Ⅱ-４．生活に困っている世帯や個人への支援</v>
          </cell>
        </row>
        <row r="3881">
          <cell r="K3881" t="str">
            <v>26366-5</v>
          </cell>
          <cell r="L3881" t="str">
            <v>26366</v>
          </cell>
          <cell r="M3881">
            <v>5</v>
          </cell>
          <cell r="N3881" t="str">
            <v>生活無料法律相談窓口設置事業</v>
          </cell>
          <cell r="O3881" t="str">
            <v>①-Ⅱ-４．生活に困っている世帯や個人への支援</v>
          </cell>
        </row>
        <row r="3882">
          <cell r="K3882" t="str">
            <v>26366-6</v>
          </cell>
          <cell r="L3882" t="str">
            <v>26366</v>
          </cell>
          <cell r="M3882">
            <v>6</v>
          </cell>
          <cell r="N3882" t="str">
            <v>ひとり親家庭等応援臨時特別給付事業</v>
          </cell>
          <cell r="O3882" t="str">
            <v>①-Ⅱ-４．生活に困っている世帯や個人への支援</v>
          </cell>
        </row>
        <row r="3883">
          <cell r="K3883" t="str">
            <v>26366-7</v>
          </cell>
          <cell r="L3883" t="str">
            <v>26366</v>
          </cell>
          <cell r="M3883">
            <v>7</v>
          </cell>
          <cell r="N3883" t="str">
            <v>商工業者相談窓口・申請緊急支援事業</v>
          </cell>
          <cell r="O3883" t="str">
            <v>①-Ⅱ-３．事業継続に困っている中小・小規模事業者等への支援</v>
          </cell>
        </row>
        <row r="3884">
          <cell r="K3884" t="str">
            <v>26366-8</v>
          </cell>
          <cell r="L3884" t="str">
            <v>26366</v>
          </cell>
          <cell r="M3884">
            <v>8</v>
          </cell>
          <cell r="N3884" t="str">
            <v>休業要請対象支援金給付事業</v>
          </cell>
          <cell r="O3884" t="str">
            <v>①-Ⅱ-３．事業継続に困っている中小・小規模事業者等への支援</v>
          </cell>
        </row>
        <row r="3885">
          <cell r="K3885" t="str">
            <v>26366-9</v>
          </cell>
          <cell r="L3885" t="str">
            <v>26366</v>
          </cell>
          <cell r="M3885">
            <v>9</v>
          </cell>
          <cell r="N3885" t="str">
            <v>新型コロナウイルス感染症対策関連経費（地方単独事業分）</v>
          </cell>
          <cell r="O3885" t="str">
            <v>①-Ⅰ-８．学校の臨時休業等を円滑に進めるための環境整備</v>
          </cell>
        </row>
        <row r="3886">
          <cell r="K3886" t="str">
            <v>26366-10</v>
          </cell>
          <cell r="L3886" t="str">
            <v>26366</v>
          </cell>
          <cell r="M3886">
            <v>10</v>
          </cell>
          <cell r="N3886" t="str">
            <v>小中学校学習機会回復対策事業</v>
          </cell>
          <cell r="O3886" t="str">
            <v>①-Ⅰ-８．学校の臨時休業等を円滑に進めるための環境整備</v>
          </cell>
        </row>
        <row r="3887">
          <cell r="K3887" t="str">
            <v>26366-11</v>
          </cell>
          <cell r="L3887" t="str">
            <v>26366</v>
          </cell>
          <cell r="M3887">
            <v>11</v>
          </cell>
          <cell r="N3887" t="str">
            <v>ＧＩＧＡスクール構想支援事業</v>
          </cell>
          <cell r="O3887" t="str">
            <v>①-Ⅰ-８．学校の臨時休業等を円滑に進めるための環境整備</v>
          </cell>
        </row>
        <row r="3888">
          <cell r="K3888" t="str">
            <v>26366-12</v>
          </cell>
          <cell r="L3888" t="str">
            <v>26366</v>
          </cell>
          <cell r="M3888">
            <v>12</v>
          </cell>
          <cell r="N3888" t="str">
            <v>準要保護世帯緊急支援給付事業</v>
          </cell>
          <cell r="O3888" t="str">
            <v>①-Ⅱ-４．生活に困っている世帯や個人への支援</v>
          </cell>
        </row>
        <row r="3889">
          <cell r="K3889" t="str">
            <v>26366-13</v>
          </cell>
          <cell r="L3889" t="str">
            <v>26366</v>
          </cell>
          <cell r="M3889">
            <v>13</v>
          </cell>
          <cell r="N3889" t="str">
            <v>水道事業特別会計繰出・補助
（水道利用者生活及び経済支援事業）</v>
          </cell>
          <cell r="O3889" t="str">
            <v>①-Ⅱ-４．生活に困っている世帯や個人への支援</v>
          </cell>
        </row>
        <row r="3890">
          <cell r="K3890" t="str">
            <v>26366-14</v>
          </cell>
          <cell r="L3890" t="str">
            <v>26366</v>
          </cell>
          <cell r="M3890">
            <v>14</v>
          </cell>
          <cell r="N3890" t="str">
            <v>地区集会所感染症対策事業</v>
          </cell>
          <cell r="O3890" t="str">
            <v>①-Ⅰ-１．マスク・消毒液等の確保</v>
          </cell>
        </row>
        <row r="3891">
          <cell r="K3891" t="str">
            <v>26366-15</v>
          </cell>
          <cell r="L3891" t="str">
            <v>26366</v>
          </cell>
          <cell r="M3891">
            <v>15</v>
          </cell>
          <cell r="N3891" t="str">
            <v>ＩＣＴ環境感染症対策事業（補正予算分）</v>
          </cell>
          <cell r="O3891" t="str">
            <v>①-Ⅳ-３．リモート化等によるデジタル・トランスフォーメーションの加速</v>
          </cell>
        </row>
        <row r="3892">
          <cell r="K3892" t="str">
            <v>26366-16</v>
          </cell>
          <cell r="L3892" t="str">
            <v>26366</v>
          </cell>
          <cell r="M3892">
            <v>16</v>
          </cell>
          <cell r="N3892" t="str">
            <v>ＩＣＴ環境感染症対策事業（当初予算分）</v>
          </cell>
          <cell r="O3892" t="str">
            <v>①-Ⅳ-３．リモート化等によるデジタル・トランスフォーメーションの加速</v>
          </cell>
        </row>
        <row r="3893">
          <cell r="K3893" t="str">
            <v>26366-17</v>
          </cell>
          <cell r="L3893" t="str">
            <v>26366</v>
          </cell>
          <cell r="M3893">
            <v>17</v>
          </cell>
          <cell r="N3893" t="str">
            <v>地域の文化コンテンツ等の新たな発信推進事業</v>
          </cell>
          <cell r="O3893" t="str">
            <v>①-Ⅳ-３．リモート化等によるデジタル・トランスフォーメーションの加速</v>
          </cell>
        </row>
        <row r="3894">
          <cell r="K3894" t="str">
            <v>26366-18</v>
          </cell>
          <cell r="L3894" t="str">
            <v>26366</v>
          </cell>
          <cell r="M3894">
            <v>18</v>
          </cell>
          <cell r="N3894" t="str">
            <v>SEIKA CI感染防止環境整備事業</v>
          </cell>
          <cell r="O3894" t="str">
            <v>①-Ⅰ-１．マスク・消毒液等の確保</v>
          </cell>
        </row>
        <row r="3895">
          <cell r="K3895" t="str">
            <v>26366-19</v>
          </cell>
          <cell r="L3895" t="str">
            <v>26366</v>
          </cell>
          <cell r="M3895">
            <v>19</v>
          </cell>
          <cell r="N3895" t="str">
            <v>公共施設指定管理者支援金給付事業</v>
          </cell>
          <cell r="O3895" t="str">
            <v>①-Ⅱ-２．資金繰り対策</v>
          </cell>
        </row>
        <row r="3896">
          <cell r="K3896" t="str">
            <v>26366-20</v>
          </cell>
          <cell r="L3896" t="str">
            <v>26366</v>
          </cell>
          <cell r="M3896">
            <v>20</v>
          </cell>
          <cell r="N3896" t="str">
            <v>公共交通感染症対策事業</v>
          </cell>
          <cell r="O3896" t="str">
            <v>①-Ⅲ-１．観光・運輸業、飲食業、イベント・エンターテインメント事業等に対する支援</v>
          </cell>
        </row>
        <row r="3897">
          <cell r="K3897" t="str">
            <v>26366-21</v>
          </cell>
          <cell r="L3897" t="str">
            <v>26366</v>
          </cell>
          <cell r="M3897">
            <v>21</v>
          </cell>
          <cell r="N3897" t="str">
            <v>事業者おうえん給付金事業</v>
          </cell>
          <cell r="O3897" t="str">
            <v>①-Ⅱ-３．事業継続に困っている中小・小規模事業者等への支援</v>
          </cell>
        </row>
        <row r="3898">
          <cell r="K3898" t="str">
            <v>26366-22</v>
          </cell>
          <cell r="L3898" t="str">
            <v>26366</v>
          </cell>
          <cell r="M3898">
            <v>22</v>
          </cell>
          <cell r="N3898" t="str">
            <v>農業経営継続支援給付金事業</v>
          </cell>
          <cell r="O3898" t="str">
            <v>①-Ⅱ-３．事業継続に困っている中小・小規模事業者等への支援</v>
          </cell>
        </row>
        <row r="3899">
          <cell r="K3899" t="str">
            <v>26366-23</v>
          </cell>
          <cell r="L3899" t="str">
            <v>26366</v>
          </cell>
          <cell r="M3899">
            <v>23</v>
          </cell>
          <cell r="N3899" t="str">
            <v>窓口感染症対策事業</v>
          </cell>
          <cell r="O3899" t="str">
            <v>①-Ⅰ-１．マスク・消毒液等の確保</v>
          </cell>
        </row>
        <row r="3900">
          <cell r="K3900" t="str">
            <v>26366-24</v>
          </cell>
          <cell r="L3900" t="str">
            <v>26366</v>
          </cell>
          <cell r="M3900">
            <v>24</v>
          </cell>
          <cell r="N3900" t="str">
            <v>医療機関及び社会福祉施設等支援事業</v>
          </cell>
          <cell r="O3900" t="str">
            <v>①-Ⅰ-３．医療提供体制の強化</v>
          </cell>
        </row>
        <row r="3901">
          <cell r="K3901" t="str">
            <v>26366-26</v>
          </cell>
          <cell r="L3901" t="str">
            <v>26366</v>
          </cell>
          <cell r="M3901">
            <v>26</v>
          </cell>
          <cell r="N3901" t="str">
            <v>障害者就労支援事業</v>
          </cell>
          <cell r="O3901" t="str">
            <v>①-Ⅱ-４．生活に困っている世帯や個人への支援</v>
          </cell>
        </row>
        <row r="3902">
          <cell r="K3902" t="str">
            <v>26366-27</v>
          </cell>
          <cell r="L3902" t="str">
            <v>26366</v>
          </cell>
          <cell r="M3902">
            <v>27</v>
          </cell>
          <cell r="N3902" t="str">
            <v>「子どもの居場所」感染防止対策整備事業</v>
          </cell>
          <cell r="O3902" t="str">
            <v>①-Ⅰ-１．マスク・消毒液等の確保</v>
          </cell>
        </row>
        <row r="3903">
          <cell r="K3903" t="str">
            <v>26366-28</v>
          </cell>
          <cell r="L3903" t="str">
            <v>26366</v>
          </cell>
          <cell r="M3903">
            <v>28</v>
          </cell>
          <cell r="N3903" t="str">
            <v>子育て支援関連感染症対策事業（保育所等感染対策分）</v>
          </cell>
          <cell r="O3903" t="str">
            <v>①-Ⅰ-１．マスク・消毒液等の確保</v>
          </cell>
        </row>
        <row r="3904">
          <cell r="K3904" t="str">
            <v>26366-29</v>
          </cell>
          <cell r="L3904" t="str">
            <v>26366</v>
          </cell>
          <cell r="M3904">
            <v>29</v>
          </cell>
          <cell r="N3904" t="str">
            <v>子育て支援関連感染症対策事業（医療的ケア児対策分）</v>
          </cell>
          <cell r="O3904" t="str">
            <v>①-Ⅰ-１．マスク・消毒液等の確保</v>
          </cell>
        </row>
        <row r="3905">
          <cell r="K3905" t="str">
            <v>26366-30</v>
          </cell>
          <cell r="L3905" t="str">
            <v>26366</v>
          </cell>
          <cell r="M3905">
            <v>30</v>
          </cell>
          <cell r="N3905" t="str">
            <v>高校生世代等への応援臨時特別給付事業</v>
          </cell>
          <cell r="O3905" t="str">
            <v>①-Ⅱ-４．生活に困っている世帯や個人への支援</v>
          </cell>
        </row>
        <row r="3906">
          <cell r="K3906" t="str">
            <v>26366-31</v>
          </cell>
          <cell r="L3906" t="str">
            <v>26366</v>
          </cell>
          <cell r="M3906">
            <v>31</v>
          </cell>
          <cell r="N3906" t="str">
            <v>ＧＩＧＡスクール構築事業</v>
          </cell>
          <cell r="O3906" t="str">
            <v>①-Ⅰ-８．学校の臨時休業等を円滑に進めるための環境整備</v>
          </cell>
        </row>
        <row r="3907">
          <cell r="K3907" t="str">
            <v>26366-32</v>
          </cell>
          <cell r="L3907" t="str">
            <v>26366</v>
          </cell>
          <cell r="M3907">
            <v>32</v>
          </cell>
          <cell r="N3907" t="str">
            <v>救急活動感染症対策事業</v>
          </cell>
          <cell r="O3907" t="str">
            <v>①-Ⅰ-１．マスク・消毒液等の確保</v>
          </cell>
        </row>
        <row r="3908">
          <cell r="K3908" t="str">
            <v>26366-33</v>
          </cell>
          <cell r="L3908" t="str">
            <v>26366</v>
          </cell>
          <cell r="M3908">
            <v>33</v>
          </cell>
          <cell r="N3908" t="str">
            <v>公共施設等感染症対策事業</v>
          </cell>
          <cell r="O3908" t="str">
            <v>①-Ⅰ-１．マスク・消毒液等の確保</v>
          </cell>
        </row>
        <row r="3909">
          <cell r="K3909" t="str">
            <v>26366-34</v>
          </cell>
          <cell r="L3909" t="str">
            <v>26366</v>
          </cell>
          <cell r="M3909">
            <v>34</v>
          </cell>
          <cell r="N3909" t="str">
            <v>図書館における感染症防止対策事業</v>
          </cell>
          <cell r="O3909" t="str">
            <v>①-Ⅰ-１．マスク・消毒液等の確保</v>
          </cell>
        </row>
        <row r="3910">
          <cell r="K3910" t="str">
            <v>26366-35</v>
          </cell>
          <cell r="L3910" t="str">
            <v>26366</v>
          </cell>
          <cell r="M3910">
            <v>35</v>
          </cell>
          <cell r="N3910" t="str">
            <v>地域福祉センター感染防止環境整備事業</v>
          </cell>
          <cell r="O3910" t="str">
            <v>①-Ⅰ-１．マスク・消毒液等の確保</v>
          </cell>
        </row>
        <row r="3911">
          <cell r="K3911" t="str">
            <v>26366-36</v>
          </cell>
          <cell r="L3911" t="str">
            <v>26366</v>
          </cell>
          <cell r="M3911">
            <v>36</v>
          </cell>
          <cell r="N3911" t="str">
            <v>子育て応援祝金給付事業</v>
          </cell>
          <cell r="O3911" t="str">
            <v>①-Ⅱ-４．生活に困っている世帯や個人への支援</v>
          </cell>
        </row>
        <row r="3912">
          <cell r="K3912" t="str">
            <v>26366-37</v>
          </cell>
          <cell r="L3912" t="str">
            <v>26366</v>
          </cell>
          <cell r="M3912">
            <v>37</v>
          </cell>
          <cell r="N3912" t="str">
            <v>介護保険事業費補助金
（新型コロナウイルス感染症に係る介護サービス事業所等に対するサービス継続支援事業及び通いの場の活動自粛下における介護予防のための広報支援事業に限る）</v>
          </cell>
          <cell r="O3912" t="str">
            <v>①-Ⅰ-１．マスク・消毒液等の確保</v>
          </cell>
        </row>
        <row r="3913">
          <cell r="K3913" t="str">
            <v>26366-38</v>
          </cell>
          <cell r="L3913" t="str">
            <v>26366</v>
          </cell>
          <cell r="M3913">
            <v>38</v>
          </cell>
          <cell r="N3913" t="str">
            <v>子ども・子育て支援交付金</v>
          </cell>
          <cell r="O3913" t="str">
            <v>①-Ⅰ-８．学校の臨時休業等を円滑に進めるための環境整備</v>
          </cell>
        </row>
        <row r="3914">
          <cell r="K3914" t="str">
            <v>26366-39</v>
          </cell>
          <cell r="L3914" t="str">
            <v>26366</v>
          </cell>
          <cell r="M3914">
            <v>39</v>
          </cell>
          <cell r="N3914" t="str">
            <v>感染症対策物資購入事業</v>
          </cell>
          <cell r="O3914" t="str">
            <v>①-Ⅰ-１．マスク・消毒液等の確保</v>
          </cell>
        </row>
        <row r="3915">
          <cell r="K3915" t="str">
            <v>26366-40</v>
          </cell>
          <cell r="L3915" t="str">
            <v>26366</v>
          </cell>
          <cell r="M3915">
            <v>40</v>
          </cell>
          <cell r="N3915" t="str">
            <v>学校保健特別対策事業費補助金</v>
          </cell>
          <cell r="O3915" t="str">
            <v>①-Ⅰ-１．マスク・消毒液等の確保</v>
          </cell>
        </row>
        <row r="3916">
          <cell r="K3916" t="str">
            <v>26366-41</v>
          </cell>
          <cell r="L3916" t="str">
            <v>26366</v>
          </cell>
          <cell r="M3916">
            <v>41</v>
          </cell>
          <cell r="N3916" t="str">
            <v>公立学校情報機器整備費補助金</v>
          </cell>
          <cell r="O3916" t="str">
            <v>①-Ⅳ-３．リモート化等によるデジタル・トランスフォーメーションの加速</v>
          </cell>
        </row>
        <row r="3917">
          <cell r="K3917" t="str">
            <v>26366-42</v>
          </cell>
          <cell r="L3917" t="str">
            <v>26366</v>
          </cell>
          <cell r="M3917">
            <v>42</v>
          </cell>
          <cell r="N3917" t="str">
            <v>給食費返還等事業（地方単独事業分）</v>
          </cell>
          <cell r="O3917" t="str">
            <v>①-Ⅰ-８．学校の臨時休業等を円滑に進めるための環境整備</v>
          </cell>
        </row>
        <row r="3918">
          <cell r="K3918" t="str">
            <v>26366-43</v>
          </cell>
          <cell r="L3918" t="str">
            <v>26366</v>
          </cell>
          <cell r="M3918">
            <v>43</v>
          </cell>
          <cell r="N3918" t="str">
            <v>学校臨時休業対策費補助金</v>
          </cell>
          <cell r="O3918" t="str">
            <v>①-Ⅰ-８．学校の臨時休業等を円滑に進めるための環境整備</v>
          </cell>
        </row>
        <row r="3919">
          <cell r="K3919" t="str">
            <v>26366-44</v>
          </cell>
          <cell r="L3919" t="str">
            <v>26366</v>
          </cell>
          <cell r="M3919">
            <v>44</v>
          </cell>
          <cell r="N3919" t="str">
            <v>観光農園支援事業</v>
          </cell>
          <cell r="O3919" t="str">
            <v>①-Ⅲ-１．観光・運輸業、飲食業、イベント・エンターテインメント事業等に対する支援</v>
          </cell>
        </row>
        <row r="3920">
          <cell r="K3920" t="str">
            <v>26366-45</v>
          </cell>
          <cell r="L3920" t="str">
            <v>26366</v>
          </cell>
          <cell r="M3920">
            <v>45</v>
          </cell>
          <cell r="N3920" t="str">
            <v>京都府緊急事態措置協力金事業</v>
          </cell>
          <cell r="O3920" t="str">
            <v>①-Ⅱ-１．雇用の維持</v>
          </cell>
        </row>
        <row r="3921">
          <cell r="K3921" t="str">
            <v>26366-46</v>
          </cell>
          <cell r="L3921" t="str">
            <v>26366</v>
          </cell>
          <cell r="M3921">
            <v>46</v>
          </cell>
          <cell r="N3921" t="str">
            <v>学校保健特別対策事業費補助金</v>
          </cell>
          <cell r="O3921" t="str">
            <v>①-Ⅰ-１．マスク・消毒液等の確保</v>
          </cell>
        </row>
        <row r="3922">
          <cell r="K3922" t="str">
            <v>26366-47</v>
          </cell>
          <cell r="L3922" t="str">
            <v>26366</v>
          </cell>
          <cell r="M3922">
            <v>47</v>
          </cell>
          <cell r="N3922" t="str">
            <v>学校保健特別対策事業費補助金</v>
          </cell>
          <cell r="O3922" t="str">
            <v>①-Ⅰ-１．マスク・消毒液等の確保</v>
          </cell>
        </row>
        <row r="3923">
          <cell r="K3923" t="str">
            <v>26366-48</v>
          </cell>
          <cell r="L3923" t="str">
            <v>26366</v>
          </cell>
          <cell r="M3923">
            <v>48</v>
          </cell>
          <cell r="N3923" t="str">
            <v>公立学校情報機器整備費補助金</v>
          </cell>
          <cell r="O3923" t="str">
            <v>①-Ⅳ-３．リモート化等によるデジタル・トランスフォーメーションの加速</v>
          </cell>
        </row>
        <row r="3924">
          <cell r="K3924" t="str">
            <v>26367-1</v>
          </cell>
          <cell r="L3924" t="str">
            <v>26367</v>
          </cell>
          <cell r="M3924">
            <v>1</v>
          </cell>
          <cell r="N3924" t="str">
            <v>公立学校情報機器購入整備事業</v>
          </cell>
          <cell r="O3924" t="str">
            <v>①-Ⅳ-３．リモート化等によるデジタル・トランスフォーメーションの加速</v>
          </cell>
        </row>
        <row r="3925">
          <cell r="K3925" t="str">
            <v>26367-2</v>
          </cell>
          <cell r="L3925" t="str">
            <v>26367</v>
          </cell>
          <cell r="M3925">
            <v>2</v>
          </cell>
          <cell r="N3925" t="str">
            <v>地元産品の新規販路開拓支援事業</v>
          </cell>
          <cell r="O3925" t="str">
            <v>①-Ⅲ-１．観光・運輸業、飲食業、イベント・エンターテインメント事業等に対する支援</v>
          </cell>
        </row>
        <row r="3926">
          <cell r="K3926" t="str">
            <v>26367-3</v>
          </cell>
          <cell r="L3926" t="str">
            <v>26367</v>
          </cell>
          <cell r="M3926">
            <v>3</v>
          </cell>
          <cell r="N3926" t="str">
            <v>新型コロナウイルス感染症緊急生活支援及び消費促進事業</v>
          </cell>
          <cell r="O3926" t="str">
            <v>①-Ⅱ-４．生活に困っている世帯や個人への支援</v>
          </cell>
        </row>
        <row r="3927">
          <cell r="K3927" t="str">
            <v>26367-4</v>
          </cell>
          <cell r="L3927" t="str">
            <v>26367</v>
          </cell>
          <cell r="M3927">
            <v>4</v>
          </cell>
          <cell r="N3927" t="str">
            <v>公共的空間安全・安心確保事業</v>
          </cell>
          <cell r="O3927" t="str">
            <v>①-Ⅰ-２．検査体制の強化と感染の早期発見</v>
          </cell>
        </row>
        <row r="3928">
          <cell r="K3928" t="str">
            <v>26367-5</v>
          </cell>
          <cell r="L3928" t="str">
            <v>26367</v>
          </cell>
          <cell r="M3928">
            <v>5</v>
          </cell>
          <cell r="N3928" t="str">
            <v>防災活動支援事業</v>
          </cell>
          <cell r="O3928" t="str">
            <v>①-Ⅰ-１．マスク・消毒液等の確保</v>
          </cell>
        </row>
        <row r="3929">
          <cell r="K3929" t="str">
            <v>26367-6</v>
          </cell>
          <cell r="L3929" t="str">
            <v>26367</v>
          </cell>
          <cell r="M3929">
            <v>6</v>
          </cell>
          <cell r="N3929" t="str">
            <v>必需物品供給事業</v>
          </cell>
          <cell r="O3929" t="str">
            <v>①-Ⅰ-１．マスク・消毒液等の確保</v>
          </cell>
        </row>
        <row r="3930">
          <cell r="K3930" t="str">
            <v>26367-7</v>
          </cell>
          <cell r="L3930" t="str">
            <v>26367</v>
          </cell>
          <cell r="M3930">
            <v>7</v>
          </cell>
          <cell r="N3930" t="str">
            <v>必需物品供給事業</v>
          </cell>
          <cell r="O3930" t="str">
            <v>①-Ⅰ-１．マスク・消毒液等の確保</v>
          </cell>
        </row>
        <row r="3931">
          <cell r="K3931" t="str">
            <v>26367-8</v>
          </cell>
          <cell r="L3931" t="str">
            <v>26367</v>
          </cell>
          <cell r="M3931">
            <v>8</v>
          </cell>
          <cell r="N3931" t="str">
            <v>新型コロナウイルス感染症予防対応事業</v>
          </cell>
          <cell r="O3931" t="str">
            <v>①-Ⅰ-１．マスク・消毒液等の確保</v>
          </cell>
        </row>
        <row r="3932">
          <cell r="K3932" t="str">
            <v>26367-9</v>
          </cell>
          <cell r="L3932" t="str">
            <v>26367</v>
          </cell>
          <cell r="M3932">
            <v>9</v>
          </cell>
          <cell r="N3932" t="str">
            <v>新型コロナウイルス感染症予防対応事業</v>
          </cell>
          <cell r="O3932" t="str">
            <v>①-Ⅰ-１．マスク・消毒液等の確保</v>
          </cell>
        </row>
        <row r="3933">
          <cell r="K3933" t="str">
            <v>26367-10</v>
          </cell>
          <cell r="L3933" t="str">
            <v>26367</v>
          </cell>
          <cell r="M3933">
            <v>10</v>
          </cell>
          <cell r="N3933" t="str">
            <v>防災活動支援事業</v>
          </cell>
          <cell r="O3933" t="str">
            <v>①-Ⅰ-１．マスク・消毒液等の確保</v>
          </cell>
        </row>
        <row r="3934">
          <cell r="K3934" t="str">
            <v>26367-11</v>
          </cell>
          <cell r="L3934" t="str">
            <v>26367</v>
          </cell>
          <cell r="M3934">
            <v>11</v>
          </cell>
          <cell r="N3934" t="str">
            <v>選挙事務における新型コロナウイルス感染拡大防止対策</v>
          </cell>
          <cell r="O3934" t="str">
            <v>①-Ⅰ-２．検査体制の強化と感染の早期発見</v>
          </cell>
        </row>
        <row r="3935">
          <cell r="K3935" t="str">
            <v>26367-12</v>
          </cell>
          <cell r="L3935" t="str">
            <v>26367</v>
          </cell>
          <cell r="M3935">
            <v>12</v>
          </cell>
          <cell r="N3935" t="str">
            <v>電子会議設備整備事業</v>
          </cell>
          <cell r="O3935" t="str">
            <v>①-Ⅰ-６．情報発信の充実</v>
          </cell>
        </row>
        <row r="3936">
          <cell r="K3936" t="str">
            <v>26367-13</v>
          </cell>
          <cell r="L3936" t="str">
            <v>26367</v>
          </cell>
          <cell r="M3936">
            <v>13</v>
          </cell>
          <cell r="N3936" t="str">
            <v>南山城村ホームページリニューアル</v>
          </cell>
          <cell r="O3936" t="str">
            <v>①-Ⅰ-６．情報発信の充実</v>
          </cell>
        </row>
        <row r="3937">
          <cell r="K3937" t="str">
            <v>26367-14</v>
          </cell>
          <cell r="L3937" t="str">
            <v>26367</v>
          </cell>
          <cell r="M3937">
            <v>14</v>
          </cell>
          <cell r="N3937" t="str">
            <v>南山城村子育て応援特別定額給付金事業</v>
          </cell>
          <cell r="O3937" t="str">
            <v>①-Ⅱ-４．生活に困っている世帯や個人への支援</v>
          </cell>
        </row>
        <row r="3938">
          <cell r="K3938" t="str">
            <v>26367-15</v>
          </cell>
          <cell r="L3938" t="str">
            <v>26367</v>
          </cell>
          <cell r="M3938">
            <v>15</v>
          </cell>
          <cell r="N3938" t="str">
            <v>南山城保育園における新型コロナウイルス感染拡大防止対策</v>
          </cell>
          <cell r="O3938" t="str">
            <v>①-Ⅰ-２．検査体制の強化と感染の早期発見</v>
          </cell>
        </row>
        <row r="3939">
          <cell r="K3939" t="str">
            <v>26367-16</v>
          </cell>
          <cell r="L3939" t="str">
            <v>26367</v>
          </cell>
          <cell r="M3939">
            <v>16</v>
          </cell>
          <cell r="N3939" t="str">
            <v>子育て世代包括支援センターにおける新型コロナウイルス感染拡大防止対策</v>
          </cell>
          <cell r="O3939" t="str">
            <v>①-Ⅰ-１．マスク・消毒液等の確保</v>
          </cell>
        </row>
        <row r="3940">
          <cell r="K3940" t="str">
            <v>26367-17</v>
          </cell>
          <cell r="L3940" t="str">
            <v>26367</v>
          </cell>
          <cell r="M3940">
            <v>17</v>
          </cell>
          <cell r="N3940" t="str">
            <v>放課後児童クラブにおける新型コロナウイルス感染拡大防止対策</v>
          </cell>
          <cell r="O3940" t="str">
            <v>①-Ⅰ-１．マスク・消毒液等の確保</v>
          </cell>
        </row>
        <row r="3941">
          <cell r="K3941" t="str">
            <v>26367-18</v>
          </cell>
          <cell r="L3941" t="str">
            <v>26367</v>
          </cell>
          <cell r="M3941">
            <v>18</v>
          </cell>
          <cell r="N3941" t="str">
            <v>重度身体障害者訪問入浴サービス事業における新型コロナウイルス感染拡大防止対策</v>
          </cell>
          <cell r="O3941" t="str">
            <v>①-Ⅰ-１．マスク・消毒液等の確保</v>
          </cell>
        </row>
        <row r="3942">
          <cell r="K3942" t="str">
            <v>26367-19</v>
          </cell>
          <cell r="L3942" t="str">
            <v>26367</v>
          </cell>
          <cell r="M3942">
            <v>19</v>
          </cell>
          <cell r="N3942" t="str">
            <v>介護保険事業において新型コロナウイルス感染症予防対策のため、施設居室の強制換気設備整備事業</v>
          </cell>
          <cell r="O3942" t="str">
            <v>①-Ⅰ-２．検査体制の強化と感染の早期発見</v>
          </cell>
        </row>
        <row r="3943">
          <cell r="K3943" t="str">
            <v>26367-20</v>
          </cell>
          <cell r="L3943" t="str">
            <v>26367</v>
          </cell>
          <cell r="M3943">
            <v>20</v>
          </cell>
          <cell r="N3943" t="str">
            <v>新しい生活様式対応中小企業者等支援補助金</v>
          </cell>
          <cell r="O3943" t="str">
            <v>①-Ⅱ-３．事業継続に困っている中小・小規模事業者等への支援</v>
          </cell>
        </row>
        <row r="3944">
          <cell r="K3944" t="str">
            <v>26367-21</v>
          </cell>
          <cell r="L3944" t="str">
            <v>26367</v>
          </cell>
          <cell r="M3944">
            <v>21</v>
          </cell>
          <cell r="N3944" t="str">
            <v>リモート関係人口創出・拡大事業</v>
          </cell>
          <cell r="O3944" t="str">
            <v>①-Ⅲ-２．地域経済の活性化</v>
          </cell>
        </row>
        <row r="3945">
          <cell r="K3945" t="str">
            <v>26367-22</v>
          </cell>
          <cell r="L3945" t="str">
            <v>26367</v>
          </cell>
          <cell r="M3945">
            <v>22</v>
          </cell>
          <cell r="N3945" t="str">
            <v>南山城村高品質茶業継続支援交付金</v>
          </cell>
          <cell r="O3945" t="str">
            <v>①-Ⅱ-３．事業継続に困っている中小・小規模事業者等への支援</v>
          </cell>
        </row>
        <row r="3946">
          <cell r="K3946" t="str">
            <v>26367-23</v>
          </cell>
          <cell r="L3946" t="str">
            <v>26367</v>
          </cell>
          <cell r="M3946">
            <v>23</v>
          </cell>
          <cell r="N3946" t="str">
            <v>自然災害等のリスクに備える農業経営への支援</v>
          </cell>
          <cell r="O3946" t="str">
            <v>①-Ⅱ-３．事業継続に困っている中小・小規模事業者等への支援</v>
          </cell>
        </row>
        <row r="3947">
          <cell r="K3947" t="str">
            <v>26367-24</v>
          </cell>
          <cell r="L3947" t="str">
            <v>26367</v>
          </cell>
          <cell r="M3947">
            <v>24</v>
          </cell>
          <cell r="N3947" t="str">
            <v>「京都府緊急事態措置協力金」に係る市町村負担事業</v>
          </cell>
          <cell r="O3947" t="str">
            <v>①-Ⅱ-３．事業継続に困っている中小・小規模事業者等への支援</v>
          </cell>
        </row>
        <row r="3948">
          <cell r="K3948" t="str">
            <v>26407-1</v>
          </cell>
          <cell r="L3948" t="str">
            <v>26407</v>
          </cell>
          <cell r="M3948">
            <v>1</v>
          </cell>
          <cell r="N3948" t="str">
            <v>休業要請対象事業者支援給付金支給事業</v>
          </cell>
          <cell r="O3948" t="str">
            <v>①-Ⅱ-３．事業継続に困っている中小・小規模事業者等への支援</v>
          </cell>
        </row>
        <row r="3949">
          <cell r="K3949" t="str">
            <v>26407-2</v>
          </cell>
          <cell r="L3949" t="str">
            <v>26407</v>
          </cell>
          <cell r="M3949">
            <v>2</v>
          </cell>
          <cell r="N3949" t="str">
            <v>新型コロナウイルス対策小規模事業者等支援事業</v>
          </cell>
          <cell r="O3949" t="str">
            <v>①-Ⅱ-３．事業継続に困っている中小・小規模事業者等への支援</v>
          </cell>
        </row>
        <row r="3950">
          <cell r="K3950" t="str">
            <v>26407-3</v>
          </cell>
          <cell r="L3950" t="str">
            <v>26407</v>
          </cell>
          <cell r="M3950">
            <v>3</v>
          </cell>
          <cell r="N3950" t="str">
            <v>新型コロナウイルス対策新事業展開支援事業</v>
          </cell>
          <cell r="O3950" t="str">
            <v>①-Ⅱ-３．事業継続に困っている中小・小規模事業者等への支援</v>
          </cell>
        </row>
        <row r="3951">
          <cell r="K3951" t="str">
            <v>26407-4</v>
          </cell>
          <cell r="L3951" t="str">
            <v>26407</v>
          </cell>
          <cell r="M3951">
            <v>4</v>
          </cell>
          <cell r="N3951" t="str">
            <v>京丹波町スーパープレミアム商品券事業</v>
          </cell>
          <cell r="O3951" t="str">
            <v>①-Ⅲ-２．地域経済の活性化</v>
          </cell>
        </row>
        <row r="3952">
          <cell r="K3952" t="str">
            <v>26407-5</v>
          </cell>
          <cell r="L3952" t="str">
            <v>26407</v>
          </cell>
          <cell r="M3952">
            <v>5</v>
          </cell>
          <cell r="N3952" t="str">
            <v>密集軽減のための輸送能力増強事業</v>
          </cell>
          <cell r="O3952" t="str">
            <v>①-Ⅰ-８．学校の臨時休業等を円滑に進めるための環境整備</v>
          </cell>
        </row>
        <row r="3953">
          <cell r="K3953" t="str">
            <v>26407-6</v>
          </cell>
          <cell r="L3953" t="str">
            <v>26407</v>
          </cell>
          <cell r="M3953">
            <v>6</v>
          </cell>
          <cell r="N3953" t="str">
            <v>防災活動支援事業</v>
          </cell>
          <cell r="O3953" t="str">
            <v>①-Ⅰ-１．マスク・消毒液等の確保</v>
          </cell>
        </row>
        <row r="3954">
          <cell r="K3954" t="str">
            <v>26407-7</v>
          </cell>
          <cell r="L3954" t="str">
            <v>26407</v>
          </cell>
          <cell r="M3954">
            <v>7</v>
          </cell>
          <cell r="N3954" t="str">
            <v>学校臨時休業対策費補助金</v>
          </cell>
          <cell r="O3954" t="str">
            <v>①-Ⅰ-８．学校の臨時休業等を円滑に進めるための環境整備</v>
          </cell>
        </row>
        <row r="3955">
          <cell r="K3955" t="str">
            <v>26407-8</v>
          </cell>
          <cell r="L3955" t="str">
            <v>26407</v>
          </cell>
          <cell r="M3955">
            <v>8</v>
          </cell>
          <cell r="N3955" t="str">
            <v>学校保健特別対策事業費補助金（地方単独事業分）</v>
          </cell>
          <cell r="O3955" t="str">
            <v>①-Ⅰ-１．マスク・消毒液等の確保</v>
          </cell>
        </row>
        <row r="3956">
          <cell r="K3956" t="str">
            <v>26407-9</v>
          </cell>
          <cell r="L3956" t="str">
            <v>26407</v>
          </cell>
          <cell r="M3956">
            <v>9</v>
          </cell>
          <cell r="N3956" t="str">
            <v>学校の臨時休業に伴う学習等への支援事業</v>
          </cell>
          <cell r="O3956" t="str">
            <v>①-Ⅰ-８．学校の臨時休業等を円滑に進めるための環境整備</v>
          </cell>
        </row>
        <row r="3957">
          <cell r="K3957" t="str">
            <v>26407-10</v>
          </cell>
          <cell r="L3957" t="str">
            <v>26407</v>
          </cell>
          <cell r="M3957">
            <v>10</v>
          </cell>
          <cell r="N3957" t="str">
            <v>子ども・子育て支援交付金</v>
          </cell>
          <cell r="O3957" t="str">
            <v>①-Ⅰ-８．学校の臨時休業等を円滑に進めるための環境整備</v>
          </cell>
        </row>
        <row r="3958">
          <cell r="K3958" t="str">
            <v>26407-12</v>
          </cell>
          <cell r="L3958" t="str">
            <v>26407</v>
          </cell>
          <cell r="M3958">
            <v>12</v>
          </cell>
          <cell r="N3958" t="str">
            <v>学校保健特別対策事業費補助金</v>
          </cell>
          <cell r="O3958" t="str">
            <v>①-Ⅰ-１．マスク・消毒液等の確保</v>
          </cell>
        </row>
        <row r="3959">
          <cell r="K3959" t="str">
            <v>26407-13</v>
          </cell>
          <cell r="L3959" t="str">
            <v>26407</v>
          </cell>
          <cell r="M3959">
            <v>13</v>
          </cell>
          <cell r="N3959" t="str">
            <v>集会所等新型コロナウイルス対策支援事業</v>
          </cell>
          <cell r="O3959" t="str">
            <v>①-Ⅰ-１．マスク・消毒液等の確保</v>
          </cell>
        </row>
        <row r="3960">
          <cell r="K3960" t="str">
            <v>26407-14</v>
          </cell>
          <cell r="L3960" t="str">
            <v>26407</v>
          </cell>
          <cell r="M3960">
            <v>14</v>
          </cell>
          <cell r="N3960" t="str">
            <v>新型コロナ対策観光振興事業（新型コロナウイルス対策観光持続化補助金①）</v>
          </cell>
          <cell r="O3960" t="str">
            <v>①-Ⅲ-１．観光・運輸業、飲食業、イベント・エンターテインメント事業等に対する支援</v>
          </cell>
        </row>
        <row r="3961">
          <cell r="K3961" t="str">
            <v>26407-15</v>
          </cell>
          <cell r="L3961" t="str">
            <v>26407</v>
          </cell>
          <cell r="M3961">
            <v>15</v>
          </cell>
          <cell r="N3961" t="str">
            <v>新型コロナ対策観光振興事業（新型コロナウイルス対策観光持続化補助金②）</v>
          </cell>
          <cell r="O3961" t="str">
            <v>①-Ⅲ-１．観光・運輸業、飲食業、イベント・エンターテインメント事業等に対する支援</v>
          </cell>
        </row>
        <row r="3962">
          <cell r="K3962" t="str">
            <v>26407-16</v>
          </cell>
          <cell r="L3962" t="str">
            <v>26407</v>
          </cell>
          <cell r="M3962">
            <v>16</v>
          </cell>
          <cell r="N3962" t="str">
            <v>新型コロナ対策観光振興事業（京丹波にぎＷAIキャンペーン①）</v>
          </cell>
          <cell r="O3962" t="str">
            <v>①-Ⅲ-１．観光・運輸業、飲食業、イベント・エンターテインメント事業等に対する支援</v>
          </cell>
        </row>
        <row r="3963">
          <cell r="K3963" t="str">
            <v>26407-17</v>
          </cell>
          <cell r="L3963" t="str">
            <v>26407</v>
          </cell>
          <cell r="M3963">
            <v>17</v>
          </cell>
          <cell r="N3963" t="str">
            <v>新型コロナ対策観光振興事業（京丹波にぎＷAIキャンペーン②）</v>
          </cell>
          <cell r="O3963" t="str">
            <v>①-Ⅲ-１．観光・運輸業、飲食業、イベント・エンターテインメント事業等に対する支援</v>
          </cell>
        </row>
        <row r="3964">
          <cell r="K3964" t="str">
            <v>26407-18</v>
          </cell>
          <cell r="L3964" t="str">
            <v>26407</v>
          </cell>
          <cell r="M3964">
            <v>18</v>
          </cell>
          <cell r="N3964" t="str">
            <v>新型コロナ対策観光振興事業（京丹波にぎＷAIキャンペーン③）</v>
          </cell>
          <cell r="O3964" t="str">
            <v>①-Ⅲ-１．観光・運輸業、飲食業、イベント・エンターテインメント事業等に対する支援</v>
          </cell>
        </row>
        <row r="3965">
          <cell r="K3965" t="str">
            <v>26407-19</v>
          </cell>
          <cell r="L3965" t="str">
            <v>26407</v>
          </cell>
          <cell r="M3965">
            <v>19</v>
          </cell>
          <cell r="N3965" t="str">
            <v>新型コロナ対策観光振興事業（京丹波にぎＷAIキャンペーン④）</v>
          </cell>
          <cell r="O3965" t="str">
            <v>①-Ⅲ-１．観光・運輸業、飲食業、イベント・エンターテインメント事業等に対する支援</v>
          </cell>
        </row>
        <row r="3966">
          <cell r="K3966" t="str">
            <v>26407-20</v>
          </cell>
          <cell r="L3966" t="str">
            <v>26407</v>
          </cell>
          <cell r="M3966">
            <v>20</v>
          </cell>
          <cell r="N3966" t="str">
            <v>新型コロナ対策観光振興事業（新型コロナウイルス対策地域振興施設持続化事業）</v>
          </cell>
          <cell r="O3966" t="str">
            <v>①-Ⅲ-１．観光・運輸業、飲食業、イベント・エンターテインメント事業等に対する支援</v>
          </cell>
        </row>
        <row r="3967">
          <cell r="K3967" t="str">
            <v>26407-21</v>
          </cell>
          <cell r="L3967" t="str">
            <v>26407</v>
          </cell>
          <cell r="M3967">
            <v>21</v>
          </cell>
          <cell r="N3967" t="str">
            <v>京丹波町感染拡大予防支援事業</v>
          </cell>
          <cell r="O3967" t="str">
            <v>①-Ⅱ-３．事業継続に困っている中小・小規模事業者等への支援</v>
          </cell>
        </row>
        <row r="3968">
          <cell r="K3968" t="str">
            <v>26407-22</v>
          </cell>
          <cell r="L3968" t="str">
            <v>26407</v>
          </cell>
          <cell r="M3968">
            <v>22</v>
          </cell>
          <cell r="N3968" t="str">
            <v>サテライトオフィス整備事業</v>
          </cell>
          <cell r="O3968" t="str">
            <v>①-Ⅳ-３．リモート化等によるデジタル・トランスフォーメーションの加速</v>
          </cell>
        </row>
        <row r="3969">
          <cell r="K3969" t="str">
            <v>26407-23</v>
          </cell>
          <cell r="L3969" t="str">
            <v>26407</v>
          </cell>
          <cell r="M3969">
            <v>23</v>
          </cell>
          <cell r="N3969" t="str">
            <v>公共交通（バス、鉄道、旅客船、航空等）応援事業</v>
          </cell>
          <cell r="O3969" t="str">
            <v>①-Ⅲ-１．観光・運輸業、飲食業、イベント・エンターテインメント事業等に対する支援</v>
          </cell>
        </row>
        <row r="3970">
          <cell r="K3970" t="str">
            <v>26407-24</v>
          </cell>
          <cell r="L3970" t="str">
            <v>26407</v>
          </cell>
          <cell r="M3970">
            <v>24</v>
          </cell>
          <cell r="N3970" t="str">
            <v>公立学校情報機器整備費補助金</v>
          </cell>
          <cell r="O3970" t="str">
            <v>①-Ⅳ-３．リモート化等によるデジタル・トランスフォーメーションの加速</v>
          </cell>
        </row>
        <row r="3971">
          <cell r="K3971" t="str">
            <v>26407-25</v>
          </cell>
          <cell r="L3971" t="str">
            <v>26407</v>
          </cell>
          <cell r="M3971">
            <v>25</v>
          </cell>
          <cell r="N3971" t="str">
            <v>準要保護児童生徒臨時休業中給食費相当分支給事業（地方単独事業分）</v>
          </cell>
          <cell r="O3971" t="str">
            <v>①-Ⅰ-８．学校の臨時休業等を円滑に進めるための環境整備</v>
          </cell>
        </row>
        <row r="3972">
          <cell r="K3972" t="str">
            <v>26407-26</v>
          </cell>
          <cell r="L3972" t="str">
            <v>26407</v>
          </cell>
          <cell r="M3972">
            <v>26</v>
          </cell>
          <cell r="N3972" t="str">
            <v>給食施設の空調設備整備支援事業（瑞穂学校給食センター）</v>
          </cell>
          <cell r="O3972" t="str">
            <v>①-Ⅰ-８．学校の臨時休業等を円滑に進めるための環境整備</v>
          </cell>
        </row>
        <row r="3973">
          <cell r="K3973" t="str">
            <v>26407-27</v>
          </cell>
          <cell r="L3973" t="str">
            <v>26407</v>
          </cell>
          <cell r="M3973">
            <v>27</v>
          </cell>
          <cell r="N3973" t="str">
            <v>給食施設の空調設備整備支援事業（丹波ひかり小学校）</v>
          </cell>
          <cell r="O3973" t="str">
            <v>①-Ⅰ-８．学校の臨時休業等を円滑に進めるための環境整備</v>
          </cell>
        </row>
        <row r="3974">
          <cell r="K3974" t="str">
            <v>26407-28</v>
          </cell>
          <cell r="L3974" t="str">
            <v>26407</v>
          </cell>
          <cell r="M3974">
            <v>28</v>
          </cell>
          <cell r="N3974" t="str">
            <v>学校保健特別対策事業費補助金（学校再開に伴う感染症対策・学習保障等に係る支援事業）</v>
          </cell>
          <cell r="O3974" t="str">
            <v>①-Ⅰ-１．マスク・消毒液等の確保</v>
          </cell>
        </row>
        <row r="3975">
          <cell r="K3975" t="str">
            <v>26407-30</v>
          </cell>
          <cell r="L3975" t="str">
            <v>26407</v>
          </cell>
          <cell r="M3975">
            <v>30</v>
          </cell>
          <cell r="N3975" t="str">
            <v>遠隔・オンライン学習の環境整備事業</v>
          </cell>
          <cell r="O3975" t="str">
            <v>①-Ⅰ-８．学校の臨時休業等を円滑に進めるための環境整備</v>
          </cell>
        </row>
        <row r="3976">
          <cell r="K3976" t="str">
            <v>26407-31</v>
          </cell>
          <cell r="L3976" t="str">
            <v>26407</v>
          </cell>
          <cell r="M3976">
            <v>31</v>
          </cell>
          <cell r="N3976" t="str">
            <v>学校の臨時休業に伴う学習等への支援事業（修学旅行追加経費軽減事業）</v>
          </cell>
          <cell r="O3976" t="str">
            <v>①-Ⅰ-８．学校の臨時休業等を円滑に進めるための環境整備</v>
          </cell>
        </row>
        <row r="3977">
          <cell r="K3977" t="str">
            <v>26407-32</v>
          </cell>
          <cell r="L3977" t="str">
            <v>26407</v>
          </cell>
          <cell r="M3977">
            <v>32</v>
          </cell>
          <cell r="N3977" t="str">
            <v>公共的空間安全・安心確保事業（サーモグラフィーカメラ購入事業）</v>
          </cell>
          <cell r="O3977" t="str">
            <v>①-Ⅰ-１．マスク・消毒液等の確保</v>
          </cell>
        </row>
        <row r="3978">
          <cell r="K3978" t="str">
            <v>26407-33</v>
          </cell>
          <cell r="L3978" t="str">
            <v>26407</v>
          </cell>
          <cell r="M3978">
            <v>33</v>
          </cell>
          <cell r="N3978" t="str">
            <v>公共的空間安全・安心確保事業（衛生環境改善事業）</v>
          </cell>
          <cell r="O3978" t="str">
            <v>①-Ⅰ-１．マスク・消毒液等の確保</v>
          </cell>
        </row>
        <row r="3979">
          <cell r="K3979" t="str">
            <v>26407-34</v>
          </cell>
          <cell r="L3979" t="str">
            <v>26407</v>
          </cell>
          <cell r="M3979">
            <v>34</v>
          </cell>
          <cell r="N3979" t="str">
            <v>図書館パワーアップ事業</v>
          </cell>
          <cell r="O3979" t="str">
            <v>①-Ⅰ-６．情報発信の充実</v>
          </cell>
        </row>
        <row r="3980">
          <cell r="K3980" t="str">
            <v>26407-35</v>
          </cell>
          <cell r="L3980" t="str">
            <v>26407</v>
          </cell>
          <cell r="M3980">
            <v>35</v>
          </cell>
          <cell r="N3980" t="str">
            <v>公共的空間安全・安心確保事業（避難所安全・安心確保事業）</v>
          </cell>
          <cell r="O3980" t="str">
            <v>①-Ⅰ-１．マスク・消毒液等の確保</v>
          </cell>
        </row>
        <row r="3981">
          <cell r="K3981" t="str">
            <v>26407-36</v>
          </cell>
          <cell r="L3981" t="str">
            <v>26407</v>
          </cell>
          <cell r="M3981">
            <v>36</v>
          </cell>
          <cell r="N3981" t="str">
            <v>社会システム維持のための衛生確保事業</v>
          </cell>
          <cell r="O3981" t="str">
            <v>①-Ⅰ-１．マスク・消毒液等の確保</v>
          </cell>
        </row>
        <row r="3982">
          <cell r="K3982" t="str">
            <v>26407-37</v>
          </cell>
          <cell r="L3982" t="str">
            <v>26407</v>
          </cell>
          <cell r="M3982">
            <v>37</v>
          </cell>
          <cell r="N3982" t="str">
            <v>スマート農業普及事業</v>
          </cell>
          <cell r="O3982" t="str">
            <v>①-Ⅲ-２．地域経済の活性化</v>
          </cell>
        </row>
        <row r="3983">
          <cell r="K3983" t="str">
            <v>26407-38</v>
          </cell>
          <cell r="L3983" t="str">
            <v>26407</v>
          </cell>
          <cell r="M3983">
            <v>38</v>
          </cell>
          <cell r="N3983" t="str">
            <v>庁内Ｗｅｂ会議用ネットワーク構築事業</v>
          </cell>
          <cell r="O3983" t="str">
            <v>①-Ⅰ-６．情報発信の充実</v>
          </cell>
        </row>
        <row r="3984">
          <cell r="K3984" t="str">
            <v>26407-39</v>
          </cell>
          <cell r="L3984" t="str">
            <v>26407</v>
          </cell>
          <cell r="M3984">
            <v>39</v>
          </cell>
          <cell r="N3984" t="str">
            <v>間伐材流通支援事業</v>
          </cell>
          <cell r="O3984" t="str">
            <v>①-Ⅲ-２．地域経済の活性化</v>
          </cell>
        </row>
        <row r="3985">
          <cell r="K3985" t="str">
            <v>26407-40</v>
          </cell>
          <cell r="L3985" t="str">
            <v>26407</v>
          </cell>
          <cell r="M3985">
            <v>40</v>
          </cell>
          <cell r="N3985" t="str">
            <v>スクールバス事業</v>
          </cell>
          <cell r="O3985" t="str">
            <v>①-Ⅰ-８．学校の臨時休業等を円滑に進めるための環境整備</v>
          </cell>
        </row>
        <row r="3986">
          <cell r="K3986" t="str">
            <v>26407-41</v>
          </cell>
          <cell r="L3986" t="str">
            <v>26407</v>
          </cell>
          <cell r="M3986">
            <v>41</v>
          </cell>
          <cell r="N3986" t="str">
            <v>保育施設衛生環境確保事業</v>
          </cell>
          <cell r="O3986" t="str">
            <v>①-Ⅰ-１．マスク・消毒液等の確保</v>
          </cell>
        </row>
        <row r="3987">
          <cell r="K3987" t="str">
            <v>26407-42</v>
          </cell>
          <cell r="L3987" t="str">
            <v>26407</v>
          </cell>
          <cell r="M3987">
            <v>42</v>
          </cell>
          <cell r="N3987" t="str">
            <v>保育空間確保事業</v>
          </cell>
          <cell r="O3987" t="str">
            <v>①-Ⅰ-１．マスク・消毒液等の確保</v>
          </cell>
        </row>
        <row r="3988">
          <cell r="K3988" t="str">
            <v>26407-43</v>
          </cell>
          <cell r="L3988" t="str">
            <v>26407</v>
          </cell>
          <cell r="M3988">
            <v>43</v>
          </cell>
          <cell r="N3988" t="str">
            <v>認定こども園快適な空間確保事業</v>
          </cell>
          <cell r="O3988" t="str">
            <v>①-Ⅰ-１．マスク・消毒液等の確保</v>
          </cell>
        </row>
        <row r="3989">
          <cell r="K3989" t="str">
            <v>26407-44</v>
          </cell>
          <cell r="L3989" t="str">
            <v>26407</v>
          </cell>
          <cell r="M3989">
            <v>44</v>
          </cell>
          <cell r="N3989" t="str">
            <v>京都府乳児個別健康診査支援事業</v>
          </cell>
          <cell r="O3989" t="str">
            <v>①-Ⅰ-１．マスク・消毒液等の確保</v>
          </cell>
        </row>
        <row r="3990">
          <cell r="K3990" t="str">
            <v>26407-45</v>
          </cell>
          <cell r="L3990" t="str">
            <v>26407</v>
          </cell>
          <cell r="M3990">
            <v>45</v>
          </cell>
          <cell r="N3990" t="str">
            <v>災害時等情報伝達アプリ導入事業</v>
          </cell>
          <cell r="O3990" t="str">
            <v>①-Ⅰ-６．情報発信の充実</v>
          </cell>
        </row>
        <row r="3991">
          <cell r="K3991" t="str">
            <v>26407-46</v>
          </cell>
          <cell r="L3991" t="str">
            <v>26407</v>
          </cell>
          <cell r="M3991">
            <v>46</v>
          </cell>
          <cell r="N3991" t="str">
            <v>防災活動支援事業</v>
          </cell>
          <cell r="O3991" t="str">
            <v>①-Ⅰ-１．マスク・消毒液等の確保</v>
          </cell>
        </row>
        <row r="3992">
          <cell r="K3992" t="str">
            <v>26407-47</v>
          </cell>
          <cell r="L3992" t="str">
            <v>26407</v>
          </cell>
          <cell r="M3992">
            <v>47</v>
          </cell>
          <cell r="N3992" t="str">
            <v>京丹波町ひとり親世帯特別給付金支給事業</v>
          </cell>
          <cell r="O3992" t="str">
            <v>①-Ⅱ-４．生活に困っている世帯や個人への支援</v>
          </cell>
        </row>
        <row r="3993">
          <cell r="K3993" t="str">
            <v>26407-48</v>
          </cell>
          <cell r="L3993" t="str">
            <v>26407</v>
          </cell>
          <cell r="M3993">
            <v>48</v>
          </cell>
          <cell r="N3993" t="str">
            <v>京丹波町子育て世帯特別給付金支給事業</v>
          </cell>
          <cell r="O3993" t="str">
            <v>①-Ⅱ-４．生活に困っている世帯や個人への支援</v>
          </cell>
        </row>
        <row r="3994">
          <cell r="K3994" t="str">
            <v>26407-49</v>
          </cell>
          <cell r="L3994" t="str">
            <v>26407</v>
          </cell>
          <cell r="M3994">
            <v>49</v>
          </cell>
          <cell r="N3994" t="str">
            <v>障害者総合支援事業費補助金</v>
          </cell>
          <cell r="O3994" t="str">
            <v>①-Ⅰ-１．マスク・消毒液等の確保</v>
          </cell>
        </row>
        <row r="3995">
          <cell r="K3995" t="str">
            <v>26407-50</v>
          </cell>
          <cell r="L3995" t="str">
            <v>26407</v>
          </cell>
          <cell r="M3995">
            <v>50</v>
          </cell>
          <cell r="N3995" t="str">
            <v>障害者総合支援事業費補助金</v>
          </cell>
          <cell r="O3995" t="str">
            <v>①-Ⅰ-１．マスク・消毒液等の確保</v>
          </cell>
        </row>
        <row r="3996">
          <cell r="K3996" t="str">
            <v>26407-51</v>
          </cell>
          <cell r="L3996" t="str">
            <v>26407</v>
          </cell>
          <cell r="M3996">
            <v>51</v>
          </cell>
          <cell r="N3996" t="str">
            <v>無線システム普及支援事業費等補助金</v>
          </cell>
          <cell r="O3996" t="str">
            <v>①-Ⅳ-３．リモート化等によるデジタル・トランスフォーメーションの加速</v>
          </cell>
        </row>
        <row r="3997">
          <cell r="K3997" t="str">
            <v>26407-52</v>
          </cell>
          <cell r="L3997" t="str">
            <v>26407</v>
          </cell>
          <cell r="M3997">
            <v>52</v>
          </cell>
          <cell r="N3997" t="str">
            <v>母子保健衛生費補助金（新型コロナウイルス感染症の流行下における妊産婦総合対策事業（オンラインによる保健指導等、育児等支援サービスに限る）、乳幼児健康診査個別実施支援事業に限る）</v>
          </cell>
          <cell r="O3997" t="str">
            <v>①-Ⅰ-８．学校の臨時休業等を円滑に進めるための環境整備</v>
          </cell>
        </row>
        <row r="3998">
          <cell r="K3998" t="str">
            <v>26407-53</v>
          </cell>
          <cell r="L3998" t="str">
            <v>26407</v>
          </cell>
          <cell r="M3998">
            <v>53</v>
          </cell>
          <cell r="N3998" t="str">
            <v>京都府緊急事態措置協力金市町村負担事業</v>
          </cell>
          <cell r="O3998" t="str">
            <v>①-Ⅱ-３．事業継続に困っている中小・小規模事業者等への支援</v>
          </cell>
        </row>
        <row r="3999">
          <cell r="K3999" t="str">
            <v>26407-54</v>
          </cell>
          <cell r="L3999" t="str">
            <v>26407</v>
          </cell>
          <cell r="M3999">
            <v>54</v>
          </cell>
          <cell r="N3999" t="str">
            <v>社会システム維持のための衛生確保事業</v>
          </cell>
          <cell r="O3999" t="str">
            <v>①-Ⅰ-１．マスク・消毒液等の確保</v>
          </cell>
        </row>
        <row r="4000">
          <cell r="K4000" t="str">
            <v>26463-1</v>
          </cell>
          <cell r="L4000" t="str">
            <v>26463</v>
          </cell>
          <cell r="M4000">
            <v>1</v>
          </cell>
          <cell r="N4000" t="str">
            <v>歯科用口腔外吸引装置購入事業</v>
          </cell>
          <cell r="O4000" t="str">
            <v>①-Ⅰ-３．医療提供体制の強化</v>
          </cell>
        </row>
        <row r="4001">
          <cell r="K4001" t="str">
            <v>26463-2</v>
          </cell>
          <cell r="L4001" t="str">
            <v>26463</v>
          </cell>
          <cell r="M4001">
            <v>2</v>
          </cell>
          <cell r="N4001" t="str">
            <v>公共施設環境整備事業</v>
          </cell>
          <cell r="O4001" t="str">
            <v>①-Ⅳ-３．リモート化等によるデジタル・トランスフォーメーションの加速</v>
          </cell>
        </row>
        <row r="4002">
          <cell r="K4002" t="str">
            <v>26463-3</v>
          </cell>
          <cell r="L4002" t="str">
            <v>26463</v>
          </cell>
          <cell r="M4002">
            <v>3</v>
          </cell>
          <cell r="N4002" t="str">
            <v>スクールバス運行事業</v>
          </cell>
          <cell r="O4002" t="str">
            <v>①-Ⅰ-１．マスク・消毒液等の確保</v>
          </cell>
        </row>
        <row r="4003">
          <cell r="K4003" t="str">
            <v>26463-4</v>
          </cell>
          <cell r="L4003" t="str">
            <v>26463</v>
          </cell>
          <cell r="M4003">
            <v>4</v>
          </cell>
          <cell r="N4003" t="str">
            <v>公共交通利用環境整備事業</v>
          </cell>
          <cell r="O4003" t="str">
            <v>①-Ⅲ-１．観光・運輸業、飲食業、イベント・エンターテインメント事業等に対する支援</v>
          </cell>
        </row>
        <row r="4004">
          <cell r="K4004" t="str">
            <v>26463-5</v>
          </cell>
          <cell r="L4004" t="str">
            <v>26463</v>
          </cell>
          <cell r="M4004">
            <v>5</v>
          </cell>
          <cell r="N4004" t="str">
            <v>観光客数可視化事業</v>
          </cell>
          <cell r="O4004" t="str">
            <v>①-Ⅳ-３．リモート化等によるデジタル・トランスフォーメーションの加速</v>
          </cell>
        </row>
        <row r="4005">
          <cell r="K4005" t="str">
            <v>26463-6</v>
          </cell>
          <cell r="L4005" t="str">
            <v>26463</v>
          </cell>
          <cell r="M4005">
            <v>6</v>
          </cell>
          <cell r="N4005" t="str">
            <v>休業要請対象事業者支援給付金</v>
          </cell>
          <cell r="O4005" t="str">
            <v>①-Ⅱ-３．事業継続に困っている中小・小規模事業者等への支援</v>
          </cell>
        </row>
        <row r="4006">
          <cell r="K4006" t="str">
            <v>26463-8</v>
          </cell>
          <cell r="L4006" t="str">
            <v>26463</v>
          </cell>
          <cell r="M4006">
            <v>8</v>
          </cell>
          <cell r="N4006" t="str">
            <v>新型コロナウイルス対策緊急支援事業補助金（農林水産業）</v>
          </cell>
          <cell r="O4006" t="str">
            <v>①-Ⅱ-３．事業継続に困っている中小・小規模事業者等への支援</v>
          </cell>
        </row>
        <row r="4007">
          <cell r="K4007" t="str">
            <v>26463-9</v>
          </cell>
          <cell r="L4007" t="str">
            <v>26463</v>
          </cell>
          <cell r="M4007">
            <v>9</v>
          </cell>
          <cell r="N4007" t="str">
            <v>大浦第1岸壁機能保全計画修正業務</v>
          </cell>
          <cell r="O4007" t="str">
            <v>①-Ⅲ-２．地域経済の活性化</v>
          </cell>
        </row>
        <row r="4008">
          <cell r="K4008" t="str">
            <v>26463-10</v>
          </cell>
          <cell r="L4008" t="str">
            <v>26463</v>
          </cell>
          <cell r="M4008">
            <v>10</v>
          </cell>
          <cell r="N4008" t="str">
            <v>ジビエ利用確保事業</v>
          </cell>
          <cell r="O4008" t="str">
            <v>①-Ⅲ-２．地域経済の活性化</v>
          </cell>
        </row>
        <row r="4009">
          <cell r="K4009" t="str">
            <v>26463-12</v>
          </cell>
          <cell r="L4009" t="str">
            <v>26463</v>
          </cell>
          <cell r="M4009">
            <v>12</v>
          </cell>
          <cell r="N4009" t="str">
            <v>伝統的建造物群保存事業</v>
          </cell>
          <cell r="O4009" t="str">
            <v>①-Ⅲ-２．地域経済の活性化</v>
          </cell>
        </row>
        <row r="4010">
          <cell r="K4010" t="str">
            <v>26463-13</v>
          </cell>
          <cell r="L4010" t="str">
            <v>26463</v>
          </cell>
          <cell r="M4010">
            <v>13</v>
          </cell>
          <cell r="N4010" t="str">
            <v>地域資源磨き上げ事業</v>
          </cell>
          <cell r="O4010" t="str">
            <v>①-Ⅲ-２．地域経済の活性化</v>
          </cell>
        </row>
        <row r="4011">
          <cell r="K4011" t="str">
            <v>26463-14</v>
          </cell>
          <cell r="L4011" t="str">
            <v>26463</v>
          </cell>
          <cell r="M4011">
            <v>14</v>
          </cell>
          <cell r="N4011" t="str">
            <v>ウィズコロナ・ポストコロナにおける誘客対策事業</v>
          </cell>
          <cell r="O4011" t="str">
            <v>①-Ⅲ-１．観光・運輸業、飲食業、イベント・エンターテインメント事業等に対する支援</v>
          </cell>
        </row>
        <row r="4012">
          <cell r="K4012" t="str">
            <v>26463-15</v>
          </cell>
          <cell r="L4012" t="str">
            <v>26463</v>
          </cell>
          <cell r="M4012">
            <v>15</v>
          </cell>
          <cell r="N4012" t="str">
            <v>伊根町伊根浦伝統建造物群保存地区における伝建物を活用した交流促進、産業振興並びに地域活性化事業</v>
          </cell>
          <cell r="O4012" t="str">
            <v>①-Ⅲ-２．地域経済の活性化</v>
          </cell>
        </row>
        <row r="4013">
          <cell r="K4013" t="str">
            <v>26463-16</v>
          </cell>
          <cell r="L4013" t="str">
            <v>26463</v>
          </cell>
          <cell r="M4013">
            <v>16</v>
          </cell>
          <cell r="N4013" t="str">
            <v>学校ICT環境整備事業</v>
          </cell>
          <cell r="O4013" t="str">
            <v>①-Ⅳ-３．リモート化等によるデジタル・トランスフォーメーションの加速</v>
          </cell>
        </row>
        <row r="4014">
          <cell r="K4014" t="str">
            <v>26463-17</v>
          </cell>
          <cell r="L4014" t="str">
            <v>26463</v>
          </cell>
          <cell r="M4014">
            <v>17</v>
          </cell>
          <cell r="N4014" t="str">
            <v>感染症等対応型避難所計画策定事業</v>
          </cell>
          <cell r="O4014" t="str">
            <v>①-Ⅰ-１．マスク・消毒液等の確保</v>
          </cell>
        </row>
        <row r="4015">
          <cell r="K4015" t="str">
            <v>26463-18</v>
          </cell>
          <cell r="L4015" t="str">
            <v>26463</v>
          </cell>
          <cell r="M4015">
            <v>18</v>
          </cell>
          <cell r="N4015" t="str">
            <v>避難所における感染症対策事業</v>
          </cell>
          <cell r="O4015" t="str">
            <v>①-Ⅰ-１．マスク・消毒液等の確保</v>
          </cell>
        </row>
        <row r="4016">
          <cell r="K4016" t="str">
            <v>26463-19</v>
          </cell>
          <cell r="L4016" t="str">
            <v>26463</v>
          </cell>
          <cell r="M4016">
            <v>19</v>
          </cell>
          <cell r="N4016" t="str">
            <v>町内消費喚起定額給付金事業</v>
          </cell>
          <cell r="O4016" t="str">
            <v>①-Ⅱ-４．生活に困っている世帯や個人への支援</v>
          </cell>
        </row>
        <row r="4017">
          <cell r="K4017" t="str">
            <v>26463-20</v>
          </cell>
          <cell r="L4017" t="str">
            <v>26463</v>
          </cell>
          <cell r="M4017">
            <v>20</v>
          </cell>
          <cell r="N4017" t="str">
            <v>伊根町特産品開発支援事業</v>
          </cell>
          <cell r="O4017" t="str">
            <v>①-Ⅲ-２．地域経済の活性化</v>
          </cell>
        </row>
        <row r="4018">
          <cell r="K4018" t="str">
            <v>26463-21</v>
          </cell>
          <cell r="L4018" t="str">
            <v>26463</v>
          </cell>
          <cell r="M4018">
            <v>21</v>
          </cell>
          <cell r="N4018" t="str">
            <v>高速バス運行による観光回復事業</v>
          </cell>
          <cell r="O4018" t="str">
            <v>①-Ⅲ-１．観光・運輸業、飲食業、イベント・エンターテインメント事業等に対する支援</v>
          </cell>
        </row>
        <row r="4019">
          <cell r="K4019" t="str">
            <v>26463-22</v>
          </cell>
          <cell r="L4019" t="str">
            <v>26463</v>
          </cell>
          <cell r="M4019">
            <v>22</v>
          </cell>
          <cell r="N4019" t="str">
            <v>伊根町観光消費促進事業</v>
          </cell>
          <cell r="O4019" t="str">
            <v>①-Ⅲ-１．観光・運輸業、飲食業、イベント・エンターテインメント事業等に対する支援</v>
          </cell>
        </row>
        <row r="4020">
          <cell r="K4020" t="str">
            <v>26463-23</v>
          </cell>
          <cell r="L4020" t="str">
            <v>26463</v>
          </cell>
          <cell r="M4020">
            <v>23</v>
          </cell>
          <cell r="N4020" t="str">
            <v>小規模事業者等事業継続支援金事業</v>
          </cell>
          <cell r="O4020" t="str">
            <v>①-Ⅱ-３．事業継続に困っている中小・小規模事業者等への支援</v>
          </cell>
        </row>
        <row r="4021">
          <cell r="K4021" t="str">
            <v>26463-24</v>
          </cell>
          <cell r="L4021" t="str">
            <v>26463</v>
          </cell>
          <cell r="M4021">
            <v>24</v>
          </cell>
          <cell r="N4021" t="str">
            <v>町内交通転換事業</v>
          </cell>
          <cell r="O4021" t="str">
            <v>①-Ⅰ-１．マスク・消毒液等の確保</v>
          </cell>
        </row>
        <row r="4022">
          <cell r="K4022" t="str">
            <v>26463-25</v>
          </cell>
          <cell r="L4022" t="str">
            <v>26463</v>
          </cell>
          <cell r="M4022">
            <v>25</v>
          </cell>
          <cell r="N4022" t="str">
            <v>伊根診療所感染症予防対策事業</v>
          </cell>
          <cell r="O4022" t="str">
            <v>①-Ⅰ-３．医療提供体制の強化</v>
          </cell>
        </row>
        <row r="4023">
          <cell r="K4023" t="str">
            <v>26463-26</v>
          </cell>
          <cell r="L4023" t="str">
            <v>26463</v>
          </cell>
          <cell r="M4023">
            <v>26</v>
          </cell>
          <cell r="N4023" t="str">
            <v>本庄診療所感染症予防対策事業</v>
          </cell>
          <cell r="O4023" t="str">
            <v>①-Ⅰ-３．医療提供体制の強化</v>
          </cell>
        </row>
        <row r="4024">
          <cell r="K4024" t="str">
            <v>26463-27</v>
          </cell>
          <cell r="L4024" t="str">
            <v>26463</v>
          </cell>
          <cell r="M4024">
            <v>27</v>
          </cell>
          <cell r="N4024" t="str">
            <v>訪問活動車整備事業</v>
          </cell>
          <cell r="O4024" t="str">
            <v>①-Ⅰ-３．医療提供体制の強化</v>
          </cell>
        </row>
        <row r="4025">
          <cell r="K4025" t="str">
            <v>26463-28</v>
          </cell>
          <cell r="L4025" t="str">
            <v>26463</v>
          </cell>
          <cell r="M4025">
            <v>28</v>
          </cell>
          <cell r="N4025" t="str">
            <v>老人福祉センターに係る備品整備事業</v>
          </cell>
          <cell r="O4025" t="str">
            <v>①-Ⅰ-１．マスク・消毒液等の確保</v>
          </cell>
        </row>
        <row r="4026">
          <cell r="K4026" t="str">
            <v>26463-29</v>
          </cell>
          <cell r="L4026" t="str">
            <v>26463</v>
          </cell>
          <cell r="M4026">
            <v>29</v>
          </cell>
          <cell r="N4026" t="str">
            <v>老人福祉センターに係る設備等の改修事業</v>
          </cell>
          <cell r="O4026" t="str">
            <v>①-Ⅰ-１．マスク・消毒液等の確保</v>
          </cell>
        </row>
        <row r="4027">
          <cell r="K4027" t="str">
            <v>26463-30</v>
          </cell>
          <cell r="L4027" t="str">
            <v>26463</v>
          </cell>
          <cell r="M4027">
            <v>30</v>
          </cell>
          <cell r="N4027" t="str">
            <v>勤労婦人とこどものセンター、福祉センター施設改修
（放課後児童クラブ手洗い、トイレ設置事業）</v>
          </cell>
          <cell r="O4027" t="str">
            <v>①-Ⅰ-１．マスク・消毒液等の確保</v>
          </cell>
        </row>
        <row r="4028">
          <cell r="K4028" t="str">
            <v>26463-31</v>
          </cell>
          <cell r="L4028" t="str">
            <v>26463</v>
          </cell>
          <cell r="M4028">
            <v>31</v>
          </cell>
          <cell r="N4028" t="str">
            <v>子育て支援特別給付金</v>
          </cell>
          <cell r="O4028" t="str">
            <v>①-Ⅱ-４．生活に困っている世帯や個人への支援</v>
          </cell>
        </row>
        <row r="4029">
          <cell r="K4029" t="str">
            <v>26463-32</v>
          </cell>
          <cell r="L4029" t="str">
            <v>26463</v>
          </cell>
          <cell r="M4029">
            <v>32</v>
          </cell>
          <cell r="N4029" t="str">
            <v>保健センターの運動教室に、従来に近い回数の参加を可能とするための事業委託</v>
          </cell>
          <cell r="O4029" t="str">
            <v>①-Ⅰ-１．マスク・消毒液等の確保</v>
          </cell>
        </row>
        <row r="4030">
          <cell r="K4030" t="str">
            <v>26463-33</v>
          </cell>
          <cell r="L4030" t="str">
            <v>26463</v>
          </cell>
          <cell r="M4030">
            <v>33</v>
          </cell>
          <cell r="N4030" t="str">
            <v>スマート農業推進支援事業</v>
          </cell>
          <cell r="O4030" t="str">
            <v>①-Ⅲ-２．地域経済の活性化</v>
          </cell>
        </row>
        <row r="4031">
          <cell r="K4031" t="str">
            <v>26463-34</v>
          </cell>
          <cell r="L4031" t="str">
            <v>26463</v>
          </cell>
          <cell r="M4031">
            <v>34</v>
          </cell>
          <cell r="N4031" t="str">
            <v>ジビエ利用確保事業</v>
          </cell>
          <cell r="O4031" t="str">
            <v>①-Ⅲ-２．地域経済の活性化</v>
          </cell>
        </row>
        <row r="4032">
          <cell r="K4032" t="str">
            <v>26463-35</v>
          </cell>
          <cell r="L4032" t="str">
            <v>26463</v>
          </cell>
          <cell r="M4032">
            <v>35</v>
          </cell>
          <cell r="N4032" t="str">
            <v>学校保健特別対策事業費補助金</v>
          </cell>
          <cell r="O4032" t="str">
            <v>①-Ⅰ-１．マスク・消毒液等の確保</v>
          </cell>
        </row>
        <row r="4033">
          <cell r="K4033" t="str">
            <v>26463-36</v>
          </cell>
          <cell r="L4033" t="str">
            <v>26463</v>
          </cell>
          <cell r="M4033">
            <v>36</v>
          </cell>
          <cell r="N4033" t="str">
            <v>学生緊急支援給付金交付事業</v>
          </cell>
          <cell r="O4033" t="str">
            <v>①-Ⅱ-４．生活に困っている世帯や個人への支援</v>
          </cell>
        </row>
        <row r="4034">
          <cell r="K4034" t="str">
            <v>26463-37</v>
          </cell>
          <cell r="L4034" t="str">
            <v>26463</v>
          </cell>
          <cell r="M4034">
            <v>37</v>
          </cell>
          <cell r="N4034" t="str">
            <v>地域公共交通継続支援事業（北近畿タンゴ鉄道株式会社）</v>
          </cell>
          <cell r="O4034" t="str">
            <v>①-Ⅱ-３．事業継続に困っている中小・小規模事業者等への支援</v>
          </cell>
        </row>
        <row r="4035">
          <cell r="K4035" t="str">
            <v>26463-38</v>
          </cell>
          <cell r="L4035" t="str">
            <v>26463</v>
          </cell>
          <cell r="M4035">
            <v>38</v>
          </cell>
          <cell r="N4035" t="str">
            <v>地域公共交通継続支援事業（WILLER TRAINS）</v>
          </cell>
          <cell r="O4035" t="str">
            <v>①-Ⅱ-３．事業継続に困っている中小・小規模事業者等への支援</v>
          </cell>
        </row>
        <row r="4036">
          <cell r="K4036" t="str">
            <v>26463-39</v>
          </cell>
          <cell r="L4036" t="str">
            <v>26463</v>
          </cell>
          <cell r="M4036">
            <v>39</v>
          </cell>
          <cell r="N4036" t="str">
            <v>多人数輸送手段確保事業</v>
          </cell>
          <cell r="O4036" t="str">
            <v>①-Ⅰ-１．マスク・消毒液等の確保</v>
          </cell>
        </row>
        <row r="4037">
          <cell r="K4037" t="str">
            <v>26463-40</v>
          </cell>
          <cell r="L4037" t="str">
            <v>26463</v>
          </cell>
          <cell r="M4037">
            <v>40</v>
          </cell>
          <cell r="N4037" t="str">
            <v>公共施設感染防止対策事業</v>
          </cell>
          <cell r="O4037" t="str">
            <v>①-Ⅰ-２．検査体制の強化と感染の早期発見</v>
          </cell>
        </row>
        <row r="4038">
          <cell r="K4038" t="str">
            <v>26463-41</v>
          </cell>
          <cell r="L4038" t="str">
            <v>26463</v>
          </cell>
          <cell r="M4038">
            <v>41</v>
          </cell>
          <cell r="N4038" t="str">
            <v>地域振興券発行事業</v>
          </cell>
          <cell r="O4038" t="str">
            <v>①-Ⅱ-４．生活に困っている世帯や個人への支援</v>
          </cell>
        </row>
        <row r="4039">
          <cell r="K4039" t="str">
            <v>26463-42</v>
          </cell>
          <cell r="L4039" t="str">
            <v>26463</v>
          </cell>
          <cell r="M4039">
            <v>42</v>
          </cell>
          <cell r="N4039" t="str">
            <v>京都府緊急事態措置協力金</v>
          </cell>
          <cell r="O4039" t="str">
            <v>①-Ⅱ-３．事業継続に困っている中小・小規模事業者等への支援</v>
          </cell>
        </row>
        <row r="4040">
          <cell r="K4040" t="str">
            <v>26463-43</v>
          </cell>
          <cell r="L4040" t="str">
            <v>26463</v>
          </cell>
          <cell r="M4040">
            <v>43</v>
          </cell>
          <cell r="N4040" t="str">
            <v>公共交通事業者支援事業（丹後海陸交通株式会社）</v>
          </cell>
          <cell r="O4040" t="str">
            <v>①-Ⅱ-３．事業継続に困っている中小・小規模事業者等への支援</v>
          </cell>
        </row>
        <row r="4041">
          <cell r="K4041" t="str">
            <v>26463-44</v>
          </cell>
          <cell r="L4041" t="str">
            <v>26463</v>
          </cell>
          <cell r="M4041">
            <v>44</v>
          </cell>
          <cell r="N4041" t="str">
            <v>学校保健特別対策事業費補助金</v>
          </cell>
          <cell r="O4041" t="str">
            <v>①-Ⅰ-１．マスク・消毒液等の確保</v>
          </cell>
        </row>
        <row r="4042">
          <cell r="K4042" t="str">
            <v>26463-45</v>
          </cell>
          <cell r="L4042" t="str">
            <v>26463</v>
          </cell>
          <cell r="M4042">
            <v>45</v>
          </cell>
          <cell r="N4042" t="str">
            <v>事業継続支援金事業</v>
          </cell>
          <cell r="O4042" t="str">
            <v>①-Ⅱ-３．事業継続に困っている中小・小規模事業者等への支援</v>
          </cell>
        </row>
        <row r="4043">
          <cell r="K4043" t="str">
            <v>26465-1</v>
          </cell>
          <cell r="L4043" t="str">
            <v>26465</v>
          </cell>
          <cell r="M4043">
            <v>1</v>
          </cell>
          <cell r="N4043" t="str">
            <v>ひとり親家庭支援事業</v>
          </cell>
          <cell r="O4043" t="str">
            <v>①-Ⅱ-４．生活に困っている世帯や個人への支援</v>
          </cell>
        </row>
        <row r="4044">
          <cell r="K4044" t="str">
            <v>26465-2</v>
          </cell>
          <cell r="L4044" t="str">
            <v>26465</v>
          </cell>
          <cell r="M4044">
            <v>2</v>
          </cell>
          <cell r="N4044" t="str">
            <v>福祉施設従事者支援事業</v>
          </cell>
          <cell r="O4044" t="str">
            <v>①-Ⅱ-１．雇用の維持</v>
          </cell>
        </row>
        <row r="4045">
          <cell r="K4045" t="str">
            <v>26465-3</v>
          </cell>
          <cell r="L4045" t="str">
            <v>26465</v>
          </cell>
          <cell r="M4045">
            <v>3</v>
          </cell>
          <cell r="N4045" t="str">
            <v>公共施設衛生用品等整備事業</v>
          </cell>
          <cell r="O4045" t="str">
            <v>①-Ⅰ-１．マスク・消毒液等の確保</v>
          </cell>
        </row>
        <row r="4046">
          <cell r="K4046" t="str">
            <v>26465-4</v>
          </cell>
          <cell r="L4046" t="str">
            <v>26465</v>
          </cell>
          <cell r="M4046">
            <v>4</v>
          </cell>
          <cell r="N4046" t="str">
            <v>福祉避難所感染予防支援事業</v>
          </cell>
          <cell r="O4046" t="str">
            <v>①-Ⅱ-３．事業継続に困っている中小・小規模事業者等への支援</v>
          </cell>
        </row>
        <row r="4047">
          <cell r="K4047" t="str">
            <v>26465-5</v>
          </cell>
          <cell r="L4047" t="str">
            <v>26465</v>
          </cell>
          <cell r="M4047">
            <v>5</v>
          </cell>
          <cell r="N4047" t="str">
            <v>与謝野ふるさとエール便事業</v>
          </cell>
          <cell r="O4047" t="str">
            <v>①-Ⅱ-３．事業継続に困っている中小・小規模事業者等への支援</v>
          </cell>
        </row>
        <row r="4048">
          <cell r="K4048" t="str">
            <v>26465-6</v>
          </cell>
          <cell r="L4048" t="str">
            <v>26465</v>
          </cell>
          <cell r="M4048">
            <v>6</v>
          </cell>
          <cell r="N4048" t="str">
            <v>図書館感染拡大防止対策事業</v>
          </cell>
          <cell r="O4048" t="str">
            <v>①-Ⅰ-１．マスク・消毒液等の確保</v>
          </cell>
        </row>
        <row r="4049">
          <cell r="K4049" t="str">
            <v>26465-7</v>
          </cell>
          <cell r="L4049" t="str">
            <v>26465</v>
          </cell>
          <cell r="M4049">
            <v>7</v>
          </cell>
          <cell r="N4049" t="str">
            <v>避難所感染拡大防止対策事業</v>
          </cell>
          <cell r="O4049" t="str">
            <v>①-Ⅰ-１．マスク・消毒液等の確保</v>
          </cell>
        </row>
        <row r="4050">
          <cell r="K4050" t="str">
            <v>26465-8</v>
          </cell>
          <cell r="L4050" t="str">
            <v>26465</v>
          </cell>
          <cell r="M4050">
            <v>8</v>
          </cell>
          <cell r="N4050" t="str">
            <v>学校臨時休業対策費補助金</v>
          </cell>
          <cell r="O4050" t="str">
            <v>①-Ⅱ-３．事業継続に困っている中小・小規模事業者等への支援</v>
          </cell>
        </row>
        <row r="4051">
          <cell r="K4051" t="str">
            <v>26465-9</v>
          </cell>
          <cell r="L4051" t="str">
            <v>26465</v>
          </cell>
          <cell r="M4051">
            <v>9</v>
          </cell>
          <cell r="N4051" t="str">
            <v>事業者支援事業（資金繰り支援）</v>
          </cell>
          <cell r="O4051" t="str">
            <v>①-Ⅱ-２．資金繰り対策</v>
          </cell>
        </row>
        <row r="4052">
          <cell r="K4052" t="str">
            <v>26465-10</v>
          </cell>
          <cell r="L4052" t="str">
            <v>26465</v>
          </cell>
          <cell r="M4052">
            <v>10</v>
          </cell>
          <cell r="N4052" t="str">
            <v>事業者支援事業（国・府制度上乗せ支援）</v>
          </cell>
          <cell r="O4052" t="str">
            <v>①-Ⅱ-３．事業継続に困っている中小・小規模事業者等への支援</v>
          </cell>
        </row>
        <row r="4053">
          <cell r="K4053" t="str">
            <v>26465-11</v>
          </cell>
          <cell r="L4053" t="str">
            <v>26465</v>
          </cell>
          <cell r="M4053">
            <v>11</v>
          </cell>
          <cell r="N4053" t="str">
            <v>事業者支援事業（店舗改修・販路開拓等）</v>
          </cell>
          <cell r="O4053" t="str">
            <v>①-Ⅱ-３．事業継続に困っている中小・小規模事業者等への支援</v>
          </cell>
        </row>
        <row r="4054">
          <cell r="K4054" t="str">
            <v>26465-12</v>
          </cell>
          <cell r="L4054" t="str">
            <v>26465</v>
          </cell>
          <cell r="M4054">
            <v>12</v>
          </cell>
          <cell r="N4054" t="str">
            <v>地域循環型経済構築支援事業</v>
          </cell>
          <cell r="O4054" t="str">
            <v>①-Ⅲ-２．地域経済の活性化</v>
          </cell>
        </row>
        <row r="4055">
          <cell r="K4055" t="str">
            <v>26465-14</v>
          </cell>
          <cell r="L4055" t="str">
            <v>26465</v>
          </cell>
          <cell r="M4055">
            <v>14</v>
          </cell>
          <cell r="N4055" t="str">
            <v>移住生活基盤づくり事業</v>
          </cell>
          <cell r="O4055" t="str">
            <v>①-Ⅳ-３．リモート化等によるデジタル・トランスフォーメーションの加速</v>
          </cell>
        </row>
        <row r="4056">
          <cell r="K4056" t="str">
            <v>26465-16</v>
          </cell>
          <cell r="L4056" t="str">
            <v>26465</v>
          </cell>
          <cell r="M4056">
            <v>16</v>
          </cell>
          <cell r="N4056" t="str">
            <v>家庭学習支援事業</v>
          </cell>
          <cell r="O4056" t="str">
            <v>①-Ⅰ-８．学校の臨時休業等を円滑に進めるための環境整備</v>
          </cell>
        </row>
        <row r="4057">
          <cell r="K4057" t="str">
            <v>26465-17</v>
          </cell>
          <cell r="L4057" t="str">
            <v>26465</v>
          </cell>
          <cell r="M4057">
            <v>17</v>
          </cell>
          <cell r="N4057" t="str">
            <v>子どもの好奇心を育むプロジェクト事業</v>
          </cell>
          <cell r="O4057" t="str">
            <v>①-Ⅰ-８．学校の臨時休業等を円滑に進めるための環境整備</v>
          </cell>
        </row>
        <row r="4058">
          <cell r="K4058" t="str">
            <v>26465-18</v>
          </cell>
          <cell r="L4058" t="str">
            <v>26465</v>
          </cell>
          <cell r="M4058">
            <v>18</v>
          </cell>
          <cell r="N4058" t="str">
            <v>指定管理者支援事業</v>
          </cell>
          <cell r="O4058" t="str">
            <v>①-Ⅱ-３．事業継続に困っている中小・小規模事業者等への支援</v>
          </cell>
        </row>
        <row r="4059">
          <cell r="K4059" t="str">
            <v>26465-19</v>
          </cell>
          <cell r="L4059" t="str">
            <v>26465</v>
          </cell>
          <cell r="M4059">
            <v>19</v>
          </cell>
          <cell r="N4059" t="str">
            <v>乳幼児健診感染拡大防止対策</v>
          </cell>
          <cell r="O4059" t="str">
            <v>①-Ⅰ-１．マスク・消毒液等の確保</v>
          </cell>
        </row>
        <row r="4060">
          <cell r="K4060" t="str">
            <v>26465-20</v>
          </cell>
          <cell r="L4060" t="str">
            <v>26465</v>
          </cell>
          <cell r="M4060">
            <v>20</v>
          </cell>
          <cell r="N4060" t="str">
            <v>子育て世帯支援事業</v>
          </cell>
          <cell r="O4060" t="str">
            <v>①-Ⅱ-４．生活に困っている世帯や個人への支援</v>
          </cell>
        </row>
        <row r="4061">
          <cell r="K4061" t="str">
            <v>26465-21</v>
          </cell>
          <cell r="L4061" t="str">
            <v>26465</v>
          </cell>
          <cell r="M4061">
            <v>21</v>
          </cell>
          <cell r="N4061" t="str">
            <v>暮らし支援事業（水道事業会計繰出・補助）</v>
          </cell>
          <cell r="O4061" t="str">
            <v>①-Ⅱ-４．生活に困っている世帯や個人への支援</v>
          </cell>
        </row>
        <row r="4062">
          <cell r="K4062" t="str">
            <v>26465-22</v>
          </cell>
          <cell r="L4062" t="str">
            <v>26465</v>
          </cell>
          <cell r="M4062">
            <v>22</v>
          </cell>
          <cell r="N4062" t="str">
            <v>障害者総合支援事業費補助金</v>
          </cell>
          <cell r="O4062" t="str">
            <v>①-Ⅰ-８．学校の臨時休業等を円滑に進めるための環境整備</v>
          </cell>
        </row>
        <row r="4063">
          <cell r="K4063" t="str">
            <v>26465-23</v>
          </cell>
          <cell r="L4063" t="str">
            <v>26465</v>
          </cell>
          <cell r="M4063">
            <v>23</v>
          </cell>
          <cell r="N4063" t="str">
            <v>介護サービス利用者支援業</v>
          </cell>
          <cell r="O4063" t="str">
            <v>①-Ⅱ-４．生活に困っている世帯や個人への支援</v>
          </cell>
        </row>
        <row r="4064">
          <cell r="K4064" t="str">
            <v>26465-24</v>
          </cell>
          <cell r="L4064" t="str">
            <v>26465</v>
          </cell>
          <cell r="M4064">
            <v>24</v>
          </cell>
          <cell r="N4064" t="str">
            <v>障害者就労事業所運営支援</v>
          </cell>
          <cell r="O4064" t="str">
            <v>①-Ⅱ-３．事業継続に困っている中小・小規模事業者等への支援</v>
          </cell>
        </row>
        <row r="4065">
          <cell r="K4065" t="str">
            <v>26465-25</v>
          </cell>
          <cell r="L4065" t="str">
            <v>26465</v>
          </cell>
          <cell r="M4065">
            <v>25</v>
          </cell>
          <cell r="N4065" t="str">
            <v>障害者総合支援事業費補助金</v>
          </cell>
          <cell r="O4065" t="str">
            <v>①-Ⅰ-１．マスク・消毒液等の確保</v>
          </cell>
        </row>
        <row r="4066">
          <cell r="K4066" t="str">
            <v>26465-26</v>
          </cell>
          <cell r="L4066" t="str">
            <v>26465</v>
          </cell>
          <cell r="M4066">
            <v>26</v>
          </cell>
          <cell r="N4066" t="str">
            <v>事業者支援事業（事業継続）</v>
          </cell>
          <cell r="O4066" t="str">
            <v>①-Ⅱ-３．事業継続に困っている中小・小規模事業者等への支援</v>
          </cell>
        </row>
        <row r="4067">
          <cell r="K4067" t="str">
            <v>26465-27</v>
          </cell>
          <cell r="L4067" t="str">
            <v>26465</v>
          </cell>
          <cell r="M4067">
            <v>27</v>
          </cell>
          <cell r="N4067" t="str">
            <v>雇用維持支援事業</v>
          </cell>
          <cell r="O4067" t="str">
            <v>①-Ⅱ-１．雇用の維持</v>
          </cell>
        </row>
        <row r="4068">
          <cell r="K4068" t="str">
            <v>26465-28</v>
          </cell>
          <cell r="L4068" t="str">
            <v>26465</v>
          </cell>
          <cell r="M4068">
            <v>28</v>
          </cell>
          <cell r="N4068" t="str">
            <v>事業者支援事業（農業振興）</v>
          </cell>
          <cell r="O4068" t="str">
            <v>①-Ⅱ-３．事業継続に困っている中小・小規模事業者等への支援</v>
          </cell>
        </row>
        <row r="4069">
          <cell r="K4069" t="str">
            <v>26465-29</v>
          </cell>
          <cell r="L4069" t="str">
            <v>26465</v>
          </cell>
          <cell r="M4069">
            <v>29</v>
          </cell>
          <cell r="N4069" t="str">
            <v>公共交通事業者支援事業</v>
          </cell>
          <cell r="O4069" t="str">
            <v>①-Ⅱ-３．事業継続に困っている中小・小規模事業者等への支援</v>
          </cell>
        </row>
        <row r="4070">
          <cell r="K4070" t="str">
            <v>26465-30</v>
          </cell>
          <cell r="L4070" t="str">
            <v>26465</v>
          </cell>
          <cell r="M4070">
            <v>30</v>
          </cell>
          <cell r="N4070" t="str">
            <v>小学校感染拡大防止対策事業</v>
          </cell>
          <cell r="O4070" t="str">
            <v>①-Ⅰ-８．学校の臨時休業等を円滑に進めるための環境整備</v>
          </cell>
        </row>
        <row r="4071">
          <cell r="K4071" t="str">
            <v>26465-31</v>
          </cell>
          <cell r="L4071" t="str">
            <v>26465</v>
          </cell>
          <cell r="M4071">
            <v>31</v>
          </cell>
          <cell r="N4071" t="str">
            <v>学校保健特別対策事業費補助金</v>
          </cell>
          <cell r="O4071" t="str">
            <v>①-Ⅰ-８．学校の臨時休業等を円滑に進めるための環境整備</v>
          </cell>
        </row>
        <row r="4072">
          <cell r="K4072" t="str">
            <v>26465-32</v>
          </cell>
          <cell r="L4072" t="str">
            <v>26465</v>
          </cell>
          <cell r="M4072">
            <v>32</v>
          </cell>
          <cell r="N4072" t="str">
            <v>学校保健特別対策事業費補助金</v>
          </cell>
          <cell r="O4072" t="str">
            <v>①-Ⅰ-８．学校の臨時休業等を円滑に進めるための環境整備</v>
          </cell>
        </row>
        <row r="4073">
          <cell r="K4073" t="str">
            <v>26465-33</v>
          </cell>
          <cell r="L4073" t="str">
            <v>26465</v>
          </cell>
          <cell r="M4073">
            <v>33</v>
          </cell>
          <cell r="N4073" t="str">
            <v>修学旅行支援事業</v>
          </cell>
          <cell r="O4073" t="str">
            <v>①-Ⅰ-８．学校の臨時休業等を円滑に進めるための環境整備</v>
          </cell>
        </row>
        <row r="4074">
          <cell r="K4074" t="str">
            <v>26465-34</v>
          </cell>
          <cell r="L4074" t="str">
            <v>26465</v>
          </cell>
          <cell r="M4074">
            <v>34</v>
          </cell>
          <cell r="N4074" t="str">
            <v>学校ICT環境整備事業（GIGAスクール端末導入）</v>
          </cell>
          <cell r="O4074" t="str">
            <v>①-Ⅰ-８．学校の臨時休業等を円滑に進めるための環境整備</v>
          </cell>
        </row>
        <row r="4075">
          <cell r="K4075" t="str">
            <v>26465-35</v>
          </cell>
          <cell r="L4075" t="str">
            <v>26465</v>
          </cell>
          <cell r="M4075">
            <v>35</v>
          </cell>
          <cell r="N4075" t="str">
            <v>学校ICT環境整備事業（GIGAスクール端末導入）</v>
          </cell>
          <cell r="O4075" t="str">
            <v>①-Ⅰ-８．学校の臨時休業等を円滑に進めるための環境整備</v>
          </cell>
        </row>
        <row r="4076">
          <cell r="K4076" t="str">
            <v>26465-36</v>
          </cell>
          <cell r="L4076" t="str">
            <v>26465</v>
          </cell>
          <cell r="M4076">
            <v>36</v>
          </cell>
          <cell r="N4076" t="str">
            <v>公立学校情報通信ネットワーク環境施設整備費補助金</v>
          </cell>
          <cell r="O4076" t="str">
            <v>①-Ⅰ-８．学校の臨時休業等を円滑に進めるための環境整備</v>
          </cell>
        </row>
        <row r="4077">
          <cell r="K4077" t="str">
            <v>26465-37</v>
          </cell>
          <cell r="L4077" t="str">
            <v>26465</v>
          </cell>
          <cell r="M4077">
            <v>37</v>
          </cell>
          <cell r="N4077" t="str">
            <v>公立学校情報通信ネットワーク環境施設整備費補助金</v>
          </cell>
          <cell r="O4077" t="str">
            <v>①-Ⅰ-８．学校の臨時休業等を円滑に進めるための環境整備</v>
          </cell>
        </row>
        <row r="4078">
          <cell r="K4078" t="str">
            <v>26465-38</v>
          </cell>
          <cell r="L4078" t="str">
            <v>26465</v>
          </cell>
          <cell r="M4078">
            <v>38</v>
          </cell>
          <cell r="N4078" t="str">
            <v>ICT環境整備事業</v>
          </cell>
          <cell r="O4078" t="str">
            <v>①-Ⅰ-６．情報発信の充実</v>
          </cell>
        </row>
        <row r="4079">
          <cell r="K4079" t="str">
            <v>26465-39</v>
          </cell>
          <cell r="L4079" t="str">
            <v>26465</v>
          </cell>
          <cell r="M4079">
            <v>39</v>
          </cell>
          <cell r="N4079" t="str">
            <v>ICT環境構築支援事業</v>
          </cell>
          <cell r="O4079" t="str">
            <v>①-Ⅰ-６．情報発信の充実</v>
          </cell>
        </row>
        <row r="4080">
          <cell r="K4080" t="str">
            <v>26465-40</v>
          </cell>
          <cell r="L4080" t="str">
            <v>26465</v>
          </cell>
          <cell r="M4080">
            <v>40</v>
          </cell>
          <cell r="N4080" t="str">
            <v>新型ウイルス対応基金造成事業</v>
          </cell>
          <cell r="O4080" t="str">
            <v>①-Ⅱ-２．資金繰り対策</v>
          </cell>
        </row>
        <row r="4081">
          <cell r="K4081" t="str">
            <v>26465-41</v>
          </cell>
          <cell r="L4081" t="str">
            <v>26465</v>
          </cell>
          <cell r="M4081">
            <v>41</v>
          </cell>
          <cell r="N4081" t="str">
            <v>学校・保育所等連絡体制整備事業</v>
          </cell>
          <cell r="O4081" t="str">
            <v>①-Ⅰ-６．情報発信の充実</v>
          </cell>
        </row>
        <row r="4082">
          <cell r="K4082" t="str">
            <v>26465-42</v>
          </cell>
          <cell r="L4082" t="str">
            <v>26465</v>
          </cell>
          <cell r="M4082">
            <v>42</v>
          </cell>
          <cell r="N4082" t="str">
            <v>PCR検査支援事業</v>
          </cell>
          <cell r="O4082" t="str">
            <v>①-Ⅰ-２．検査体制の強化と感染の早期発見</v>
          </cell>
        </row>
        <row r="4083">
          <cell r="K4083" t="str">
            <v>26465-43</v>
          </cell>
          <cell r="L4083" t="str">
            <v>26465</v>
          </cell>
          <cell r="M4083">
            <v>43</v>
          </cell>
          <cell r="N4083" t="str">
            <v>医療施設従事者支援事業</v>
          </cell>
          <cell r="O4083" t="str">
            <v>①-Ⅰ-３．医療提供体制の強化</v>
          </cell>
        </row>
        <row r="4084">
          <cell r="K4084" t="str">
            <v>26465-44</v>
          </cell>
          <cell r="L4084" t="str">
            <v>26465</v>
          </cell>
          <cell r="M4084">
            <v>44</v>
          </cell>
          <cell r="N4084" t="str">
            <v>休日応急診療所運営支援事業</v>
          </cell>
          <cell r="O4084" t="str">
            <v>①-Ⅰ-３．医療提供体制の強化</v>
          </cell>
        </row>
        <row r="4085">
          <cell r="K4085" t="str">
            <v>26465-45</v>
          </cell>
          <cell r="L4085" t="str">
            <v>26465</v>
          </cell>
          <cell r="M4085">
            <v>45</v>
          </cell>
          <cell r="N4085" t="str">
            <v>時短要請協力店支援事業</v>
          </cell>
          <cell r="O4085" t="str">
            <v>①-Ⅱ-３．事業継続に困っている中小・小規模事業者等への支援</v>
          </cell>
        </row>
        <row r="4086">
          <cell r="K4086" t="str">
            <v>27000-1</v>
          </cell>
          <cell r="L4086" t="str">
            <v>27000</v>
          </cell>
          <cell r="M4086">
            <v>1</v>
          </cell>
          <cell r="N4086" t="str">
            <v>新型コロナウイルス感染症対策費</v>
          </cell>
          <cell r="O4086" t="str">
            <v>①-Ⅰ-３．医療提供体制の強化</v>
          </cell>
        </row>
        <row r="4087">
          <cell r="K4087" t="str">
            <v>27000-2</v>
          </cell>
          <cell r="L4087" t="str">
            <v>27000</v>
          </cell>
          <cell r="M4087">
            <v>2</v>
          </cell>
          <cell r="N4087" t="str">
            <v>新型コロナウイルス感染症対策費</v>
          </cell>
          <cell r="O4087" t="str">
            <v>①-Ⅰ-２．検査体制の強化と感染の早期発見</v>
          </cell>
        </row>
        <row r="4088">
          <cell r="K4088" t="str">
            <v>27000-3</v>
          </cell>
          <cell r="L4088" t="str">
            <v>27000</v>
          </cell>
          <cell r="M4088">
            <v>3</v>
          </cell>
          <cell r="N4088" t="str">
            <v>新型コロナウイルス感染症対策費</v>
          </cell>
          <cell r="O4088" t="str">
            <v>①-Ⅰ-３．医療提供体制の強化</v>
          </cell>
        </row>
        <row r="4089">
          <cell r="K4089" t="str">
            <v>27000-4</v>
          </cell>
          <cell r="L4089" t="str">
            <v>27000</v>
          </cell>
          <cell r="M4089">
            <v>4</v>
          </cell>
          <cell r="N4089" t="str">
            <v>家庭保育等支援事業費</v>
          </cell>
          <cell r="O4089" t="str">
            <v>①-Ⅰ-８．学校の臨時休業等を円滑に進めるための環境整備</v>
          </cell>
        </row>
        <row r="4090">
          <cell r="K4090" t="str">
            <v>27000-5</v>
          </cell>
          <cell r="L4090" t="str">
            <v>27000</v>
          </cell>
          <cell r="M4090">
            <v>5</v>
          </cell>
          <cell r="N4090" t="str">
            <v>家庭学習支援事業費</v>
          </cell>
          <cell r="O4090" t="str">
            <v>①-Ⅰ-８．学校の臨時休業等を円滑に進めるための環境整備</v>
          </cell>
        </row>
        <row r="4091">
          <cell r="K4091" t="str">
            <v>27000-6</v>
          </cell>
          <cell r="L4091" t="str">
            <v>27000</v>
          </cell>
          <cell r="M4091">
            <v>6</v>
          </cell>
          <cell r="N4091" t="str">
            <v>新型コロナウイルス感染症対策休業要請支援事業費</v>
          </cell>
          <cell r="O4091" t="str">
            <v>①-Ⅱ-３．事業継続に困っている中小・小規模事業者等への支援</v>
          </cell>
        </row>
        <row r="4092">
          <cell r="K4092" t="str">
            <v>27000-7</v>
          </cell>
          <cell r="L4092" t="str">
            <v>27000</v>
          </cell>
          <cell r="M4092">
            <v>7</v>
          </cell>
          <cell r="N4092" t="str">
            <v>外出自粛デリバリーサービス活用支援事業費補助金</v>
          </cell>
          <cell r="O4092" t="str">
            <v>①-Ⅱ-３．事業継続に困っている中小・小規模事業者等への支援</v>
          </cell>
        </row>
        <row r="4093">
          <cell r="K4093" t="str">
            <v>27000-8</v>
          </cell>
          <cell r="L4093" t="str">
            <v>27000</v>
          </cell>
          <cell r="M4093">
            <v>8</v>
          </cell>
          <cell r="N4093" t="str">
            <v>外出自粛高齢者・障がい者等見守り支援事業交付金</v>
          </cell>
          <cell r="O4093" t="str">
            <v>①-Ⅱ-４．生活に困っている世帯や個人への支援</v>
          </cell>
        </row>
        <row r="4094">
          <cell r="K4094" t="str">
            <v>27000-9</v>
          </cell>
          <cell r="L4094" t="str">
            <v>27000</v>
          </cell>
          <cell r="M4094">
            <v>9</v>
          </cell>
          <cell r="N4094" t="str">
            <v>非常勤職員緊急雇用対策事業費</v>
          </cell>
          <cell r="O4094" t="str">
            <v>①-Ⅱ-１．雇用の維持</v>
          </cell>
        </row>
        <row r="4095">
          <cell r="K4095" t="str">
            <v>27000-10</v>
          </cell>
          <cell r="L4095" t="str">
            <v>27000</v>
          </cell>
          <cell r="M4095">
            <v>10</v>
          </cell>
          <cell r="N4095" t="str">
            <v>文化芸術活動支援事業費</v>
          </cell>
          <cell r="O4095" t="str">
            <v>①-Ⅲ-２．地域経済の活性化</v>
          </cell>
        </row>
        <row r="4096">
          <cell r="K4096" t="str">
            <v>27000-11</v>
          </cell>
          <cell r="L4096" t="str">
            <v>27000</v>
          </cell>
          <cell r="M4096">
            <v>11</v>
          </cell>
          <cell r="N4096" t="str">
            <v>在宅勤務実施事業費</v>
          </cell>
          <cell r="O4096" t="str">
            <v>①-Ⅳ-３．リモート化等によるデジタル・トランスフォーメーションの加速</v>
          </cell>
        </row>
        <row r="4097">
          <cell r="K4097" t="str">
            <v>27000-12</v>
          </cell>
          <cell r="L4097" t="str">
            <v>27000</v>
          </cell>
          <cell r="M4097">
            <v>12</v>
          </cell>
          <cell r="N4097" t="str">
            <v>おおさかプロモーション推進事業費負担金</v>
          </cell>
          <cell r="O4097" t="str">
            <v>①-Ⅲ-２．地域経済の活性化</v>
          </cell>
        </row>
        <row r="4098">
          <cell r="K4098" t="str">
            <v>27000-13</v>
          </cell>
          <cell r="L4098" t="str">
            <v>27000</v>
          </cell>
          <cell r="M4098">
            <v>13</v>
          </cell>
          <cell r="N4098" t="str">
            <v>大阪文化芸術元気プロジェクト事業費</v>
          </cell>
          <cell r="O4098" t="str">
            <v>①-Ⅲ-２．地域経済の活性化</v>
          </cell>
        </row>
        <row r="4099">
          <cell r="K4099" t="str">
            <v>27000-14</v>
          </cell>
          <cell r="L4099" t="str">
            <v>27000</v>
          </cell>
          <cell r="M4099">
            <v>14</v>
          </cell>
          <cell r="N4099" t="str">
            <v>新たなエネルギー社会の構築推進事業費</v>
          </cell>
          <cell r="O4099" t="str">
            <v>①-Ⅲ-２．地域経済の活性化</v>
          </cell>
        </row>
        <row r="4100">
          <cell r="K4100" t="str">
            <v>27000-15</v>
          </cell>
          <cell r="L4100" t="str">
            <v>27000</v>
          </cell>
          <cell r="M4100">
            <v>15</v>
          </cell>
          <cell r="N4100" t="str">
            <v>学校維持管理費
（府立高校・支援学校）</v>
          </cell>
          <cell r="O4100" t="str">
            <v>①-Ⅰ-８．学校の臨時休業等を円滑に進めるための環境整備</v>
          </cell>
        </row>
        <row r="4101">
          <cell r="K4101" t="str">
            <v>27000-16</v>
          </cell>
          <cell r="L4101" t="str">
            <v>27000</v>
          </cell>
          <cell r="M4101">
            <v>16</v>
          </cell>
          <cell r="N4101" t="str">
            <v>「大阪の人・関西の人いらっしゃい」キャンペーン事業</v>
          </cell>
          <cell r="O4101" t="str">
            <v>①-Ⅲ-１．観光・運輸業、飲食業、イベント・エンターテインメント事業等に対する支援</v>
          </cell>
        </row>
        <row r="4102">
          <cell r="K4102" t="str">
            <v>27000-17</v>
          </cell>
          <cell r="L4102" t="str">
            <v>27000</v>
          </cell>
          <cell r="M4102">
            <v>17</v>
          </cell>
          <cell r="N4102" t="str">
            <v>新型コロナウイルス感染症対策休業要請外支援事業費</v>
          </cell>
          <cell r="O4102" t="str">
            <v>①-Ⅱ-３．事業継続に困っている中小・小規模事業者等への支援</v>
          </cell>
        </row>
        <row r="4103">
          <cell r="K4103" t="str">
            <v>27000-18</v>
          </cell>
          <cell r="L4103" t="str">
            <v>27000</v>
          </cell>
          <cell r="M4103">
            <v>18</v>
          </cell>
          <cell r="N4103" t="str">
            <v>府立学校オンライン学習環境緊急整備事業費</v>
          </cell>
          <cell r="O4103" t="str">
            <v>①-Ⅱ-３．事業継続に困っている中小・小規模事業者等への支援</v>
          </cell>
        </row>
        <row r="4104">
          <cell r="K4104" t="str">
            <v>27000-19</v>
          </cell>
          <cell r="L4104" t="str">
            <v>27000</v>
          </cell>
          <cell r="M4104">
            <v>19</v>
          </cell>
          <cell r="N4104" t="str">
            <v>新型コロナウイルス感染症対策費</v>
          </cell>
          <cell r="O4104" t="str">
            <v>①-Ⅰ-２．検査体制の強化と感染の早期発見</v>
          </cell>
        </row>
        <row r="4105">
          <cell r="K4105" t="str">
            <v>27000-20</v>
          </cell>
          <cell r="L4105" t="str">
            <v>27000</v>
          </cell>
          <cell r="M4105">
            <v>20</v>
          </cell>
          <cell r="N4105" t="str">
            <v>新型コロナウイルス感染症対策費</v>
          </cell>
          <cell r="O4105" t="str">
            <v>①-Ⅰ-２．検査体制の強化と感染の早期発見</v>
          </cell>
        </row>
        <row r="4106">
          <cell r="K4106" t="str">
            <v>27000-21</v>
          </cell>
          <cell r="L4106" t="str">
            <v>27000</v>
          </cell>
          <cell r="M4106">
            <v>21</v>
          </cell>
          <cell r="N4106" t="str">
            <v>営業時間短縮協力金負担金</v>
          </cell>
          <cell r="O4106" t="str">
            <v>①-Ⅱ-３．事業継続に困っている中小・小規模事業者等への支援</v>
          </cell>
        </row>
        <row r="4107">
          <cell r="K4107" t="str">
            <v>27000-22</v>
          </cell>
          <cell r="L4107" t="str">
            <v>27000</v>
          </cell>
          <cell r="M4107">
            <v>22</v>
          </cell>
          <cell r="N4107" t="str">
            <v>少人数利用・飲食店応援キャンペーン事務事業費</v>
          </cell>
          <cell r="O4107" t="str">
            <v>①-Ⅲ-１．観光・運輸業、飲食業、イベント・エンターテインメント事業等に対する支援</v>
          </cell>
        </row>
        <row r="4108">
          <cell r="K4108" t="str">
            <v>27000-23</v>
          </cell>
          <cell r="L4108" t="str">
            <v>27000</v>
          </cell>
          <cell r="M4108">
            <v>23</v>
          </cell>
          <cell r="N4108" t="str">
            <v>修学旅行キャンセル料支援事業費補助金</v>
          </cell>
          <cell r="O4108" t="str">
            <v>①-Ⅰ-８．学校の臨時休業等を円滑に進めるための環境整備</v>
          </cell>
        </row>
        <row r="4109">
          <cell r="K4109" t="str">
            <v>27000-24</v>
          </cell>
          <cell r="L4109" t="str">
            <v>27000</v>
          </cell>
          <cell r="M4109">
            <v>24</v>
          </cell>
          <cell r="N4109" t="str">
            <v>学校維持管理費
（高校・支援）</v>
          </cell>
          <cell r="O4109" t="str">
            <v>①-Ⅰ-８．学校の臨時休業等を円滑に進めるための環境整備</v>
          </cell>
        </row>
        <row r="4110">
          <cell r="K4110" t="str">
            <v>27000-25</v>
          </cell>
          <cell r="L4110" t="str">
            <v>27000</v>
          </cell>
          <cell r="M4110">
            <v>25</v>
          </cell>
          <cell r="N4110" t="str">
            <v>民間人材会社等と連携した緊急雇用対策</v>
          </cell>
          <cell r="O4110" t="str">
            <v>①-Ⅱ-１．雇用の維持</v>
          </cell>
        </row>
        <row r="4111">
          <cell r="K4111" t="str">
            <v>27000-26</v>
          </cell>
          <cell r="L4111" t="str">
            <v>27000</v>
          </cell>
          <cell r="M4111">
            <v>26</v>
          </cell>
          <cell r="N4111" t="str">
            <v>社会課題解決のためのＮＰＯ等活動支援事業</v>
          </cell>
          <cell r="O4111" t="str">
            <v>①-Ⅱ-４．生活に困っている世帯や個人への支援</v>
          </cell>
        </row>
        <row r="4112">
          <cell r="K4112" t="str">
            <v>27000-27</v>
          </cell>
          <cell r="L4112" t="str">
            <v>27000</v>
          </cell>
          <cell r="M4112">
            <v>27</v>
          </cell>
          <cell r="N4112" t="str">
            <v>新型コロナウイルス感染症対策費</v>
          </cell>
          <cell r="O4112" t="str">
            <v>①-Ⅰ-３．医療提供体制の強化</v>
          </cell>
        </row>
        <row r="4113">
          <cell r="K4113" t="str">
            <v>27000-28</v>
          </cell>
          <cell r="L4113" t="str">
            <v>27000</v>
          </cell>
          <cell r="M4113">
            <v>28</v>
          </cell>
          <cell r="N4113" t="str">
            <v>新型コロナウイルス感染症対策費</v>
          </cell>
          <cell r="O4113" t="str">
            <v>①-Ⅰ-３．医療提供体制の強化</v>
          </cell>
        </row>
        <row r="4114">
          <cell r="K4114" t="str">
            <v>27000-29</v>
          </cell>
          <cell r="L4114" t="str">
            <v>27000</v>
          </cell>
          <cell r="M4114">
            <v>29</v>
          </cell>
          <cell r="N4114" t="str">
            <v>新型コロナウイルス感染症対策費</v>
          </cell>
          <cell r="O4114" t="str">
            <v>①-Ⅰ-３．医療提供体制の強化</v>
          </cell>
        </row>
        <row r="4115">
          <cell r="K4115" t="str">
            <v>27000-30</v>
          </cell>
          <cell r="L4115" t="str">
            <v>27000</v>
          </cell>
          <cell r="M4115">
            <v>30</v>
          </cell>
          <cell r="N4115" t="str">
            <v>新型コロナウイルス感染症対策費</v>
          </cell>
          <cell r="O4115" t="str">
            <v>①-Ⅰ-２．検査体制の強化と感染の早期発見</v>
          </cell>
        </row>
        <row r="4116">
          <cell r="K4116" t="str">
            <v>27000-31</v>
          </cell>
          <cell r="L4116" t="str">
            <v>27000</v>
          </cell>
          <cell r="M4116">
            <v>31</v>
          </cell>
          <cell r="N4116" t="str">
            <v>新型コロナウイルス感染症対策費</v>
          </cell>
          <cell r="O4116" t="str">
            <v>①-Ⅰ-３．医療提供体制の強化</v>
          </cell>
        </row>
        <row r="4117">
          <cell r="K4117" t="str">
            <v>27000-32</v>
          </cell>
          <cell r="L4117" t="str">
            <v>27000</v>
          </cell>
          <cell r="M4117">
            <v>32</v>
          </cell>
          <cell r="N4117" t="str">
            <v>新型コロナウイルス感染症対策費</v>
          </cell>
          <cell r="O4117" t="str">
            <v>①-Ⅰ-３．医療提供体制の強化</v>
          </cell>
        </row>
        <row r="4118">
          <cell r="K4118" t="str">
            <v>27000-33</v>
          </cell>
          <cell r="L4118" t="str">
            <v>27000</v>
          </cell>
          <cell r="M4118">
            <v>33</v>
          </cell>
          <cell r="N4118" t="str">
            <v>健康医療部職員人件費</v>
          </cell>
          <cell r="O4118" t="str">
            <v>①-Ⅰ-３．医療提供体制の強化</v>
          </cell>
        </row>
        <row r="4119">
          <cell r="K4119" t="str">
            <v>27000-34</v>
          </cell>
          <cell r="L4119" t="str">
            <v>27000</v>
          </cell>
          <cell r="M4119">
            <v>34</v>
          </cell>
          <cell r="N4119" t="str">
            <v>新型コロナウイルス感染症対策費</v>
          </cell>
          <cell r="O4119" t="str">
            <v>①-Ⅰ-３．医療提供体制の強化</v>
          </cell>
        </row>
        <row r="4120">
          <cell r="K4120" t="str">
            <v>27000-35</v>
          </cell>
          <cell r="L4120" t="str">
            <v>27000</v>
          </cell>
          <cell r="M4120">
            <v>35</v>
          </cell>
          <cell r="N4120" t="str">
            <v>営業時間短縮協力金負担金
（北区・中央区）</v>
          </cell>
          <cell r="O4120" t="str">
            <v>①-Ⅱ-３．事業継続に困っている中小・小規模事業者等への支援</v>
          </cell>
        </row>
        <row r="4121">
          <cell r="K4121" t="str">
            <v>27000-36</v>
          </cell>
          <cell r="L4121" t="str">
            <v>27000</v>
          </cell>
          <cell r="M4121">
            <v>36</v>
          </cell>
          <cell r="N4121" t="str">
            <v>営業時間短縮協力金負担金
（大阪市内）</v>
          </cell>
          <cell r="O4121" t="str">
            <v>①-Ⅱ-３．事業継続に困っている中小・小規模事業者等への支援</v>
          </cell>
        </row>
        <row r="4122">
          <cell r="K4122" t="str">
            <v>27000-37</v>
          </cell>
          <cell r="L4122" t="str">
            <v>27000</v>
          </cell>
          <cell r="M4122">
            <v>37</v>
          </cell>
          <cell r="N4122" t="str">
            <v>大阪府営業時間短縮協力金
（府域全域）</v>
          </cell>
          <cell r="O4122" t="str">
            <v>①-Ⅱ-３．事業継続に困っている中小・小規模事業者等への支援</v>
          </cell>
        </row>
        <row r="4123">
          <cell r="K4123" t="str">
            <v>27000-38</v>
          </cell>
          <cell r="L4123" t="str">
            <v>27000</v>
          </cell>
          <cell r="M4123">
            <v>38</v>
          </cell>
          <cell r="N4123" t="str">
            <v>大阪府営業時間短縮協力金
（府域全域）延長分</v>
          </cell>
          <cell r="O4123" t="str">
            <v>①-Ⅱ-３．事業継続に困っている中小・小規模事業者等への支援</v>
          </cell>
        </row>
        <row r="4124">
          <cell r="K4124" t="str">
            <v>27000-39</v>
          </cell>
          <cell r="L4124" t="str">
            <v>27000</v>
          </cell>
          <cell r="M4124">
            <v>39</v>
          </cell>
          <cell r="N4124" t="str">
            <v>大阪府営業時間短縮協力金
（大阪市全域）延長分</v>
          </cell>
          <cell r="O4124" t="str">
            <v>①-Ⅱ-３．事業継続に困っている中小・小規模事業者等への支援</v>
          </cell>
        </row>
        <row r="4125">
          <cell r="K4125" t="str">
            <v>27000-40</v>
          </cell>
          <cell r="L4125" t="str">
            <v>27000</v>
          </cell>
          <cell r="M4125">
            <v>40</v>
          </cell>
          <cell r="N4125" t="str">
            <v>新型コロナウイルス感染症感染拡大防止対策費</v>
          </cell>
          <cell r="O4125" t="str">
            <v>②-Ⅰ-４．知見に基づく感染防止対策の徹底</v>
          </cell>
        </row>
        <row r="4126">
          <cell r="K4126" t="str">
            <v>27000-41</v>
          </cell>
          <cell r="L4126" t="str">
            <v>27000</v>
          </cell>
          <cell r="M4126">
            <v>41</v>
          </cell>
          <cell r="N4126" t="str">
            <v>学校臨時休業対策費補助金
（様式1-2・通し番号2193）</v>
          </cell>
          <cell r="O4126" t="str">
            <v>①-Ⅰ-８．学校の臨時休業等を円滑に進めるための環境整備</v>
          </cell>
        </row>
        <row r="4127">
          <cell r="K4127" t="str">
            <v>27000-42</v>
          </cell>
          <cell r="L4127" t="str">
            <v>27000</v>
          </cell>
          <cell r="M4127">
            <v>42</v>
          </cell>
          <cell r="N4127" t="str">
            <v>障害者総合支援事業費補助金
（様式1-2・通し番号27）</v>
          </cell>
          <cell r="O4127" t="str">
            <v>①-Ⅰ-１．マスク・消毒液等の確保</v>
          </cell>
        </row>
        <row r="4128">
          <cell r="K4128" t="str">
            <v>27000-43</v>
          </cell>
          <cell r="L4128" t="str">
            <v>27000</v>
          </cell>
          <cell r="M4128">
            <v>43</v>
          </cell>
          <cell r="N4128" t="str">
            <v>障害者総合支援事業費補助金
（様式1-2・通し番号244）</v>
          </cell>
          <cell r="O4128" t="str">
            <v>①-Ⅱ-４．生活に困っている世帯や個人への支援</v>
          </cell>
        </row>
        <row r="4129">
          <cell r="K4129" t="str">
            <v>27000-44</v>
          </cell>
          <cell r="L4129" t="str">
            <v>27000</v>
          </cell>
          <cell r="M4129">
            <v>44</v>
          </cell>
          <cell r="N4129" t="str">
            <v>中小企業経営支援等対策費補助金
（様式1-2・通し番号1）</v>
          </cell>
          <cell r="O4129" t="str">
            <v>①-Ⅱ-３．事業継続に困っている中小・小規模事業者等への支援</v>
          </cell>
        </row>
        <row r="4130">
          <cell r="K4130" t="str">
            <v>27000-45</v>
          </cell>
          <cell r="L4130" t="str">
            <v>27000</v>
          </cell>
          <cell r="M4130">
            <v>45</v>
          </cell>
          <cell r="N4130" t="str">
            <v>学校保健特別対策事業費補助金
（様式1-1・通し番号995）</v>
          </cell>
          <cell r="O4130" t="str">
            <v>①-Ⅰ-８．学校の臨時休業等を円滑に進めるための環境整備</v>
          </cell>
        </row>
        <row r="4131">
          <cell r="K4131" t="str">
            <v>27000-46</v>
          </cell>
          <cell r="L4131" t="str">
            <v>27000</v>
          </cell>
          <cell r="M4131">
            <v>46</v>
          </cell>
          <cell r="N4131" t="str">
            <v>障害者総合支援事業費補助金
（様式1-2・通し番号1233）</v>
          </cell>
          <cell r="O4131" t="str">
            <v>①-Ⅱ-４．生活に困っている世帯や個人への支援</v>
          </cell>
        </row>
        <row r="4132">
          <cell r="K4132" t="str">
            <v>27000-47</v>
          </cell>
          <cell r="L4132" t="str">
            <v>27000</v>
          </cell>
          <cell r="M4132">
            <v>47</v>
          </cell>
          <cell r="N4132" t="str">
            <v>障害者総合支援事業費補助金
（様式1-2・通し番号390）</v>
          </cell>
          <cell r="O4132" t="str">
            <v>①-Ⅱ-４．生活に困っている世帯や個人への支援</v>
          </cell>
        </row>
        <row r="4133">
          <cell r="K4133" t="str">
            <v>27000-48</v>
          </cell>
          <cell r="L4133" t="str">
            <v>27000</v>
          </cell>
          <cell r="M4133">
            <v>48</v>
          </cell>
          <cell r="N4133" t="str">
            <v>障害者総合支援事業費補助金
（様式1-2・通し番号336※市町村分を含めた合算）</v>
          </cell>
          <cell r="O4133" t="str">
            <v>①-Ⅱ-４．生活に困っている世帯や個人への支援</v>
          </cell>
        </row>
        <row r="4134">
          <cell r="K4134" t="str">
            <v>27000-49</v>
          </cell>
          <cell r="L4134" t="str">
            <v>27000</v>
          </cell>
          <cell r="M4134">
            <v>49</v>
          </cell>
          <cell r="N4134" t="str">
            <v>障害者総合支援事業費補助金
（様式1-2・通し番号407～752※市町村分含めた合算）</v>
          </cell>
          <cell r="O4134" t="str">
            <v>①-Ⅱ-４．生活に困っている世帯や個人への支援</v>
          </cell>
        </row>
        <row r="4135">
          <cell r="K4135" t="str">
            <v>27000-50</v>
          </cell>
          <cell r="L4135" t="str">
            <v>27000</v>
          </cell>
          <cell r="M4135">
            <v>50</v>
          </cell>
          <cell r="N4135" t="str">
            <v>子ども・子育て支援交付金
（様式1-1・通し番号856～898の府負担分）</v>
          </cell>
          <cell r="O4135" t="str">
            <v>①-Ⅱ-４．生活に困っている世帯や個人への支援</v>
          </cell>
        </row>
        <row r="4136">
          <cell r="K4136" t="str">
            <v>27000-51</v>
          </cell>
          <cell r="L4136" t="str">
            <v>27000</v>
          </cell>
          <cell r="M4136">
            <v>51</v>
          </cell>
          <cell r="N4136" t="str">
            <v>教育支援体制整備事業費補助金
（様式1-2・通し番号241～271、542～606）※市町村分を含めた合算</v>
          </cell>
          <cell r="O4136" t="str">
            <v>①-Ⅰ-８．学校の臨時休業等を円滑に進めるための環境整備</v>
          </cell>
        </row>
        <row r="4137">
          <cell r="K4137" t="str">
            <v>27000-52</v>
          </cell>
          <cell r="L4137" t="str">
            <v>27000</v>
          </cell>
          <cell r="M4137">
            <v>52</v>
          </cell>
          <cell r="N4137" t="str">
            <v>公立学校情報機器整備費補助金
（様式1-2・通し番号なし・No211）</v>
          </cell>
          <cell r="O4137" t="str">
            <v>①-Ⅰ-８．学校の臨時休業等を円滑に進めるための環境整備</v>
          </cell>
        </row>
        <row r="4138">
          <cell r="K4138" t="str">
            <v>27000-53</v>
          </cell>
          <cell r="L4138" t="str">
            <v>27000</v>
          </cell>
          <cell r="M4138">
            <v>53</v>
          </cell>
          <cell r="N4138" t="str">
            <v>公立学校情報機器整備費補助金
（様式1-2・通し番号2570）</v>
          </cell>
          <cell r="O4138" t="str">
            <v>①-Ⅰ-８．学校の臨時休業等を円滑に進めるための環境整備</v>
          </cell>
        </row>
        <row r="4139">
          <cell r="K4139" t="str">
            <v>27000-54</v>
          </cell>
          <cell r="L4139" t="str">
            <v>27000</v>
          </cell>
          <cell r="M4139">
            <v>54</v>
          </cell>
          <cell r="N4139" t="str">
            <v>障害者総合支援事業費補助金
（様式1-2・通し番号145）</v>
          </cell>
          <cell r="O4139" t="str">
            <v>①-Ⅱ-４．生活に困っている世帯や個人への支援</v>
          </cell>
        </row>
        <row r="4140">
          <cell r="K4140" t="str">
            <v>27000-55</v>
          </cell>
          <cell r="L4140" t="str">
            <v>27000</v>
          </cell>
          <cell r="M4140">
            <v>55</v>
          </cell>
          <cell r="N4140" t="str">
            <v>介護保険事業費補助金
（様式1-1・通し番号1767）</v>
          </cell>
          <cell r="O4140" t="str">
            <v>①-Ⅱ-４．生活に困っている世帯や個人への支援</v>
          </cell>
        </row>
        <row r="4141">
          <cell r="K4141" t="str">
            <v>27000-56</v>
          </cell>
          <cell r="L4141" t="str">
            <v>27000</v>
          </cell>
          <cell r="M4141">
            <v>56</v>
          </cell>
          <cell r="N4141" t="str">
            <v>介護保険事業費補助金
（様式1-2・通し番号863～1166※市町村分を含めた合算）</v>
          </cell>
          <cell r="O4141" t="str">
            <v>①-Ⅱ-４．生活に困っている世帯や個人への支援</v>
          </cell>
        </row>
        <row r="4142">
          <cell r="K4142" t="str">
            <v>27000-57</v>
          </cell>
          <cell r="L4142" t="str">
            <v>27000</v>
          </cell>
          <cell r="M4142">
            <v>57</v>
          </cell>
          <cell r="N4142" t="str">
            <v>児童福祉事業対策費等補助金
（様式1-1・通し番号1096）</v>
          </cell>
          <cell r="O4142" t="str">
            <v>①-Ⅱ-４．生活に困っている世帯や個人への支援</v>
          </cell>
        </row>
        <row r="4143">
          <cell r="K4143" t="str">
            <v>27000-58</v>
          </cell>
          <cell r="L4143" t="str">
            <v>27000</v>
          </cell>
          <cell r="M4143">
            <v>58</v>
          </cell>
          <cell r="N4143" t="str">
            <v>精神保健対策費補助金
（様式1-1・通し番号78）</v>
          </cell>
          <cell r="O4143" t="str">
            <v>①-Ⅱ-４．生活に困っている世帯や個人への支援</v>
          </cell>
        </row>
        <row r="4144">
          <cell r="K4144" t="str">
            <v>27000-59</v>
          </cell>
          <cell r="L4144" t="str">
            <v>27000</v>
          </cell>
          <cell r="M4144">
            <v>59</v>
          </cell>
          <cell r="N4144" t="str">
            <v>地域自殺対策強化交付金
（様式1-2・通し番号3353）</v>
          </cell>
          <cell r="O4144" t="str">
            <v>①-Ⅱ-４．生活に困っている世帯や個人への支援</v>
          </cell>
        </row>
        <row r="4145">
          <cell r="K4145" t="str">
            <v>27000-60</v>
          </cell>
          <cell r="L4145" t="str">
            <v>27000</v>
          </cell>
          <cell r="M4145">
            <v>60</v>
          </cell>
          <cell r="N4145" t="str">
            <v>医療提供体制推進事業費補助金
（様式1-1・通し番号36）</v>
          </cell>
          <cell r="O4145" t="str">
            <v>①-Ⅰ-３．医療提供体制の強化</v>
          </cell>
        </row>
        <row r="4146">
          <cell r="K4146" t="str">
            <v>27000-61</v>
          </cell>
          <cell r="L4146" t="str">
            <v>27000</v>
          </cell>
          <cell r="M4146">
            <v>61</v>
          </cell>
          <cell r="N4146" t="str">
            <v>学校保健特別対策事業費補助金
（様式1-1・通し番号2668）</v>
          </cell>
          <cell r="O4146" t="str">
            <v>①-Ⅰ-８．学校の臨時休業等を円滑に進めるための環境整備</v>
          </cell>
        </row>
        <row r="4147">
          <cell r="K4147" t="str">
            <v>27000-62</v>
          </cell>
          <cell r="L4147" t="str">
            <v>27000</v>
          </cell>
          <cell r="M4147">
            <v>62</v>
          </cell>
          <cell r="N4147" t="str">
            <v>地方消費者行政強化交付金
（様式1-1・通し番号17）</v>
          </cell>
          <cell r="O4147" t="str">
            <v>①-Ⅱ-４．生活に困っている世帯や個人への支援</v>
          </cell>
        </row>
        <row r="4148">
          <cell r="K4148" t="str">
            <v>27000-63</v>
          </cell>
          <cell r="L4148" t="str">
            <v>27000</v>
          </cell>
          <cell r="M4148">
            <v>63</v>
          </cell>
          <cell r="N4148" t="str">
            <v>公立学校情報機器整備費補助金
（様式1-2・通し番号なし・No212）</v>
          </cell>
          <cell r="O4148" t="str">
            <v>①-Ⅰ-８．学校の臨時休業等を円滑に進めるための環境整備</v>
          </cell>
        </row>
        <row r="4149">
          <cell r="K4149" t="str">
            <v>27100-1</v>
          </cell>
          <cell r="L4149" t="str">
            <v>27100</v>
          </cell>
          <cell r="M4149">
            <v>1</v>
          </cell>
          <cell r="N4149" t="str">
            <v>休業要請支援金（府・市町村共同支援金）事業</v>
          </cell>
          <cell r="O4149" t="str">
            <v>①-Ⅱ-３．事業継続に困っている中小・小規模事業者等への支援</v>
          </cell>
        </row>
        <row r="4150">
          <cell r="K4150" t="str">
            <v>27100-2</v>
          </cell>
          <cell r="L4150" t="str">
            <v>27100</v>
          </cell>
          <cell r="M4150">
            <v>2</v>
          </cell>
          <cell r="N4150" t="str">
            <v>）</v>
          </cell>
          <cell r="O4150" t="str">
            <v>①-Ⅳ-３．リモート化等によるデジタル・トランスフォーメーションの加速</v>
          </cell>
        </row>
        <row r="4151">
          <cell r="K4151" t="str">
            <v>27100-3</v>
          </cell>
          <cell r="L4151" t="str">
            <v>27100</v>
          </cell>
          <cell r="M4151">
            <v>3</v>
          </cell>
          <cell r="N4151" t="str">
            <v>学校教育ICT活用事業
（緊急時における家庭でのオンライン学習環境の整備）</v>
          </cell>
          <cell r="O4151" t="str">
            <v>①-Ⅳ-３．リモート化等によるデジタル・トランスフォーメーションの加速</v>
          </cell>
        </row>
        <row r="4152">
          <cell r="K4152" t="str">
            <v>27100-4</v>
          </cell>
          <cell r="L4152" t="str">
            <v>27100</v>
          </cell>
          <cell r="M4152">
            <v>4</v>
          </cell>
          <cell r="N4152" t="str">
            <v>未就学児を養育する世帯への特別給付金支給</v>
          </cell>
          <cell r="O4152" t="str">
            <v>①-Ⅱ-４．生活に困っている世帯や個人への支援</v>
          </cell>
        </row>
        <row r="4153">
          <cell r="K4153" t="str">
            <v>27100-5</v>
          </cell>
          <cell r="L4153" t="str">
            <v>27100</v>
          </cell>
          <cell r="M4153">
            <v>5</v>
          </cell>
          <cell r="N4153" t="str">
            <v>学校給食費の無償化</v>
          </cell>
          <cell r="O4153" t="str">
            <v>①-Ⅱ-４．生活に困っている世帯や個人への支援</v>
          </cell>
        </row>
        <row r="4154">
          <cell r="K4154" t="str">
            <v>27100-6</v>
          </cell>
          <cell r="L4154" t="str">
            <v>27100</v>
          </cell>
          <cell r="M4154">
            <v>6</v>
          </cell>
          <cell r="N4154" t="str">
            <v>感染拡大防止に向けた営業時間短縮協力金（大阪市・府共同）事業</v>
          </cell>
          <cell r="O4154" t="str">
            <v>①-Ⅱ-３．事業継続に困っている中小・小規模事業者等への支援</v>
          </cell>
        </row>
        <row r="4155">
          <cell r="K4155" t="str">
            <v>27100-7</v>
          </cell>
          <cell r="L4155" t="str">
            <v>27100</v>
          </cell>
          <cell r="M4155">
            <v>7</v>
          </cell>
          <cell r="N4155" t="str">
            <v>令和２年11月及び12月感染拡大防止に向けた営業時間短縮協力金（大阪市・府共同）事業</v>
          </cell>
          <cell r="O4155" t="str">
            <v>①-Ⅱ-３．事業継続に困っている中小・小規模事業者等への支援</v>
          </cell>
        </row>
        <row r="4156">
          <cell r="K4156" t="str">
            <v>27100-8</v>
          </cell>
          <cell r="L4156" t="str">
            <v>27100</v>
          </cell>
          <cell r="M4156">
            <v>8</v>
          </cell>
          <cell r="N4156" t="str">
            <v>令和２年12月感染拡大防止に向けた営業時間短縮協力金（大阪市・府共同）事業</v>
          </cell>
          <cell r="O4156" t="str">
            <v>①-Ⅱ-３．事業継続に困っている中小・小規模事業者等への支援</v>
          </cell>
        </row>
        <row r="4157">
          <cell r="K4157" t="str">
            <v>27100-9</v>
          </cell>
          <cell r="L4157" t="str">
            <v>27100</v>
          </cell>
          <cell r="M4157">
            <v>9</v>
          </cell>
          <cell r="N4157" t="str">
            <v>府内宿泊者へのキャッシュレスポイント還元事業（「大阪の人・関西の人いらっしゃい！」キャンペーン事業）</v>
          </cell>
          <cell r="O4157" t="str">
            <v>①-Ⅲ-１．観光・運輸業、飲食業、イベント・エンターテインメント事業等に対する支援</v>
          </cell>
        </row>
        <row r="4158">
          <cell r="K4158" t="str">
            <v>27100-10</v>
          </cell>
          <cell r="L4158" t="str">
            <v>27100</v>
          </cell>
          <cell r="M4158">
            <v>10</v>
          </cell>
          <cell r="N4158" t="str">
            <v>少人数利用・飲食店応援キャンペーン事業（府市共同事業）</v>
          </cell>
          <cell r="O4158" t="str">
            <v>①-Ⅲ-１．観光・運輸業、飲食業、イベント・エンターテインメント事業等に対する支援</v>
          </cell>
        </row>
        <row r="4159">
          <cell r="K4159" t="str">
            <v>27100-11</v>
          </cell>
          <cell r="L4159" t="str">
            <v>27100</v>
          </cell>
          <cell r="M4159">
            <v>11</v>
          </cell>
          <cell r="N4159" t="str">
            <v>ミナミで買い物応援キャンペーン事業</v>
          </cell>
          <cell r="O4159" t="str">
            <v>①-Ⅲ-２．地域経済の活性化</v>
          </cell>
        </row>
        <row r="4160">
          <cell r="K4160" t="str">
            <v>27100-12</v>
          </cell>
          <cell r="L4160" t="str">
            <v>27100</v>
          </cell>
          <cell r="M4160">
            <v>12</v>
          </cell>
          <cell r="N4160" t="str">
            <v>新型コロナウイルス感染症患者受入病床拡充協力金</v>
          </cell>
          <cell r="O4160" t="str">
            <v>①-Ⅰ-３．医療提供体制の強化</v>
          </cell>
        </row>
        <row r="4161">
          <cell r="K4161" t="str">
            <v>27100-13</v>
          </cell>
          <cell r="L4161" t="str">
            <v>27100</v>
          </cell>
          <cell r="M4161">
            <v>13</v>
          </cell>
          <cell r="N4161" t="str">
            <v>新型コロナウイルス感染症対策救急活動資器材整備</v>
          </cell>
          <cell r="O4161" t="str">
            <v>①-Ⅰ-３．医療提供体制の強化</v>
          </cell>
        </row>
        <row r="4162">
          <cell r="K4162" t="str">
            <v>27100-14</v>
          </cell>
          <cell r="L4162" t="str">
            <v>27100</v>
          </cell>
          <cell r="M4162">
            <v>14</v>
          </cell>
          <cell r="N4162" t="str">
            <v>休日・夜間急病診療所の運営費</v>
          </cell>
          <cell r="O4162" t="str">
            <v>①-Ⅰ-３．医療提供体制の強化</v>
          </cell>
        </row>
        <row r="4163">
          <cell r="K4163" t="str">
            <v>27100-15</v>
          </cell>
          <cell r="L4163" t="str">
            <v>27100</v>
          </cell>
          <cell r="M4163">
            <v>15</v>
          </cell>
          <cell r="N4163" t="str">
            <v>学校保健特別対策事業費補助金</v>
          </cell>
          <cell r="O4163" t="str">
            <v>①-Ⅰ-１．マスク・消毒液等の確保</v>
          </cell>
        </row>
        <row r="4164">
          <cell r="K4164" t="str">
            <v>27100-16</v>
          </cell>
          <cell r="L4164" t="str">
            <v>27100</v>
          </cell>
          <cell r="M4164">
            <v>16</v>
          </cell>
          <cell r="N4164" t="str">
            <v>教育支援体制整備事業費補助金</v>
          </cell>
          <cell r="O4164" t="str">
            <v>①-Ⅰ-８．学校の臨時休業等を円滑に進めるための環境整備</v>
          </cell>
        </row>
        <row r="4165">
          <cell r="K4165" t="str">
            <v>27100-17</v>
          </cell>
          <cell r="L4165" t="str">
            <v>27100</v>
          </cell>
          <cell r="M4165">
            <v>17</v>
          </cell>
          <cell r="N4165" t="str">
            <v>学校の長期休業短縮及び感染拡大防止対策に伴う光熱水費の追加</v>
          </cell>
          <cell r="O4165" t="str">
            <v>①-Ⅰ-８．学校の臨時休業等を円滑に進めるための環境整備</v>
          </cell>
        </row>
        <row r="4166">
          <cell r="K4166" t="str">
            <v>27100-18</v>
          </cell>
          <cell r="L4166" t="str">
            <v>27100</v>
          </cell>
          <cell r="M4166">
            <v>18</v>
          </cell>
          <cell r="N4166" t="str">
            <v>令和３年３月感染拡大防止に向けた営業時間短縮協力金（大阪市・府共同）事業</v>
          </cell>
          <cell r="O4166" t="str">
            <v>①-Ⅱ-３．事業継続に困っている中小・小規模事業者等への支援</v>
          </cell>
        </row>
        <row r="4167">
          <cell r="K4167" t="str">
            <v>27140-1</v>
          </cell>
          <cell r="L4167" t="str">
            <v>27140</v>
          </cell>
          <cell r="M4167">
            <v>1</v>
          </cell>
          <cell r="N4167" t="str">
            <v>「自宅療養応援パック」お届け支援</v>
          </cell>
          <cell r="O4167" t="str">
            <v>①-Ⅱ-４．生活に困っている世帯や個人への支援</v>
          </cell>
        </row>
        <row r="4168">
          <cell r="K4168" t="str">
            <v>27140-2</v>
          </cell>
          <cell r="L4168" t="str">
            <v>27140</v>
          </cell>
          <cell r="M4168">
            <v>2</v>
          </cell>
          <cell r="N4168" t="str">
            <v>医療用物資の備蓄</v>
          </cell>
          <cell r="O4168" t="str">
            <v>①-Ⅰ-１．マスク・消毒液等の確保</v>
          </cell>
        </row>
        <row r="4169">
          <cell r="K4169" t="str">
            <v>27140-3</v>
          </cell>
          <cell r="L4169" t="str">
            <v>27140</v>
          </cell>
          <cell r="M4169">
            <v>3</v>
          </cell>
          <cell r="N4169" t="str">
            <v>施設入所者と家族等とのデジタル面会・会話の支援</v>
          </cell>
          <cell r="O4169" t="str">
            <v>①-Ⅰ-１．マスク・消毒液等の確保</v>
          </cell>
        </row>
        <row r="4170">
          <cell r="K4170" t="str">
            <v>27140-4</v>
          </cell>
          <cell r="L4170" t="str">
            <v>27140</v>
          </cell>
          <cell r="M4170">
            <v>4</v>
          </cell>
          <cell r="N4170" t="str">
            <v>通所サービス事業継続支援事業</v>
          </cell>
          <cell r="O4170" t="str">
            <v>①-Ⅱ-３．事業継続に困っている中小・小規模事業者等への支援</v>
          </cell>
        </row>
        <row r="4171">
          <cell r="K4171" t="str">
            <v>27140-5</v>
          </cell>
          <cell r="L4171" t="str">
            <v>27140</v>
          </cell>
          <cell r="M4171">
            <v>5</v>
          </cell>
          <cell r="N4171" t="str">
            <v>在宅ケア継続支援事業</v>
          </cell>
          <cell r="O4171" t="str">
            <v>①-Ⅰ-１．マスク・消毒液等の確保</v>
          </cell>
        </row>
        <row r="4172">
          <cell r="K4172" t="str">
            <v>27140-6</v>
          </cell>
          <cell r="L4172" t="str">
            <v>27140</v>
          </cell>
          <cell r="M4172">
            <v>6</v>
          </cell>
          <cell r="N4172" t="str">
            <v>第１子・第２子の保育料等無償化（０－２歳児）</v>
          </cell>
          <cell r="O4172" t="str">
            <v>①-Ⅱ-４．生活に困っている世帯や個人への支援</v>
          </cell>
        </row>
        <row r="4173">
          <cell r="K4173" t="str">
            <v>27140-7</v>
          </cell>
          <cell r="L4173" t="str">
            <v>27140</v>
          </cell>
          <cell r="M4173">
            <v>7</v>
          </cell>
          <cell r="N4173" t="str">
            <v>児童福祉施設等へのエタノールの配布</v>
          </cell>
          <cell r="O4173" t="str">
            <v>①-Ⅰ-１．マスク・消毒液等の確保</v>
          </cell>
        </row>
        <row r="4174">
          <cell r="K4174" t="str">
            <v>27140-8</v>
          </cell>
          <cell r="L4174" t="str">
            <v>27140</v>
          </cell>
          <cell r="M4174">
            <v>8</v>
          </cell>
          <cell r="N4174" t="str">
            <v>堺市テレワーク導入支援補助金</v>
          </cell>
          <cell r="O4174" t="str">
            <v>①-Ⅳ-３．リモート化等によるデジタル・トランスフォーメーションの加速</v>
          </cell>
        </row>
        <row r="4175">
          <cell r="K4175" t="str">
            <v>27140-9</v>
          </cell>
          <cell r="L4175" t="str">
            <v>27140</v>
          </cell>
          <cell r="M4175">
            <v>9</v>
          </cell>
          <cell r="N4175" t="str">
            <v>堺市新型コロナウイルス感染症対策保証料助成制度</v>
          </cell>
          <cell r="O4175" t="str">
            <v>①-Ⅱ-３．事業継続に困っている中小・小規模事業者等への支援</v>
          </cell>
        </row>
        <row r="4176">
          <cell r="K4176" t="str">
            <v>27140-10</v>
          </cell>
          <cell r="L4176" t="str">
            <v>27140</v>
          </cell>
          <cell r="M4176">
            <v>10</v>
          </cell>
          <cell r="N4176" t="str">
            <v>雇用調整助成金等に関する相談窓口</v>
          </cell>
          <cell r="O4176" t="str">
            <v>①-Ⅱ-１．雇用の維持</v>
          </cell>
        </row>
        <row r="4177">
          <cell r="K4177" t="str">
            <v>27140-11</v>
          </cell>
          <cell r="L4177" t="str">
            <v>27140</v>
          </cell>
          <cell r="M4177">
            <v>11</v>
          </cell>
          <cell r="N4177" t="str">
            <v>オンライン就職相談の実施</v>
          </cell>
          <cell r="O4177" t="str">
            <v>①-Ⅱ-１．雇用の維持</v>
          </cell>
        </row>
        <row r="4178">
          <cell r="K4178" t="str">
            <v>27140-12</v>
          </cell>
          <cell r="L4178" t="str">
            <v>27140</v>
          </cell>
          <cell r="M4178">
            <v>12</v>
          </cell>
          <cell r="N4178" t="str">
            <v>休業要請支援金（府・市町村共同支援金）事業</v>
          </cell>
          <cell r="O4178" t="str">
            <v>①-Ⅱ-３．事業継続に困っている中小・小規模事業者等への支援</v>
          </cell>
        </row>
        <row r="4179">
          <cell r="K4179" t="str">
            <v>27140-13</v>
          </cell>
          <cell r="L4179" t="str">
            <v>27140</v>
          </cell>
          <cell r="M4179">
            <v>13</v>
          </cell>
          <cell r="N4179" t="str">
            <v>水道料金の減額</v>
          </cell>
          <cell r="O4179" t="str">
            <v>①-Ⅱ-４．生活に困っている世帯や個人への支援</v>
          </cell>
        </row>
        <row r="4180">
          <cell r="K4180" t="str">
            <v>27140-14</v>
          </cell>
          <cell r="L4180" t="str">
            <v>27140</v>
          </cell>
          <cell r="M4180">
            <v>14</v>
          </cell>
          <cell r="N4180" t="str">
            <v>防災備蓄等整備事業</v>
          </cell>
          <cell r="O4180" t="str">
            <v>①-Ⅰ-１．マスク・消毒液等の確保</v>
          </cell>
        </row>
        <row r="4181">
          <cell r="K4181" t="str">
            <v>27140-15</v>
          </cell>
          <cell r="L4181" t="str">
            <v>27140</v>
          </cell>
          <cell r="M4181">
            <v>15</v>
          </cell>
          <cell r="N4181" t="str">
            <v>避難所への衛生用品の備蓄</v>
          </cell>
          <cell r="O4181" t="str">
            <v>①-Ⅰ-１．マスク・消毒液等の確保</v>
          </cell>
        </row>
        <row r="4182">
          <cell r="K4182" t="str">
            <v>27140-16</v>
          </cell>
          <cell r="L4182" t="str">
            <v>27140</v>
          </cell>
          <cell r="M4182">
            <v>16</v>
          </cell>
          <cell r="N4182" t="str">
            <v>公共施設へのWi-Fi 整備</v>
          </cell>
          <cell r="O4182" t="str">
            <v>①-Ⅰ-６．情報発信の充実</v>
          </cell>
        </row>
        <row r="4183">
          <cell r="K4183" t="str">
            <v>27140-17</v>
          </cell>
          <cell r="L4183" t="str">
            <v>27140</v>
          </cell>
          <cell r="M4183">
            <v>17</v>
          </cell>
          <cell r="N4183" t="str">
            <v>感染症対策に備えた物資の購入やトイレの改修等（本庁舎）</v>
          </cell>
          <cell r="O4183" t="str">
            <v>①-Ⅰ-１．マスク・消毒液等の確保</v>
          </cell>
        </row>
        <row r="4184">
          <cell r="K4184" t="str">
            <v>27140-18</v>
          </cell>
          <cell r="L4184" t="str">
            <v>27140</v>
          </cell>
          <cell r="M4184">
            <v>18</v>
          </cell>
          <cell r="N4184" t="str">
            <v>新型コロナウイルス感染症緊急経済対策における税制上の措置</v>
          </cell>
          <cell r="O4184" t="str">
            <v>①-Ⅱ-５．税制措置</v>
          </cell>
        </row>
        <row r="4185">
          <cell r="K4185" t="str">
            <v>27140-19</v>
          </cell>
          <cell r="L4185" t="str">
            <v>27140</v>
          </cell>
          <cell r="M4185">
            <v>19</v>
          </cell>
          <cell r="N4185" t="str">
            <v>テレワーク環境構築・保守業務</v>
          </cell>
          <cell r="O4185" t="str">
            <v>①-Ⅳ-３．リモート化等によるデジタル・トランスフォーメーションの加速</v>
          </cell>
        </row>
        <row r="4186">
          <cell r="K4186" t="str">
            <v>27140-20</v>
          </cell>
          <cell r="L4186" t="str">
            <v>27140</v>
          </cell>
          <cell r="M4186">
            <v>20</v>
          </cell>
          <cell r="N4186" t="str">
            <v>Web会議システム対応等専用端末調達</v>
          </cell>
          <cell r="O4186" t="str">
            <v>①-Ⅳ-３．リモート化等によるデジタル・トランスフォーメーションの加速</v>
          </cell>
        </row>
        <row r="4187">
          <cell r="K4187" t="str">
            <v>27140-21</v>
          </cell>
          <cell r="L4187" t="str">
            <v>27140</v>
          </cell>
          <cell r="M4187">
            <v>21</v>
          </cell>
          <cell r="N4187" t="str">
            <v>Web会議システムアプリケーション調達</v>
          </cell>
          <cell r="O4187" t="str">
            <v>①-Ⅳ-３．リモート化等によるデジタル・トランスフォーメーションの加速</v>
          </cell>
        </row>
        <row r="4188">
          <cell r="K4188" t="str">
            <v>27140-22</v>
          </cell>
          <cell r="L4188" t="str">
            <v>27140</v>
          </cell>
          <cell r="M4188">
            <v>22</v>
          </cell>
          <cell r="N4188" t="str">
            <v>税窓口のパーテーションの設置</v>
          </cell>
          <cell r="O4188" t="str">
            <v>①-Ⅰ-１．マスク・消毒液等の確保</v>
          </cell>
        </row>
        <row r="4189">
          <cell r="K4189" t="str">
            <v>27140-23</v>
          </cell>
          <cell r="L4189" t="str">
            <v>27140</v>
          </cell>
          <cell r="M4189">
            <v>23</v>
          </cell>
          <cell r="N4189" t="str">
            <v>青色防犯パトロール車両への安全運行支援</v>
          </cell>
          <cell r="O4189" t="str">
            <v>①-Ⅰ-６．情報発信の充実</v>
          </cell>
        </row>
        <row r="4190">
          <cell r="K4190" t="str">
            <v>27140-25</v>
          </cell>
          <cell r="L4190" t="str">
            <v>27140</v>
          </cell>
          <cell r="M4190">
            <v>25</v>
          </cell>
          <cell r="N4190" t="str">
            <v>堺の魅力再発見キャンペーン</v>
          </cell>
          <cell r="O4190" t="str">
            <v>①-Ⅲ-１．観光・運輸業、飲食業、イベント・エンターテインメント事業等に対する支援</v>
          </cell>
        </row>
        <row r="4191">
          <cell r="K4191" t="str">
            <v>27140-26</v>
          </cell>
          <cell r="L4191" t="str">
            <v>27140</v>
          </cell>
          <cell r="M4191">
            <v>26</v>
          </cell>
          <cell r="N4191" t="str">
            <v>ウィズコロナ「フレイル予防」検証事業</v>
          </cell>
          <cell r="O4191" t="str">
            <v>①-Ⅳ-３．リモート化等によるデジタル・トランスフォーメーションの加速</v>
          </cell>
        </row>
        <row r="4192">
          <cell r="K4192" t="str">
            <v>27140-27</v>
          </cell>
          <cell r="L4192" t="str">
            <v>27140</v>
          </cell>
          <cell r="M4192">
            <v>27</v>
          </cell>
          <cell r="N4192" t="str">
            <v>介護認定審査会のWeb会議化</v>
          </cell>
          <cell r="O4192" t="str">
            <v>①-Ⅳ-３．リモート化等によるデジタル・トランスフォーメーションの加速</v>
          </cell>
        </row>
        <row r="4193">
          <cell r="K4193" t="str">
            <v>27140-28</v>
          </cell>
          <cell r="L4193" t="str">
            <v>27140</v>
          </cell>
          <cell r="M4193">
            <v>28</v>
          </cell>
          <cell r="N4193" t="str">
            <v>障害支援区分認定審査会のWeb会議化</v>
          </cell>
          <cell r="O4193" t="str">
            <v>①-Ⅳ-３．リモート化等によるデジタル・トランスフォーメーションの加速</v>
          </cell>
        </row>
        <row r="4194">
          <cell r="K4194" t="str">
            <v>27140-29</v>
          </cell>
          <cell r="L4194" t="str">
            <v>27140</v>
          </cell>
          <cell r="M4194">
            <v>29</v>
          </cell>
          <cell r="N4194" t="str">
            <v>精神医療審査会のWeb会議化</v>
          </cell>
          <cell r="O4194" t="str">
            <v>①-Ⅳ-３．リモート化等によるデジタル・トランスフォーメーションの加速</v>
          </cell>
        </row>
        <row r="4195">
          <cell r="K4195" t="str">
            <v>27140-30</v>
          </cell>
          <cell r="L4195" t="str">
            <v>27140</v>
          </cell>
          <cell r="M4195">
            <v>30</v>
          </cell>
          <cell r="N4195" t="str">
            <v>通所・訪問系サービス事業継続支援事業</v>
          </cell>
          <cell r="O4195" t="str">
            <v>①-Ⅱ-３．事業継続に困っている中小・小規模事業者等への支援</v>
          </cell>
        </row>
        <row r="4196">
          <cell r="K4196" t="str">
            <v>27140-31</v>
          </cell>
          <cell r="L4196" t="str">
            <v>27140</v>
          </cell>
          <cell r="M4196">
            <v>31</v>
          </cell>
          <cell r="N4196" t="str">
            <v>新型コロナウイルス感染症のクラスター感染対策</v>
          </cell>
          <cell r="O4196" t="str">
            <v>①-Ⅰ-６．情報発信の充実</v>
          </cell>
        </row>
        <row r="4197">
          <cell r="K4197" t="str">
            <v>27140-32</v>
          </cell>
          <cell r="L4197" t="str">
            <v>27140</v>
          </cell>
          <cell r="M4197">
            <v>32</v>
          </cell>
          <cell r="N4197" t="str">
            <v>保健センターにおける感染症予防対策</v>
          </cell>
          <cell r="O4197" t="str">
            <v>①-Ⅰ-１．マスク・消毒液等の確保</v>
          </cell>
        </row>
        <row r="4198">
          <cell r="K4198" t="str">
            <v>27140-33</v>
          </cell>
          <cell r="L4198" t="str">
            <v>27140</v>
          </cell>
          <cell r="M4198">
            <v>33</v>
          </cell>
          <cell r="N4198" t="str">
            <v>医療機関における発熱患者受入促進（外来）及び簡易病室等整備補助</v>
          </cell>
          <cell r="O4198" t="str">
            <v>②-Ⅰ-１．医療提供体制の確保と医療機関等への支援</v>
          </cell>
        </row>
        <row r="4199">
          <cell r="K4199" t="str">
            <v>27140-34</v>
          </cell>
          <cell r="L4199" t="str">
            <v>27140</v>
          </cell>
          <cell r="M4199">
            <v>34</v>
          </cell>
          <cell r="N4199" t="str">
            <v>帰国者・接触者外来等の設置・運営に対する協力金</v>
          </cell>
          <cell r="O4199" t="str">
            <v>②-Ⅰ-１．医療提供体制の確保と医療機関等への支援</v>
          </cell>
        </row>
        <row r="4200">
          <cell r="K4200" t="str">
            <v>27140-35</v>
          </cell>
          <cell r="L4200" t="str">
            <v>27140</v>
          </cell>
          <cell r="M4200">
            <v>35</v>
          </cell>
          <cell r="N4200" t="str">
            <v>障害児通所支援事業所に対する福祉タクシー送迎支援金</v>
          </cell>
          <cell r="O4200" t="str">
            <v>①-Ⅱ-４．生活に困っている世帯や個人への支援</v>
          </cell>
        </row>
        <row r="4201">
          <cell r="K4201" t="str">
            <v>27140-36</v>
          </cell>
          <cell r="L4201" t="str">
            <v>27140</v>
          </cell>
          <cell r="M4201">
            <v>36</v>
          </cell>
          <cell r="N4201" t="str">
            <v>堺市新生児臨時給付金</v>
          </cell>
          <cell r="O4201" t="str">
            <v>①-Ⅱ-４．生活に困っている世帯や個人への支援</v>
          </cell>
        </row>
        <row r="4202">
          <cell r="K4202" t="str">
            <v>27140-37</v>
          </cell>
          <cell r="L4202" t="str">
            <v>27140</v>
          </cell>
          <cell r="M4202">
            <v>37</v>
          </cell>
          <cell r="N4202" t="str">
            <v>新型コロナウイルス感染防止策を採った乳幼児健診</v>
          </cell>
          <cell r="O4202" t="str">
            <v>①-Ⅱ-４．生活に困っている世帯や個人への支援</v>
          </cell>
        </row>
        <row r="4203">
          <cell r="K4203" t="str">
            <v>27140-38</v>
          </cell>
          <cell r="L4203" t="str">
            <v>27140</v>
          </cell>
          <cell r="M4203">
            <v>38</v>
          </cell>
          <cell r="N4203" t="str">
            <v>堺市先端設備等導入支援補助金</v>
          </cell>
          <cell r="O4203" t="str">
            <v>②-Ⅱ-４．イノベーションの促進</v>
          </cell>
        </row>
        <row r="4204">
          <cell r="K4204" t="str">
            <v>27140-39</v>
          </cell>
          <cell r="L4204" t="str">
            <v>27140</v>
          </cell>
          <cell r="M4204">
            <v>39</v>
          </cell>
          <cell r="N4204" t="str">
            <v>堺市頑張る中小企業応援補助金</v>
          </cell>
          <cell r="O4204" t="str">
            <v>①-Ⅱ-３．事業継続に困っている中小・小規模事業者等への支援</v>
          </cell>
        </row>
        <row r="4205">
          <cell r="K4205" t="str">
            <v>27140-40</v>
          </cell>
          <cell r="L4205" t="str">
            <v>27140</v>
          </cell>
          <cell r="M4205">
            <v>40</v>
          </cell>
          <cell r="N4205" t="str">
            <v>堺市中小企業デジタルトランスフォーメーション促進補助金</v>
          </cell>
          <cell r="O4205" t="str">
            <v>①-Ⅳ-３．リモート化等によるデジタル・トランスフォーメーションの加速</v>
          </cell>
        </row>
        <row r="4206">
          <cell r="K4206" t="str">
            <v>27140-41</v>
          </cell>
          <cell r="L4206" t="str">
            <v>27140</v>
          </cell>
          <cell r="M4206">
            <v>41</v>
          </cell>
          <cell r="N4206" t="str">
            <v>堺市テレワーク導入支援補助金（第2弾）</v>
          </cell>
          <cell r="O4206" t="str">
            <v>①-Ⅳ-３．リモート化等によるデジタル・トランスフォーメーションの加速</v>
          </cell>
        </row>
        <row r="4207">
          <cell r="K4207" t="str">
            <v>27140-42</v>
          </cell>
          <cell r="L4207" t="str">
            <v>27140</v>
          </cell>
          <cell r="M4207">
            <v>42</v>
          </cell>
          <cell r="N4207" t="str">
            <v>キャッシュレス決済を活用した市内消費活性化事業</v>
          </cell>
          <cell r="O4207" t="str">
            <v>①-Ⅲ-２．地域経済の活性化</v>
          </cell>
        </row>
        <row r="4208">
          <cell r="K4208" t="str">
            <v>27140-43</v>
          </cell>
          <cell r="L4208" t="str">
            <v>27140</v>
          </cell>
          <cell r="M4208">
            <v>43</v>
          </cell>
          <cell r="N4208" t="str">
            <v>Web合同企業説明会</v>
          </cell>
          <cell r="O4208" t="str">
            <v>①-Ⅱ-１．雇用の維持</v>
          </cell>
        </row>
        <row r="4209">
          <cell r="K4209" t="str">
            <v>27140-44</v>
          </cell>
          <cell r="L4209" t="str">
            <v>27140</v>
          </cell>
          <cell r="M4209">
            <v>44</v>
          </cell>
          <cell r="N4209" t="str">
            <v>雇用支援金付再就職支援プログラム</v>
          </cell>
          <cell r="O4209" t="str">
            <v>①-Ⅱ-１．雇用の維持</v>
          </cell>
        </row>
        <row r="4210">
          <cell r="K4210" t="str">
            <v>27140-45</v>
          </cell>
          <cell r="L4210" t="str">
            <v>27140</v>
          </cell>
          <cell r="M4210">
            <v>45</v>
          </cell>
          <cell r="N4210" t="str">
            <v>ハーベストの丘農産物直売所「またきて菜」　換気窓用網戸の設置</v>
          </cell>
          <cell r="O4210" t="str">
            <v>②-Ⅰ-４．知見に基づく感染防止対策の徹底</v>
          </cell>
        </row>
        <row r="4211">
          <cell r="K4211" t="str">
            <v>27140-46</v>
          </cell>
          <cell r="L4211" t="str">
            <v>27140</v>
          </cell>
          <cell r="M4211">
            <v>46</v>
          </cell>
          <cell r="N4211" t="str">
            <v>商店街等における感染症対策等に対する補助</v>
          </cell>
          <cell r="O4211" t="str">
            <v>①-Ⅲ-２．地域経済の活性化</v>
          </cell>
        </row>
        <row r="4212">
          <cell r="K4212" t="str">
            <v>27140-47</v>
          </cell>
          <cell r="L4212" t="str">
            <v>27140</v>
          </cell>
          <cell r="M4212">
            <v>47</v>
          </cell>
          <cell r="N4212" t="str">
            <v>おでかけ応援利用促進事業</v>
          </cell>
          <cell r="O4212" t="str">
            <v>①-Ⅲ-２．地域経済の活性化</v>
          </cell>
        </row>
        <row r="4213">
          <cell r="K4213" t="str">
            <v>27140-48</v>
          </cell>
          <cell r="L4213" t="str">
            <v>27140</v>
          </cell>
          <cell r="M4213">
            <v>48</v>
          </cell>
          <cell r="N4213" t="str">
            <v>タクシー応援事業</v>
          </cell>
          <cell r="O4213" t="str">
            <v>①-Ⅲ-２．地域経済の活性化</v>
          </cell>
        </row>
        <row r="4214">
          <cell r="K4214" t="str">
            <v>27140-49</v>
          </cell>
          <cell r="L4214" t="str">
            <v>27140</v>
          </cell>
          <cell r="M4214">
            <v>49</v>
          </cell>
          <cell r="N4214" t="str">
            <v>公共交通応援事業</v>
          </cell>
          <cell r="O4214" t="str">
            <v>①-Ⅲ-２．地域経済の活性化</v>
          </cell>
        </row>
        <row r="4215">
          <cell r="K4215" t="str">
            <v>27140-50</v>
          </cell>
          <cell r="L4215" t="str">
            <v>27140</v>
          </cell>
          <cell r="M4215">
            <v>50</v>
          </cell>
          <cell r="N4215" t="str">
            <v>自転車通勤促進補助事業</v>
          </cell>
          <cell r="O4215" t="str">
            <v>①-Ⅱ-１．雇用の維持</v>
          </cell>
        </row>
        <row r="4216">
          <cell r="K4216" t="str">
            <v>27140-51</v>
          </cell>
          <cell r="L4216" t="str">
            <v>27140</v>
          </cell>
          <cell r="M4216">
            <v>51</v>
          </cell>
          <cell r="N4216" t="str">
            <v>泉北ニュータウン地域物販飲食サービス提供支援事業</v>
          </cell>
          <cell r="O4216" t="str">
            <v>①-Ⅲ-２．地域経済の活性化</v>
          </cell>
        </row>
        <row r="4217">
          <cell r="K4217" t="str">
            <v>27140-52</v>
          </cell>
          <cell r="L4217" t="str">
            <v>27140</v>
          </cell>
          <cell r="M4217">
            <v>52</v>
          </cell>
          <cell r="N4217" t="str">
            <v>児童・生徒用トイレの清掃</v>
          </cell>
          <cell r="O4217" t="str">
            <v>①-Ⅰ-８．学校の臨時休業等を円滑に進めるための環境整備</v>
          </cell>
        </row>
        <row r="4218">
          <cell r="K4218" t="str">
            <v>27140-53</v>
          </cell>
          <cell r="L4218" t="str">
            <v>27140</v>
          </cell>
          <cell r="M4218">
            <v>53</v>
          </cell>
          <cell r="N4218" t="str">
            <v>放課後子供教室（堺っ子くらぶ(すくすく教室)、放課後ルーム）への衛生用品の配布</v>
          </cell>
          <cell r="O4218" t="str">
            <v>①-Ⅰ-１．マスク・消毒液等の確保</v>
          </cell>
        </row>
        <row r="4219">
          <cell r="K4219" t="str">
            <v>27140-54</v>
          </cell>
          <cell r="L4219" t="str">
            <v>27140</v>
          </cell>
          <cell r="M4219">
            <v>54</v>
          </cell>
          <cell r="N4219" t="str">
            <v>学校給食費の無償化</v>
          </cell>
          <cell r="O4219" t="str">
            <v>①-Ⅱ-４．生活に困っている世帯や個人への支援</v>
          </cell>
        </row>
        <row r="4220">
          <cell r="K4220" t="str">
            <v>27140-55</v>
          </cell>
          <cell r="L4220" t="str">
            <v>27140</v>
          </cell>
          <cell r="M4220">
            <v>55</v>
          </cell>
          <cell r="N4220" t="str">
            <v>学校臨時休校に伴う給食物資代を公費負担</v>
          </cell>
          <cell r="O4220" t="str">
            <v>①-Ⅰ-８．学校の臨時休業等を円滑に進めるための環境整備</v>
          </cell>
        </row>
        <row r="4221">
          <cell r="K4221" t="str">
            <v>27140-56</v>
          </cell>
          <cell r="L4221" t="str">
            <v>27140</v>
          </cell>
          <cell r="M4221">
            <v>56</v>
          </cell>
          <cell r="N4221" t="str">
            <v>学校給食調理場における空調整備事業</v>
          </cell>
          <cell r="O4221" t="str">
            <v>①-Ⅰ-８．学校の臨時休業等を円滑に進めるための環境整備</v>
          </cell>
        </row>
        <row r="4222">
          <cell r="K4222" t="str">
            <v>27140-57</v>
          </cell>
          <cell r="L4222" t="str">
            <v>27140</v>
          </cell>
          <cell r="M4222">
            <v>57</v>
          </cell>
          <cell r="N4222" t="str">
            <v>学校園施設安全管理事業</v>
          </cell>
          <cell r="O4222" t="str">
            <v>①-Ⅰ-８．学校の臨時休業等を円滑に進めるための環境整備</v>
          </cell>
        </row>
        <row r="4223">
          <cell r="K4223" t="str">
            <v>27140-58</v>
          </cell>
          <cell r="L4223" t="str">
            <v>27140</v>
          </cell>
          <cell r="M4223">
            <v>58</v>
          </cell>
          <cell r="N4223" t="str">
            <v>家庭学習のための通信機器整備支援</v>
          </cell>
          <cell r="O4223" t="str">
            <v>①-Ⅰ-８．学校の臨時休業等を円滑に進めるための環境整備</v>
          </cell>
        </row>
        <row r="4224">
          <cell r="K4224" t="str">
            <v>27140-59</v>
          </cell>
          <cell r="L4224" t="str">
            <v>27140</v>
          </cell>
          <cell r="M4224">
            <v>59</v>
          </cell>
          <cell r="N4224" t="str">
            <v xml:space="preserve">GIGAスクール構想の実現に向けた校内通信ネットワーク等整備事業(学習者用端末賃貸借)
</v>
          </cell>
          <cell r="O4224" t="str">
            <v>①-Ⅰ-８．学校の臨時休業等を円滑に進めるための環境整備</v>
          </cell>
        </row>
        <row r="4225">
          <cell r="K4225" t="str">
            <v>27140-60</v>
          </cell>
          <cell r="L4225" t="str">
            <v>27140</v>
          </cell>
          <cell r="M4225">
            <v>60</v>
          </cell>
          <cell r="N4225" t="str">
            <v>GIGAスクール構想の実現に向けた校内通信ネットワーク等整備事業(校内高速通信ネットワーク構築業務)</v>
          </cell>
          <cell r="O4225" t="str">
            <v>①-Ⅰ-８．学校の臨時休業等を円滑に進めるための環境整備</v>
          </cell>
        </row>
        <row r="4226">
          <cell r="K4226" t="str">
            <v>27140-61</v>
          </cell>
          <cell r="L4226" t="str">
            <v>27140</v>
          </cell>
          <cell r="M4226">
            <v>61</v>
          </cell>
          <cell r="N4226" t="str">
            <v>救急活動に伴う感染症対策資器材の備蓄</v>
          </cell>
          <cell r="O4226" t="str">
            <v>①-Ⅰ-１．マスク・消毒液等の確保</v>
          </cell>
        </row>
        <row r="4227">
          <cell r="K4227" t="str">
            <v>27140-62</v>
          </cell>
          <cell r="L4227" t="str">
            <v>27140</v>
          </cell>
          <cell r="M4227">
            <v>62</v>
          </cell>
          <cell r="N4227" t="str">
            <v>感染症対策に備えた物資の購入(堺区)</v>
          </cell>
          <cell r="O4227" t="str">
            <v>①-Ⅰ-１．マスク・消毒液等の確保</v>
          </cell>
        </row>
        <row r="4228">
          <cell r="K4228" t="str">
            <v>27140-63</v>
          </cell>
          <cell r="L4228" t="str">
            <v>27140</v>
          </cell>
          <cell r="M4228">
            <v>63</v>
          </cell>
          <cell r="N4228" t="str">
            <v>中区役所トイレ改修工事</v>
          </cell>
          <cell r="O4228" t="str">
            <v>①-Ⅳ-４．公共投資の早期執行等</v>
          </cell>
        </row>
        <row r="4229">
          <cell r="K4229" t="str">
            <v>27140-64</v>
          </cell>
          <cell r="L4229" t="str">
            <v>27140</v>
          </cell>
          <cell r="M4229">
            <v>64</v>
          </cell>
          <cell r="N4229" t="str">
            <v>感染症対策用備品・消耗品費の購入(中区)</v>
          </cell>
          <cell r="O4229" t="str">
            <v>①-Ⅰ-１．マスク・消毒液等の確保</v>
          </cell>
        </row>
        <row r="4230">
          <cell r="K4230" t="str">
            <v>27140-65</v>
          </cell>
          <cell r="L4230" t="str">
            <v>27140</v>
          </cell>
          <cell r="M4230">
            <v>65</v>
          </cell>
          <cell r="N4230" t="str">
            <v>感染症対策に備えた物資の購入(東区)</v>
          </cell>
          <cell r="O4230" t="str">
            <v>①-Ⅰ-１．マスク・消毒液等の確保</v>
          </cell>
        </row>
        <row r="4231">
          <cell r="K4231" t="str">
            <v>27140-66</v>
          </cell>
          <cell r="L4231" t="str">
            <v>27140</v>
          </cell>
          <cell r="M4231">
            <v>66</v>
          </cell>
          <cell r="N4231" t="str">
            <v>感染症対策に備えたトイレの改修等(東区）</v>
          </cell>
          <cell r="O4231" t="str">
            <v>①-Ⅳ-４．公共投資の早期執行等</v>
          </cell>
        </row>
        <row r="4232">
          <cell r="K4232" t="str">
            <v>27140-67</v>
          </cell>
          <cell r="L4232" t="str">
            <v>27140</v>
          </cell>
          <cell r="M4232">
            <v>67</v>
          </cell>
          <cell r="N4232" t="str">
            <v>西区役所庁舎コロナ対応業務</v>
          </cell>
          <cell r="O4232" t="str">
            <v>①-Ⅰ-１．マスク・消毒液等の確保</v>
          </cell>
        </row>
        <row r="4233">
          <cell r="K4233" t="str">
            <v>27140-68</v>
          </cell>
          <cell r="L4233" t="str">
            <v>27140</v>
          </cell>
          <cell r="M4233">
            <v>68</v>
          </cell>
          <cell r="N4233" t="str">
            <v>南区スマート区役所事業（南区スマート区役所推進支援業務）</v>
          </cell>
          <cell r="O4233" t="str">
            <v>①-Ⅳ-３．リモート化等によるデジタル・トランスフォーメーションの加速</v>
          </cell>
        </row>
        <row r="4234">
          <cell r="K4234" t="str">
            <v>27140-69</v>
          </cell>
          <cell r="L4234" t="str">
            <v>27140</v>
          </cell>
          <cell r="M4234">
            <v>69</v>
          </cell>
          <cell r="N4234" t="str">
            <v>南区スマート区役所事業（南区役所庁舎でのテレワークオフィスの設置）</v>
          </cell>
          <cell r="O4234" t="str">
            <v>①-Ⅳ-３．リモート化等によるデジタル・トランスフォーメーションの加速</v>
          </cell>
        </row>
        <row r="4235">
          <cell r="K4235" t="str">
            <v>27140-70</v>
          </cell>
          <cell r="L4235" t="str">
            <v>27140</v>
          </cell>
          <cell r="M4235">
            <v>70</v>
          </cell>
          <cell r="N4235" t="str">
            <v>南区スマート区役所事業（来庁予約システムの試行導入）</v>
          </cell>
          <cell r="O4235" t="str">
            <v>①-Ⅳ-３．リモート化等によるデジタル・トランスフォーメーションの加速</v>
          </cell>
        </row>
        <row r="4236">
          <cell r="K4236" t="str">
            <v>27140-71</v>
          </cell>
          <cell r="L4236" t="str">
            <v>27140</v>
          </cell>
          <cell r="M4236">
            <v>71</v>
          </cell>
          <cell r="N4236" t="str">
            <v>南区スマート区役所事業（南区役所庁舎へのWi-Fi導入）</v>
          </cell>
          <cell r="O4236" t="str">
            <v>①-Ⅳ-３．リモート化等によるデジタル・トランスフォーメーションの加速</v>
          </cell>
        </row>
        <row r="4237">
          <cell r="K4237" t="str">
            <v>27140-72</v>
          </cell>
          <cell r="L4237" t="str">
            <v>27140</v>
          </cell>
          <cell r="M4237">
            <v>72</v>
          </cell>
          <cell r="N4237" t="str">
            <v>南区スマート区役所事業（ご案内コーナー設置）</v>
          </cell>
          <cell r="O4237" t="str">
            <v>①-Ⅳ-３．リモート化等によるデジタル・トランスフォーメーションの加速</v>
          </cell>
        </row>
        <row r="4238">
          <cell r="K4238" t="str">
            <v>27140-73</v>
          </cell>
          <cell r="L4238" t="str">
            <v>27140</v>
          </cell>
          <cell r="M4238">
            <v>73</v>
          </cell>
          <cell r="N4238" t="str">
            <v>南区役所庁舎管理事務</v>
          </cell>
          <cell r="O4238" t="str">
            <v>①-Ⅰ-１．マスク・消毒液等の確保</v>
          </cell>
        </row>
        <row r="4239">
          <cell r="K4239" t="str">
            <v>27140-74</v>
          </cell>
          <cell r="L4239" t="str">
            <v>27140</v>
          </cell>
          <cell r="M4239">
            <v>74</v>
          </cell>
          <cell r="N4239" t="str">
            <v>感染症対策用備品・消耗品費の購入(北区)</v>
          </cell>
          <cell r="O4239" t="str">
            <v>①-Ⅰ-１．マスク・消毒液等の確保</v>
          </cell>
        </row>
        <row r="4240">
          <cell r="K4240" t="str">
            <v>27140-75</v>
          </cell>
          <cell r="L4240" t="str">
            <v>27140</v>
          </cell>
          <cell r="M4240">
            <v>75</v>
          </cell>
          <cell r="N4240" t="str">
            <v>北区役所トイレ改修工事</v>
          </cell>
          <cell r="O4240" t="str">
            <v>①-Ⅳ-４．公共投資の早期執行等</v>
          </cell>
        </row>
        <row r="4241">
          <cell r="K4241" t="str">
            <v>27140-76</v>
          </cell>
          <cell r="L4241" t="str">
            <v>27140</v>
          </cell>
          <cell r="M4241">
            <v>76</v>
          </cell>
          <cell r="N4241" t="str">
            <v>感染症対策用消耗品等の購入(美原区)</v>
          </cell>
          <cell r="O4241" t="str">
            <v>①-Ⅰ-１．マスク・消毒液等の確保</v>
          </cell>
        </row>
        <row r="4242">
          <cell r="K4242" t="str">
            <v>27140-77</v>
          </cell>
          <cell r="L4242" t="str">
            <v>27140</v>
          </cell>
          <cell r="M4242">
            <v>77</v>
          </cell>
          <cell r="N4242" t="str">
            <v>美原区役所トイレ関連工事（本館非接触化等）</v>
          </cell>
          <cell r="O4242" t="str">
            <v>①-Ⅰ-１．マスク・消毒液等の確保</v>
          </cell>
        </row>
        <row r="4243">
          <cell r="K4243" t="str">
            <v>27140-78</v>
          </cell>
          <cell r="L4243" t="str">
            <v>27140</v>
          </cell>
          <cell r="M4243">
            <v>78</v>
          </cell>
          <cell r="N4243" t="str">
            <v>美原区役所トイレ関連工事（本館抗ｳｲﾙｽ化）</v>
          </cell>
          <cell r="O4243" t="str">
            <v>①-Ⅰ-１．マスク・消毒液等の確保</v>
          </cell>
        </row>
        <row r="4244">
          <cell r="K4244" t="str">
            <v>27140-79</v>
          </cell>
          <cell r="L4244" t="str">
            <v>27140</v>
          </cell>
          <cell r="M4244">
            <v>79</v>
          </cell>
          <cell r="N4244" t="str">
            <v>美原区役所トイレ関連工事（別館非接触化等）</v>
          </cell>
          <cell r="O4244" t="str">
            <v>①-Ⅰ-１．マスク・消毒液等の確保</v>
          </cell>
        </row>
        <row r="4245">
          <cell r="K4245" t="str">
            <v>27140-80</v>
          </cell>
          <cell r="L4245" t="str">
            <v>27140</v>
          </cell>
          <cell r="M4245">
            <v>80</v>
          </cell>
          <cell r="N4245" t="str">
            <v>本市所管施設の利用キャンセルに伴う利用料の還付</v>
          </cell>
          <cell r="O4245" t="str">
            <v>①-Ⅱ-４．生活に困っている世帯や個人への支援</v>
          </cell>
        </row>
        <row r="4246">
          <cell r="K4246" t="str">
            <v>27140-81</v>
          </cell>
          <cell r="L4246" t="str">
            <v>27140</v>
          </cell>
          <cell r="M4246">
            <v>81</v>
          </cell>
          <cell r="N4246" t="str">
            <v>新型コロナウイルス感染予防イラスト作成業務</v>
          </cell>
          <cell r="O4246" t="str">
            <v>①-Ⅰ-６．情報発信の充実</v>
          </cell>
        </row>
        <row r="4247">
          <cell r="K4247" t="str">
            <v>27140-82</v>
          </cell>
          <cell r="L4247" t="str">
            <v>27140</v>
          </cell>
          <cell r="M4247">
            <v>82</v>
          </cell>
          <cell r="N4247" t="str">
            <v>感染症対策用消耗品等の購入(危機管理室)</v>
          </cell>
          <cell r="O4247" t="str">
            <v>①-Ⅰ-１．マスク・消毒液等の確保</v>
          </cell>
        </row>
        <row r="4248">
          <cell r="K4248" t="str">
            <v>27140-83</v>
          </cell>
          <cell r="L4248" t="str">
            <v>27140</v>
          </cell>
          <cell r="M4248">
            <v>83</v>
          </cell>
          <cell r="N4248" t="str">
            <v>緊急事態措置コールセンターの運営</v>
          </cell>
          <cell r="O4248" t="str">
            <v>①-Ⅰ-６．情報発信の充実</v>
          </cell>
        </row>
        <row r="4249">
          <cell r="K4249" t="str">
            <v>27140-84</v>
          </cell>
          <cell r="L4249" t="str">
            <v>27140</v>
          </cell>
          <cell r="M4249">
            <v>84</v>
          </cell>
          <cell r="N4249" t="str">
            <v>緊急事態宣言等周知看板の設置</v>
          </cell>
          <cell r="O4249" t="str">
            <v>①-Ⅰ-６．情報発信の充実</v>
          </cell>
        </row>
        <row r="4250">
          <cell r="K4250" t="str">
            <v>27140-85</v>
          </cell>
          <cell r="L4250" t="str">
            <v>27140</v>
          </cell>
          <cell r="M4250">
            <v>85</v>
          </cell>
          <cell r="N4250" t="str">
            <v>新型コロナ対応の電話環境整備</v>
          </cell>
          <cell r="O4250" t="str">
            <v>①-Ⅰ-６．情報発信の充実</v>
          </cell>
        </row>
        <row r="4251">
          <cell r="K4251" t="str">
            <v>27140-86</v>
          </cell>
          <cell r="L4251" t="str">
            <v>27140</v>
          </cell>
          <cell r="M4251">
            <v>86</v>
          </cell>
          <cell r="N4251" t="str">
            <v>感染症対策用物資の購入（総務局）</v>
          </cell>
          <cell r="O4251" t="str">
            <v>①-Ⅰ-１．マスク・消毒液等の確保</v>
          </cell>
        </row>
        <row r="4252">
          <cell r="K4252" t="str">
            <v>27140-87</v>
          </cell>
          <cell r="L4252" t="str">
            <v>27140</v>
          </cell>
          <cell r="M4252">
            <v>87</v>
          </cell>
          <cell r="N4252" t="str">
            <v>新型コロナウイルス感染症緊急経済対策における税制上の措置</v>
          </cell>
          <cell r="O4252" t="str">
            <v>①-Ⅱ-５．税制措置</v>
          </cell>
        </row>
        <row r="4253">
          <cell r="K4253" t="str">
            <v>27140-88</v>
          </cell>
          <cell r="L4253" t="str">
            <v>27140</v>
          </cell>
          <cell r="M4253">
            <v>88</v>
          </cell>
          <cell r="N4253" t="str">
            <v>感染症対策用消耗品の購入（財政局）</v>
          </cell>
          <cell r="O4253" t="str">
            <v>①-Ⅰ-１．マスク・消毒液等の確保</v>
          </cell>
        </row>
        <row r="4254">
          <cell r="K4254" t="str">
            <v>27140-89</v>
          </cell>
          <cell r="L4254" t="str">
            <v>27140</v>
          </cell>
          <cell r="M4254">
            <v>89</v>
          </cell>
          <cell r="N4254" t="str">
            <v>市民税・府民税申告期間延長に伴う経費</v>
          </cell>
          <cell r="O4254" t="str">
            <v>①-Ⅱ-５．税制措置</v>
          </cell>
        </row>
        <row r="4255">
          <cell r="K4255" t="str">
            <v>27140-90</v>
          </cell>
          <cell r="L4255" t="str">
            <v>27140</v>
          </cell>
          <cell r="M4255">
            <v>90</v>
          </cell>
          <cell r="N4255" t="str">
            <v>感染拡大防止対策をとった市民税・府民税申告会場の運営</v>
          </cell>
          <cell r="O4255" t="str">
            <v>①-Ⅰ-１．マスク・消毒液等の確保</v>
          </cell>
        </row>
        <row r="4256">
          <cell r="K4256" t="str">
            <v>27140-91</v>
          </cell>
          <cell r="L4256" t="str">
            <v>27140</v>
          </cell>
          <cell r="M4256">
            <v>91</v>
          </cell>
          <cell r="N4256" t="str">
            <v>固定資産税軽減措置に伴う経費</v>
          </cell>
          <cell r="O4256" t="str">
            <v>①-Ⅱ-５．税制措置</v>
          </cell>
        </row>
        <row r="4257">
          <cell r="K4257" t="str">
            <v>27140-92</v>
          </cell>
          <cell r="L4257" t="str">
            <v>27140</v>
          </cell>
          <cell r="M4257">
            <v>92</v>
          </cell>
          <cell r="N4257" t="str">
            <v>感染症対策用消耗品等の購入(市民人権局)</v>
          </cell>
          <cell r="O4257" t="str">
            <v>①-Ⅰ-１．マスク・消毒液等の確保</v>
          </cell>
        </row>
        <row r="4258">
          <cell r="K4258" t="str">
            <v>27140-93</v>
          </cell>
          <cell r="L4258" t="str">
            <v>27140</v>
          </cell>
          <cell r="M4258">
            <v>93</v>
          </cell>
          <cell r="N4258" t="str">
            <v>堺市立平和と人権資料館　展示ボード撤去等業務</v>
          </cell>
          <cell r="O4258" t="str">
            <v>①-Ⅳ-４．公共投資の早期執行等</v>
          </cell>
        </row>
        <row r="4259">
          <cell r="K4259" t="str">
            <v>27140-94</v>
          </cell>
          <cell r="L4259" t="str">
            <v>27140</v>
          </cell>
          <cell r="M4259">
            <v>94</v>
          </cell>
          <cell r="N4259" t="str">
            <v>自治会活動感染症対策強化支援事業</v>
          </cell>
          <cell r="O4259" t="str">
            <v>①-Ⅰ-１．マスク・消毒液等の確保</v>
          </cell>
        </row>
        <row r="4260">
          <cell r="K4260" t="str">
            <v>27140-95</v>
          </cell>
          <cell r="L4260" t="str">
            <v>27140</v>
          </cell>
          <cell r="M4260">
            <v>95</v>
          </cell>
          <cell r="N4260" t="str">
            <v>男女共同参画センター管理運営事業（配線工事、網戸取付工事）</v>
          </cell>
          <cell r="O4260" t="str">
            <v>①-Ⅳ-４．公共投資の早期執行等</v>
          </cell>
        </row>
        <row r="4261">
          <cell r="K4261" t="str">
            <v>27140-96</v>
          </cell>
          <cell r="L4261" t="str">
            <v>27140</v>
          </cell>
          <cell r="M4261">
            <v>96</v>
          </cell>
          <cell r="N4261" t="str">
            <v>人権ふれあいセンター管理運営事業（新型コロナウイルス感染症の感染拡大防止対策）</v>
          </cell>
          <cell r="O4261" t="str">
            <v>①-Ⅰ-１．マスク・消毒液等の確保</v>
          </cell>
        </row>
        <row r="4262">
          <cell r="K4262" t="str">
            <v>27140-97</v>
          </cell>
          <cell r="L4262" t="str">
            <v>27140</v>
          </cell>
          <cell r="M4262">
            <v>97</v>
          </cell>
          <cell r="N4262" t="str">
            <v>文化観光局所管施設へのサーモグラフィの設置</v>
          </cell>
          <cell r="O4262" t="str">
            <v>①-Ⅰ-１．マスク・消毒液等の確保</v>
          </cell>
        </row>
        <row r="4263">
          <cell r="K4263" t="str">
            <v>27140-98</v>
          </cell>
          <cell r="L4263" t="str">
            <v>27140</v>
          </cell>
          <cell r="M4263">
            <v>98</v>
          </cell>
          <cell r="N4263" t="str">
            <v>感染症対策用消耗品等の購入(さかい利晶の杜指定管理者分）</v>
          </cell>
          <cell r="O4263" t="str">
            <v>①-Ⅰ-１．マスク・消毒液等の確保</v>
          </cell>
        </row>
        <row r="4264">
          <cell r="K4264" t="str">
            <v>27140-99</v>
          </cell>
          <cell r="L4264" t="str">
            <v>27140</v>
          </cell>
          <cell r="M4264">
            <v>99</v>
          </cell>
          <cell r="N4264" t="str">
            <v>感染症対策用消耗品等の購入(堺観光コンベンション協会分）</v>
          </cell>
          <cell r="O4264" t="str">
            <v>①-Ⅰ-１．マスク・消毒液等の確保</v>
          </cell>
        </row>
        <row r="4265">
          <cell r="K4265" t="str">
            <v>27140-100</v>
          </cell>
          <cell r="L4265" t="str">
            <v>27140</v>
          </cell>
          <cell r="M4265">
            <v>100</v>
          </cell>
          <cell r="N4265" t="str">
            <v>堺まつり代替事業</v>
          </cell>
          <cell r="O4265" t="str">
            <v>①-Ⅲ-１．観光・運輸業、飲食業、イベント・エンターテインメント事業等に対する支援</v>
          </cell>
        </row>
        <row r="4266">
          <cell r="K4266" t="str">
            <v>27140-102</v>
          </cell>
          <cell r="L4266" t="str">
            <v>27140</v>
          </cell>
          <cell r="M4266">
            <v>102</v>
          </cell>
          <cell r="N4266" t="str">
            <v>電子決裁、テレワーク導入</v>
          </cell>
          <cell r="O4266" t="str">
            <v>①-Ⅳ-３．リモート化等によるデジタル・トランスフォーメーションの加速</v>
          </cell>
        </row>
        <row r="4267">
          <cell r="K4267" t="str">
            <v>27140-103</v>
          </cell>
          <cell r="L4267" t="str">
            <v>27140</v>
          </cell>
          <cell r="M4267">
            <v>103</v>
          </cell>
          <cell r="N4267" t="str">
            <v>ワイヤレスガイドシステム導入</v>
          </cell>
          <cell r="O4267" t="str">
            <v>①-Ⅳ-３．リモート化等によるデジタル・トランスフォーメーションの加速</v>
          </cell>
        </row>
        <row r="4268">
          <cell r="K4268" t="str">
            <v>27140-104</v>
          </cell>
          <cell r="L4268" t="str">
            <v>27140</v>
          </cell>
          <cell r="M4268">
            <v>104</v>
          </cell>
          <cell r="N4268" t="str">
            <v>堺観光ガイドブック改訂</v>
          </cell>
          <cell r="O4268" t="str">
            <v>①-Ⅲ-１．観光・運輸業、飲食業、イベント・エンターテインメント事業等に対する支援</v>
          </cell>
        </row>
        <row r="4269">
          <cell r="K4269" t="str">
            <v>27140-105</v>
          </cell>
          <cell r="L4269" t="str">
            <v>27140</v>
          </cell>
          <cell r="M4269">
            <v>105</v>
          </cell>
          <cell r="N4269" t="str">
            <v>トップレベルスポーツ連携事業</v>
          </cell>
          <cell r="O4269" t="str">
            <v>①-Ⅲ-２．地域経済の活性化</v>
          </cell>
        </row>
        <row r="4270">
          <cell r="K4270" t="str">
            <v>27140-106</v>
          </cell>
          <cell r="L4270" t="str">
            <v>27140</v>
          </cell>
          <cell r="M4270">
            <v>106</v>
          </cell>
          <cell r="N4270" t="str">
            <v>感染症対策用消耗品等の購入(文化観光局指定管理者分）</v>
          </cell>
          <cell r="O4270" t="str">
            <v>①-Ⅰ-１．マスク・消毒液等の確保</v>
          </cell>
        </row>
        <row r="4271">
          <cell r="K4271" t="str">
            <v>27140-107</v>
          </cell>
          <cell r="L4271" t="str">
            <v>27140</v>
          </cell>
          <cell r="M4271">
            <v>107</v>
          </cell>
          <cell r="N4271" t="str">
            <v>アジア諸国との交流事業</v>
          </cell>
          <cell r="O4271" t="str">
            <v>①-Ⅲ-１．観光・運輸業、飲食業、イベント・エンターテインメント事業等に対する支援</v>
          </cell>
        </row>
        <row r="4272">
          <cell r="K4272" t="str">
            <v>27140-108</v>
          </cell>
          <cell r="L4272" t="str">
            <v>27140</v>
          </cell>
          <cell r="M4272">
            <v>108</v>
          </cell>
          <cell r="N4272" t="str">
            <v>文化芸術に関する動画配信事業</v>
          </cell>
          <cell r="O4272" t="str">
            <v>①-Ⅰ-６．情報発信の充実</v>
          </cell>
        </row>
        <row r="4273">
          <cell r="K4273" t="str">
            <v>27140-109</v>
          </cell>
          <cell r="L4273" t="str">
            <v>27140</v>
          </cell>
          <cell r="M4273">
            <v>109</v>
          </cell>
          <cell r="N4273" t="str">
            <v>感染省対策用消耗品費の購入（堺市立町家歴史館）</v>
          </cell>
          <cell r="O4273" t="str">
            <v>①-Ⅰ-１．マスク・消毒液等の確保</v>
          </cell>
        </row>
        <row r="4274">
          <cell r="K4274" t="str">
            <v>27140-110</v>
          </cell>
          <cell r="L4274" t="str">
            <v>27140</v>
          </cell>
          <cell r="M4274">
            <v>110</v>
          </cell>
          <cell r="N4274" t="str">
            <v>感染省対策用消耗品費の購入（堺市博物館）</v>
          </cell>
          <cell r="O4274" t="str">
            <v>①-Ⅰ-１．マスク・消毒液等の確保</v>
          </cell>
        </row>
        <row r="4275">
          <cell r="K4275" t="str">
            <v>27140-111</v>
          </cell>
          <cell r="L4275" t="str">
            <v>27140</v>
          </cell>
          <cell r="M4275">
            <v>111</v>
          </cell>
          <cell r="N4275" t="str">
            <v>ワイヤレスガイドシステムの導入</v>
          </cell>
          <cell r="O4275" t="str">
            <v>①-Ⅳ-３．リモート化等によるデジタル・トランスフォーメーションの加速</v>
          </cell>
        </row>
        <row r="4276">
          <cell r="K4276" t="str">
            <v>27140-112</v>
          </cell>
          <cell r="L4276" t="str">
            <v>27140</v>
          </cell>
          <cell r="M4276">
            <v>112</v>
          </cell>
          <cell r="N4276" t="str">
            <v>エッセンシャルワーカー（ごみ・し尿収集員等）への物資支援</v>
          </cell>
          <cell r="O4276" t="str">
            <v>①-Ⅰ-１．マスク・消毒液等の確保</v>
          </cell>
        </row>
        <row r="4277">
          <cell r="K4277" t="str">
            <v>27140-113</v>
          </cell>
          <cell r="L4277" t="str">
            <v>27140</v>
          </cell>
          <cell r="M4277">
            <v>113</v>
          </cell>
          <cell r="N4277" t="str">
            <v>堺市立のびやか健康館感染症対策用消耗品の購入</v>
          </cell>
          <cell r="O4277" t="str">
            <v>①-Ⅲ-２．地域経済の活性化</v>
          </cell>
        </row>
        <row r="4278">
          <cell r="K4278" t="str">
            <v>27140-114</v>
          </cell>
          <cell r="L4278" t="str">
            <v>27140</v>
          </cell>
          <cell r="M4278">
            <v>114</v>
          </cell>
          <cell r="N4278" t="str">
            <v>堺市役所内等における感染症拡大防止のための消耗品等購入事業（健康福祉局）</v>
          </cell>
          <cell r="O4278" t="str">
            <v>①-Ⅰ-１．マスク・消毒液等の確保</v>
          </cell>
        </row>
        <row r="4279">
          <cell r="K4279" t="str">
            <v>27140-115</v>
          </cell>
          <cell r="L4279" t="str">
            <v>27140</v>
          </cell>
          <cell r="M4279">
            <v>115</v>
          </cell>
          <cell r="N4279" t="str">
            <v>新型コロナウイルス感染症対応のための体制拡充等に伴う会計年度任用職員雇用事業</v>
          </cell>
          <cell r="O4279" t="str">
            <v>①-Ⅰ-２．検査体制の強化と感染の早期発見</v>
          </cell>
        </row>
        <row r="4280">
          <cell r="K4280" t="str">
            <v>27140-116</v>
          </cell>
          <cell r="L4280" t="str">
            <v>27140</v>
          </cell>
          <cell r="M4280">
            <v>116</v>
          </cell>
          <cell r="N4280" t="str">
            <v>生活保護適正化事業（訪問に代わる発送対応）</v>
          </cell>
          <cell r="O4280" t="str">
            <v>②-Ⅰ-４．知見に基づく感染防止対策の徹底</v>
          </cell>
        </row>
        <row r="4281">
          <cell r="K4281" t="str">
            <v>27140-117</v>
          </cell>
          <cell r="L4281" t="str">
            <v>27140</v>
          </cell>
          <cell r="M4281">
            <v>117</v>
          </cell>
          <cell r="N4281" t="str">
            <v>施設内療養支援金給付事業</v>
          </cell>
          <cell r="O4281" t="str">
            <v>②-Ⅰ-４．知見に基づく感染防止対策の徹底</v>
          </cell>
        </row>
        <row r="4282">
          <cell r="K4282" t="str">
            <v>27140-118</v>
          </cell>
          <cell r="L4282" t="str">
            <v>27140</v>
          </cell>
          <cell r="M4282">
            <v>118</v>
          </cell>
          <cell r="N4282" t="str">
            <v>生活困窮者就労準備支援事業費等補助金</v>
          </cell>
          <cell r="O4282" t="str">
            <v>①-Ⅱ-４．生活に困っている世帯や個人への支援</v>
          </cell>
        </row>
        <row r="4283">
          <cell r="K4283" t="str">
            <v>27140-119</v>
          </cell>
          <cell r="L4283" t="str">
            <v>27140</v>
          </cell>
          <cell r="M4283">
            <v>119</v>
          </cell>
          <cell r="N4283" t="str">
            <v>認知症研修における感染症予防対策のための備品等購入</v>
          </cell>
          <cell r="O4283" t="str">
            <v>①-Ⅰ-１．マスク・消毒液等の確保</v>
          </cell>
        </row>
        <row r="4284">
          <cell r="K4284" t="str">
            <v>27140-121</v>
          </cell>
          <cell r="L4284" t="str">
            <v>27140</v>
          </cell>
          <cell r="M4284">
            <v>121</v>
          </cell>
          <cell r="N4284" t="str">
            <v>介護認定審査会の書面開催</v>
          </cell>
          <cell r="O4284" t="str">
            <v>②-Ⅰ-４．知見に基づく感染防止対策の徹底</v>
          </cell>
        </row>
        <row r="4285">
          <cell r="K4285" t="str">
            <v>27140-122</v>
          </cell>
          <cell r="L4285" t="str">
            <v>27140</v>
          </cell>
          <cell r="M4285">
            <v>122</v>
          </cell>
          <cell r="N4285" t="str">
            <v>高齢者施設等への衛生用品の送付</v>
          </cell>
          <cell r="O4285" t="str">
            <v>①-Ⅰ-１．マスク・消毒液等の確保</v>
          </cell>
        </row>
        <row r="4286">
          <cell r="K4286" t="str">
            <v>27140-123</v>
          </cell>
          <cell r="L4286" t="str">
            <v>27140</v>
          </cell>
          <cell r="M4286">
            <v>123</v>
          </cell>
          <cell r="N4286" t="str">
            <v>介護保険事業費補助金</v>
          </cell>
          <cell r="O4286" t="str">
            <v>①-Ⅰ-１．マスク・消毒液等の確保</v>
          </cell>
        </row>
        <row r="4287">
          <cell r="K4287" t="str">
            <v>27140-124</v>
          </cell>
          <cell r="L4287" t="str">
            <v>27140</v>
          </cell>
          <cell r="M4287">
            <v>124</v>
          </cell>
          <cell r="N4287" t="str">
            <v>障害者総合支援事業費補助金</v>
          </cell>
          <cell r="O4287" t="str">
            <v>①-Ⅰ-３．医療提供体制の強化</v>
          </cell>
        </row>
        <row r="4288">
          <cell r="K4288" t="str">
            <v>27140-125</v>
          </cell>
          <cell r="L4288" t="str">
            <v>27140</v>
          </cell>
          <cell r="M4288">
            <v>125</v>
          </cell>
          <cell r="N4288" t="str">
            <v>重度障害者歯科診療所における感染症予防対策のための備品購入費補助</v>
          </cell>
          <cell r="O4288" t="str">
            <v>①-Ⅰ-３．医療提供体制の強化</v>
          </cell>
        </row>
        <row r="4289">
          <cell r="K4289" t="str">
            <v>27140-126</v>
          </cell>
          <cell r="L4289" t="str">
            <v>27140</v>
          </cell>
          <cell r="M4289">
            <v>126</v>
          </cell>
          <cell r="N4289" t="str">
            <v>授産製品アンテナショップにおけるネット販売にかかる整備補助</v>
          </cell>
          <cell r="O4289" t="str">
            <v>①-Ⅳ-３．リモート化等によるデジタル・トランスフォーメーションの加速</v>
          </cell>
        </row>
        <row r="4290">
          <cell r="K4290" t="str">
            <v>27140-127</v>
          </cell>
          <cell r="L4290" t="str">
            <v>27140</v>
          </cell>
          <cell r="M4290">
            <v>127</v>
          </cell>
          <cell r="N4290" t="str">
            <v>高齢・障害者福祉施設等における新型コロナウイルス感染拡大防止事業</v>
          </cell>
          <cell r="O4290" t="str">
            <v>①-Ⅰ-３．医療提供体制の強化</v>
          </cell>
        </row>
        <row r="4291">
          <cell r="K4291" t="str">
            <v>27140-128</v>
          </cell>
          <cell r="L4291" t="str">
            <v>27140</v>
          </cell>
          <cell r="M4291">
            <v>128</v>
          </cell>
          <cell r="N4291" t="str">
            <v>障害者総合支援事業費補助金</v>
          </cell>
          <cell r="O4291" t="str">
            <v>①-Ⅳ-３．リモート化等によるデジタル・トランスフォーメーションの加速</v>
          </cell>
        </row>
        <row r="4292">
          <cell r="K4292" t="str">
            <v>27140-129</v>
          </cell>
          <cell r="L4292" t="str">
            <v>27140</v>
          </cell>
          <cell r="M4292">
            <v>129</v>
          </cell>
          <cell r="N4292" t="str">
            <v>障害者総合支援事業費補助金</v>
          </cell>
          <cell r="O4292" t="str">
            <v>①-Ⅰ-１．マスク・消毒液等の確保</v>
          </cell>
        </row>
        <row r="4293">
          <cell r="K4293" t="str">
            <v>27140-130</v>
          </cell>
          <cell r="L4293" t="str">
            <v>27140</v>
          </cell>
          <cell r="M4293">
            <v>130</v>
          </cell>
          <cell r="N4293" t="str">
            <v>障害者総合支援事業費補助金</v>
          </cell>
          <cell r="O4293" t="str">
            <v>①-Ⅰ-１．マスク・消毒液等の確保</v>
          </cell>
        </row>
        <row r="4294">
          <cell r="K4294" t="str">
            <v>27140-131</v>
          </cell>
          <cell r="L4294" t="str">
            <v>27140</v>
          </cell>
          <cell r="M4294">
            <v>131</v>
          </cell>
          <cell r="N4294" t="str">
            <v>障害者総合支援事業費補助金</v>
          </cell>
          <cell r="O4294" t="str">
            <v>①-Ⅰ-１．マスク・消毒液等の確保</v>
          </cell>
        </row>
        <row r="4295">
          <cell r="K4295" t="str">
            <v>27140-132</v>
          </cell>
          <cell r="L4295" t="str">
            <v>27140</v>
          </cell>
          <cell r="M4295">
            <v>132</v>
          </cell>
          <cell r="N4295" t="str">
            <v>地域自殺対策強化交付金</v>
          </cell>
          <cell r="O4295" t="str">
            <v>①-Ⅱ-４．生活に困っている世帯や個人への支援</v>
          </cell>
        </row>
        <row r="4296">
          <cell r="K4296" t="str">
            <v>27140-133</v>
          </cell>
          <cell r="L4296" t="str">
            <v>27140</v>
          </cell>
          <cell r="M4296">
            <v>133</v>
          </cell>
          <cell r="N4296" t="str">
            <v>医療従事者への宿泊費助成</v>
          </cell>
          <cell r="O4296" t="str">
            <v>①-Ⅰ-３．医療提供体制の強化</v>
          </cell>
        </row>
        <row r="4297">
          <cell r="K4297" t="str">
            <v>27140-134</v>
          </cell>
          <cell r="L4297" t="str">
            <v>27140</v>
          </cell>
          <cell r="M4297">
            <v>134</v>
          </cell>
          <cell r="N4297" t="str">
            <v>受診案内ポスター作成</v>
          </cell>
          <cell r="O4297" t="str">
            <v>①-Ⅰ-６．情報発信の充実</v>
          </cell>
        </row>
        <row r="4298">
          <cell r="K4298" t="str">
            <v>27140-135</v>
          </cell>
          <cell r="L4298" t="str">
            <v>27140</v>
          </cell>
          <cell r="M4298">
            <v>135</v>
          </cell>
          <cell r="N4298" t="str">
            <v>医療機関向け研修動画作成</v>
          </cell>
          <cell r="O4298" t="str">
            <v>①-Ⅰ-３．医療提供体制の強化</v>
          </cell>
        </row>
        <row r="4299">
          <cell r="K4299" t="str">
            <v>27140-136</v>
          </cell>
          <cell r="L4299" t="str">
            <v>27140</v>
          </cell>
          <cell r="M4299">
            <v>136</v>
          </cell>
          <cell r="N4299" t="str">
            <v>薬剤師慰労金</v>
          </cell>
          <cell r="O4299" t="str">
            <v>①-Ⅰ-３．医療提供体制の強化</v>
          </cell>
        </row>
        <row r="4300">
          <cell r="K4300" t="str">
            <v>27140-137</v>
          </cell>
          <cell r="L4300" t="str">
            <v>27140</v>
          </cell>
          <cell r="M4300">
            <v>137</v>
          </cell>
          <cell r="N4300" t="str">
            <v>発熱外来設置予定診療所等に対する院内感染対策研修事業</v>
          </cell>
          <cell r="O4300" t="str">
            <v>①-Ⅰ-３．医療提供体制の強化</v>
          </cell>
        </row>
        <row r="4301">
          <cell r="K4301" t="str">
            <v>27140-138</v>
          </cell>
          <cell r="L4301" t="str">
            <v>27140</v>
          </cell>
          <cell r="M4301">
            <v>138</v>
          </cell>
          <cell r="N4301" t="str">
            <v>インフルエンザワクチンの定期接種無償化事業</v>
          </cell>
          <cell r="O4301" t="str">
            <v>②-Ⅰ-３．ワクチン接種体制の整備、治療薬の開発等</v>
          </cell>
        </row>
        <row r="4302">
          <cell r="K4302" t="str">
            <v>27140-139</v>
          </cell>
          <cell r="L4302" t="str">
            <v>27140</v>
          </cell>
          <cell r="M4302">
            <v>139</v>
          </cell>
          <cell r="N4302" t="str">
            <v>指定管理者における新型コロナウイルス感染症拡大防止事業（健康福祉局）</v>
          </cell>
          <cell r="O4302" t="str">
            <v>①-Ⅰ-１．マスク・消毒液等の確保</v>
          </cell>
        </row>
        <row r="4303">
          <cell r="K4303" t="str">
            <v>27140-140</v>
          </cell>
          <cell r="L4303" t="str">
            <v>27140</v>
          </cell>
          <cell r="M4303">
            <v>140</v>
          </cell>
          <cell r="N4303" t="str">
            <v>社会福祉施設等施設整備費補助金</v>
          </cell>
          <cell r="O4303" t="str">
            <v>①-Ⅰ-１．マスク・消毒液等の確保</v>
          </cell>
        </row>
        <row r="4304">
          <cell r="K4304" t="str">
            <v>27140-141</v>
          </cell>
          <cell r="L4304" t="str">
            <v>27140</v>
          </cell>
          <cell r="M4304">
            <v>141</v>
          </cell>
          <cell r="N4304" t="str">
            <v>成人式開催に伴うコロナ対策</v>
          </cell>
          <cell r="O4304" t="str">
            <v>①-Ⅰ-１．マスク・消毒液等の確保</v>
          </cell>
        </row>
        <row r="4305">
          <cell r="K4305" t="str">
            <v>27140-142</v>
          </cell>
          <cell r="L4305" t="str">
            <v>27140</v>
          </cell>
          <cell r="M4305">
            <v>142</v>
          </cell>
          <cell r="N4305" t="str">
            <v>青少年施設へのサーモグラフィ設置</v>
          </cell>
          <cell r="O4305" t="str">
            <v>①-Ⅰ-１．マスク・消毒液等の確保</v>
          </cell>
        </row>
        <row r="4306">
          <cell r="K4306" t="str">
            <v>27140-143</v>
          </cell>
          <cell r="L4306" t="str">
            <v>27140</v>
          </cell>
          <cell r="M4306">
            <v>143</v>
          </cell>
          <cell r="N4306" t="str">
            <v>妊婦へのPCR検査事業の委託事務に係る非常勤職員の雇用</v>
          </cell>
          <cell r="O4306" t="str">
            <v>①-Ⅰ-２．検査体制の強化と感染の早期発見</v>
          </cell>
        </row>
        <row r="4307">
          <cell r="K4307" t="str">
            <v>27140-144</v>
          </cell>
          <cell r="L4307" t="str">
            <v>27140</v>
          </cell>
          <cell r="M4307">
            <v>144</v>
          </cell>
          <cell r="N4307" t="str">
            <v>子ども・子育て支援交付金</v>
          </cell>
          <cell r="O4307" t="str">
            <v>①-Ⅰ-８．学校の臨時休業等を円滑に進めるための環境整備</v>
          </cell>
        </row>
        <row r="4308">
          <cell r="K4308" t="str">
            <v>27140-145</v>
          </cell>
          <cell r="L4308" t="str">
            <v>27140</v>
          </cell>
          <cell r="M4308">
            <v>145</v>
          </cell>
          <cell r="N4308" t="str">
            <v>堺市ひとり親世帯応援給付金</v>
          </cell>
          <cell r="O4308" t="str">
            <v>①-Ⅱ-４．生活に困っている世帯や個人への支援</v>
          </cell>
        </row>
        <row r="4309">
          <cell r="K4309" t="str">
            <v>27140-146</v>
          </cell>
          <cell r="L4309" t="str">
            <v>27140</v>
          </cell>
          <cell r="M4309">
            <v>146</v>
          </cell>
          <cell r="N4309" t="str">
            <v>公立こども園行事の動画撮影</v>
          </cell>
          <cell r="O4309" t="str">
            <v>①-Ⅰ-６．情報発信の充実</v>
          </cell>
        </row>
        <row r="4310">
          <cell r="K4310" t="str">
            <v>27140-147</v>
          </cell>
          <cell r="L4310" t="str">
            <v>27140</v>
          </cell>
          <cell r="M4310">
            <v>147</v>
          </cell>
          <cell r="N4310" t="str">
            <v>公立こども園のインターネット環境整備</v>
          </cell>
          <cell r="O4310" t="str">
            <v>①-Ⅳ-３．リモート化等によるデジタル・トランスフォーメーションの加速</v>
          </cell>
        </row>
        <row r="4311">
          <cell r="K4311" t="str">
            <v>27140-148</v>
          </cell>
          <cell r="L4311" t="str">
            <v>27140</v>
          </cell>
          <cell r="M4311">
            <v>148</v>
          </cell>
          <cell r="N4311" t="str">
            <v>児童施設等職員への特別応援金支給事業</v>
          </cell>
          <cell r="O4311" t="str">
            <v>①-Ⅱ-４．生活に困っている世帯や個人への支援</v>
          </cell>
        </row>
        <row r="4312">
          <cell r="K4312" t="str">
            <v>27140-149</v>
          </cell>
          <cell r="L4312" t="str">
            <v>27140</v>
          </cell>
          <cell r="M4312">
            <v>149</v>
          </cell>
          <cell r="N4312" t="str">
            <v>新型コロナウイルス感染症対策施設消毒事業</v>
          </cell>
          <cell r="O4312" t="str">
            <v>①-Ⅰ-１．マスク・消毒液等の確保</v>
          </cell>
        </row>
        <row r="4313">
          <cell r="K4313" t="str">
            <v>27140-150</v>
          </cell>
          <cell r="L4313" t="str">
            <v>27140</v>
          </cell>
          <cell r="M4313">
            <v>150</v>
          </cell>
          <cell r="N4313" t="str">
            <v>（仮称）児童施設等事業継続応援金</v>
          </cell>
          <cell r="O4313" t="str">
            <v>①-Ⅱ-３．事業継続に困っている中小・小規模事業者等への支援</v>
          </cell>
        </row>
        <row r="4314">
          <cell r="K4314" t="str">
            <v>27140-151</v>
          </cell>
          <cell r="L4314" t="str">
            <v>27140</v>
          </cell>
          <cell r="M4314">
            <v>151</v>
          </cell>
          <cell r="N4314" t="str">
            <v>保育料日割り減額</v>
          </cell>
          <cell r="O4314" t="str">
            <v>①-Ⅱ-４．生活に困っている世帯や個人への支援</v>
          </cell>
        </row>
        <row r="4315">
          <cell r="K4315" t="str">
            <v>27140-152</v>
          </cell>
          <cell r="L4315" t="str">
            <v>27140</v>
          </cell>
          <cell r="M4315">
            <v>152</v>
          </cell>
          <cell r="N4315" t="str">
            <v>こどもリハビリテーションセンター指定管理事業（衛生用品等購入）</v>
          </cell>
          <cell r="O4315" t="str">
            <v>①-Ⅰ-１．マスク・消毒液等の確保</v>
          </cell>
        </row>
        <row r="4316">
          <cell r="K4316" t="str">
            <v>27140-153</v>
          </cell>
          <cell r="L4316" t="str">
            <v>27140</v>
          </cell>
          <cell r="M4316">
            <v>153</v>
          </cell>
          <cell r="N4316" t="str">
            <v>児童養護施設等従事者宿泊費助成金</v>
          </cell>
          <cell r="O4316" t="str">
            <v>①-Ⅰ-３．医療提供体制の強化</v>
          </cell>
        </row>
        <row r="4317">
          <cell r="K4317" t="str">
            <v>27140-154</v>
          </cell>
          <cell r="L4317" t="str">
            <v>27140</v>
          </cell>
          <cell r="M4317">
            <v>154</v>
          </cell>
          <cell r="N4317" t="str">
            <v>勤労者福祉施設の感染症対策の実施</v>
          </cell>
          <cell r="O4317" t="str">
            <v>①-Ⅰ-１．マスク・消毒液等の確保</v>
          </cell>
        </row>
        <row r="4318">
          <cell r="K4318" t="str">
            <v>27140-155</v>
          </cell>
          <cell r="L4318" t="str">
            <v>27140</v>
          </cell>
          <cell r="M4318">
            <v>155</v>
          </cell>
          <cell r="N4318" t="str">
            <v>堺市農業公園「ハーベストの丘」にかかる感染症対策の実施</v>
          </cell>
          <cell r="O4318" t="str">
            <v>②-Ⅰ-４．知見に基づく感染防止対策の徹底</v>
          </cell>
        </row>
        <row r="4319">
          <cell r="K4319" t="str">
            <v>27140-156</v>
          </cell>
          <cell r="L4319" t="str">
            <v>27140</v>
          </cell>
          <cell r="M4319">
            <v>156</v>
          </cell>
          <cell r="N4319" t="str">
            <v>農業祭中止に伴う代替イベントの実施</v>
          </cell>
          <cell r="O4319" t="str">
            <v>①-Ⅲ-２．地域経済の活性化</v>
          </cell>
        </row>
        <row r="4320">
          <cell r="K4320" t="str">
            <v>27140-157</v>
          </cell>
          <cell r="L4320" t="str">
            <v>27140</v>
          </cell>
          <cell r="M4320">
            <v>157</v>
          </cell>
          <cell r="N4320" t="str">
            <v>堺スタイル・ビジネス・コンテスト</v>
          </cell>
          <cell r="O4320" t="str">
            <v>①-Ⅲ-２．地域経済の活性化</v>
          </cell>
        </row>
        <row r="4321">
          <cell r="K4321" t="str">
            <v>27140-158</v>
          </cell>
          <cell r="L4321" t="str">
            <v>27140</v>
          </cell>
          <cell r="M4321">
            <v>158</v>
          </cell>
          <cell r="N4321" t="str">
            <v>堺伝統産業会館におけるキャッシュレス決済の導入</v>
          </cell>
          <cell r="O4321" t="str">
            <v>①-Ⅲ-２．地域経済の活性化</v>
          </cell>
        </row>
        <row r="4322">
          <cell r="K4322" t="str">
            <v>27140-159</v>
          </cell>
          <cell r="L4322" t="str">
            <v>27140</v>
          </cell>
          <cell r="M4322">
            <v>159</v>
          </cell>
          <cell r="N4322" t="str">
            <v>堺市求人情報発信支援事業補助金</v>
          </cell>
          <cell r="O4322" t="str">
            <v>①-Ⅱ-１．雇用の維持</v>
          </cell>
        </row>
        <row r="4323">
          <cell r="K4323" t="str">
            <v>27140-160</v>
          </cell>
          <cell r="L4323" t="str">
            <v>27140</v>
          </cell>
          <cell r="M4323">
            <v>160</v>
          </cell>
          <cell r="N4323" t="str">
            <v>セーフティネット保証に係る体制強化</v>
          </cell>
          <cell r="O4323" t="str">
            <v>①-Ⅱ-３．事業継続に困っている中小・小規模事業者等への支援</v>
          </cell>
        </row>
        <row r="4324">
          <cell r="K4324" t="str">
            <v>27140-161</v>
          </cell>
          <cell r="L4324" t="str">
            <v>27140</v>
          </cell>
          <cell r="M4324">
            <v>161</v>
          </cell>
          <cell r="N4324" t="str">
            <v>地域飲食店応援クラウドファンディング支援事業</v>
          </cell>
          <cell r="O4324" t="str">
            <v>①-Ⅲ-２．地域経済の活性化</v>
          </cell>
        </row>
        <row r="4325">
          <cell r="K4325" t="str">
            <v>27140-162</v>
          </cell>
          <cell r="L4325" t="str">
            <v>27140</v>
          </cell>
          <cell r="M4325">
            <v>162</v>
          </cell>
          <cell r="N4325" t="str">
            <v>南海高野線連続立体交差事業説明会における感染症拡大防止対策</v>
          </cell>
          <cell r="O4325" t="str">
            <v>①-Ⅳ-４．公共投資の早期執行等</v>
          </cell>
        </row>
        <row r="4326">
          <cell r="K4326" t="str">
            <v>27140-163</v>
          </cell>
          <cell r="L4326" t="str">
            <v>27140</v>
          </cell>
          <cell r="M4326">
            <v>163</v>
          </cell>
          <cell r="N4326" t="str">
            <v>コロナ対応消耗品の購入（建設局）</v>
          </cell>
          <cell r="O4326" t="str">
            <v>①-Ⅰ-１．マスク・消毒液等の確保</v>
          </cell>
        </row>
        <row r="4327">
          <cell r="K4327" t="str">
            <v>27140-164</v>
          </cell>
          <cell r="L4327" t="str">
            <v>27140</v>
          </cell>
          <cell r="M4327">
            <v>164</v>
          </cell>
          <cell r="N4327" t="str">
            <v>地域整備事務所等における感染症対策消耗品の購入</v>
          </cell>
          <cell r="O4327" t="str">
            <v>①-Ⅰ-１．マスク・消毒液等の確保</v>
          </cell>
        </row>
        <row r="4328">
          <cell r="K4328" t="str">
            <v>27140-165</v>
          </cell>
          <cell r="L4328" t="str">
            <v>27140</v>
          </cell>
          <cell r="M4328">
            <v>165</v>
          </cell>
          <cell r="N4328" t="str">
            <v xml:space="preserve">学校園の臨時休校措置に伴う自転車等駐車場定期使用料の還付
</v>
          </cell>
          <cell r="O4328" t="str">
            <v>①-Ⅱ-４．生活に困っている世帯や個人への支援</v>
          </cell>
        </row>
        <row r="4329">
          <cell r="K4329" t="str">
            <v>27140-166</v>
          </cell>
          <cell r="L4329" t="str">
            <v>27140</v>
          </cell>
          <cell r="M4329">
            <v>166</v>
          </cell>
          <cell r="N4329" t="str">
            <v>感染症対策用消耗品の購入（議会事務局）</v>
          </cell>
          <cell r="O4329" t="str">
            <v>①-Ⅰ-１．マスク・消毒液等の確保</v>
          </cell>
        </row>
        <row r="4330">
          <cell r="K4330" t="str">
            <v>27140-167</v>
          </cell>
          <cell r="L4330" t="str">
            <v>27140</v>
          </cell>
          <cell r="M4330">
            <v>167</v>
          </cell>
          <cell r="N4330" t="str">
            <v>Web会議システム対応端末調達</v>
          </cell>
          <cell r="O4330" t="str">
            <v>①-Ⅳ-３．リモート化等によるデジタル・トランスフォーメーションの加速</v>
          </cell>
        </row>
        <row r="4331">
          <cell r="K4331" t="str">
            <v>27140-168</v>
          </cell>
          <cell r="L4331" t="str">
            <v>27140</v>
          </cell>
          <cell r="M4331">
            <v>168</v>
          </cell>
          <cell r="N4331" t="str">
            <v>感染症対策用備品の購入（議会事務局）</v>
          </cell>
          <cell r="O4331" t="str">
            <v>①-Ⅰ-１．マスク・消毒液等の確保</v>
          </cell>
        </row>
        <row r="4332">
          <cell r="K4332" t="str">
            <v>27140-169</v>
          </cell>
          <cell r="L4332" t="str">
            <v>27140</v>
          </cell>
          <cell r="M4332">
            <v>169</v>
          </cell>
          <cell r="N4332" t="str">
            <v>採用試験等での感染症予防対策</v>
          </cell>
          <cell r="O4332" t="str">
            <v>①-Ⅰ-１．マスク・消毒液等の確保</v>
          </cell>
        </row>
        <row r="4333">
          <cell r="K4333" t="str">
            <v>27140-170</v>
          </cell>
          <cell r="L4333" t="str">
            <v>27140</v>
          </cell>
          <cell r="M4333">
            <v>170</v>
          </cell>
          <cell r="N4333" t="str">
            <v>就学援助制度におけるコロナ対応物品購入</v>
          </cell>
          <cell r="O4333" t="str">
            <v>①-Ⅰ-１．マスク・消毒液等の確保</v>
          </cell>
        </row>
        <row r="4334">
          <cell r="K4334" t="str">
            <v>27140-171</v>
          </cell>
          <cell r="L4334" t="str">
            <v>27140</v>
          </cell>
          <cell r="M4334">
            <v>171</v>
          </cell>
          <cell r="N4334" t="str">
            <v>就学援助制度におけるコロナ対応筆耕翻訳</v>
          </cell>
          <cell r="O4334" t="str">
            <v>①-Ⅰ-６．情報発信の充実</v>
          </cell>
        </row>
        <row r="4335">
          <cell r="K4335" t="str">
            <v>27140-172</v>
          </cell>
          <cell r="L4335" t="str">
            <v>27140</v>
          </cell>
          <cell r="M4335">
            <v>172</v>
          </cell>
          <cell r="N4335" t="str">
            <v>長期休業短縮に伴う特別支援学校児童生徒の送迎</v>
          </cell>
          <cell r="O4335" t="str">
            <v>①-Ⅰ-８．学校の臨時休業等を円滑に進めるための環境整備</v>
          </cell>
        </row>
        <row r="4336">
          <cell r="K4336" t="str">
            <v>27140-173</v>
          </cell>
          <cell r="L4336" t="str">
            <v>27140</v>
          </cell>
          <cell r="M4336">
            <v>173</v>
          </cell>
          <cell r="N4336" t="str">
            <v>教職員の定期健康診断（実施期間延長）</v>
          </cell>
          <cell r="O4336" t="str">
            <v>①-Ⅰ-８．学校の臨時休業等を円滑に進めるための環境整備</v>
          </cell>
        </row>
        <row r="4337">
          <cell r="K4337" t="str">
            <v>27140-174</v>
          </cell>
          <cell r="L4337" t="str">
            <v>27140</v>
          </cell>
          <cell r="M4337">
            <v>174</v>
          </cell>
          <cell r="N4337" t="str">
            <v>教職員情報システム改修業務（検診申込機能変更）</v>
          </cell>
          <cell r="O4337" t="str">
            <v>①-Ⅰ-８．学校の臨時休業等を円滑に進めるための環境整備</v>
          </cell>
        </row>
        <row r="4338">
          <cell r="K4338" t="str">
            <v>27140-175</v>
          </cell>
          <cell r="L4338" t="str">
            <v>27140</v>
          </cell>
          <cell r="M4338">
            <v>175</v>
          </cell>
          <cell r="N4338" t="str">
            <v>教育支援体制整備事業費補助金</v>
          </cell>
          <cell r="O4338" t="str">
            <v>①-Ⅰ-８．学校の臨時休業等を円滑に進めるための環境整備</v>
          </cell>
        </row>
        <row r="4339">
          <cell r="K4339" t="str">
            <v>27140-176</v>
          </cell>
          <cell r="L4339" t="str">
            <v>27140</v>
          </cell>
          <cell r="M4339">
            <v>176</v>
          </cell>
          <cell r="N4339" t="str">
            <v>修学旅行日程変更等に伴う経費</v>
          </cell>
          <cell r="O4339" t="str">
            <v>①-Ⅰ-８．学校の臨時休業等を円滑に進めるための環境整備</v>
          </cell>
        </row>
        <row r="4340">
          <cell r="K4340" t="str">
            <v>27140-177</v>
          </cell>
          <cell r="L4340" t="str">
            <v>27140</v>
          </cell>
          <cell r="M4340">
            <v>177</v>
          </cell>
          <cell r="N4340" t="str">
            <v>教育支援体制整備事業費補助金</v>
          </cell>
          <cell r="O4340" t="str">
            <v>①-Ⅰ-８．学校の臨時休業等を円滑に進めるための環境整備</v>
          </cell>
        </row>
        <row r="4341">
          <cell r="K4341" t="str">
            <v>27140-178</v>
          </cell>
          <cell r="L4341" t="str">
            <v>27140</v>
          </cell>
          <cell r="M4341">
            <v>178</v>
          </cell>
          <cell r="N4341" t="str">
            <v>長期休業短縮に伴う学校園勤務会計年度任用職員の体制確保</v>
          </cell>
          <cell r="O4341" t="str">
            <v>①-Ⅰ-８．学校の臨時休業等を円滑に進めるための環境整備</v>
          </cell>
        </row>
        <row r="4342">
          <cell r="K4342" t="str">
            <v>27140-179</v>
          </cell>
          <cell r="L4342" t="str">
            <v>27140</v>
          </cell>
          <cell r="M4342">
            <v>179</v>
          </cell>
          <cell r="N4342" t="str">
            <v>学校保健特別対策事業費補助金</v>
          </cell>
          <cell r="O4342" t="str">
            <v>①-Ⅰ-１．マスク・消毒液等の確保</v>
          </cell>
        </row>
        <row r="4343">
          <cell r="K4343" t="str">
            <v>27140-180</v>
          </cell>
          <cell r="L4343" t="str">
            <v>27140</v>
          </cell>
          <cell r="M4343">
            <v>180</v>
          </cell>
          <cell r="N4343" t="str">
            <v>学校保健特別対策事業費補助金</v>
          </cell>
          <cell r="O4343" t="str">
            <v>①-Ⅰ-１．マスク・消毒液等の確保</v>
          </cell>
        </row>
        <row r="4344">
          <cell r="K4344" t="str">
            <v>27140-181</v>
          </cell>
          <cell r="L4344" t="str">
            <v>27140</v>
          </cell>
          <cell r="M4344">
            <v>181</v>
          </cell>
          <cell r="N4344" t="str">
            <v>放課後子供教室（堺っ子くらぶ(すくすく教室)、放課後ルーム）での感染予防対策</v>
          </cell>
          <cell r="O4344" t="str">
            <v>①-Ⅰ-１．マスク・消毒液等の確保</v>
          </cell>
        </row>
        <row r="4345">
          <cell r="K4345" t="str">
            <v>27140-182</v>
          </cell>
          <cell r="L4345" t="str">
            <v>27140</v>
          </cell>
          <cell r="M4345">
            <v>182</v>
          </cell>
          <cell r="N4345" t="str">
            <v>学務課関連システム（放課後児童管理システム）改修業務</v>
          </cell>
          <cell r="O4345" t="str">
            <v>①-Ⅳ-３．リモート化等によるデジタル・トランスフォーメーションの加速</v>
          </cell>
        </row>
        <row r="4346">
          <cell r="K4346" t="str">
            <v>27140-183</v>
          </cell>
          <cell r="L4346" t="str">
            <v>27140</v>
          </cell>
          <cell r="M4346">
            <v>183</v>
          </cell>
          <cell r="N4346" t="str">
            <v>子ども・子育て支援交付金</v>
          </cell>
          <cell r="O4346" t="str">
            <v>①-Ⅰ-８．学校の臨時休業等を円滑に進めるための環境整備</v>
          </cell>
        </row>
        <row r="4347">
          <cell r="K4347" t="str">
            <v>27140-184</v>
          </cell>
          <cell r="L4347" t="str">
            <v>27140</v>
          </cell>
          <cell r="M4347">
            <v>184</v>
          </cell>
          <cell r="N4347" t="str">
            <v>学校臨時休業対策費補助金</v>
          </cell>
          <cell r="O4347" t="str">
            <v>①-Ⅰ-８．学校の臨時休業等を円滑に進めるための環境整備</v>
          </cell>
        </row>
        <row r="4348">
          <cell r="K4348" t="str">
            <v>27140-185</v>
          </cell>
          <cell r="L4348" t="str">
            <v>27140</v>
          </cell>
          <cell r="M4348">
            <v>185</v>
          </cell>
          <cell r="N4348" t="str">
            <v>学校園定期健康診断等における新型コロナウイルス感染症拡大予防</v>
          </cell>
          <cell r="O4348" t="str">
            <v>①-Ⅰ-１．マスク・消毒液等の確保</v>
          </cell>
        </row>
        <row r="4349">
          <cell r="K4349" t="str">
            <v>27140-186</v>
          </cell>
          <cell r="L4349" t="str">
            <v>27140</v>
          </cell>
          <cell r="M4349">
            <v>186</v>
          </cell>
          <cell r="N4349" t="str">
            <v>GIGAスクール構想実現に向けた環境整備工事等に伴う学校園施設安全管理事業</v>
          </cell>
          <cell r="O4349" t="str">
            <v>①-Ⅰ-８．学校の臨時休業等を円滑に進めるための環境整備</v>
          </cell>
        </row>
        <row r="4350">
          <cell r="K4350" t="str">
            <v>27140-187</v>
          </cell>
          <cell r="L4350" t="str">
            <v>27140</v>
          </cell>
          <cell r="M4350">
            <v>187</v>
          </cell>
          <cell r="N4350" t="str">
            <v>公立学校情報機器整備費補助金</v>
          </cell>
          <cell r="O4350" t="str">
            <v>①-Ⅳ-３．リモート化等によるデジタル・トランスフォーメーションの加速</v>
          </cell>
        </row>
        <row r="4351">
          <cell r="K4351" t="str">
            <v>27140-188</v>
          </cell>
          <cell r="L4351" t="str">
            <v>27140</v>
          </cell>
          <cell r="M4351">
            <v>188</v>
          </cell>
          <cell r="N4351" t="str">
            <v>学校教育ICT化推進事業における新型コロナウイルス感染症対応</v>
          </cell>
          <cell r="O4351" t="str">
            <v>①-Ⅰ-８．学校の臨時休業等を円滑に進めるための環境整備</v>
          </cell>
        </row>
        <row r="4352">
          <cell r="K4352" t="str">
            <v>27140-189</v>
          </cell>
          <cell r="L4352" t="str">
            <v>27140</v>
          </cell>
          <cell r="M4352">
            <v>189</v>
          </cell>
          <cell r="N4352" t="str">
            <v>教職員研修事業における新型コロナウイルス感染症対応</v>
          </cell>
          <cell r="O4352" t="str">
            <v>①-Ⅰ-８．学校の臨時休業等を円滑に進めるための環境整備</v>
          </cell>
        </row>
        <row r="4353">
          <cell r="K4353" t="str">
            <v>27140-192</v>
          </cell>
          <cell r="L4353" t="str">
            <v>27140</v>
          </cell>
          <cell r="M4353">
            <v>192</v>
          </cell>
          <cell r="N4353" t="str">
            <v>新型コロナウイルス感染症対応物品購入等（教育委員会事務局）</v>
          </cell>
          <cell r="O4353" t="str">
            <v>①-Ⅰ-１．マスク・消毒液等の確保</v>
          </cell>
        </row>
        <row r="4354">
          <cell r="K4354" t="str">
            <v>27140-193</v>
          </cell>
          <cell r="L4354" t="str">
            <v>27140</v>
          </cell>
          <cell r="M4354">
            <v>193</v>
          </cell>
          <cell r="N4354" t="str">
            <v>救急搬送に伴う特殊勤務手当支給</v>
          </cell>
          <cell r="O4354" t="str">
            <v>①-Ⅰ-３．医療提供体制の強化</v>
          </cell>
        </row>
        <row r="4355">
          <cell r="K4355" t="str">
            <v>27140-194</v>
          </cell>
          <cell r="L4355" t="str">
            <v>27140</v>
          </cell>
          <cell r="M4355">
            <v>194</v>
          </cell>
          <cell r="N4355" t="str">
            <v>消防庁舎等における感染対策</v>
          </cell>
          <cell r="O4355" t="str">
            <v>①-Ⅰ-１．マスク・消毒液等の確保</v>
          </cell>
        </row>
        <row r="4356">
          <cell r="K4356" t="str">
            <v>27140-195</v>
          </cell>
          <cell r="L4356" t="str">
            <v>27140</v>
          </cell>
          <cell r="M4356">
            <v>195</v>
          </cell>
          <cell r="N4356" t="str">
            <v>消防局ＰＶ制作業務</v>
          </cell>
          <cell r="O4356" t="str">
            <v>①-Ⅰ-６．情報発信の充実</v>
          </cell>
        </row>
        <row r="4357">
          <cell r="K4357" t="str">
            <v>27140-196</v>
          </cell>
          <cell r="L4357" t="str">
            <v>27140</v>
          </cell>
          <cell r="M4357">
            <v>196</v>
          </cell>
          <cell r="N4357" t="str">
            <v>救急活動に伴う廃棄物処理業務</v>
          </cell>
          <cell r="O4357" t="str">
            <v>①-Ⅰ-３．医療提供体制の強化</v>
          </cell>
        </row>
        <row r="4358">
          <cell r="K4358" t="str">
            <v>27140-197</v>
          </cell>
          <cell r="L4358" t="str">
            <v>27140</v>
          </cell>
          <cell r="M4358">
            <v>197</v>
          </cell>
          <cell r="N4358" t="str">
            <v>飲食店等支援金給付事業</v>
          </cell>
          <cell r="O4358" t="str">
            <v>①-Ⅲ-１．観光・運輸業、飲食業、イベント・エンターテインメント事業等に対する支援</v>
          </cell>
        </row>
        <row r="4359">
          <cell r="K4359" t="str">
            <v>27140-198</v>
          </cell>
          <cell r="L4359" t="str">
            <v>27140</v>
          </cell>
          <cell r="M4359">
            <v>198</v>
          </cell>
          <cell r="N4359" t="str">
            <v>北区役所窓口拡張工事</v>
          </cell>
          <cell r="O4359" t="str">
            <v>①-Ⅳ-４．公共投資の早期執行等</v>
          </cell>
        </row>
        <row r="4360">
          <cell r="K4360" t="str">
            <v>27140-199</v>
          </cell>
          <cell r="L4360" t="str">
            <v>27140</v>
          </cell>
          <cell r="M4360">
            <v>199</v>
          </cell>
          <cell r="N4360" t="str">
            <v>自治会館感染症対策事業（南区役所）</v>
          </cell>
          <cell r="O4360" t="str">
            <v>①-Ⅰ-１．マスク・消毒液等の確保</v>
          </cell>
        </row>
        <row r="4361">
          <cell r="K4361" t="str">
            <v>27140-200</v>
          </cell>
          <cell r="L4361" t="str">
            <v>27140</v>
          </cell>
          <cell r="M4361">
            <v>200</v>
          </cell>
          <cell r="N4361" t="str">
            <v>感染症対策用物資の購入（子ども青少年局）</v>
          </cell>
          <cell r="O4361" t="str">
            <v>①-Ⅰ-１．マスク・消毒液等の確保</v>
          </cell>
        </row>
        <row r="4362">
          <cell r="K4362" t="str">
            <v>27140-201</v>
          </cell>
          <cell r="L4362" t="str">
            <v>27140</v>
          </cell>
          <cell r="M4362">
            <v>201</v>
          </cell>
          <cell r="N4362" t="str">
            <v>学校保健特別対策事業費補助金</v>
          </cell>
          <cell r="O4362" t="str">
            <v>①-Ⅰ-１．マスク・消毒液等の確保</v>
          </cell>
        </row>
        <row r="4363">
          <cell r="K4363" t="str">
            <v>27140-202</v>
          </cell>
          <cell r="L4363" t="str">
            <v>27140</v>
          </cell>
          <cell r="M4363">
            <v>202</v>
          </cell>
          <cell r="N4363" t="str">
            <v>新電子申請システムの導入による行政手続きのオンライン化の推進</v>
          </cell>
          <cell r="O4363" t="str">
            <v>①-Ⅳ-３．リモート化等によるデジタル・トランスフォーメーションの加速</v>
          </cell>
        </row>
        <row r="4364">
          <cell r="K4364" t="str">
            <v>27140-203</v>
          </cell>
          <cell r="L4364" t="str">
            <v>27140</v>
          </cell>
          <cell r="M4364">
            <v>203</v>
          </cell>
          <cell r="N4364" t="str">
            <v>高齢者施設の従事者等の検査</v>
          </cell>
          <cell r="O4364" t="str">
            <v>①-Ⅰ-２．検査体制の強化と感染の早期発見</v>
          </cell>
        </row>
        <row r="4365">
          <cell r="K4365" t="str">
            <v>27202-1</v>
          </cell>
          <cell r="L4365" t="str">
            <v>27202</v>
          </cell>
          <cell r="M4365">
            <v>1</v>
          </cell>
          <cell r="N4365" t="str">
            <v>休業要請支援金（府・市町村共同支援金）事業</v>
          </cell>
          <cell r="O4365" t="str">
            <v>①-Ⅱ-３．事業継続に困っている中小・小規模事業者等への支援</v>
          </cell>
        </row>
        <row r="4366">
          <cell r="K4366" t="str">
            <v>27202-2</v>
          </cell>
          <cell r="L4366" t="str">
            <v>27202</v>
          </cell>
          <cell r="M4366">
            <v>2</v>
          </cell>
          <cell r="N4366" t="str">
            <v>廃棄物対策生活支援事業</v>
          </cell>
          <cell r="O4366" t="str">
            <v>①-Ⅱ-４．生活に困っている世帯や個人への支援</v>
          </cell>
        </row>
        <row r="4367">
          <cell r="K4367" t="str">
            <v>27202-3</v>
          </cell>
          <cell r="L4367" t="str">
            <v>27202</v>
          </cell>
          <cell r="M4367">
            <v>3</v>
          </cell>
          <cell r="N4367" t="str">
            <v xml:space="preserve">岸和田市水道事業会計繰出・補助
</v>
          </cell>
          <cell r="O4367" t="str">
            <v>①-Ⅱ-４．生活に困っている世帯や個人への支援</v>
          </cell>
        </row>
        <row r="4368">
          <cell r="K4368" t="str">
            <v>27202-4</v>
          </cell>
          <cell r="L4368" t="str">
            <v>27202</v>
          </cell>
          <cell r="M4368">
            <v>4</v>
          </cell>
          <cell r="N4368" t="str">
            <v>出産育児応援特別定額給付金給付事業</v>
          </cell>
          <cell r="O4368" t="str">
            <v>①-Ⅱ-４．生活に困っている世帯や個人への支援</v>
          </cell>
        </row>
        <row r="4369">
          <cell r="K4369" t="str">
            <v>27202-5</v>
          </cell>
          <cell r="L4369" t="str">
            <v>27202</v>
          </cell>
          <cell r="M4369">
            <v>5</v>
          </cell>
          <cell r="N4369" t="str">
            <v>小学校就学奨励事業</v>
          </cell>
          <cell r="O4369" t="str">
            <v>①-Ⅱ-４．生活に困っている世帯や個人への支援</v>
          </cell>
        </row>
        <row r="4370">
          <cell r="K4370" t="str">
            <v>27202-6</v>
          </cell>
          <cell r="L4370" t="str">
            <v>27202</v>
          </cell>
          <cell r="M4370">
            <v>6</v>
          </cell>
          <cell r="N4370" t="str">
            <v>中学校就学奨励事業</v>
          </cell>
          <cell r="O4370" t="str">
            <v>①-Ⅱ-４．生活に困っている世帯や個人への支援</v>
          </cell>
        </row>
        <row r="4371">
          <cell r="K4371" t="str">
            <v>27202-7</v>
          </cell>
          <cell r="L4371" t="str">
            <v>27202</v>
          </cell>
          <cell r="M4371">
            <v>7</v>
          </cell>
          <cell r="N4371" t="str">
            <v>小学校就学奨励事業（入学準備金）</v>
          </cell>
          <cell r="O4371" t="str">
            <v>①-Ⅱ-４．生活に困っている世帯や個人への支援</v>
          </cell>
        </row>
        <row r="4372">
          <cell r="K4372" t="str">
            <v>27202-8</v>
          </cell>
          <cell r="L4372" t="str">
            <v>27202</v>
          </cell>
          <cell r="M4372">
            <v>8</v>
          </cell>
          <cell r="N4372" t="str">
            <v>救急・救命事業</v>
          </cell>
          <cell r="O4372" t="str">
            <v>①-Ⅰ-３．医療提供体制の強化</v>
          </cell>
        </row>
        <row r="4373">
          <cell r="K4373" t="str">
            <v>27202-9</v>
          </cell>
          <cell r="L4373" t="str">
            <v>27202</v>
          </cell>
          <cell r="M4373">
            <v>9</v>
          </cell>
          <cell r="N4373" t="str">
            <v>市内消費喚起促進事業</v>
          </cell>
          <cell r="O4373" t="str">
            <v>①-Ⅲ-２．地域経済の活性化</v>
          </cell>
        </row>
        <row r="4374">
          <cell r="K4374" t="str">
            <v>27202-10</v>
          </cell>
          <cell r="L4374" t="str">
            <v>27202</v>
          </cell>
          <cell r="M4374">
            <v>10</v>
          </cell>
          <cell r="N4374" t="str">
            <v>企業経営支援事業（事業継続応援金）</v>
          </cell>
          <cell r="O4374" t="str">
            <v>①-Ⅱ-３．事業継続に困っている中小・小規模事業者等への支援</v>
          </cell>
        </row>
        <row r="4375">
          <cell r="K4375" t="str">
            <v>27202-11</v>
          </cell>
          <cell r="L4375" t="str">
            <v>27202</v>
          </cell>
          <cell r="M4375">
            <v>11</v>
          </cell>
          <cell r="N4375" t="str">
            <v>企業経営支援事業（市内事業者調査・専門アドバイザー委託）</v>
          </cell>
          <cell r="O4375" t="str">
            <v>①-Ⅱ-３．事業継続に困っている中小・小規模事業者等への支援</v>
          </cell>
        </row>
        <row r="4376">
          <cell r="K4376" t="str">
            <v>27202-12</v>
          </cell>
          <cell r="L4376" t="str">
            <v>27202</v>
          </cell>
          <cell r="M4376">
            <v>12</v>
          </cell>
          <cell r="N4376" t="str">
            <v>企業経営支援事業（フードデリバリー等利用促進）</v>
          </cell>
          <cell r="O4376" t="str">
            <v>①-Ⅲ-１．観光・運輸業、飲食業、イベント・エンターテインメント事業等に対する支援</v>
          </cell>
        </row>
        <row r="4377">
          <cell r="K4377" t="str">
            <v>27202-13</v>
          </cell>
          <cell r="L4377" t="str">
            <v>27202</v>
          </cell>
          <cell r="M4377">
            <v>13</v>
          </cell>
          <cell r="N4377" t="str">
            <v>商店街等活性化事業（プレミアム付き商品券発行支援）</v>
          </cell>
          <cell r="O4377" t="str">
            <v>①-Ⅲ-２．地域経済の活性化</v>
          </cell>
        </row>
        <row r="4378">
          <cell r="K4378" t="str">
            <v>27202-14</v>
          </cell>
          <cell r="L4378" t="str">
            <v>27202</v>
          </cell>
          <cell r="M4378">
            <v>14</v>
          </cell>
          <cell r="N4378" t="str">
            <v xml:space="preserve">産業振興事業（プレミアム付き食事券発行）
</v>
          </cell>
          <cell r="O4378" t="str">
            <v>①-Ⅲ-１．観光・運輸業、飲食業、イベント・エンターテインメント事業等に対する支援</v>
          </cell>
        </row>
        <row r="4379">
          <cell r="K4379" t="str">
            <v>27202-15</v>
          </cell>
          <cell r="L4379" t="str">
            <v>27202</v>
          </cell>
          <cell r="M4379">
            <v>15</v>
          </cell>
          <cell r="N4379" t="str">
            <v>小中学校タブレット端末整備事業</v>
          </cell>
          <cell r="O4379" t="str">
            <v>①-Ⅳ-３．リモート化等によるデジタル・トランスフォーメーションの加速</v>
          </cell>
        </row>
        <row r="4380">
          <cell r="K4380" t="str">
            <v>27202-16</v>
          </cell>
          <cell r="L4380" t="str">
            <v>27202</v>
          </cell>
          <cell r="M4380">
            <v>16</v>
          </cell>
          <cell r="N4380" t="str">
            <v>公民館・青少年会館管理事業（Wi-Fi・Web会議環境整備）</v>
          </cell>
          <cell r="O4380" t="str">
            <v>①-Ⅳ-３．リモート化等によるデジタル・トランスフォーメーションの加速</v>
          </cell>
        </row>
        <row r="4381">
          <cell r="K4381" t="str">
            <v>27202-17</v>
          </cell>
          <cell r="L4381" t="str">
            <v>27202</v>
          </cell>
          <cell r="M4381">
            <v>17</v>
          </cell>
          <cell r="N4381" t="str">
            <v>インフルエンザ予防接種助成・無償化事業</v>
          </cell>
          <cell r="O4381" t="str">
            <v>①-Ⅰ-３．医療提供体制の強化</v>
          </cell>
        </row>
        <row r="4382">
          <cell r="K4382" t="str">
            <v>27202-18</v>
          </cell>
          <cell r="L4382" t="str">
            <v>27202</v>
          </cell>
          <cell r="M4382">
            <v>18</v>
          </cell>
          <cell r="N4382" t="str">
            <v>学校給食管理事業</v>
          </cell>
          <cell r="O4382" t="str">
            <v>①-Ⅰ-８．学校の臨時休業等を円滑に進めるための環境整備</v>
          </cell>
        </row>
        <row r="4383">
          <cell r="K4383" t="str">
            <v>27202-19</v>
          </cell>
          <cell r="L4383" t="str">
            <v>27202</v>
          </cell>
          <cell r="M4383">
            <v>19</v>
          </cell>
          <cell r="N4383" t="str">
            <v>学校の臨時休業に伴う学習等への支援事業</v>
          </cell>
          <cell r="O4383" t="str">
            <v>①-Ⅰ-８．学校の臨時休業等を円滑に進めるための環境整備</v>
          </cell>
        </row>
        <row r="4384">
          <cell r="K4384" t="str">
            <v>27202-20</v>
          </cell>
          <cell r="L4384" t="str">
            <v>27202</v>
          </cell>
          <cell r="M4384">
            <v>20</v>
          </cell>
          <cell r="N4384" t="str">
            <v>文化会館等使用料還付事業</v>
          </cell>
          <cell r="O4384" t="str">
            <v>①-Ⅱ-４．生活に困っている世帯や個人への支援</v>
          </cell>
        </row>
        <row r="4385">
          <cell r="K4385" t="str">
            <v>27202-23</v>
          </cell>
          <cell r="L4385" t="str">
            <v>27202</v>
          </cell>
          <cell r="M4385">
            <v>23</v>
          </cell>
          <cell r="N4385" t="str">
            <v>学校保健特別対策事業費補助金</v>
          </cell>
          <cell r="O4385" t="str">
            <v>①-Ⅰ-１．マスク・消毒液等の確保</v>
          </cell>
        </row>
        <row r="4386">
          <cell r="K4386" t="str">
            <v>27202-24</v>
          </cell>
          <cell r="L4386" t="str">
            <v>27202</v>
          </cell>
          <cell r="M4386">
            <v>24</v>
          </cell>
          <cell r="N4386" t="str">
            <v>公立学校情報機器整備費補助金</v>
          </cell>
          <cell r="O4386" t="str">
            <v>①-Ⅳ-３．リモート化等によるデジタル・トランスフォーメーションの加速</v>
          </cell>
        </row>
        <row r="4387">
          <cell r="K4387" t="str">
            <v>27202-25</v>
          </cell>
          <cell r="L4387" t="str">
            <v>27202</v>
          </cell>
          <cell r="M4387">
            <v>25</v>
          </cell>
          <cell r="N4387" t="str">
            <v>公立学校情報機器整備費補助金</v>
          </cell>
          <cell r="O4387" t="str">
            <v>①-Ⅳ-３．リモート化等によるデジタル・トランスフォーメーションの加速</v>
          </cell>
        </row>
        <row r="4388">
          <cell r="K4388" t="str">
            <v>27202-26</v>
          </cell>
          <cell r="L4388" t="str">
            <v>27202</v>
          </cell>
          <cell r="M4388">
            <v>26</v>
          </cell>
          <cell r="N4388" t="str">
            <v>教育支援体制整備事業費補助金</v>
          </cell>
          <cell r="O4388" t="str">
            <v>①-Ⅰ-８．学校の臨時休業等を円滑に進めるための環境整備</v>
          </cell>
        </row>
        <row r="4389">
          <cell r="K4389" t="str">
            <v>27202-27</v>
          </cell>
          <cell r="L4389" t="str">
            <v>27202</v>
          </cell>
          <cell r="M4389">
            <v>27</v>
          </cell>
          <cell r="N4389" t="str">
            <v>教育支援体制整備事業費補助金</v>
          </cell>
          <cell r="O4389" t="str">
            <v>①-Ⅰ-８．学校の臨時休業等を円滑に進めるための環境整備</v>
          </cell>
        </row>
        <row r="4390">
          <cell r="K4390" t="str">
            <v>27202-28</v>
          </cell>
          <cell r="L4390" t="str">
            <v>27202</v>
          </cell>
          <cell r="M4390">
            <v>28</v>
          </cell>
          <cell r="N4390" t="str">
            <v>学校給食運営事業（休業短縮に伴う給食提供）</v>
          </cell>
          <cell r="O4390" t="str">
            <v>①-Ⅰ-８．学校の臨時休業等を円滑に進めるための環境整備</v>
          </cell>
        </row>
        <row r="4391">
          <cell r="K4391" t="str">
            <v>27202-29</v>
          </cell>
          <cell r="L4391" t="str">
            <v>27202</v>
          </cell>
          <cell r="M4391">
            <v>29</v>
          </cell>
          <cell r="N4391" t="str">
            <v>学校給食運営事業（出席停止児童・生徒に係る給食費の公費負担）</v>
          </cell>
          <cell r="O4391" t="str">
            <v>①-Ⅱ-４．生活に困っている世帯や個人への支援</v>
          </cell>
        </row>
        <row r="4392">
          <cell r="K4392" t="str">
            <v>27202-30</v>
          </cell>
          <cell r="L4392" t="str">
            <v>27202</v>
          </cell>
          <cell r="M4392">
            <v>30</v>
          </cell>
          <cell r="N4392" t="str">
            <v>学校園空調設備整備事業</v>
          </cell>
          <cell r="O4392" t="str">
            <v>①-Ⅰ-８．学校の臨時休業等を円滑に進めるための環境整備</v>
          </cell>
        </row>
        <row r="4393">
          <cell r="K4393" t="str">
            <v>27202-31</v>
          </cell>
          <cell r="L4393" t="str">
            <v>27202</v>
          </cell>
          <cell r="M4393">
            <v>31</v>
          </cell>
          <cell r="N4393" t="str">
            <v>高等学校整備事業</v>
          </cell>
          <cell r="O4393" t="str">
            <v>①-Ⅳ-３．リモート化等によるデジタル・トランスフォーメーションの加速</v>
          </cell>
        </row>
        <row r="4394">
          <cell r="K4394" t="str">
            <v>27202-32</v>
          </cell>
          <cell r="L4394" t="str">
            <v>27202</v>
          </cell>
          <cell r="M4394">
            <v>32</v>
          </cell>
          <cell r="N4394" t="str">
            <v>高等学校教材教具購入事業</v>
          </cell>
          <cell r="O4394" t="str">
            <v>①-Ⅳ-３．リモート化等によるデジタル・トランスフォーメーションの加速</v>
          </cell>
        </row>
        <row r="4395">
          <cell r="K4395" t="str">
            <v>27202-33</v>
          </cell>
          <cell r="L4395" t="str">
            <v>27202</v>
          </cell>
          <cell r="M4395">
            <v>33</v>
          </cell>
          <cell r="N4395" t="str">
            <v>教育センター管理事業</v>
          </cell>
          <cell r="O4395" t="str">
            <v>①-Ⅳ-３．リモート化等によるデジタル・トランスフォーメーションの加速</v>
          </cell>
        </row>
        <row r="4396">
          <cell r="K4396" t="str">
            <v>27202-34</v>
          </cell>
          <cell r="L4396" t="str">
            <v>27202</v>
          </cell>
          <cell r="M4396">
            <v>34</v>
          </cell>
          <cell r="N4396" t="str">
            <v>感染症予防事業</v>
          </cell>
          <cell r="O4396" t="str">
            <v>①-Ⅱ-４．生活に困っている世帯や個人への支援</v>
          </cell>
        </row>
        <row r="4397">
          <cell r="K4397" t="str">
            <v>27202-35</v>
          </cell>
          <cell r="L4397" t="str">
            <v>27202</v>
          </cell>
          <cell r="M4397">
            <v>35</v>
          </cell>
          <cell r="N4397" t="str">
            <v>ごみ収集事業</v>
          </cell>
          <cell r="O4397" t="str">
            <v>①-Ⅰ-１．マスク・消毒液等の確保</v>
          </cell>
        </row>
        <row r="4398">
          <cell r="K4398" t="str">
            <v>27202-36</v>
          </cell>
          <cell r="L4398" t="str">
            <v>27202</v>
          </cell>
          <cell r="M4398">
            <v>36</v>
          </cell>
          <cell r="N4398" t="str">
            <v>防災・減災対策事業</v>
          </cell>
          <cell r="O4398" t="str">
            <v>①-Ⅳ-４．公共投資の早期執行等</v>
          </cell>
        </row>
        <row r="4399">
          <cell r="K4399" t="str">
            <v>27202-37</v>
          </cell>
          <cell r="L4399" t="str">
            <v>27202</v>
          </cell>
          <cell r="M4399">
            <v>37</v>
          </cell>
          <cell r="N4399" t="str">
            <v>自然資料館普及・展示事業</v>
          </cell>
          <cell r="O4399" t="str">
            <v>①-Ⅰ-８．学校の臨時休業等を円滑に進めるための環境整備</v>
          </cell>
        </row>
        <row r="4400">
          <cell r="K4400" t="str">
            <v>27202-38</v>
          </cell>
          <cell r="L4400" t="str">
            <v>27202</v>
          </cell>
          <cell r="M4400">
            <v>38</v>
          </cell>
          <cell r="N4400" t="str">
            <v>観光振興事業（きしわだ魅力発見オンラインツアー事業）</v>
          </cell>
          <cell r="O4400" t="str">
            <v>①-Ⅲ-１．観光・運輸業、飲食業、イベント・エンターテインメント事業等に対する支援</v>
          </cell>
        </row>
        <row r="4401">
          <cell r="K4401" t="str">
            <v>27202-39</v>
          </cell>
          <cell r="L4401" t="str">
            <v>27202</v>
          </cell>
          <cell r="M4401">
            <v>39</v>
          </cell>
          <cell r="N4401" t="str">
            <v>ネットワークシステム運用・基幹系システム運用事業</v>
          </cell>
          <cell r="O4401" t="str">
            <v>①-Ⅳ-３．リモート化等によるデジタル・トランスフォーメーションの加速</v>
          </cell>
        </row>
        <row r="4402">
          <cell r="K4402" t="str">
            <v>27202-40</v>
          </cell>
          <cell r="L4402" t="str">
            <v>27202</v>
          </cell>
          <cell r="M4402">
            <v>40</v>
          </cell>
          <cell r="N4402" t="str">
            <v>市税等徴収・保険料徴収事業</v>
          </cell>
          <cell r="O4402" t="str">
            <v>①-Ⅳ-３．リモート化等によるデジタル・トランスフォーメーションの加速</v>
          </cell>
        </row>
        <row r="4403">
          <cell r="K4403" t="str">
            <v>27202-41</v>
          </cell>
          <cell r="L4403" t="str">
            <v>27202</v>
          </cell>
          <cell r="M4403">
            <v>41</v>
          </cell>
          <cell r="N4403" t="str">
            <v>支所・サービスセンター事務事業</v>
          </cell>
          <cell r="O4403" t="str">
            <v>①-Ⅳ-３．リモート化等によるデジタル・トランスフォーメーションの加速</v>
          </cell>
        </row>
        <row r="4404">
          <cell r="K4404" t="str">
            <v>27202-42</v>
          </cell>
          <cell r="L4404" t="str">
            <v>27202</v>
          </cell>
          <cell r="M4404">
            <v>42</v>
          </cell>
          <cell r="N4404" t="str">
            <v>戸籍事務事業</v>
          </cell>
          <cell r="O4404" t="str">
            <v>①-Ⅳ-３．リモート化等によるデジタル・トランスフォーメーションの加速</v>
          </cell>
        </row>
        <row r="4405">
          <cell r="K4405" t="str">
            <v>27202-43</v>
          </cell>
          <cell r="L4405" t="str">
            <v>27202</v>
          </cell>
          <cell r="M4405">
            <v>43</v>
          </cell>
          <cell r="N4405" t="str">
            <v>男女共同参画センター管理事業</v>
          </cell>
          <cell r="O4405" t="str">
            <v>①-Ⅳ-３．リモート化等によるデジタル・トランスフォーメーションの加速</v>
          </cell>
        </row>
        <row r="4406">
          <cell r="K4406" t="str">
            <v>27202-44</v>
          </cell>
          <cell r="L4406" t="str">
            <v>27202</v>
          </cell>
          <cell r="M4406">
            <v>44</v>
          </cell>
          <cell r="N4406" t="str">
            <v>公共施設予約システム整備事業</v>
          </cell>
          <cell r="O4406" t="str">
            <v>①-Ⅳ-３．リモート化等によるデジタル・トランスフォーメーションの加速</v>
          </cell>
        </row>
        <row r="4407">
          <cell r="K4407" t="str">
            <v>27202-45</v>
          </cell>
          <cell r="L4407" t="str">
            <v>27202</v>
          </cell>
          <cell r="M4407">
            <v>45</v>
          </cell>
          <cell r="N4407" t="str">
            <v>学校臨時休業対策費補助金</v>
          </cell>
          <cell r="O4407" t="str">
            <v>①-Ⅰ-８．学校の臨時休業等を円滑に進めるための環境整備</v>
          </cell>
        </row>
        <row r="4408">
          <cell r="K4408" t="str">
            <v>27202-46</v>
          </cell>
          <cell r="L4408" t="str">
            <v>27202</v>
          </cell>
          <cell r="M4408">
            <v>46</v>
          </cell>
          <cell r="N4408" t="str">
            <v>学校保健特別対策事業費補助金</v>
          </cell>
          <cell r="O4408" t="str">
            <v>①-Ⅰ-１．マスク・消毒液等の確保</v>
          </cell>
        </row>
        <row r="4409">
          <cell r="K4409" t="str">
            <v>27203-1</v>
          </cell>
          <cell r="L4409" t="str">
            <v>27203</v>
          </cell>
          <cell r="M4409">
            <v>1</v>
          </cell>
          <cell r="N4409" t="str">
            <v>休業要請支援金（府・市町村共同支援金）事業</v>
          </cell>
          <cell r="O4409" t="str">
            <v>①-Ⅱ-３．事業継続に困っている中小・小規模事業者等への支援</v>
          </cell>
        </row>
        <row r="4410">
          <cell r="K4410" t="str">
            <v>27203-2</v>
          </cell>
          <cell r="L4410" t="str">
            <v>27203</v>
          </cell>
          <cell r="M4410">
            <v>2</v>
          </cell>
          <cell r="N4410" t="str">
            <v>金利、保証料などの金融面での支援事業</v>
          </cell>
          <cell r="O4410" t="str">
            <v>①-Ⅱ-３．事業継続に困っている中小・小規模事業者等への支援</v>
          </cell>
        </row>
        <row r="4411">
          <cell r="K4411" t="str">
            <v>27203-3</v>
          </cell>
          <cell r="L4411" t="str">
            <v>27203</v>
          </cell>
          <cell r="M4411">
            <v>3</v>
          </cell>
          <cell r="N4411" t="str">
            <v>福祉サービス継続を目的にした地域人材活用支援金事業</v>
          </cell>
          <cell r="O4411" t="str">
            <v>①-Ⅰ-３．医療提供体制の強化</v>
          </cell>
        </row>
        <row r="4412">
          <cell r="K4412" t="str">
            <v>27203-4</v>
          </cell>
          <cell r="L4412" t="str">
            <v>27203</v>
          </cell>
          <cell r="M4412">
            <v>4</v>
          </cell>
          <cell r="N4412" t="str">
            <v>子育て世帯生活支援特別給付金事業</v>
          </cell>
          <cell r="O4412" t="str">
            <v>①-Ⅱ-４．生活に困っている世帯や個人への支援</v>
          </cell>
        </row>
        <row r="4413">
          <cell r="K4413" t="str">
            <v>27203-5</v>
          </cell>
          <cell r="L4413" t="str">
            <v>27203</v>
          </cell>
          <cell r="M4413">
            <v>5</v>
          </cell>
          <cell r="N4413" t="str">
            <v>新型コロナウイルスの影響による臨時職員及び会計年度任用職員の採用事業</v>
          </cell>
          <cell r="O4413" t="str">
            <v>①-Ⅱ-４．生活に困っている世帯や個人への支援</v>
          </cell>
        </row>
        <row r="4414">
          <cell r="K4414" t="str">
            <v>27203-7</v>
          </cell>
          <cell r="L4414" t="str">
            <v>27203</v>
          </cell>
          <cell r="M4414">
            <v>7</v>
          </cell>
          <cell r="N4414" t="str">
            <v>小規模事業者応援金</v>
          </cell>
          <cell r="O4414" t="str">
            <v>①-Ⅱ-３．事業継続に困っている中小・小規模事業者等への支援</v>
          </cell>
        </row>
        <row r="4415">
          <cell r="K4415" t="str">
            <v>27203-8</v>
          </cell>
          <cell r="L4415" t="str">
            <v>27203</v>
          </cell>
          <cell r="M4415">
            <v>8</v>
          </cell>
          <cell r="N4415" t="str">
            <v>新型コロナウイルス感染拡大防止に向けた産業活動助成金</v>
          </cell>
          <cell r="O4415" t="str">
            <v>①-Ⅱ-３．事業継続に困っている中小・小規模事業者等への支援</v>
          </cell>
        </row>
        <row r="4416">
          <cell r="K4416" t="str">
            <v>27203-10</v>
          </cell>
          <cell r="L4416" t="str">
            <v>27203</v>
          </cell>
          <cell r="M4416">
            <v>10</v>
          </cell>
          <cell r="N4416" t="str">
            <v>子育て応援特別給付金</v>
          </cell>
          <cell r="O4416" t="str">
            <v>①-Ⅱ-４．生活に困っている世帯や個人への支援</v>
          </cell>
        </row>
        <row r="4417">
          <cell r="K4417" t="str">
            <v>27203-11</v>
          </cell>
          <cell r="L4417" t="str">
            <v>27203</v>
          </cell>
          <cell r="M4417">
            <v>11</v>
          </cell>
          <cell r="N4417" t="str">
            <v>備蓄物資整備・管理事業</v>
          </cell>
          <cell r="O4417" t="str">
            <v>①-Ⅰ-１．マスク・消毒液等の確保</v>
          </cell>
        </row>
        <row r="4418">
          <cell r="K4418" t="str">
            <v>27203-21</v>
          </cell>
          <cell r="L4418" t="str">
            <v>27203</v>
          </cell>
          <cell r="M4418">
            <v>21</v>
          </cell>
          <cell r="N4418" t="str">
            <v>新型コロナウイルス感染症対応時間外経費・特殊勤務手当</v>
          </cell>
          <cell r="O4418" t="str">
            <v>①-Ⅰ-５．帰国者等の受入れ体制の強化</v>
          </cell>
        </row>
        <row r="4419">
          <cell r="K4419" t="str">
            <v>27203-27</v>
          </cell>
          <cell r="L4419" t="str">
            <v>27203</v>
          </cell>
          <cell r="M4419">
            <v>27</v>
          </cell>
          <cell r="N4419" t="str">
            <v>生活支援緊急給付金給付事業</v>
          </cell>
          <cell r="O4419" t="str">
            <v>①-Ⅱ-４．生活に困っている世帯や個人への支援</v>
          </cell>
        </row>
        <row r="4420">
          <cell r="K4420" t="str">
            <v>27203-29</v>
          </cell>
          <cell r="L4420" t="str">
            <v>27203</v>
          </cell>
          <cell r="M4420">
            <v>29</v>
          </cell>
          <cell r="N4420" t="str">
            <v>障害者総合支援事業費補助金</v>
          </cell>
          <cell r="O4420" t="str">
            <v>①-Ⅰ-１．マスク・消毒液等の確保</v>
          </cell>
        </row>
        <row r="4421">
          <cell r="K4421" t="str">
            <v>27203-32</v>
          </cell>
          <cell r="L4421" t="str">
            <v>27203</v>
          </cell>
          <cell r="M4421">
            <v>32</v>
          </cell>
          <cell r="N4421" t="str">
            <v>障害福祉サービス事業所職員への特別給付金</v>
          </cell>
          <cell r="O4421" t="str">
            <v>①-Ⅱ-１．雇用の維持</v>
          </cell>
        </row>
        <row r="4422">
          <cell r="K4422" t="str">
            <v>27203-36</v>
          </cell>
          <cell r="L4422" t="str">
            <v>27203</v>
          </cell>
          <cell r="M4422">
            <v>36</v>
          </cell>
          <cell r="N4422" t="str">
            <v>介護サービス事業所等で従事する職員への特別給付金</v>
          </cell>
          <cell r="O4422" t="str">
            <v>①-Ⅱ-１．雇用の維持</v>
          </cell>
        </row>
        <row r="4423">
          <cell r="K4423" t="str">
            <v>27203-37</v>
          </cell>
          <cell r="L4423" t="str">
            <v>27203</v>
          </cell>
          <cell r="M4423">
            <v>37</v>
          </cell>
          <cell r="N4423" t="str">
            <v>施設・事業者が実施する抗原検査等自主検査補助事業</v>
          </cell>
          <cell r="O4423" t="str">
            <v>①-Ⅰ-２．検査体制の強化と感染の早期発見</v>
          </cell>
        </row>
        <row r="4424">
          <cell r="K4424" t="str">
            <v>27203-42</v>
          </cell>
          <cell r="L4424" t="str">
            <v>27203</v>
          </cell>
          <cell r="M4424">
            <v>42</v>
          </cell>
          <cell r="N4424" t="str">
            <v>帰国者・接触者外来開設の医療機関への負担金</v>
          </cell>
          <cell r="O4424" t="str">
            <v>①-Ⅰ-５．帰国者等の受入れ体制の強化</v>
          </cell>
        </row>
        <row r="4425">
          <cell r="K4425" t="str">
            <v>27203-49</v>
          </cell>
          <cell r="L4425" t="str">
            <v>27203</v>
          </cell>
          <cell r="M4425">
            <v>49</v>
          </cell>
          <cell r="N4425" t="str">
            <v>学校保健特別対策事業費補助金</v>
          </cell>
          <cell r="O4425" t="str">
            <v>①-Ⅰ-１．マスク・消毒液等の確保</v>
          </cell>
        </row>
        <row r="4426">
          <cell r="K4426" t="str">
            <v>27203-50</v>
          </cell>
          <cell r="L4426" t="str">
            <v>27203</v>
          </cell>
          <cell r="M4426">
            <v>50</v>
          </cell>
          <cell r="N4426" t="str">
            <v>児童生徒1人1台のタブレット端末整備</v>
          </cell>
          <cell r="O4426" t="str">
            <v>①-Ⅰ-８．学校の臨時休業等を円滑に進めるための環境整備</v>
          </cell>
        </row>
        <row r="4427">
          <cell r="K4427" t="str">
            <v>27203-52</v>
          </cell>
          <cell r="L4427" t="str">
            <v>27203</v>
          </cell>
          <cell r="M4427">
            <v>52</v>
          </cell>
          <cell r="N4427" t="str">
            <v>公立学校情報機器整備費補助金（GIGAスクールサポーター）</v>
          </cell>
          <cell r="O4427" t="str">
            <v>①-Ⅳ-３．リモート化等によるデジタル・トランスフォーメーションの加速</v>
          </cell>
        </row>
        <row r="4428">
          <cell r="K4428" t="str">
            <v>27203-53</v>
          </cell>
          <cell r="L4428" t="str">
            <v>27203</v>
          </cell>
          <cell r="M4428">
            <v>53</v>
          </cell>
          <cell r="N4428" t="str">
            <v>教育支援体制整備事業費補助金（スクールサポートスタッフ）</v>
          </cell>
          <cell r="O4428" t="str">
            <v>①-Ⅰ-８．学校の臨時休業等を円滑に進めるための環境整備</v>
          </cell>
        </row>
        <row r="4429">
          <cell r="K4429" t="str">
            <v>27203-54</v>
          </cell>
          <cell r="L4429" t="str">
            <v>27203</v>
          </cell>
          <cell r="M4429">
            <v>54</v>
          </cell>
          <cell r="N4429" t="str">
            <v>教育支援体制整備事業費補助金（学習補助人員配置）</v>
          </cell>
          <cell r="O4429" t="str">
            <v>①-Ⅰ-８．学校の臨時休業等を円滑に進めるための環境整備</v>
          </cell>
        </row>
        <row r="4430">
          <cell r="K4430" t="str">
            <v>27203-61</v>
          </cell>
          <cell r="L4430" t="str">
            <v>27203</v>
          </cell>
          <cell r="M4430">
            <v>61</v>
          </cell>
          <cell r="N4430" t="str">
            <v>売上アップ応援事業</v>
          </cell>
          <cell r="O4430" t="str">
            <v>①-Ⅲ-２．地域経済の活性化</v>
          </cell>
        </row>
        <row r="4431">
          <cell r="K4431" t="str">
            <v>27203-62</v>
          </cell>
          <cell r="L4431" t="str">
            <v>27203</v>
          </cell>
          <cell r="M4431">
            <v>62</v>
          </cell>
          <cell r="N4431" t="str">
            <v>消費喚起事業</v>
          </cell>
          <cell r="O4431" t="str">
            <v>①-Ⅱ-３．事業継続に困っている中小・小規模事業者等への支援</v>
          </cell>
        </row>
        <row r="4432">
          <cell r="K4432" t="str">
            <v>27203-63</v>
          </cell>
          <cell r="L4432" t="str">
            <v>27203</v>
          </cell>
          <cell r="M4432">
            <v>63</v>
          </cell>
          <cell r="N4432" t="str">
            <v>道路運送事業者感染予防対策支援事業</v>
          </cell>
          <cell r="O4432" t="str">
            <v>①-Ⅲ-１．観光・運輸業、飲食業、イベント・エンターテインメント事業等に対する支援</v>
          </cell>
        </row>
        <row r="4433">
          <cell r="K4433" t="str">
            <v>27203-64</v>
          </cell>
          <cell r="L4433" t="str">
            <v>27203</v>
          </cell>
          <cell r="M4433">
            <v>64</v>
          </cell>
          <cell r="N4433" t="str">
            <v>道路運送事業継続支援事業</v>
          </cell>
          <cell r="O4433" t="str">
            <v>①-Ⅲ-１．観光・運輸業、飲食業、イベント・エンターテインメント事業等に対する支援</v>
          </cell>
        </row>
        <row r="4434">
          <cell r="K4434" t="str">
            <v>27203-75</v>
          </cell>
          <cell r="L4434" t="str">
            <v>27203</v>
          </cell>
          <cell r="M4434">
            <v>75</v>
          </cell>
          <cell r="N4434" t="str">
            <v>疾病予防対策事業費等補助金</v>
          </cell>
          <cell r="O4434" t="str">
            <v>①-Ⅰ-２．検査体制の強化と感染の早期発見</v>
          </cell>
        </row>
        <row r="4435">
          <cell r="K4435" t="str">
            <v>27203-76</v>
          </cell>
          <cell r="L4435" t="str">
            <v>27203</v>
          </cell>
          <cell r="M4435">
            <v>76</v>
          </cell>
          <cell r="N4435" t="str">
            <v>医療関係機関慰労金交付事業</v>
          </cell>
          <cell r="O4435" t="str">
            <v>①-Ⅰ-３．医療提供体制の強化</v>
          </cell>
        </row>
        <row r="4436">
          <cell r="K4436" t="str">
            <v>27204-1</v>
          </cell>
          <cell r="L4436" t="str">
            <v>27204</v>
          </cell>
          <cell r="M4436">
            <v>1</v>
          </cell>
          <cell r="N4436" t="str">
            <v>休業要請支援金（府・市町村共同支援金）事業</v>
          </cell>
          <cell r="O4436" t="str">
            <v>①-Ⅱ-３．事業継続に困っている中小・小規模事業者等への支援</v>
          </cell>
        </row>
        <row r="4437">
          <cell r="K4437" t="str">
            <v>27204-2</v>
          </cell>
          <cell r="L4437" t="str">
            <v>27204</v>
          </cell>
          <cell r="M4437">
            <v>2</v>
          </cell>
          <cell r="N4437" t="str">
            <v>児童手当受給者臨時特別給付金給付事業</v>
          </cell>
          <cell r="O4437" t="str">
            <v>①-Ⅱ-４．生活に困っている世帯や個人への支援</v>
          </cell>
        </row>
        <row r="4438">
          <cell r="K4438" t="str">
            <v>27204-3</v>
          </cell>
          <cell r="L4438" t="str">
            <v>27204</v>
          </cell>
          <cell r="M4438">
            <v>3</v>
          </cell>
          <cell r="N4438" t="str">
            <v>児童扶養手当受給者臨時特別給付金給付事業</v>
          </cell>
          <cell r="O4438" t="str">
            <v>①-Ⅱ-４．生活に困っている世帯や個人への支援</v>
          </cell>
        </row>
        <row r="4439">
          <cell r="K4439" t="str">
            <v>27204-4</v>
          </cell>
          <cell r="L4439" t="str">
            <v>27204</v>
          </cell>
          <cell r="M4439">
            <v>4</v>
          </cell>
          <cell r="N4439" t="str">
            <v>家庭ごみ指定袋臨時配布事業</v>
          </cell>
          <cell r="O4439" t="str">
            <v>①-Ⅱ-４．生活に困っている世帯や個人への支援</v>
          </cell>
        </row>
        <row r="4440">
          <cell r="K4440" t="str">
            <v>27204-5</v>
          </cell>
          <cell r="L4440" t="str">
            <v>27204</v>
          </cell>
          <cell r="M4440">
            <v>5</v>
          </cell>
          <cell r="N4440" t="str">
            <v>指定避難所等における新型コロナウイルス感染症対策事業</v>
          </cell>
          <cell r="O4440" t="str">
            <v>①-Ⅰ-６．情報発信の充実</v>
          </cell>
        </row>
        <row r="4441">
          <cell r="K4441" t="str">
            <v>27204-6</v>
          </cell>
          <cell r="L4441" t="str">
            <v>27204</v>
          </cell>
          <cell r="M4441">
            <v>6</v>
          </cell>
          <cell r="N4441" t="str">
            <v>住民異動手続オンライン化事業</v>
          </cell>
          <cell r="O4441" t="str">
            <v>①-Ⅳ-４．公共投資の早期執行等</v>
          </cell>
        </row>
        <row r="4442">
          <cell r="K4442" t="str">
            <v>27204-7</v>
          </cell>
          <cell r="L4442" t="str">
            <v>27204</v>
          </cell>
          <cell r="M4442">
            <v>7</v>
          </cell>
          <cell r="N4442" t="str">
            <v>自治体スマート化事業</v>
          </cell>
          <cell r="O4442" t="str">
            <v>①-Ⅳ-４．公共投資の早期執行等</v>
          </cell>
        </row>
        <row r="4443">
          <cell r="K4443" t="str">
            <v>27204-8</v>
          </cell>
          <cell r="L4443" t="str">
            <v>27204</v>
          </cell>
          <cell r="M4443">
            <v>8</v>
          </cell>
          <cell r="N4443" t="str">
            <v>妊婦特別定額給付金</v>
          </cell>
          <cell r="O4443" t="str">
            <v>①-Ⅱ-４．生活に困っている世帯や個人への支援</v>
          </cell>
        </row>
        <row r="4444">
          <cell r="K4444" t="str">
            <v>27204-9</v>
          </cell>
          <cell r="L4444" t="str">
            <v>27204</v>
          </cell>
          <cell r="M4444">
            <v>9</v>
          </cell>
          <cell r="N4444" t="str">
            <v>障がい者施設就労等応援給付金給付事業</v>
          </cell>
          <cell r="O4444" t="str">
            <v>①-Ⅱ-４．生活に困っている世帯や個人への支援</v>
          </cell>
        </row>
        <row r="4445">
          <cell r="K4445" t="str">
            <v>27204-10</v>
          </cell>
          <cell r="L4445" t="str">
            <v>27204</v>
          </cell>
          <cell r="M4445">
            <v>10</v>
          </cell>
          <cell r="N4445" t="str">
            <v>学生支援給付金給付事業</v>
          </cell>
          <cell r="O4445" t="str">
            <v>①-Ⅱ-４．生活に困っている世帯や個人への支援</v>
          </cell>
        </row>
        <row r="4446">
          <cell r="K4446" t="str">
            <v>27204-11</v>
          </cell>
          <cell r="L4446" t="str">
            <v>27204</v>
          </cell>
          <cell r="M4446">
            <v>11</v>
          </cell>
          <cell r="N4446" t="str">
            <v>学校保健特別対策事業費補助金</v>
          </cell>
          <cell r="O4446" t="str">
            <v>①-Ⅰ-１．マスク・消毒液等の確保</v>
          </cell>
        </row>
        <row r="4447">
          <cell r="K4447" t="str">
            <v>27204-12</v>
          </cell>
          <cell r="L4447" t="str">
            <v>27204</v>
          </cell>
          <cell r="M4447">
            <v>12</v>
          </cell>
          <cell r="N4447" t="str">
            <v>家庭学習用通信環境整備支援事業</v>
          </cell>
          <cell r="O4447" t="str">
            <v>①-Ⅰ-８．学校の臨時休業等を円滑に進めるための環境整備</v>
          </cell>
        </row>
        <row r="4448">
          <cell r="K4448" t="str">
            <v>27204-13</v>
          </cell>
          <cell r="L4448" t="str">
            <v>27204</v>
          </cell>
          <cell r="M4448">
            <v>13</v>
          </cell>
          <cell r="N4448" t="str">
            <v>市議会オンライン会議対応事業</v>
          </cell>
          <cell r="O4448" t="str">
            <v>①-Ⅳ-４．公共投資の早期執行等</v>
          </cell>
        </row>
        <row r="4449">
          <cell r="K4449" t="str">
            <v>27204-14</v>
          </cell>
          <cell r="L4449" t="str">
            <v>27204</v>
          </cell>
          <cell r="M4449">
            <v>14</v>
          </cell>
          <cell r="N4449" t="str">
            <v>窓口受付システム導入事業</v>
          </cell>
          <cell r="O4449" t="str">
            <v>①-Ⅳ-４．公共投資の早期執行等</v>
          </cell>
        </row>
        <row r="4450">
          <cell r="K4450" t="str">
            <v>27204-15</v>
          </cell>
          <cell r="L4450" t="str">
            <v>27204</v>
          </cell>
          <cell r="M4450">
            <v>15</v>
          </cell>
          <cell r="N4450" t="str">
            <v>高齢者見守り事業</v>
          </cell>
          <cell r="O4450" t="str">
            <v>①-Ⅰ-６．情報発信の充実</v>
          </cell>
        </row>
        <row r="4451">
          <cell r="K4451" t="str">
            <v>27204-17</v>
          </cell>
          <cell r="L4451" t="str">
            <v>27204</v>
          </cell>
          <cell r="M4451">
            <v>17</v>
          </cell>
          <cell r="N4451" t="str">
            <v>小規模事業者支援給付金給付事業</v>
          </cell>
          <cell r="O4451" t="str">
            <v>①-Ⅱ-３．事業継続に困っている中小・小規模事業者等への支援</v>
          </cell>
        </row>
        <row r="4452">
          <cell r="K4452" t="str">
            <v>27204-18</v>
          </cell>
          <cell r="L4452" t="str">
            <v>27204</v>
          </cell>
          <cell r="M4452">
            <v>18</v>
          </cell>
          <cell r="N4452" t="str">
            <v>バス事業者支援事業</v>
          </cell>
          <cell r="O4452" t="str">
            <v>①-Ⅲ-１．観光・運輸業、飲食業、イベント・エンターテインメント事業等に対する支援</v>
          </cell>
        </row>
        <row r="4453">
          <cell r="K4453" t="str">
            <v>27204-19</v>
          </cell>
          <cell r="L4453" t="str">
            <v>27204</v>
          </cell>
          <cell r="M4453">
            <v>19</v>
          </cell>
          <cell r="N4453" t="str">
            <v>公立学校情報機器整備費補助金</v>
          </cell>
          <cell r="O4453" t="str">
            <v>①-Ⅳ-３．リモート化等によるデジタル・トランスフォーメーションの加速</v>
          </cell>
        </row>
        <row r="4454">
          <cell r="K4454" t="str">
            <v>27204-20</v>
          </cell>
          <cell r="L4454" t="str">
            <v>27204</v>
          </cell>
          <cell r="M4454">
            <v>20</v>
          </cell>
          <cell r="N4454" t="str">
            <v>教育支援体制整備事業費補助金</v>
          </cell>
          <cell r="O4454" t="str">
            <v>①-Ⅰ-８．学校の臨時休業等を円滑に進めるための環境整備</v>
          </cell>
        </row>
        <row r="4455">
          <cell r="K4455" t="str">
            <v>27204-21</v>
          </cell>
          <cell r="L4455" t="str">
            <v>27204</v>
          </cell>
          <cell r="M4455">
            <v>21</v>
          </cell>
          <cell r="N4455" t="str">
            <v>電気料金支援給付金事業</v>
          </cell>
          <cell r="O4455" t="str">
            <v>①-Ⅱ-４．生活に困っている世帯や個人への支援</v>
          </cell>
        </row>
        <row r="4456">
          <cell r="K4456" t="str">
            <v>27204-22</v>
          </cell>
          <cell r="L4456" t="str">
            <v>27204</v>
          </cell>
          <cell r="M4456">
            <v>22</v>
          </cell>
          <cell r="N4456" t="str">
            <v>介護サービス事業所支援給付金給付事業</v>
          </cell>
          <cell r="O4456" t="str">
            <v>①-Ⅱ-３．事業継続に困っている中小・小規模事業者等への支援</v>
          </cell>
        </row>
        <row r="4457">
          <cell r="K4457" t="str">
            <v>27204-23</v>
          </cell>
          <cell r="L4457" t="str">
            <v>27204</v>
          </cell>
          <cell r="M4457">
            <v>23</v>
          </cell>
          <cell r="N4457" t="str">
            <v>障がい福祉サービス等事業所支援給付金給付事業</v>
          </cell>
          <cell r="O4457" t="str">
            <v>①-Ⅱ-３．事業継続に困っている中小・小規模事業者等への支援</v>
          </cell>
        </row>
        <row r="4458">
          <cell r="K4458" t="str">
            <v>27204-24</v>
          </cell>
          <cell r="L4458" t="str">
            <v>27204</v>
          </cell>
          <cell r="M4458">
            <v>24</v>
          </cell>
          <cell r="N4458" t="str">
            <v>障がい児通所支援事業所支援給付金給付事業</v>
          </cell>
          <cell r="O4458" t="str">
            <v>①-Ⅱ-３．事業継続に困っている中小・小規模事業者等への支援</v>
          </cell>
        </row>
        <row r="4459">
          <cell r="K4459" t="str">
            <v>27204-25</v>
          </cell>
          <cell r="L4459" t="str">
            <v>27204</v>
          </cell>
          <cell r="M4459">
            <v>25</v>
          </cell>
          <cell r="N4459" t="str">
            <v>市民文化会館管理運営支援事業</v>
          </cell>
          <cell r="O4459" t="str">
            <v>①-Ⅱ-３．事業継続に困っている中小・小規模事業者等への支援</v>
          </cell>
        </row>
        <row r="4460">
          <cell r="K4460" t="str">
            <v>27204-26</v>
          </cell>
          <cell r="L4460" t="str">
            <v>27204</v>
          </cell>
          <cell r="M4460">
            <v>26</v>
          </cell>
          <cell r="N4460" t="str">
            <v>葬祭場運営支援事業</v>
          </cell>
          <cell r="O4460" t="str">
            <v>①-Ⅱ-３．事業継続に困っている中小・小規模事業者等への支援</v>
          </cell>
        </row>
        <row r="4461">
          <cell r="K4461" t="str">
            <v>27204-27</v>
          </cell>
          <cell r="L4461" t="str">
            <v>27204</v>
          </cell>
          <cell r="M4461">
            <v>27</v>
          </cell>
          <cell r="N4461" t="str">
            <v>教育支援体制整備事業費補助金（国庫補助対象外経費分）</v>
          </cell>
          <cell r="O4461" t="str">
            <v>①-Ⅰ-８．学校の臨時休業等を円滑に進めるための環境整備</v>
          </cell>
        </row>
        <row r="4462">
          <cell r="K4462" t="str">
            <v>27204-28</v>
          </cell>
          <cell r="L4462" t="str">
            <v>27204</v>
          </cell>
          <cell r="M4462">
            <v>28</v>
          </cell>
          <cell r="N4462" t="str">
            <v>学校保健特別対策事業費補助金</v>
          </cell>
          <cell r="O4462" t="str">
            <v>①-Ⅰ-１．マスク・消毒液等の確保</v>
          </cell>
        </row>
        <row r="4463">
          <cell r="K4463" t="str">
            <v>27204-30</v>
          </cell>
          <cell r="L4463" t="str">
            <v>27204</v>
          </cell>
          <cell r="M4463">
            <v>30</v>
          </cell>
          <cell r="N4463" t="str">
            <v>小規模事業者支援給付金再給付事業</v>
          </cell>
          <cell r="O4463" t="str">
            <v>①-Ⅱ-３．事業継続に困っている中小・小規模事業者等への支援</v>
          </cell>
        </row>
        <row r="4464">
          <cell r="K4464" t="str">
            <v>27204-32</v>
          </cell>
          <cell r="L4464" t="str">
            <v>27204</v>
          </cell>
          <cell r="M4464">
            <v>32</v>
          </cell>
          <cell r="N4464" t="str">
            <v>水道等基本料金減免事業</v>
          </cell>
          <cell r="O4464" t="str">
            <v>①-Ⅱ-４．生活に困っている世帯や個人への支援</v>
          </cell>
        </row>
        <row r="4465">
          <cell r="K4465" t="str">
            <v>27205-1</v>
          </cell>
          <cell r="L4465" t="str">
            <v>27205</v>
          </cell>
          <cell r="M4465">
            <v>1</v>
          </cell>
          <cell r="N4465" t="str">
            <v>休業要請支援金（府・市町村共同支援金）事業</v>
          </cell>
          <cell r="O4465" t="str">
            <v>①-Ⅱ-３．事業継続に困っている中小・小規模事業者等への支援</v>
          </cell>
        </row>
        <row r="4466">
          <cell r="K4466" t="str">
            <v>27205-2</v>
          </cell>
          <cell r="L4466" t="str">
            <v>27205</v>
          </cell>
          <cell r="M4466">
            <v>2</v>
          </cell>
          <cell r="N4466" t="str">
            <v>小規模飲食店支援事業</v>
          </cell>
          <cell r="O4466" t="str">
            <v>①-Ⅱ-３．事業継続に困っている中小・小規模事業者等への支援</v>
          </cell>
        </row>
        <row r="4467">
          <cell r="K4467" t="str">
            <v>27205-3</v>
          </cell>
          <cell r="L4467" t="str">
            <v>27205</v>
          </cell>
          <cell r="M4467">
            <v>3</v>
          </cell>
          <cell r="N4467" t="str">
            <v>新規事業展開支援体制構築事業</v>
          </cell>
          <cell r="O4467" t="str">
            <v>①-Ⅲ-２．地域経済の活性化</v>
          </cell>
        </row>
        <row r="4468">
          <cell r="K4468" t="str">
            <v>27205-4</v>
          </cell>
          <cell r="L4468" t="str">
            <v>27205</v>
          </cell>
          <cell r="M4468">
            <v>4</v>
          </cell>
          <cell r="N4468" t="str">
            <v>小規模事業者応援金支給事業</v>
          </cell>
          <cell r="O4468" t="str">
            <v>①-Ⅱ-３．事業継続に困っている中小・小規模事業者等への支援</v>
          </cell>
        </row>
        <row r="4469">
          <cell r="K4469" t="str">
            <v>27205-5</v>
          </cell>
          <cell r="L4469" t="str">
            <v>27205</v>
          </cell>
          <cell r="M4469">
            <v>5</v>
          </cell>
          <cell r="N4469" t="str">
            <v>学校教育情報通信ネットワーク事業</v>
          </cell>
          <cell r="O4469" t="str">
            <v>①-Ⅳ-３．リモート化等によるデジタル・トランスフォーメーションの加速</v>
          </cell>
        </row>
        <row r="4470">
          <cell r="K4470" t="str">
            <v>27205-6</v>
          </cell>
          <cell r="L4470" t="str">
            <v>27205</v>
          </cell>
          <cell r="M4470">
            <v>6</v>
          </cell>
          <cell r="N4470" t="str">
            <v>児童扶養手当給付事業</v>
          </cell>
          <cell r="O4470" t="str">
            <v>①-Ⅱ-４．生活に困っている世帯や個人への支援</v>
          </cell>
        </row>
        <row r="4471">
          <cell r="K4471" t="str">
            <v>27205-7</v>
          </cell>
          <cell r="L4471" t="str">
            <v>27205</v>
          </cell>
          <cell r="M4471">
            <v>7</v>
          </cell>
          <cell r="N4471" t="str">
            <v>未就学児給食費補助事業</v>
          </cell>
          <cell r="O4471" t="str">
            <v>①-Ⅱ-４．生活に困っている世帯や個人への支援</v>
          </cell>
        </row>
        <row r="4472">
          <cell r="K4472" t="str">
            <v>27205-8</v>
          </cell>
          <cell r="L4472" t="str">
            <v>27205</v>
          </cell>
          <cell r="M4472">
            <v>8</v>
          </cell>
          <cell r="N4472" t="str">
            <v>小学校給食費補助事業</v>
          </cell>
          <cell r="O4472" t="str">
            <v>①-Ⅱ-４．生活に困っている世帯や個人への支援</v>
          </cell>
        </row>
        <row r="4473">
          <cell r="K4473" t="str">
            <v>27205-9</v>
          </cell>
          <cell r="L4473" t="str">
            <v>27205</v>
          </cell>
          <cell r="M4473">
            <v>9</v>
          </cell>
          <cell r="N4473" t="str">
            <v>中学校給食費補助事業</v>
          </cell>
          <cell r="O4473" t="str">
            <v>①-Ⅱ-４．生活に困っている世帯や個人への支援</v>
          </cell>
        </row>
        <row r="4474">
          <cell r="K4474" t="str">
            <v>27205-10</v>
          </cell>
          <cell r="L4474" t="str">
            <v>27205</v>
          </cell>
          <cell r="M4474">
            <v>10</v>
          </cell>
          <cell r="N4474" t="str">
            <v>小学校GIGAスクール構想タブレット整備事業</v>
          </cell>
          <cell r="O4474" t="str">
            <v>①-Ⅳ-３．リモート化等によるデジタル・トランスフォーメーションの加速</v>
          </cell>
        </row>
        <row r="4475">
          <cell r="K4475" t="str">
            <v>27205-11</v>
          </cell>
          <cell r="L4475" t="str">
            <v>27205</v>
          </cell>
          <cell r="M4475">
            <v>11</v>
          </cell>
          <cell r="N4475" t="str">
            <v>中学校GIGAスクール構想タブレット整備事業</v>
          </cell>
          <cell r="O4475" t="str">
            <v>①-Ⅳ-３．リモート化等によるデジタル・トランスフォーメーションの加速</v>
          </cell>
        </row>
        <row r="4476">
          <cell r="K4476" t="str">
            <v>27205-12</v>
          </cell>
          <cell r="L4476" t="str">
            <v>27205</v>
          </cell>
          <cell r="M4476">
            <v>12</v>
          </cell>
          <cell r="N4476" t="str">
            <v>吹田市高齢者福祉施設オンライン面会支援事業</v>
          </cell>
          <cell r="O4476" t="str">
            <v>①-Ⅳ-３．リモート化等によるデジタル・トランスフォーメーションの加速</v>
          </cell>
        </row>
        <row r="4477">
          <cell r="K4477" t="str">
            <v>27205-13</v>
          </cell>
          <cell r="L4477" t="str">
            <v>27205</v>
          </cell>
          <cell r="M4477">
            <v>13</v>
          </cell>
          <cell r="N4477" t="str">
            <v>吹田市障害者支援施設オンライン面会支援事業</v>
          </cell>
          <cell r="O4477" t="str">
            <v>①-Ⅳ-３．リモート化等によるデジタル・トランスフォーメーションの加速</v>
          </cell>
        </row>
        <row r="4478">
          <cell r="K4478" t="str">
            <v>27205-14</v>
          </cell>
          <cell r="L4478" t="str">
            <v>27205</v>
          </cell>
          <cell r="M4478">
            <v>14</v>
          </cell>
          <cell r="N4478" t="str">
            <v>商店街等支援事業</v>
          </cell>
          <cell r="O4478" t="str">
            <v>①-Ⅲ-２．地域経済の活性化</v>
          </cell>
        </row>
        <row r="4479">
          <cell r="K4479" t="str">
            <v>27205-15</v>
          </cell>
          <cell r="L4479" t="str">
            <v>27205</v>
          </cell>
          <cell r="M4479">
            <v>15</v>
          </cell>
          <cell r="N4479" t="str">
            <v>庁舎管理事業</v>
          </cell>
          <cell r="O4479" t="str">
            <v>①-Ⅰ-１．マスク・消毒液等の確保</v>
          </cell>
        </row>
        <row r="4480">
          <cell r="K4480" t="str">
            <v>27205-16</v>
          </cell>
          <cell r="L4480" t="str">
            <v>27205</v>
          </cell>
          <cell r="M4480">
            <v>16</v>
          </cell>
          <cell r="N4480" t="str">
            <v>災害対策事業</v>
          </cell>
          <cell r="O4480" t="str">
            <v>①-Ⅰ-１．マスク・消毒液等の確保</v>
          </cell>
        </row>
        <row r="4481">
          <cell r="K4481" t="str">
            <v>27205-17</v>
          </cell>
          <cell r="L4481" t="str">
            <v>27205</v>
          </cell>
          <cell r="M4481">
            <v>17</v>
          </cell>
          <cell r="N4481" t="str">
            <v>小学校オンライン学習支援事業</v>
          </cell>
          <cell r="O4481" t="str">
            <v>①-Ⅳ-３．リモート化等によるデジタル・トランスフォーメーションの加速</v>
          </cell>
        </row>
        <row r="4482">
          <cell r="K4482" t="str">
            <v>27205-18</v>
          </cell>
          <cell r="L4482" t="str">
            <v>27205</v>
          </cell>
          <cell r="M4482">
            <v>18</v>
          </cell>
          <cell r="N4482" t="str">
            <v>中学校オンライン学習支援事業</v>
          </cell>
          <cell r="O4482" t="str">
            <v>①-Ⅳ-３．リモート化等によるデジタル・トランスフォーメーションの加速</v>
          </cell>
        </row>
        <row r="4483">
          <cell r="K4483" t="str">
            <v>27205-19</v>
          </cell>
          <cell r="L4483" t="str">
            <v>27205</v>
          </cell>
          <cell r="M4483">
            <v>19</v>
          </cell>
          <cell r="N4483" t="str">
            <v>PCR検査促進補助事業</v>
          </cell>
          <cell r="O4483" t="str">
            <v>①-Ⅰ-２．検査体制の強化と感染の早期発見</v>
          </cell>
        </row>
        <row r="4484">
          <cell r="K4484" t="str">
            <v>27205-20</v>
          </cell>
          <cell r="L4484" t="str">
            <v>27205</v>
          </cell>
          <cell r="M4484">
            <v>20</v>
          </cell>
          <cell r="N4484" t="str">
            <v>検体回収センター運営補助事業</v>
          </cell>
          <cell r="O4484" t="str">
            <v>①-Ⅰ-２．検査体制の強化と感染の早期発見</v>
          </cell>
        </row>
        <row r="4485">
          <cell r="K4485" t="str">
            <v>27205-21</v>
          </cell>
          <cell r="L4485" t="str">
            <v>27205</v>
          </cell>
          <cell r="M4485">
            <v>21</v>
          </cell>
          <cell r="N4485" t="str">
            <v>公共交通事業者支援事業</v>
          </cell>
          <cell r="O4485" t="str">
            <v>①-Ⅱ-３．事業継続に困っている中小・小規模事業者等への支援</v>
          </cell>
        </row>
        <row r="4486">
          <cell r="K4486" t="str">
            <v>27205-22</v>
          </cell>
          <cell r="L4486" t="str">
            <v>27205</v>
          </cell>
          <cell r="M4486">
            <v>22</v>
          </cell>
          <cell r="N4486" t="str">
            <v>吹田市プレミアム付商品券事業</v>
          </cell>
          <cell r="O4486" t="str">
            <v>①-Ⅲ-２．地域経済の活性化</v>
          </cell>
        </row>
        <row r="4487">
          <cell r="K4487" t="str">
            <v>27205-23</v>
          </cell>
          <cell r="L4487" t="str">
            <v>27205</v>
          </cell>
          <cell r="M4487">
            <v>23</v>
          </cell>
          <cell r="N4487" t="str">
            <v>新生児特別定額給付金事業</v>
          </cell>
          <cell r="O4487" t="str">
            <v>①-Ⅱ-４．生活に困っている世帯や個人への支援</v>
          </cell>
        </row>
        <row r="4488">
          <cell r="K4488" t="str">
            <v>27205-24</v>
          </cell>
          <cell r="L4488" t="str">
            <v>27205</v>
          </cell>
          <cell r="M4488">
            <v>24</v>
          </cell>
          <cell r="N4488" t="str">
            <v>地域医療推進事業</v>
          </cell>
          <cell r="O4488" t="str">
            <v>①-Ⅱ-２．資金繰り対策</v>
          </cell>
        </row>
        <row r="4489">
          <cell r="K4489" t="str">
            <v>27205-25</v>
          </cell>
          <cell r="L4489" t="str">
            <v>27205</v>
          </cell>
          <cell r="M4489">
            <v>25</v>
          </cell>
          <cell r="N4489" t="str">
            <v>公立保育所等給食費無償化事業</v>
          </cell>
          <cell r="O4489" t="str">
            <v>①-Ⅱ-４．生活に困っている世帯や個人への支援</v>
          </cell>
        </row>
        <row r="4490">
          <cell r="K4490" t="str">
            <v>27205-26</v>
          </cell>
          <cell r="L4490" t="str">
            <v>27205</v>
          </cell>
          <cell r="M4490">
            <v>26</v>
          </cell>
          <cell r="N4490" t="str">
            <v>高齢福祉施設PCR検査等費用補助事業</v>
          </cell>
          <cell r="O4490" t="str">
            <v>①-Ⅰ-２．検査体制の強化と感染の早期発見</v>
          </cell>
        </row>
        <row r="4491">
          <cell r="K4491" t="str">
            <v>27205-27</v>
          </cell>
          <cell r="L4491" t="str">
            <v>27205</v>
          </cell>
          <cell r="M4491">
            <v>27</v>
          </cell>
          <cell r="N4491" t="str">
            <v>障害者支援施設PCR検査等費用補助事業</v>
          </cell>
          <cell r="O4491" t="str">
            <v>①-Ⅰ-２．検査体制の強化と感染の早期発見</v>
          </cell>
        </row>
        <row r="4492">
          <cell r="K4492" t="str">
            <v>27205-28</v>
          </cell>
          <cell r="L4492" t="str">
            <v>27205</v>
          </cell>
          <cell r="M4492">
            <v>28</v>
          </cell>
          <cell r="N4492" t="str">
            <v>市民センター管理事業</v>
          </cell>
          <cell r="O4492" t="str">
            <v>①-Ⅱ-４．生活に困っている世帯や個人への支援</v>
          </cell>
        </row>
        <row r="4493">
          <cell r="K4493" t="str">
            <v>27205-29</v>
          </cell>
          <cell r="L4493" t="str">
            <v>27205</v>
          </cell>
          <cell r="M4493">
            <v>29</v>
          </cell>
          <cell r="N4493" t="str">
            <v>山田ふれあい文化センター管理事業</v>
          </cell>
          <cell r="O4493" t="str">
            <v>①-Ⅱ-４．生活に困っている世帯や個人への支援</v>
          </cell>
        </row>
        <row r="4494">
          <cell r="K4494" t="str">
            <v>27205-30</v>
          </cell>
          <cell r="L4494" t="str">
            <v>27205</v>
          </cell>
          <cell r="M4494">
            <v>30</v>
          </cell>
          <cell r="N4494" t="str">
            <v>コミュニティーセンター管理事業</v>
          </cell>
          <cell r="O4494" t="str">
            <v>①-Ⅱ-４．生活に困っている世帯や個人への支援</v>
          </cell>
        </row>
        <row r="4495">
          <cell r="K4495" t="str">
            <v>27205-31</v>
          </cell>
          <cell r="L4495" t="str">
            <v>27205</v>
          </cell>
          <cell r="M4495">
            <v>31</v>
          </cell>
          <cell r="N4495" t="str">
            <v>文化会館管理事業</v>
          </cell>
          <cell r="O4495" t="str">
            <v>①-Ⅱ-４．生活に困っている世帯や個人への支援</v>
          </cell>
        </row>
        <row r="4496">
          <cell r="K4496" t="str">
            <v>27205-32</v>
          </cell>
          <cell r="L4496" t="str">
            <v>27205</v>
          </cell>
          <cell r="M4496">
            <v>32</v>
          </cell>
          <cell r="N4496" t="str">
            <v>勤労者会館管理事業</v>
          </cell>
          <cell r="O4496" t="str">
            <v>①-Ⅱ-４．生活に困っている世帯や個人への支援</v>
          </cell>
        </row>
        <row r="4497">
          <cell r="K4497" t="str">
            <v>27205-33</v>
          </cell>
          <cell r="L4497" t="str">
            <v>27205</v>
          </cell>
          <cell r="M4497">
            <v>33</v>
          </cell>
          <cell r="N4497" t="str">
            <v>新型コロナ受診相談センター事業</v>
          </cell>
          <cell r="O4497" t="str">
            <v>①-Ⅰ-６．情報発信の充実</v>
          </cell>
        </row>
        <row r="4498">
          <cell r="K4498" t="str">
            <v>27205-34</v>
          </cell>
          <cell r="L4498" t="str">
            <v>27205</v>
          </cell>
          <cell r="M4498">
            <v>34</v>
          </cell>
          <cell r="N4498" t="str">
            <v>中学校GIGAスクール構想無線LANアクセスポイント増強事業</v>
          </cell>
          <cell r="O4498" t="str">
            <v>①-Ⅳ-３．リモート化等によるデジタル・トランスフォーメーションの加速</v>
          </cell>
        </row>
        <row r="4499">
          <cell r="K4499" t="str">
            <v>27205-35</v>
          </cell>
          <cell r="L4499" t="str">
            <v>27205</v>
          </cell>
          <cell r="M4499">
            <v>35</v>
          </cell>
          <cell r="N4499" t="str">
            <v>防疫作業手当支給事業</v>
          </cell>
          <cell r="O4499" t="str">
            <v>①-Ⅰ-３．医療提供体制の強化</v>
          </cell>
        </row>
        <row r="4500">
          <cell r="K4500" t="str">
            <v>27205-36</v>
          </cell>
          <cell r="L4500" t="str">
            <v>27205</v>
          </cell>
          <cell r="M4500">
            <v>36</v>
          </cell>
          <cell r="N4500" t="str">
            <v>高齢者インフルエンザ予防接種無償化事業</v>
          </cell>
          <cell r="O4500" t="str">
            <v>①-Ⅰ-３．医療提供体制の強化</v>
          </cell>
        </row>
        <row r="4501">
          <cell r="K4501" t="str">
            <v>27205-37</v>
          </cell>
          <cell r="L4501" t="str">
            <v>27205</v>
          </cell>
          <cell r="M4501">
            <v>37</v>
          </cell>
          <cell r="N4501" t="str">
            <v>すいたエール商品券交付事業</v>
          </cell>
          <cell r="O4501" t="str">
            <v>①-Ⅱ-３．事業継続に困っている中小・小規模事業者等への支援</v>
          </cell>
        </row>
        <row r="4502">
          <cell r="K4502" t="str">
            <v>27205-38</v>
          </cell>
          <cell r="L4502" t="str">
            <v>27205</v>
          </cell>
          <cell r="M4502">
            <v>38</v>
          </cell>
          <cell r="N4502" t="str">
            <v>市内事業者支援事業</v>
          </cell>
          <cell r="O4502" t="str">
            <v>①-Ⅱ-３．事業継続に困っている中小・小規模事業者等への支援</v>
          </cell>
        </row>
        <row r="4503">
          <cell r="K4503" t="str">
            <v>27205-39</v>
          </cell>
          <cell r="L4503" t="str">
            <v>27205</v>
          </cell>
          <cell r="M4503">
            <v>39</v>
          </cell>
          <cell r="N4503" t="str">
            <v>新型コロナウイルス感染症対策応援金交付事業</v>
          </cell>
          <cell r="O4503" t="str">
            <v>①-Ⅱ-２．資金繰り対策</v>
          </cell>
        </row>
        <row r="4504">
          <cell r="K4504" t="str">
            <v>27205-40</v>
          </cell>
          <cell r="L4504" t="str">
            <v>27205</v>
          </cell>
          <cell r="M4504">
            <v>40</v>
          </cell>
          <cell r="N4504" t="str">
            <v>テレワーク等環境整備事業</v>
          </cell>
          <cell r="O4504" t="str">
            <v>①-Ⅳ-３．リモート化等によるデジタル・トランスフォーメーションの加速</v>
          </cell>
        </row>
        <row r="4505">
          <cell r="K4505" t="str">
            <v>27205-41</v>
          </cell>
          <cell r="L4505" t="str">
            <v>27205</v>
          </cell>
          <cell r="M4505">
            <v>41</v>
          </cell>
          <cell r="N4505" t="str">
            <v>福祉避難所感染防止対策事業</v>
          </cell>
          <cell r="O4505" t="str">
            <v>①-Ⅰ-１．マスク・消毒液等の確保</v>
          </cell>
        </row>
        <row r="4506">
          <cell r="K4506" t="str">
            <v>27205-42</v>
          </cell>
          <cell r="L4506" t="str">
            <v>27205</v>
          </cell>
          <cell r="M4506">
            <v>42</v>
          </cell>
          <cell r="N4506" t="str">
            <v>消防署感染防止対策事業</v>
          </cell>
          <cell r="O4506" t="str">
            <v>①-Ⅰ-１．マスク・消毒液等の確保</v>
          </cell>
        </row>
        <row r="4507">
          <cell r="K4507" t="str">
            <v>27205-43</v>
          </cell>
          <cell r="L4507" t="str">
            <v>27205</v>
          </cell>
          <cell r="M4507">
            <v>43</v>
          </cell>
          <cell r="N4507" t="str">
            <v>保健所ICT機器導入事業</v>
          </cell>
          <cell r="O4507" t="str">
            <v>①-Ⅰ-１．マスク・消毒液等の確保</v>
          </cell>
        </row>
        <row r="4508">
          <cell r="K4508" t="str">
            <v>27205-44</v>
          </cell>
          <cell r="L4508" t="str">
            <v>27205</v>
          </cell>
          <cell r="M4508">
            <v>44</v>
          </cell>
          <cell r="N4508" t="str">
            <v>体育施設感染防止対策事業</v>
          </cell>
          <cell r="O4508" t="str">
            <v>①-Ⅰ-１．マスク・消毒液等の確保</v>
          </cell>
        </row>
        <row r="4509">
          <cell r="K4509" t="str">
            <v>27205-45</v>
          </cell>
          <cell r="L4509" t="str">
            <v>27205</v>
          </cell>
          <cell r="M4509">
            <v>45</v>
          </cell>
          <cell r="N4509" t="str">
            <v>高齢者在宅ケア継続支援事業</v>
          </cell>
          <cell r="O4509" t="str">
            <v>①-Ⅱ-４．生活に困っている世帯や個人への支援</v>
          </cell>
        </row>
        <row r="4510">
          <cell r="K4510" t="str">
            <v>27205-46</v>
          </cell>
          <cell r="L4510" t="str">
            <v>27205</v>
          </cell>
          <cell r="M4510">
            <v>46</v>
          </cell>
          <cell r="N4510" t="str">
            <v>障害者居宅介護事業</v>
          </cell>
          <cell r="O4510" t="str">
            <v>①-Ⅱ-４．生活に困っている世帯や個人への支援</v>
          </cell>
        </row>
        <row r="4511">
          <cell r="K4511" t="str">
            <v>27205-47</v>
          </cell>
          <cell r="L4511" t="str">
            <v>27205</v>
          </cell>
          <cell r="M4511">
            <v>47</v>
          </cell>
          <cell r="N4511" t="str">
            <v>介護保険事業費補助金</v>
          </cell>
          <cell r="O4511" t="str">
            <v>①-Ⅰ-１．マスク・消毒液等の確保</v>
          </cell>
        </row>
        <row r="4512">
          <cell r="K4512" t="str">
            <v>27205-48</v>
          </cell>
          <cell r="L4512" t="str">
            <v>27205</v>
          </cell>
          <cell r="M4512">
            <v>48</v>
          </cell>
          <cell r="N4512" t="str">
            <v>障害者総合支援事業費補助金</v>
          </cell>
          <cell r="O4512" t="str">
            <v>①-Ⅰ-１．マスク・消毒液等の確保</v>
          </cell>
        </row>
        <row r="4513">
          <cell r="K4513" t="str">
            <v>27205-49</v>
          </cell>
          <cell r="L4513" t="str">
            <v>27205</v>
          </cell>
          <cell r="M4513">
            <v>49</v>
          </cell>
          <cell r="N4513" t="str">
            <v>障害者総合支援事業費補助金</v>
          </cell>
          <cell r="O4513" t="str">
            <v>①-Ⅰ-３．医療提供体制の強化</v>
          </cell>
        </row>
        <row r="4514">
          <cell r="K4514" t="str">
            <v>27205-50</v>
          </cell>
          <cell r="L4514" t="str">
            <v>27205</v>
          </cell>
          <cell r="M4514">
            <v>50</v>
          </cell>
          <cell r="N4514" t="str">
            <v>障害者総合支援事業費補助金</v>
          </cell>
          <cell r="O4514" t="str">
            <v>①-Ⅰ-８．学校の臨時休業等を円滑に進めるための環境整備</v>
          </cell>
        </row>
        <row r="4515">
          <cell r="K4515" t="str">
            <v>27205-51</v>
          </cell>
          <cell r="L4515" t="str">
            <v>27205</v>
          </cell>
          <cell r="M4515">
            <v>51</v>
          </cell>
          <cell r="N4515" t="str">
            <v>障害者総合支援事業費補助金</v>
          </cell>
          <cell r="O4515" t="str">
            <v>①-Ⅰ-８．学校の臨時休業等を円滑に進めるための環境整備</v>
          </cell>
        </row>
        <row r="4516">
          <cell r="K4516" t="str">
            <v>27205-52</v>
          </cell>
          <cell r="L4516" t="str">
            <v>27205</v>
          </cell>
          <cell r="M4516">
            <v>52</v>
          </cell>
          <cell r="N4516" t="str">
            <v>学校保健特別対策事業費補助金</v>
          </cell>
          <cell r="O4516" t="str">
            <v>①-Ⅰ-１．マスク・消毒液等の確保</v>
          </cell>
        </row>
        <row r="4517">
          <cell r="K4517" t="str">
            <v>27205-53</v>
          </cell>
          <cell r="L4517" t="str">
            <v>27205</v>
          </cell>
          <cell r="M4517">
            <v>53</v>
          </cell>
          <cell r="N4517" t="str">
            <v>小中学校体育館感染防止対策事業</v>
          </cell>
          <cell r="O4517" t="str">
            <v>①-Ⅰ-１．マスク・消毒液等の確保</v>
          </cell>
        </row>
        <row r="4518">
          <cell r="K4518" t="str">
            <v>27205-54</v>
          </cell>
          <cell r="L4518" t="str">
            <v>27205</v>
          </cell>
          <cell r="M4518">
            <v>54</v>
          </cell>
          <cell r="N4518" t="str">
            <v>教育支援体制整備事業費補助金</v>
          </cell>
          <cell r="O4518" t="str">
            <v>①-Ⅰ-８．学校の臨時休業等を円滑に進めるための環境整備</v>
          </cell>
        </row>
        <row r="4519">
          <cell r="K4519" t="str">
            <v>27205-55</v>
          </cell>
          <cell r="L4519" t="str">
            <v>27205</v>
          </cell>
          <cell r="M4519">
            <v>55</v>
          </cell>
          <cell r="N4519" t="str">
            <v>教育支援体制整備事業費補助金（地方単独分）事業</v>
          </cell>
          <cell r="O4519" t="str">
            <v>①-Ⅰ-８．学校の臨時休業等を円滑に進めるための環境整備</v>
          </cell>
        </row>
        <row r="4520">
          <cell r="K4520" t="str">
            <v>27205-56</v>
          </cell>
          <cell r="L4520" t="str">
            <v>27205</v>
          </cell>
          <cell r="M4520">
            <v>56</v>
          </cell>
          <cell r="N4520" t="str">
            <v>学校保健特別対策事業費補助金</v>
          </cell>
          <cell r="O4520" t="str">
            <v>①-Ⅰ-１．マスク・消毒液等の確保</v>
          </cell>
        </row>
        <row r="4521">
          <cell r="K4521" t="str">
            <v>27205-57</v>
          </cell>
          <cell r="L4521" t="str">
            <v>27205</v>
          </cell>
          <cell r="M4521">
            <v>57</v>
          </cell>
          <cell r="N4521" t="str">
            <v>学校臨時休業対策費補助金</v>
          </cell>
          <cell r="O4521" t="str">
            <v>①-Ⅰ-８．学校の臨時休業等を円滑に進めるための環境整備</v>
          </cell>
        </row>
        <row r="4522">
          <cell r="K4522" t="str">
            <v>27205-58</v>
          </cell>
          <cell r="L4522" t="str">
            <v>27205</v>
          </cell>
          <cell r="M4522">
            <v>58</v>
          </cell>
          <cell r="N4522" t="str">
            <v>公立学校情報機器整備費補助金</v>
          </cell>
          <cell r="O4522" t="str">
            <v>①-Ⅳ-３．リモート化等によるデジタル・トランスフォーメーションの加速</v>
          </cell>
        </row>
        <row r="4523">
          <cell r="K4523" t="str">
            <v>27205-59</v>
          </cell>
          <cell r="L4523" t="str">
            <v>27205</v>
          </cell>
          <cell r="M4523">
            <v>59</v>
          </cell>
          <cell r="N4523" t="str">
            <v>障害者総合支援事業費補助金</v>
          </cell>
          <cell r="O4523" t="str">
            <v>①-Ⅳ-３．リモート化等によるデジタル・トランスフォーメーションの加速</v>
          </cell>
        </row>
        <row r="4524">
          <cell r="K4524" t="str">
            <v>27206-1</v>
          </cell>
          <cell r="L4524" t="str">
            <v>27206</v>
          </cell>
          <cell r="M4524">
            <v>1</v>
          </cell>
          <cell r="N4524" t="str">
            <v>自学自習支援事業</v>
          </cell>
          <cell r="O4524" t="str">
            <v>①-Ⅰ-８．学校の臨時休業等を円滑に進めるための環境整備</v>
          </cell>
        </row>
        <row r="4525">
          <cell r="K4525" t="str">
            <v>27206-2</v>
          </cell>
          <cell r="L4525" t="str">
            <v>27206</v>
          </cell>
          <cell r="M4525">
            <v>2</v>
          </cell>
          <cell r="N4525" t="str">
            <v>給食費無償化事業</v>
          </cell>
          <cell r="O4525" t="str">
            <v>①-Ⅱ-４．生活に困っている世帯や個人への支援</v>
          </cell>
        </row>
        <row r="4526">
          <cell r="K4526" t="str">
            <v>27206-3</v>
          </cell>
          <cell r="L4526" t="str">
            <v>27206</v>
          </cell>
          <cell r="M4526">
            <v>3</v>
          </cell>
          <cell r="N4526" t="str">
            <v>給食費無償化事業</v>
          </cell>
          <cell r="O4526" t="str">
            <v>①-Ⅱ-４．生活に困っている世帯や個人への支援</v>
          </cell>
        </row>
        <row r="4527">
          <cell r="K4527" t="str">
            <v>27206-4</v>
          </cell>
          <cell r="L4527" t="str">
            <v>27206</v>
          </cell>
          <cell r="M4527">
            <v>4</v>
          </cell>
          <cell r="N4527" t="str">
            <v>休業要請支援金（府・市町村共同支援金）事業</v>
          </cell>
          <cell r="O4527" t="str">
            <v>①-Ⅱ-３．事業継続に困っている中小・小規模事業者等への支援</v>
          </cell>
        </row>
        <row r="4528">
          <cell r="K4528" t="str">
            <v>27206-5</v>
          </cell>
          <cell r="L4528" t="str">
            <v>27206</v>
          </cell>
          <cell r="M4528">
            <v>5</v>
          </cell>
          <cell r="N4528" t="str">
            <v>災害対策事業</v>
          </cell>
          <cell r="O4528" t="str">
            <v>①-Ⅰ-２．検査体制の強化と感染の早期発見</v>
          </cell>
        </row>
        <row r="4529">
          <cell r="K4529" t="str">
            <v>27206-6</v>
          </cell>
          <cell r="L4529" t="str">
            <v>27206</v>
          </cell>
          <cell r="M4529">
            <v>6</v>
          </cell>
          <cell r="N4529" t="str">
            <v>災害対策事業</v>
          </cell>
          <cell r="O4529" t="str">
            <v>①-Ⅰ-１．マスク・消毒液等の確保</v>
          </cell>
        </row>
        <row r="4530">
          <cell r="K4530" t="str">
            <v>27206-7</v>
          </cell>
          <cell r="L4530" t="str">
            <v>27206</v>
          </cell>
          <cell r="M4530">
            <v>7</v>
          </cell>
          <cell r="N4530" t="str">
            <v>庁舎管理事業</v>
          </cell>
          <cell r="O4530" t="str">
            <v>①-Ⅰ-１．マスク・消毒液等の確保</v>
          </cell>
        </row>
        <row r="4531">
          <cell r="K4531" t="str">
            <v>27206-8</v>
          </cell>
          <cell r="L4531" t="str">
            <v>27206</v>
          </cell>
          <cell r="M4531">
            <v>8</v>
          </cell>
          <cell r="N4531" t="str">
            <v>就学援助事業</v>
          </cell>
          <cell r="O4531" t="str">
            <v>①-Ⅱ-４．生活に困っている世帯や個人への支援</v>
          </cell>
        </row>
        <row r="4532">
          <cell r="K4532" t="str">
            <v>27206-9</v>
          </cell>
          <cell r="L4532" t="str">
            <v>27206</v>
          </cell>
          <cell r="M4532">
            <v>9</v>
          </cell>
          <cell r="N4532" t="str">
            <v>GIGAスクール推進事業</v>
          </cell>
          <cell r="O4532" t="str">
            <v>①-Ⅰ-８．学校の臨時休業等を円滑に進めるための環境整備</v>
          </cell>
        </row>
        <row r="4533">
          <cell r="K4533" t="str">
            <v>27206-10</v>
          </cell>
          <cell r="L4533" t="str">
            <v>27206</v>
          </cell>
          <cell r="M4533">
            <v>10</v>
          </cell>
          <cell r="N4533" t="str">
            <v>一般ごみ指定袋無料配布事業</v>
          </cell>
          <cell r="O4533" t="str">
            <v>①-Ⅱ-４．生活に困っている世帯や個人への支援</v>
          </cell>
        </row>
        <row r="4534">
          <cell r="K4534" t="str">
            <v>27206-11</v>
          </cell>
          <cell r="L4534" t="str">
            <v>27206</v>
          </cell>
          <cell r="M4534">
            <v>11</v>
          </cell>
          <cell r="N4534" t="str">
            <v>緊急経済対策事業</v>
          </cell>
          <cell r="O4534" t="str">
            <v>①-Ⅲ-２．地域経済の活性化</v>
          </cell>
        </row>
        <row r="4535">
          <cell r="K4535" t="str">
            <v>27206-12</v>
          </cell>
          <cell r="L4535" t="str">
            <v>27206</v>
          </cell>
          <cell r="M4535">
            <v>12</v>
          </cell>
          <cell r="N4535" t="str">
            <v>災害対策事業</v>
          </cell>
          <cell r="O4535" t="str">
            <v>①-Ⅰ-１．マスク・消毒液等の確保</v>
          </cell>
        </row>
        <row r="4536">
          <cell r="K4536" t="str">
            <v>27206-13</v>
          </cell>
          <cell r="L4536" t="str">
            <v>27206</v>
          </cell>
          <cell r="M4536">
            <v>13</v>
          </cell>
          <cell r="N4536" t="str">
            <v>災害対策事業</v>
          </cell>
          <cell r="O4536" t="str">
            <v>①-Ⅰ-１．マスク・消毒液等の確保</v>
          </cell>
        </row>
        <row r="4537">
          <cell r="K4537" t="str">
            <v>27206-14</v>
          </cell>
          <cell r="L4537" t="str">
            <v>27206</v>
          </cell>
          <cell r="M4537">
            <v>14</v>
          </cell>
          <cell r="N4537" t="str">
            <v>災害対策初動対応充実強化事業</v>
          </cell>
          <cell r="O4537" t="str">
            <v>①-Ⅰ-１．マスク・消毒液等の確保</v>
          </cell>
        </row>
        <row r="4538">
          <cell r="K4538" t="str">
            <v>27206-15</v>
          </cell>
          <cell r="L4538" t="str">
            <v>27206</v>
          </cell>
          <cell r="M4538">
            <v>15</v>
          </cell>
          <cell r="N4538" t="str">
            <v>コンテナ型ハウスを活用した災害対策事業</v>
          </cell>
          <cell r="O4538" t="str">
            <v>①-Ⅰ-１．マスク・消毒液等の確保</v>
          </cell>
        </row>
        <row r="4539">
          <cell r="K4539" t="str">
            <v>27206-16</v>
          </cell>
          <cell r="L4539" t="str">
            <v>27206</v>
          </cell>
          <cell r="M4539">
            <v>16</v>
          </cell>
          <cell r="N4539" t="str">
            <v>新型コロナウイルス感染症に対応した災害対策本部事務局構築事業</v>
          </cell>
          <cell r="O4539" t="str">
            <v>①-Ⅳ-３．リモート化等によるデジタル・トランスフォーメーションの加速</v>
          </cell>
        </row>
        <row r="4540">
          <cell r="K4540" t="str">
            <v>27206-17</v>
          </cell>
          <cell r="L4540" t="str">
            <v>27206</v>
          </cell>
          <cell r="M4540">
            <v>17</v>
          </cell>
          <cell r="N4540" t="str">
            <v>高齢者に対する新型コロナウイルス等情報伝達強化事業</v>
          </cell>
          <cell r="O4540" t="str">
            <v>①-Ⅰ-６．情報発信の充実</v>
          </cell>
        </row>
        <row r="4541">
          <cell r="K4541" t="str">
            <v>27206-18</v>
          </cell>
          <cell r="L4541" t="str">
            <v>27206</v>
          </cell>
          <cell r="M4541">
            <v>18</v>
          </cell>
          <cell r="N4541" t="str">
            <v>火葬場消毒事業</v>
          </cell>
          <cell r="O4541" t="str">
            <v>①-Ⅰ-１．マスク・消毒液等の確保</v>
          </cell>
        </row>
        <row r="4542">
          <cell r="K4542" t="str">
            <v>27206-19</v>
          </cell>
          <cell r="L4542" t="str">
            <v>27206</v>
          </cell>
          <cell r="M4542">
            <v>19</v>
          </cell>
          <cell r="N4542" t="str">
            <v>庁舎管理事業</v>
          </cell>
          <cell r="O4542" t="str">
            <v>①-Ⅰ-１．マスク・消毒液等の確保</v>
          </cell>
        </row>
        <row r="4543">
          <cell r="K4543" t="str">
            <v>27206-20</v>
          </cell>
          <cell r="L4543" t="str">
            <v>27206</v>
          </cell>
          <cell r="M4543">
            <v>20</v>
          </cell>
          <cell r="N4543" t="str">
            <v>庁舎管理事業</v>
          </cell>
          <cell r="O4543" t="str">
            <v>①-Ⅰ-１．マスク・消毒液等の確保</v>
          </cell>
        </row>
        <row r="4544">
          <cell r="K4544" t="str">
            <v>27206-21</v>
          </cell>
          <cell r="L4544" t="str">
            <v>27206</v>
          </cell>
          <cell r="M4544">
            <v>21</v>
          </cell>
          <cell r="N4544" t="str">
            <v>介護サービス事業所特別支援事業</v>
          </cell>
          <cell r="O4544" t="str">
            <v>①-Ⅱ-３．事業継続に困っている中小・小規模事業者等への支援</v>
          </cell>
        </row>
        <row r="4545">
          <cell r="K4545" t="str">
            <v>27206-22</v>
          </cell>
          <cell r="L4545" t="str">
            <v>27206</v>
          </cell>
          <cell r="M4545">
            <v>22</v>
          </cell>
          <cell r="N4545" t="str">
            <v>新生児特別定額給付金事業</v>
          </cell>
          <cell r="O4545" t="str">
            <v>①-Ⅱ-４．生活に困っている世帯や個人への支援</v>
          </cell>
        </row>
        <row r="4546">
          <cell r="K4546" t="str">
            <v>27206-23</v>
          </cell>
          <cell r="L4546" t="str">
            <v>27206</v>
          </cell>
          <cell r="M4546">
            <v>23</v>
          </cell>
          <cell r="N4546" t="str">
            <v>おやこ広場における感染拡大防止事業</v>
          </cell>
          <cell r="O4546" t="str">
            <v>①-Ⅰ-２．検査体制の強化と感染の早期発見</v>
          </cell>
        </row>
        <row r="4547">
          <cell r="K4547" t="str">
            <v>27206-24</v>
          </cell>
          <cell r="L4547" t="str">
            <v>27206</v>
          </cell>
          <cell r="M4547">
            <v>24</v>
          </cell>
          <cell r="N4547" t="str">
            <v>６ヵ月児から高３生までのインフルエンザ予防接種助成事業</v>
          </cell>
          <cell r="O4547" t="str">
            <v>①-Ⅰ-３．医療提供体制の強化</v>
          </cell>
        </row>
        <row r="4548">
          <cell r="K4548" t="str">
            <v>27206-25</v>
          </cell>
          <cell r="L4548" t="str">
            <v>27206</v>
          </cell>
          <cell r="M4548">
            <v>25</v>
          </cell>
          <cell r="N4548" t="str">
            <v>就学前施設における新型コロナウイルス感染症対応体制構築事業</v>
          </cell>
          <cell r="O4548" t="str">
            <v>①-Ⅳ-３．リモート化等によるデジタル・トランスフォーメーションの加速</v>
          </cell>
        </row>
        <row r="4549">
          <cell r="K4549" t="str">
            <v>27206-26</v>
          </cell>
          <cell r="L4549" t="str">
            <v>27206</v>
          </cell>
          <cell r="M4549">
            <v>26</v>
          </cell>
          <cell r="N4549" t="str">
            <v>障がい福祉サービス事業所特別支援事業</v>
          </cell>
          <cell r="O4549" t="str">
            <v>①-Ⅱ-３．事業継続に困っている中小・小規模事業者等への支援</v>
          </cell>
        </row>
        <row r="4550">
          <cell r="K4550" t="str">
            <v>27206-27</v>
          </cell>
          <cell r="L4550" t="str">
            <v>27206</v>
          </cell>
          <cell r="M4550">
            <v>27</v>
          </cell>
          <cell r="N4550" t="str">
            <v>新型コロナウイルス感染症自宅療養者等食料品支援事業</v>
          </cell>
          <cell r="O4550" t="str">
            <v>①-Ⅱ-４．生活に困っている世帯や個人への支援</v>
          </cell>
        </row>
        <row r="4551">
          <cell r="K4551" t="str">
            <v>27206-28</v>
          </cell>
          <cell r="L4551" t="str">
            <v>27206</v>
          </cell>
          <cell r="M4551">
            <v>28</v>
          </cell>
          <cell r="N4551" t="str">
            <v>高齢者インフルエンザ予防接種助成事業</v>
          </cell>
          <cell r="O4551" t="str">
            <v>①-Ⅰ-３．医療提供体制の強化</v>
          </cell>
        </row>
        <row r="4552">
          <cell r="K4552" t="str">
            <v>27206-29</v>
          </cell>
          <cell r="L4552" t="str">
            <v>27206</v>
          </cell>
          <cell r="M4552">
            <v>29</v>
          </cell>
          <cell r="N4552" t="str">
            <v>新型コロナウイルス感染症対策用救急資器材整備事業</v>
          </cell>
          <cell r="O4552" t="str">
            <v>①-Ⅰ-１．マスク・消毒液等の確保</v>
          </cell>
        </row>
        <row r="4553">
          <cell r="K4553" t="str">
            <v>27206-30</v>
          </cell>
          <cell r="L4553" t="str">
            <v>27206</v>
          </cell>
          <cell r="M4553">
            <v>30</v>
          </cell>
          <cell r="N4553" t="str">
            <v>小中学校ウォーターサーバー設置事業</v>
          </cell>
          <cell r="O4553" t="str">
            <v>①-Ⅰ-１．マスク・消毒液等の確保</v>
          </cell>
        </row>
        <row r="4554">
          <cell r="K4554" t="str">
            <v>27206-31</v>
          </cell>
          <cell r="L4554" t="str">
            <v>27206</v>
          </cell>
          <cell r="M4554">
            <v>31</v>
          </cell>
          <cell r="N4554" t="str">
            <v>GIGAスクール推進事業</v>
          </cell>
          <cell r="O4554" t="str">
            <v>①-Ⅰ-８．学校の臨時休業等を円滑に進めるための環境整備</v>
          </cell>
        </row>
        <row r="4555">
          <cell r="K4555" t="str">
            <v>27206-32</v>
          </cell>
          <cell r="L4555" t="str">
            <v>27206</v>
          </cell>
          <cell r="M4555">
            <v>32</v>
          </cell>
          <cell r="N4555" t="str">
            <v>給食費無償化事業</v>
          </cell>
          <cell r="O4555" t="str">
            <v>①-Ⅱ-４．生活に困っている世帯や個人への支援</v>
          </cell>
        </row>
        <row r="4556">
          <cell r="K4556" t="str">
            <v>27206-33</v>
          </cell>
          <cell r="L4556" t="str">
            <v>27206</v>
          </cell>
          <cell r="M4556">
            <v>33</v>
          </cell>
          <cell r="N4556" t="str">
            <v>小学校給食調理業務委託料</v>
          </cell>
          <cell r="O4556" t="str">
            <v>①-Ⅱ-４．生活に困っている世帯や個人への支援</v>
          </cell>
        </row>
        <row r="4557">
          <cell r="K4557" t="str">
            <v>27206-34</v>
          </cell>
          <cell r="L4557" t="str">
            <v>27206</v>
          </cell>
          <cell r="M4557">
            <v>34</v>
          </cell>
          <cell r="N4557" t="str">
            <v>小中学校教育振興事業</v>
          </cell>
          <cell r="O4557" t="str">
            <v>①-Ⅰ-８．学校の臨時休業等を円滑に進めるための環境整備</v>
          </cell>
        </row>
        <row r="4558">
          <cell r="K4558" t="str">
            <v>27206-35</v>
          </cell>
          <cell r="L4558" t="str">
            <v>27206</v>
          </cell>
          <cell r="M4558">
            <v>35</v>
          </cell>
          <cell r="N4558" t="str">
            <v>自学自習事業</v>
          </cell>
          <cell r="O4558" t="str">
            <v>①-Ⅰ-８．学校の臨時休業等を円滑に進めるための環境整備</v>
          </cell>
        </row>
        <row r="4559">
          <cell r="K4559" t="str">
            <v>27206-36</v>
          </cell>
          <cell r="L4559" t="str">
            <v>27206</v>
          </cell>
          <cell r="M4559">
            <v>36</v>
          </cell>
          <cell r="N4559" t="str">
            <v>投開票所感染症対策事業</v>
          </cell>
          <cell r="O4559" t="str">
            <v>①-Ⅰ-１．マスク・消毒液等の確保</v>
          </cell>
        </row>
        <row r="4560">
          <cell r="K4560" t="str">
            <v>27206-37</v>
          </cell>
          <cell r="L4560" t="str">
            <v>27206</v>
          </cell>
          <cell r="M4560">
            <v>37</v>
          </cell>
          <cell r="N4560" t="str">
            <v>投票効率化による３密回避事業</v>
          </cell>
          <cell r="O4560" t="str">
            <v>①-Ⅰ-１．マスク・消毒液等の確保</v>
          </cell>
        </row>
        <row r="4561">
          <cell r="K4561" t="str">
            <v>27206-38</v>
          </cell>
          <cell r="L4561" t="str">
            <v>27206</v>
          </cell>
          <cell r="M4561">
            <v>38</v>
          </cell>
          <cell r="N4561" t="str">
            <v>行政手続きのオンライン化推進事業</v>
          </cell>
          <cell r="O4561" t="str">
            <v>①-Ⅳ-３．リモート化等によるデジタル・トランスフォーメーションの加速</v>
          </cell>
        </row>
        <row r="4562">
          <cell r="K4562" t="str">
            <v>27206-39</v>
          </cell>
          <cell r="L4562" t="str">
            <v>27206</v>
          </cell>
          <cell r="M4562">
            <v>39</v>
          </cell>
          <cell r="N4562" t="str">
            <v>WEB会議推進事業</v>
          </cell>
          <cell r="O4562" t="str">
            <v>①-Ⅳ-３．リモート化等によるデジタル・トランスフォーメーションの加速</v>
          </cell>
        </row>
        <row r="4563">
          <cell r="K4563" t="str">
            <v>27206-40</v>
          </cell>
          <cell r="L4563" t="str">
            <v>27206</v>
          </cell>
          <cell r="M4563">
            <v>40</v>
          </cell>
          <cell r="N4563" t="str">
            <v>水道事業会計繰出</v>
          </cell>
          <cell r="O4563" t="str">
            <v>①-Ⅱ-４．生活に困っている世帯や個人への支援</v>
          </cell>
        </row>
        <row r="4564">
          <cell r="K4564" t="str">
            <v>27206-41</v>
          </cell>
          <cell r="L4564" t="str">
            <v>27206</v>
          </cell>
          <cell r="M4564">
            <v>41</v>
          </cell>
          <cell r="N4564" t="str">
            <v>病院事業会計繰出</v>
          </cell>
          <cell r="O4564" t="str">
            <v>①-Ⅰ-３．医療提供体制の強化</v>
          </cell>
        </row>
        <row r="4565">
          <cell r="K4565" t="str">
            <v>27206-42</v>
          </cell>
          <cell r="L4565" t="str">
            <v>27206</v>
          </cell>
          <cell r="M4565">
            <v>42</v>
          </cell>
          <cell r="N4565" t="str">
            <v>庁舎管理事業</v>
          </cell>
          <cell r="O4565" t="str">
            <v>①-Ⅰ-１．マスク・消毒液等の確保</v>
          </cell>
        </row>
        <row r="4566">
          <cell r="K4566" t="str">
            <v>27206-43</v>
          </cell>
          <cell r="L4566" t="str">
            <v>27206</v>
          </cell>
          <cell r="M4566">
            <v>43</v>
          </cell>
          <cell r="N4566" t="str">
            <v>ゲートキーパー養成事業</v>
          </cell>
          <cell r="O4566" t="str">
            <v>①-Ⅱ-４．生活に困っている世帯や個人への支援</v>
          </cell>
        </row>
        <row r="4567">
          <cell r="K4567" t="str">
            <v>27206-44</v>
          </cell>
          <cell r="L4567" t="str">
            <v>27206</v>
          </cell>
          <cell r="M4567">
            <v>44</v>
          </cell>
          <cell r="N4567" t="str">
            <v>老人集会所感染対策事業</v>
          </cell>
          <cell r="O4567" t="str">
            <v>①-Ⅰ-１．マスク・消毒液等の確保</v>
          </cell>
        </row>
        <row r="4568">
          <cell r="K4568" t="str">
            <v>27206-45</v>
          </cell>
          <cell r="L4568" t="str">
            <v>27206</v>
          </cell>
          <cell r="M4568">
            <v>45</v>
          </cell>
          <cell r="N4568" t="str">
            <v>自宅における健康情報発信及び介護予防体操事業</v>
          </cell>
          <cell r="O4568" t="str">
            <v>①-Ⅰ-６．情報発信の充実</v>
          </cell>
        </row>
        <row r="4569">
          <cell r="K4569" t="str">
            <v>27206-46</v>
          </cell>
          <cell r="L4569" t="str">
            <v>27206</v>
          </cell>
          <cell r="M4569">
            <v>46</v>
          </cell>
          <cell r="N4569" t="str">
            <v>高齢者との窓口でのコミュニケーション円滑化事業</v>
          </cell>
          <cell r="O4569" t="str">
            <v>①-Ⅰ-１．マスク・消毒液等の確保</v>
          </cell>
        </row>
        <row r="4570">
          <cell r="K4570" t="str">
            <v>27206-47</v>
          </cell>
          <cell r="L4570" t="str">
            <v>27206</v>
          </cell>
          <cell r="M4570">
            <v>47</v>
          </cell>
          <cell r="N4570" t="str">
            <v>就学前施設感染対策事業</v>
          </cell>
          <cell r="O4570" t="str">
            <v>①-Ⅰ-１．マスク・消毒液等の確保</v>
          </cell>
        </row>
        <row r="4571">
          <cell r="K4571" t="str">
            <v>27206-48</v>
          </cell>
          <cell r="L4571" t="str">
            <v>27206</v>
          </cell>
          <cell r="M4571">
            <v>48</v>
          </cell>
          <cell r="N4571" t="str">
            <v>障がい者との窓口でのコミュニケーション円滑化事業</v>
          </cell>
          <cell r="O4571" t="str">
            <v>①-Ⅰ-１．マスク・消毒液等の確保</v>
          </cell>
        </row>
        <row r="4572">
          <cell r="K4572" t="str">
            <v>27206-49</v>
          </cell>
          <cell r="L4572" t="str">
            <v>27206</v>
          </cell>
          <cell r="M4572">
            <v>49</v>
          </cell>
          <cell r="N4572" t="str">
            <v>消防庁舎感染対策事業</v>
          </cell>
          <cell r="O4572" t="str">
            <v>①-Ⅰ-１．マスク・消毒液等の確保</v>
          </cell>
        </row>
        <row r="4573">
          <cell r="K4573" t="str">
            <v>27206-50</v>
          </cell>
          <cell r="L4573" t="str">
            <v>27206</v>
          </cell>
          <cell r="M4573">
            <v>50</v>
          </cell>
          <cell r="N4573" t="str">
            <v>小中学校感染対策事業</v>
          </cell>
          <cell r="O4573" t="str">
            <v>①-Ⅰ-８．学校の臨時休業等を円滑に進めるための環境整備</v>
          </cell>
        </row>
        <row r="4574">
          <cell r="K4574" t="str">
            <v>27206-51</v>
          </cell>
          <cell r="L4574" t="str">
            <v>27206</v>
          </cell>
          <cell r="M4574">
            <v>51</v>
          </cell>
          <cell r="N4574" t="str">
            <v>社会教育施設感染対策事業</v>
          </cell>
          <cell r="O4574" t="str">
            <v>①-Ⅰ-１．マスク・消毒液等の確保</v>
          </cell>
        </row>
        <row r="4575">
          <cell r="K4575" t="str">
            <v>27206-52</v>
          </cell>
          <cell r="L4575" t="str">
            <v>27206</v>
          </cell>
          <cell r="M4575">
            <v>52</v>
          </cell>
          <cell r="N4575" t="str">
            <v>図書館感染症対策事業</v>
          </cell>
          <cell r="O4575" t="str">
            <v>①-Ⅰ-１．マスク・消毒液等の確保</v>
          </cell>
        </row>
        <row r="4576">
          <cell r="K4576" t="str">
            <v>27206-53</v>
          </cell>
          <cell r="L4576" t="str">
            <v>27206</v>
          </cell>
          <cell r="M4576">
            <v>53</v>
          </cell>
          <cell r="N4576" t="str">
            <v>学童保育における新型コロナウイルス感染症対応体制構築事業</v>
          </cell>
          <cell r="O4576" t="str">
            <v>①-Ⅳ-３．リモート化等によるデジタル・トランスフォーメーションの加速</v>
          </cell>
        </row>
        <row r="4577">
          <cell r="K4577" t="str">
            <v>27206-54</v>
          </cell>
          <cell r="L4577" t="str">
            <v>27206</v>
          </cell>
          <cell r="M4577">
            <v>54</v>
          </cell>
          <cell r="N4577" t="str">
            <v>体育館感染症対策事業</v>
          </cell>
          <cell r="O4577" t="str">
            <v>①-Ⅰ-１．マスク・消毒液等の確保</v>
          </cell>
        </row>
        <row r="4578">
          <cell r="K4578" t="str">
            <v>27206-55</v>
          </cell>
          <cell r="L4578" t="str">
            <v>27206</v>
          </cell>
          <cell r="M4578">
            <v>55</v>
          </cell>
          <cell r="N4578" t="str">
            <v>成人式感染対策事業</v>
          </cell>
          <cell r="O4578" t="str">
            <v>①-Ⅳ-３．リモート化等によるデジタル・トランスフォーメーションの加速</v>
          </cell>
        </row>
        <row r="4579">
          <cell r="K4579" t="str">
            <v>27206-56</v>
          </cell>
          <cell r="L4579" t="str">
            <v>27206</v>
          </cell>
          <cell r="M4579">
            <v>56</v>
          </cell>
          <cell r="N4579" t="str">
            <v>病院事業会計繰出</v>
          </cell>
          <cell r="O4579" t="str">
            <v>①-Ⅰ-３．医療提供体制の強化</v>
          </cell>
        </row>
        <row r="4580">
          <cell r="K4580" t="str">
            <v>27206-57</v>
          </cell>
          <cell r="L4580" t="str">
            <v>27206</v>
          </cell>
          <cell r="M4580">
            <v>57</v>
          </cell>
          <cell r="N4580" t="str">
            <v>自治会活動に係る新型コロナウイルス感染症対策支援補助金</v>
          </cell>
          <cell r="O4580" t="str">
            <v>①-Ⅰ-１．マスク・消毒液等の確保</v>
          </cell>
        </row>
        <row r="4581">
          <cell r="K4581" t="str">
            <v>27206-58</v>
          </cell>
          <cell r="L4581" t="str">
            <v>27206</v>
          </cell>
          <cell r="M4581">
            <v>58</v>
          </cell>
          <cell r="N4581" t="str">
            <v>子ども・子育て支援交付金</v>
          </cell>
          <cell r="O4581" t="str">
            <v>①-Ⅰ-８．学校の臨時休業等を円滑に進めるための環境整備</v>
          </cell>
        </row>
        <row r="4582">
          <cell r="K4582" t="str">
            <v>27206-59</v>
          </cell>
          <cell r="L4582" t="str">
            <v>27206</v>
          </cell>
          <cell r="M4582">
            <v>59</v>
          </cell>
          <cell r="N4582" t="str">
            <v>地方消費者行政強化交付金</v>
          </cell>
          <cell r="O4582" t="str">
            <v>①-Ⅱ-４．生活に困っている世帯や個人への支援</v>
          </cell>
        </row>
        <row r="4583">
          <cell r="K4583" t="str">
            <v>27206-60</v>
          </cell>
          <cell r="L4583" t="str">
            <v>27206</v>
          </cell>
          <cell r="M4583">
            <v>60</v>
          </cell>
          <cell r="N4583" t="str">
            <v>学校保健特別対策事業費補助金</v>
          </cell>
          <cell r="O4583" t="str">
            <v>①-Ⅰ-１．マスク・消毒液等の確保</v>
          </cell>
        </row>
        <row r="4584">
          <cell r="K4584" t="str">
            <v>27206-61</v>
          </cell>
          <cell r="L4584" t="str">
            <v>27206</v>
          </cell>
          <cell r="M4584">
            <v>61</v>
          </cell>
          <cell r="N4584" t="str">
            <v>学校保健特別対策事業費補助金</v>
          </cell>
          <cell r="O4584" t="str">
            <v>①-Ⅰ-１．マスク・消毒液等の確保</v>
          </cell>
        </row>
        <row r="4585">
          <cell r="K4585" t="str">
            <v>27206-62</v>
          </cell>
          <cell r="L4585" t="str">
            <v>27206</v>
          </cell>
          <cell r="M4585">
            <v>62</v>
          </cell>
          <cell r="N4585" t="str">
            <v>公立学校情報機器整備費補助金</v>
          </cell>
          <cell r="O4585" t="str">
            <v>①-Ⅳ-３．リモート化等によるデジタル・トランスフォーメーションの加速</v>
          </cell>
        </row>
        <row r="4586">
          <cell r="K4586" t="str">
            <v>27206-63</v>
          </cell>
          <cell r="L4586" t="str">
            <v>27206</v>
          </cell>
          <cell r="M4586">
            <v>63</v>
          </cell>
          <cell r="N4586" t="str">
            <v>母子保健衛生費補助金</v>
          </cell>
          <cell r="O4586" t="str">
            <v>①-Ⅰ-８．学校の臨時休業等を円滑に進めるための環境整備</v>
          </cell>
        </row>
        <row r="4587">
          <cell r="K4587" t="str">
            <v>27206-64</v>
          </cell>
          <cell r="L4587" t="str">
            <v>27206</v>
          </cell>
          <cell r="M4587">
            <v>64</v>
          </cell>
          <cell r="N4587" t="str">
            <v>教育支援体制整備事業費補助金</v>
          </cell>
          <cell r="O4587" t="str">
            <v>①-Ⅰ-８．学校の臨時休業等を円滑に進めるための環境整備</v>
          </cell>
        </row>
        <row r="4588">
          <cell r="K4588" t="str">
            <v>27206-65</v>
          </cell>
          <cell r="L4588" t="str">
            <v>27206</v>
          </cell>
          <cell r="M4588">
            <v>65</v>
          </cell>
          <cell r="N4588" t="str">
            <v>学校臨時休業対策費補助金</v>
          </cell>
          <cell r="O4588" t="str">
            <v>①-Ⅰ-８．学校の臨時休業等を円滑に進めるための環境整備</v>
          </cell>
        </row>
        <row r="4589">
          <cell r="K4589" t="str">
            <v>27206-66</v>
          </cell>
          <cell r="L4589" t="str">
            <v>27206</v>
          </cell>
          <cell r="M4589">
            <v>66</v>
          </cell>
          <cell r="N4589" t="str">
            <v>公立学校情報機器整備費補助金</v>
          </cell>
          <cell r="O4589" t="str">
            <v>①-Ⅳ-３．リモート化等によるデジタル・トランスフォーメーションの加速</v>
          </cell>
        </row>
        <row r="4590">
          <cell r="K4590" t="str">
            <v>27206-67</v>
          </cell>
          <cell r="L4590" t="str">
            <v>27206</v>
          </cell>
          <cell r="M4590">
            <v>67</v>
          </cell>
          <cell r="N4590" t="str">
            <v>おやこ広場感染対策事業</v>
          </cell>
          <cell r="O4590" t="str">
            <v>①-Ⅰ-１．マスク・消毒液等の確保</v>
          </cell>
        </row>
        <row r="4591">
          <cell r="K4591" t="str">
            <v>27206-68</v>
          </cell>
          <cell r="L4591" t="str">
            <v>27206</v>
          </cell>
          <cell r="M4591">
            <v>68</v>
          </cell>
          <cell r="N4591" t="str">
            <v>自学自習支援事業</v>
          </cell>
          <cell r="O4591" t="str">
            <v>①-Ⅰ-８．学校の臨時休業等を円滑に進めるための環境整備</v>
          </cell>
        </row>
        <row r="4592">
          <cell r="K4592" t="str">
            <v>27206-69</v>
          </cell>
          <cell r="L4592" t="str">
            <v>27206</v>
          </cell>
          <cell r="M4592">
            <v>69</v>
          </cell>
          <cell r="N4592" t="str">
            <v>小中学校見守事業</v>
          </cell>
          <cell r="O4592" t="str">
            <v>①-Ⅰ-８．学校の臨時休業等を円滑に進めるための環境整備</v>
          </cell>
        </row>
        <row r="4593">
          <cell r="K4593" t="str">
            <v>27206-70</v>
          </cell>
          <cell r="L4593" t="str">
            <v>27206</v>
          </cell>
          <cell r="M4593">
            <v>70</v>
          </cell>
          <cell r="N4593" t="str">
            <v>就学前児童生活支援事業</v>
          </cell>
          <cell r="O4593" t="str">
            <v>①-Ⅱ-４．生活に困っている世帯や個人への支援</v>
          </cell>
        </row>
        <row r="4594">
          <cell r="K4594" t="str">
            <v>27206-71</v>
          </cell>
          <cell r="L4594" t="str">
            <v>27206</v>
          </cell>
          <cell r="M4594">
            <v>71</v>
          </cell>
          <cell r="N4594" t="str">
            <v>総合体育館運営費補助金</v>
          </cell>
          <cell r="O4594" t="str">
            <v>①-Ⅱ-３．事業継続に困っている中小・小規模事業者等への支援</v>
          </cell>
        </row>
        <row r="4595">
          <cell r="K4595" t="str">
            <v>27206-72</v>
          </cell>
          <cell r="L4595" t="str">
            <v>27206</v>
          </cell>
          <cell r="M4595">
            <v>72</v>
          </cell>
          <cell r="N4595" t="str">
            <v>障害者総合支援事業費補助金</v>
          </cell>
          <cell r="O4595" t="str">
            <v>①-Ⅰ-８．学校の臨時休業等を円滑に進めるための環境整備</v>
          </cell>
        </row>
        <row r="4596">
          <cell r="K4596" t="str">
            <v>27207-1</v>
          </cell>
          <cell r="L4596" t="str">
            <v>27207</v>
          </cell>
          <cell r="M4596">
            <v>1</v>
          </cell>
          <cell r="N4596" t="str">
            <v>休業要請支援負担事業(府・市町村共同支援金)</v>
          </cell>
          <cell r="O4596" t="str">
            <v>①-Ⅱ-３．事業継続に困っている中小・小規模事業者等への支援</v>
          </cell>
        </row>
        <row r="4597">
          <cell r="K4597" t="str">
            <v>27207-2</v>
          </cell>
          <cell r="L4597" t="str">
            <v>27207</v>
          </cell>
          <cell r="M4597">
            <v>2</v>
          </cell>
          <cell r="N4597" t="str">
            <v>中小企業支援給付金事業</v>
          </cell>
          <cell r="O4597" t="str">
            <v>①-Ⅱ-３．事業継続に困っている中小・小規模事業者等への支援</v>
          </cell>
        </row>
        <row r="4598">
          <cell r="K4598" t="str">
            <v>27207-3</v>
          </cell>
          <cell r="L4598" t="str">
            <v>27207</v>
          </cell>
          <cell r="M4598">
            <v>3</v>
          </cell>
          <cell r="N4598" t="str">
            <v>児童扶養手当受給者特別支援給付金給付事業</v>
          </cell>
          <cell r="O4598" t="str">
            <v>①-Ⅱ-４．生活に困っている世帯や個人への支援</v>
          </cell>
        </row>
        <row r="4599">
          <cell r="K4599" t="str">
            <v>27207-4</v>
          </cell>
          <cell r="L4599" t="str">
            <v>27207</v>
          </cell>
          <cell r="M4599">
            <v>4</v>
          </cell>
          <cell r="N4599" t="str">
            <v>水道事業会計負担事業</v>
          </cell>
          <cell r="O4599" t="str">
            <v>①-Ⅱ-４．生活に困っている世帯や個人への支援</v>
          </cell>
        </row>
        <row r="4600">
          <cell r="K4600" t="str">
            <v>27207-5</v>
          </cell>
          <cell r="L4600" t="str">
            <v>27207</v>
          </cell>
          <cell r="M4600">
            <v>5</v>
          </cell>
          <cell r="N4600" t="str">
            <v>高校生等のいる世帯への臨時支援事業</v>
          </cell>
          <cell r="O4600" t="str">
            <v>①-Ⅱ-４．生活に困っている世帯や個人への支援</v>
          </cell>
        </row>
        <row r="4601">
          <cell r="K4601" t="str">
            <v>27207-6</v>
          </cell>
          <cell r="L4601" t="str">
            <v>27207</v>
          </cell>
          <cell r="M4601">
            <v>6</v>
          </cell>
          <cell r="N4601" t="str">
            <v>ＧＩＧＡスクール端末導入事業</v>
          </cell>
          <cell r="O4601" t="str">
            <v>①-Ⅳ-３．リモート化等によるデジタル・トランスフォーメーションの加速</v>
          </cell>
        </row>
        <row r="4602">
          <cell r="K4602" t="str">
            <v>27207-7</v>
          </cell>
          <cell r="L4602" t="str">
            <v>27207</v>
          </cell>
          <cell r="M4602">
            <v>7</v>
          </cell>
          <cell r="N4602" t="str">
            <v>感染症予防事業</v>
          </cell>
          <cell r="O4602" t="str">
            <v>①-Ⅰ-３．医療提供体制の強化</v>
          </cell>
        </row>
        <row r="4603">
          <cell r="K4603" t="str">
            <v>27207-8</v>
          </cell>
          <cell r="L4603" t="str">
            <v>27207</v>
          </cell>
          <cell r="M4603">
            <v>8</v>
          </cell>
          <cell r="N4603" t="str">
            <v>プレミアム付商品券事業</v>
          </cell>
          <cell r="O4603" t="str">
            <v>①-Ⅲ-２．地域経済の活性化</v>
          </cell>
        </row>
        <row r="4604">
          <cell r="K4604" t="str">
            <v>27207-9</v>
          </cell>
          <cell r="L4604" t="str">
            <v>27207</v>
          </cell>
          <cell r="M4604">
            <v>9</v>
          </cell>
          <cell r="N4604" t="str">
            <v>帰国者・接触者外来を設置する医療機関支援</v>
          </cell>
          <cell r="O4604" t="str">
            <v>①-Ⅰ-３．医療提供体制の強化</v>
          </cell>
        </row>
        <row r="4605">
          <cell r="K4605" t="str">
            <v>27207-10</v>
          </cell>
          <cell r="L4605" t="str">
            <v>27207</v>
          </cell>
          <cell r="M4605">
            <v>10</v>
          </cell>
          <cell r="N4605" t="str">
            <v>子育て世帯応援券配布事業</v>
          </cell>
          <cell r="O4605" t="str">
            <v>①-Ⅱ-４．生活に困っている世帯や個人への支援</v>
          </cell>
        </row>
        <row r="4606">
          <cell r="K4606" t="str">
            <v>27207-11</v>
          </cell>
          <cell r="L4606" t="str">
            <v>27207</v>
          </cell>
          <cell r="M4606">
            <v>11</v>
          </cell>
          <cell r="N4606" t="str">
            <v>教育指導課中学校運営管理事業（修学旅行費のキャンセル料の返還）</v>
          </cell>
          <cell r="O4606" t="str">
            <v>①-Ⅰ-８．学校の臨時休業等を円滑に進めるための環境整備</v>
          </cell>
        </row>
        <row r="4607">
          <cell r="K4607" t="str">
            <v>27207-12</v>
          </cell>
          <cell r="L4607" t="str">
            <v>27207</v>
          </cell>
          <cell r="M4607">
            <v>12</v>
          </cell>
          <cell r="N4607" t="str">
            <v>コミュニティ市民会議補助事業</v>
          </cell>
          <cell r="O4607" t="str">
            <v>①-Ⅱ-３．事業継続に困っている中小・小規模事業者等への支援</v>
          </cell>
        </row>
        <row r="4608">
          <cell r="K4608" t="str">
            <v>27207-13</v>
          </cell>
          <cell r="L4608" t="str">
            <v>27207</v>
          </cell>
          <cell r="M4608">
            <v>13</v>
          </cell>
          <cell r="N4608" t="str">
            <v>高槻まつり振興会補助事業</v>
          </cell>
          <cell r="O4608" t="str">
            <v>①-Ⅱ-３．事業継続に困っている中小・小規模事業者等への支援</v>
          </cell>
        </row>
        <row r="4609">
          <cell r="K4609" t="str">
            <v>27207-14</v>
          </cell>
          <cell r="L4609" t="str">
            <v>27207</v>
          </cell>
          <cell r="M4609">
            <v>14</v>
          </cell>
          <cell r="N4609" t="str">
            <v>社会福祉法人特別応援金給付事業</v>
          </cell>
          <cell r="O4609" t="str">
            <v>①-Ⅱ-３．事業継続に困っている中小・小規模事業者等への支援</v>
          </cell>
        </row>
        <row r="4610">
          <cell r="K4610" t="str">
            <v>27207-16</v>
          </cell>
          <cell r="L4610" t="str">
            <v>27207</v>
          </cell>
          <cell r="M4610">
            <v>16</v>
          </cell>
          <cell r="N4610" t="str">
            <v>公共交通事業者特別応援金給付事業</v>
          </cell>
          <cell r="O4610" t="str">
            <v>①-Ⅱ-３．事業継続に困っている中小・小規模事業者等への支援</v>
          </cell>
        </row>
        <row r="4611">
          <cell r="K4611" t="str">
            <v>27207-17</v>
          </cell>
          <cell r="L4611" t="str">
            <v>27207</v>
          </cell>
          <cell r="M4611">
            <v>17</v>
          </cell>
          <cell r="N4611" t="str">
            <v>商店街・小売市場支援給付事業</v>
          </cell>
          <cell r="O4611" t="str">
            <v>①-Ⅱ-３．事業継続に困っている中小・小規模事業者等への支援</v>
          </cell>
        </row>
        <row r="4612">
          <cell r="K4612" t="str">
            <v>27207-18</v>
          </cell>
          <cell r="L4612" t="str">
            <v>27207</v>
          </cell>
          <cell r="M4612">
            <v>18</v>
          </cell>
          <cell r="N4612" t="str">
            <v>行政ネットワーク関連事業</v>
          </cell>
          <cell r="O4612" t="str">
            <v>①-Ⅳ-３．リモート化等によるデジタル・トランスフォーメーションの加速</v>
          </cell>
        </row>
        <row r="4613">
          <cell r="K4613" t="str">
            <v>27207-19</v>
          </cell>
          <cell r="L4613" t="str">
            <v>27207</v>
          </cell>
          <cell r="M4613">
            <v>19</v>
          </cell>
          <cell r="N4613" t="str">
            <v>文化団体への補助事業</v>
          </cell>
          <cell r="O4613" t="str">
            <v>①-Ⅱ-３．事業継続に困っている中小・小規模事業者等への支援</v>
          </cell>
        </row>
        <row r="4614">
          <cell r="K4614" t="str">
            <v>27207-20</v>
          </cell>
          <cell r="L4614" t="str">
            <v>27207</v>
          </cell>
          <cell r="M4614">
            <v>20</v>
          </cell>
          <cell r="N4614" t="str">
            <v>スポーツ団体への補助事業</v>
          </cell>
          <cell r="O4614" t="str">
            <v>①-Ⅱ-３．事業継続に困っている中小・小規模事業者等への支援</v>
          </cell>
        </row>
        <row r="4615">
          <cell r="K4615" t="str">
            <v>27207-21</v>
          </cell>
          <cell r="L4615" t="str">
            <v>27207</v>
          </cell>
          <cell r="M4615">
            <v>21</v>
          </cell>
          <cell r="N4615" t="str">
            <v>商工会議所支援給付事業</v>
          </cell>
          <cell r="O4615" t="str">
            <v>①-Ⅱ-３．事業継続に困っている中小・小規模事業者等への支援</v>
          </cell>
        </row>
        <row r="4616">
          <cell r="K4616" t="str">
            <v>27207-22</v>
          </cell>
          <cell r="L4616" t="str">
            <v>27207</v>
          </cell>
          <cell r="M4616">
            <v>22</v>
          </cell>
          <cell r="N4616" t="str">
            <v>観光協会補助事業</v>
          </cell>
          <cell r="O4616" t="str">
            <v>①-Ⅱ-３．事業継続に困っている中小・小規模事業者等への支援</v>
          </cell>
        </row>
        <row r="4617">
          <cell r="K4617" t="str">
            <v>27207-23</v>
          </cell>
          <cell r="L4617" t="str">
            <v>27207</v>
          </cell>
          <cell r="M4617">
            <v>23</v>
          </cell>
          <cell r="N4617" t="str">
            <v>応急診療所管理運営事業</v>
          </cell>
          <cell r="O4617" t="str">
            <v>①-Ⅰ-３．医療提供体制の強化</v>
          </cell>
        </row>
        <row r="4618">
          <cell r="K4618" t="str">
            <v>27207-24</v>
          </cell>
          <cell r="L4618" t="str">
            <v>27207</v>
          </cell>
          <cell r="M4618">
            <v>24</v>
          </cell>
          <cell r="N4618" t="str">
            <v>救命救急センター運営補助事業</v>
          </cell>
          <cell r="O4618" t="str">
            <v>①-Ⅰ-３．医療提供体制の強化</v>
          </cell>
        </row>
        <row r="4619">
          <cell r="K4619" t="str">
            <v>27207-25</v>
          </cell>
          <cell r="L4619" t="str">
            <v>27207</v>
          </cell>
          <cell r="M4619">
            <v>25</v>
          </cell>
          <cell r="N4619" t="str">
            <v>薬局薬剤師支援事業</v>
          </cell>
          <cell r="O4619" t="str">
            <v>①-Ⅰ-３．医療提供体制の強化</v>
          </cell>
        </row>
        <row r="4620">
          <cell r="K4620" t="str">
            <v>27207-26</v>
          </cell>
          <cell r="L4620" t="str">
            <v>27207</v>
          </cell>
          <cell r="M4620">
            <v>26</v>
          </cell>
          <cell r="N4620" t="str">
            <v>老人クラブ補助事業</v>
          </cell>
          <cell r="O4620" t="str">
            <v>①-Ⅰ-３．医療提供体制の強化</v>
          </cell>
        </row>
        <row r="4621">
          <cell r="K4621" t="str">
            <v>27207-27</v>
          </cell>
          <cell r="L4621" t="str">
            <v>27207</v>
          </cell>
          <cell r="M4621">
            <v>27</v>
          </cell>
          <cell r="N4621" t="str">
            <v>避難所における感染防止対策</v>
          </cell>
          <cell r="O4621" t="str">
            <v>①-Ⅰ-１．マスク・消毒液等の確保</v>
          </cell>
        </row>
        <row r="4622">
          <cell r="K4622" t="str">
            <v>27207-28</v>
          </cell>
          <cell r="L4622" t="str">
            <v>27207</v>
          </cell>
          <cell r="M4622">
            <v>28</v>
          </cell>
          <cell r="N4622" t="str">
            <v>広報たかつき令和２年５月臨時号の発行</v>
          </cell>
          <cell r="O4622" t="str">
            <v>①-Ⅰ-６．情報発信の充実</v>
          </cell>
        </row>
        <row r="4623">
          <cell r="K4623" t="str">
            <v>27207-29</v>
          </cell>
          <cell r="L4623" t="str">
            <v>27207</v>
          </cell>
          <cell r="M4623">
            <v>29</v>
          </cell>
          <cell r="N4623" t="str">
            <v>中小企業資金融資事業（信用保証料補給金（新型コロナウイルス感染症対策））</v>
          </cell>
          <cell r="O4623" t="str">
            <v>①-Ⅱ-３．事業継続に困っている中小・小規模事業者等への支援</v>
          </cell>
        </row>
        <row r="4624">
          <cell r="K4624" t="str">
            <v>27207-30</v>
          </cell>
          <cell r="L4624" t="str">
            <v>27207</v>
          </cell>
          <cell r="M4624">
            <v>30</v>
          </cell>
          <cell r="N4624" t="str">
            <v>感染防止用資器材の追加購入</v>
          </cell>
          <cell r="O4624" t="str">
            <v>①-Ⅰ-１．マスク・消毒液等の確保</v>
          </cell>
        </row>
        <row r="4625">
          <cell r="K4625" t="str">
            <v>27207-31</v>
          </cell>
          <cell r="L4625" t="str">
            <v>27207</v>
          </cell>
          <cell r="M4625">
            <v>31</v>
          </cell>
          <cell r="N4625" t="str">
            <v>新型コロナ防衛アクション普及啓発事業</v>
          </cell>
          <cell r="O4625" t="str">
            <v>①-Ⅰ-６．情報発信の充実</v>
          </cell>
        </row>
        <row r="4626">
          <cell r="K4626" t="str">
            <v>27207-32</v>
          </cell>
          <cell r="L4626" t="str">
            <v>27207</v>
          </cell>
          <cell r="M4626">
            <v>32</v>
          </cell>
          <cell r="N4626" t="str">
            <v>老人福祉センター管理運営事業</v>
          </cell>
          <cell r="O4626" t="str">
            <v>①-Ⅰ-６．情報発信の充実</v>
          </cell>
        </row>
        <row r="4627">
          <cell r="K4627" t="str">
            <v>27207-33</v>
          </cell>
          <cell r="L4627" t="str">
            <v>27207</v>
          </cell>
          <cell r="M4627">
            <v>33</v>
          </cell>
          <cell r="N4627" t="str">
            <v>新型コロナウイルス感染症に対応するための体制の拡充</v>
          </cell>
          <cell r="O4627" t="str">
            <v>①-Ⅰ-２．検査体制の強化と感染の早期発見</v>
          </cell>
        </row>
        <row r="4628">
          <cell r="K4628" t="str">
            <v>27207-34</v>
          </cell>
          <cell r="L4628" t="str">
            <v>27207</v>
          </cell>
          <cell r="M4628">
            <v>34</v>
          </cell>
          <cell r="N4628" t="str">
            <v>子ども・子育て支援交付金</v>
          </cell>
          <cell r="O4628" t="str">
            <v>①-Ⅰ-８．学校の臨時休業等を円滑に進めるための環境整備</v>
          </cell>
        </row>
        <row r="4629">
          <cell r="K4629" t="str">
            <v>27207-35</v>
          </cell>
          <cell r="L4629" t="str">
            <v>27207</v>
          </cell>
          <cell r="M4629">
            <v>35</v>
          </cell>
          <cell r="N4629" t="str">
            <v>学校保健特別対策事業費補助金</v>
          </cell>
          <cell r="O4629" t="str">
            <v>①-Ⅰ-１．マスク・消毒液等の確保</v>
          </cell>
        </row>
        <row r="4630">
          <cell r="K4630" t="str">
            <v>27207-36</v>
          </cell>
          <cell r="L4630" t="str">
            <v>27207</v>
          </cell>
          <cell r="M4630">
            <v>36</v>
          </cell>
          <cell r="N4630" t="str">
            <v>公立学校情報機器整備費補助金</v>
          </cell>
          <cell r="O4630" t="str">
            <v>①-Ⅳ-３．リモート化等によるデジタル・トランスフォーメーションの加速</v>
          </cell>
        </row>
        <row r="4631">
          <cell r="K4631" t="str">
            <v>27207-37</v>
          </cell>
          <cell r="L4631" t="str">
            <v>27207</v>
          </cell>
          <cell r="M4631">
            <v>37</v>
          </cell>
          <cell r="N4631" t="str">
            <v>文化芸術振興費補助金</v>
          </cell>
          <cell r="O4631" t="str">
            <v>①-Ⅲ-２．地域経済の活性化</v>
          </cell>
        </row>
        <row r="4632">
          <cell r="K4632" t="str">
            <v>27208-1</v>
          </cell>
          <cell r="L4632" t="str">
            <v>27208</v>
          </cell>
          <cell r="M4632">
            <v>1</v>
          </cell>
          <cell r="N4632" t="str">
            <v>子育て世帯への臨時給付金</v>
          </cell>
          <cell r="O4632" t="str">
            <v>①-Ⅱ-４．生活に困っている世帯や個人への支援</v>
          </cell>
        </row>
        <row r="4633">
          <cell r="K4633" t="str">
            <v>27208-2</v>
          </cell>
          <cell r="L4633" t="str">
            <v>27208</v>
          </cell>
          <cell r="M4633">
            <v>2</v>
          </cell>
          <cell r="N4633" t="str">
            <v>中小企業臨時給付金</v>
          </cell>
          <cell r="O4633" t="str">
            <v>①-Ⅱ-２．資金繰り対策</v>
          </cell>
        </row>
        <row r="4634">
          <cell r="K4634" t="str">
            <v>27208-3</v>
          </cell>
          <cell r="L4634" t="str">
            <v>27208</v>
          </cell>
          <cell r="M4634">
            <v>3</v>
          </cell>
          <cell r="N4634" t="str">
            <v>貝塚プレミアム商品券事業</v>
          </cell>
          <cell r="O4634" t="str">
            <v>①-Ⅲ-２．地域経済の活性化</v>
          </cell>
        </row>
        <row r="4635">
          <cell r="K4635" t="str">
            <v>27208-4</v>
          </cell>
          <cell r="L4635" t="str">
            <v>27208</v>
          </cell>
          <cell r="M4635">
            <v>4</v>
          </cell>
          <cell r="N4635" t="str">
            <v>休業要請支援事業</v>
          </cell>
          <cell r="O4635" t="str">
            <v>①-Ⅱ-３．事業継続に困っている中小・小規模事業者等への支援</v>
          </cell>
        </row>
        <row r="4636">
          <cell r="K4636" t="str">
            <v>27208-5</v>
          </cell>
          <cell r="L4636" t="str">
            <v>27208</v>
          </cell>
          <cell r="M4636">
            <v>5</v>
          </cell>
          <cell r="N4636" t="str">
            <v>障害者手帳所持者への経済的支援事業</v>
          </cell>
          <cell r="O4636" t="str">
            <v>①-Ⅱ-４．生活に困っている世帯や個人への支援</v>
          </cell>
        </row>
        <row r="4637">
          <cell r="K4637" t="str">
            <v>27208-6</v>
          </cell>
          <cell r="L4637" t="str">
            <v>27208</v>
          </cell>
          <cell r="M4637">
            <v>6</v>
          </cell>
          <cell r="N4637" t="str">
            <v>障害福祉サービス事業所および介護サービス事業所助成事業</v>
          </cell>
          <cell r="O4637" t="str">
            <v>①-Ⅰ-１．マスク・消毒液等の確保</v>
          </cell>
        </row>
        <row r="4638">
          <cell r="K4638" t="str">
            <v>27208-7</v>
          </cell>
          <cell r="L4638" t="str">
            <v>27208</v>
          </cell>
          <cell r="M4638">
            <v>7</v>
          </cell>
          <cell r="N4638" t="str">
            <v>妊婦への特別定額給付金事業</v>
          </cell>
          <cell r="O4638" t="str">
            <v>①-Ⅱ-４．生活に困っている世帯や個人への支援</v>
          </cell>
        </row>
        <row r="4639">
          <cell r="K4639" t="str">
            <v>27208-8</v>
          </cell>
          <cell r="L4639" t="str">
            <v>27208</v>
          </cell>
          <cell r="M4639">
            <v>8</v>
          </cell>
          <cell r="N4639" t="str">
            <v>水間鉄道安全対策支援事業</v>
          </cell>
          <cell r="O4639" t="str">
            <v>①-Ⅲ-１．観光・運輸業、飲食業、イベント・エンターテインメント事業等に対する支援</v>
          </cell>
        </row>
        <row r="4640">
          <cell r="K4640" t="str">
            <v>27208-9</v>
          </cell>
          <cell r="L4640" t="str">
            <v>27208</v>
          </cell>
          <cell r="M4640">
            <v>9</v>
          </cell>
          <cell r="N4640" t="str">
            <v>コミュニティバス運行補助事業</v>
          </cell>
          <cell r="O4640" t="str">
            <v>①-Ⅲ-１．観光・運輸業、飲食業、イベント・エンターテインメント事業等に対する支援</v>
          </cell>
        </row>
        <row r="4641">
          <cell r="K4641" t="str">
            <v>27208-10</v>
          </cell>
          <cell r="L4641" t="str">
            <v>27208</v>
          </cell>
          <cell r="M4641">
            <v>10</v>
          </cell>
          <cell r="N4641" t="str">
            <v>避難所感染症対策事業</v>
          </cell>
          <cell r="O4641" t="str">
            <v>①-Ⅰ-１．マスク・消毒液等の確保</v>
          </cell>
        </row>
        <row r="4642">
          <cell r="K4642" t="str">
            <v>27208-11</v>
          </cell>
          <cell r="L4642" t="str">
            <v>27208</v>
          </cell>
          <cell r="M4642">
            <v>11</v>
          </cell>
          <cell r="N4642" t="str">
            <v>GIGAスクールに向けたタブレットなど整備事業</v>
          </cell>
          <cell r="O4642" t="str">
            <v>①-Ⅰ-８．学校の臨時休業等を円滑に進めるための環境整備</v>
          </cell>
        </row>
        <row r="4643">
          <cell r="K4643" t="str">
            <v>27208-12</v>
          </cell>
          <cell r="L4643" t="str">
            <v>27208</v>
          </cell>
          <cell r="M4643">
            <v>12</v>
          </cell>
          <cell r="N4643" t="str">
            <v>小中学校等における感染症等対策備品整備事業</v>
          </cell>
          <cell r="O4643" t="str">
            <v>①-Ⅰ-１．マスク・消毒液等の確保</v>
          </cell>
        </row>
        <row r="4644">
          <cell r="K4644" t="str">
            <v>27208-13</v>
          </cell>
          <cell r="L4644" t="str">
            <v>27208</v>
          </cell>
          <cell r="M4644">
            <v>13</v>
          </cell>
          <cell r="N4644" t="str">
            <v>水道事業会計繰出</v>
          </cell>
          <cell r="O4644" t="str">
            <v>①-Ⅱ-４．生活に困っている世帯や個人への支援</v>
          </cell>
        </row>
        <row r="4645">
          <cell r="K4645" t="str">
            <v>27208-14</v>
          </cell>
          <cell r="L4645" t="str">
            <v>27208</v>
          </cell>
          <cell r="M4645">
            <v>14</v>
          </cell>
          <cell r="N4645" t="str">
            <v>救急搬送用感染防止対策用備品整備事業</v>
          </cell>
          <cell r="O4645" t="str">
            <v>①-Ⅰ-１．マスク・消毒液等の確保</v>
          </cell>
        </row>
        <row r="4646">
          <cell r="K4646" t="str">
            <v>27208-15</v>
          </cell>
          <cell r="L4646" t="str">
            <v>27208</v>
          </cell>
          <cell r="M4646">
            <v>15</v>
          </cell>
          <cell r="N4646" t="str">
            <v>スポーツ施設予約システム導入事業</v>
          </cell>
          <cell r="O4646" t="str">
            <v>①-Ⅳ-３．リモート化等によるデジタル・トランスフォーメーションの加速</v>
          </cell>
        </row>
        <row r="4647">
          <cell r="K4647" t="str">
            <v>27208-16</v>
          </cell>
          <cell r="L4647" t="str">
            <v>27208</v>
          </cell>
          <cell r="M4647">
            <v>16</v>
          </cell>
          <cell r="N4647" t="str">
            <v>市立体育館・市営プール大型サーキュレーター設置事業</v>
          </cell>
          <cell r="O4647" t="str">
            <v>①-Ⅰ-１．マスク・消毒液等の確保</v>
          </cell>
        </row>
        <row r="4648">
          <cell r="K4648" t="str">
            <v>27208-17</v>
          </cell>
          <cell r="L4648" t="str">
            <v>27208</v>
          </cell>
          <cell r="M4648">
            <v>17</v>
          </cell>
          <cell r="N4648" t="str">
            <v>飲食店支援事業</v>
          </cell>
          <cell r="O4648" t="str">
            <v>①-Ⅲ-１．観光・運輸業、飲食業、イベント・エンターテインメント事業等に対する支援</v>
          </cell>
        </row>
        <row r="4649">
          <cell r="K4649" t="str">
            <v>27208-18</v>
          </cell>
          <cell r="L4649" t="str">
            <v>27208</v>
          </cell>
          <cell r="M4649">
            <v>18</v>
          </cell>
          <cell r="N4649" t="str">
            <v>消防署空調設備改修事業</v>
          </cell>
          <cell r="O4649" t="str">
            <v>①-Ⅰ-１．マスク・消毒液等の確保</v>
          </cell>
        </row>
        <row r="4650">
          <cell r="K4650" t="str">
            <v>27208-19</v>
          </cell>
          <cell r="L4650" t="str">
            <v>27208</v>
          </cell>
          <cell r="M4650">
            <v>19</v>
          </cell>
          <cell r="N4650" t="str">
            <v>救急車高濃度オゾンガス発生装置整備</v>
          </cell>
          <cell r="O4650" t="str">
            <v>①-Ⅰ-１．マスク・消毒液等の確保</v>
          </cell>
        </row>
        <row r="4651">
          <cell r="K4651" t="str">
            <v>27208-20</v>
          </cell>
          <cell r="L4651" t="str">
            <v>27208</v>
          </cell>
          <cell r="M4651">
            <v>20</v>
          </cell>
          <cell r="N4651" t="str">
            <v>図書館感染症対策事業</v>
          </cell>
          <cell r="O4651" t="str">
            <v>①-Ⅰ-１．マスク・消毒液等の確保</v>
          </cell>
        </row>
        <row r="4652">
          <cell r="K4652" t="str">
            <v>27208-21</v>
          </cell>
          <cell r="L4652" t="str">
            <v>27208</v>
          </cell>
          <cell r="M4652">
            <v>21</v>
          </cell>
          <cell r="N4652" t="str">
            <v>薬剤師への助成金給付事業</v>
          </cell>
          <cell r="O4652" t="str">
            <v>①-Ⅱ-１．雇用の維持</v>
          </cell>
        </row>
        <row r="4653">
          <cell r="K4653" t="str">
            <v>27208-22</v>
          </cell>
          <cell r="L4653" t="str">
            <v>27208</v>
          </cell>
          <cell r="M4653">
            <v>22</v>
          </cell>
          <cell r="N4653" t="str">
            <v>貝塚市GO TO商店街支援事業</v>
          </cell>
          <cell r="O4653" t="str">
            <v>①-Ⅲ-１．観光・運輸業、飲食業、イベント・エンターテインメント事業等に対する支援</v>
          </cell>
        </row>
        <row r="4654">
          <cell r="K4654" t="str">
            <v>27208-23</v>
          </cell>
          <cell r="L4654" t="str">
            <v>27208</v>
          </cell>
          <cell r="M4654">
            <v>23</v>
          </cell>
          <cell r="N4654" t="str">
            <v>消防団感染症対策事業</v>
          </cell>
          <cell r="O4654" t="str">
            <v>①-Ⅰ-１．マスク・消毒液等の確保</v>
          </cell>
        </row>
        <row r="4655">
          <cell r="K4655" t="str">
            <v>27208-24</v>
          </cell>
          <cell r="L4655" t="str">
            <v>27208</v>
          </cell>
          <cell r="M4655">
            <v>24</v>
          </cell>
          <cell r="N4655" t="str">
            <v>新型コロナウイルス感染症防止啓発紙作成配布事業</v>
          </cell>
          <cell r="O4655" t="str">
            <v>①-Ⅰ-６．情報発信の充実</v>
          </cell>
        </row>
        <row r="4656">
          <cell r="K4656" t="str">
            <v>27208-25</v>
          </cell>
          <cell r="L4656" t="str">
            <v>27208</v>
          </cell>
          <cell r="M4656">
            <v>25</v>
          </cell>
          <cell r="N4656" t="str">
            <v>消防署感染症対策事業</v>
          </cell>
          <cell r="O4656" t="str">
            <v>①-Ⅰ-１．マスク・消毒液等の確保</v>
          </cell>
        </row>
        <row r="4657">
          <cell r="K4657" t="str">
            <v>27208-26</v>
          </cell>
          <cell r="L4657" t="str">
            <v>27208</v>
          </cell>
          <cell r="M4657">
            <v>26</v>
          </cell>
          <cell r="N4657" t="str">
            <v>文書管理システム整備事業</v>
          </cell>
          <cell r="O4657" t="str">
            <v>①-Ⅳ-３．リモート化等によるデジタル・トランスフォーメーションの加速</v>
          </cell>
        </row>
        <row r="4658">
          <cell r="K4658" t="str">
            <v>27208-27</v>
          </cell>
          <cell r="L4658" t="str">
            <v>27208</v>
          </cell>
          <cell r="M4658">
            <v>27</v>
          </cell>
          <cell r="N4658" t="str">
            <v>家屋課税データデジタル化事業</v>
          </cell>
          <cell r="O4658" t="str">
            <v>①-Ⅳ-３．リモート化等によるデジタル・トランスフォーメーションの加速</v>
          </cell>
        </row>
        <row r="4659">
          <cell r="K4659" t="str">
            <v>27208-28</v>
          </cell>
          <cell r="L4659" t="str">
            <v>27208</v>
          </cell>
          <cell r="M4659">
            <v>28</v>
          </cell>
          <cell r="N4659" t="str">
            <v>下水道台帳窓口閲覧
システム整備事業</v>
          </cell>
          <cell r="O4659" t="str">
            <v>①-Ⅳ-３．リモート化等によるデジタル・トランスフォーメーションの加速</v>
          </cell>
        </row>
        <row r="4660">
          <cell r="K4660" t="str">
            <v>27208-29</v>
          </cell>
          <cell r="L4660" t="str">
            <v>27208</v>
          </cell>
          <cell r="M4660">
            <v>29</v>
          </cell>
          <cell r="N4660" t="str">
            <v>幼稚園給食開始のための
備品等整備事業</v>
          </cell>
          <cell r="O4660" t="str">
            <v>①-Ⅱ-４．生活に困っている世帯や個人への支援</v>
          </cell>
        </row>
        <row r="4661">
          <cell r="K4661" t="str">
            <v>27208-30</v>
          </cell>
          <cell r="L4661" t="str">
            <v>27208</v>
          </cell>
          <cell r="M4661">
            <v>30</v>
          </cell>
          <cell r="N4661" t="str">
            <v>山手地区公民館公民館ホール空調設備改修事業</v>
          </cell>
          <cell r="O4661" t="str">
            <v>①-Ⅰ-１．マスク・消毒液等の確保</v>
          </cell>
        </row>
        <row r="4662">
          <cell r="K4662" t="str">
            <v>27208-31</v>
          </cell>
          <cell r="L4662" t="str">
            <v>27208</v>
          </cell>
          <cell r="M4662">
            <v>31</v>
          </cell>
          <cell r="N4662" t="str">
            <v>新しい生活様式における
防災ガイドブック</v>
          </cell>
          <cell r="O4662" t="str">
            <v>①-Ⅰ-６．情報発信の充実</v>
          </cell>
        </row>
        <row r="4663">
          <cell r="K4663" t="str">
            <v>27208-32</v>
          </cell>
          <cell r="L4663" t="str">
            <v>27208</v>
          </cell>
          <cell r="M4663">
            <v>32</v>
          </cell>
          <cell r="N4663" t="str">
            <v>子ども医療助成対象年齢拡大事業</v>
          </cell>
          <cell r="O4663" t="str">
            <v>①-Ⅱ-４．生活に困っている世帯や個人への支援</v>
          </cell>
        </row>
        <row r="4664">
          <cell r="K4664" t="str">
            <v>27208-33</v>
          </cell>
          <cell r="L4664" t="str">
            <v>27208</v>
          </cell>
          <cell r="M4664">
            <v>33</v>
          </cell>
          <cell r="N4664" t="str">
            <v>コロナウイルス感染症対策用
マイクアンプ整備事業</v>
          </cell>
          <cell r="O4664" t="str">
            <v>①-Ⅰ-１．マスク・消毒液等の確保</v>
          </cell>
        </row>
        <row r="4665">
          <cell r="K4665" t="str">
            <v>27208-34</v>
          </cell>
          <cell r="L4665" t="str">
            <v>27208</v>
          </cell>
          <cell r="M4665">
            <v>34</v>
          </cell>
          <cell r="N4665" t="str">
            <v>学校保健特別対策事業費補助金</v>
          </cell>
          <cell r="O4665" t="str">
            <v>①-Ⅰ-１．マスク・消毒液等の確保</v>
          </cell>
        </row>
        <row r="4666">
          <cell r="K4666" t="str">
            <v>27208-35</v>
          </cell>
          <cell r="L4666" t="str">
            <v>27208</v>
          </cell>
          <cell r="M4666">
            <v>35</v>
          </cell>
          <cell r="N4666" t="str">
            <v>公立学校情報機器整備費補助金</v>
          </cell>
          <cell r="O4666" t="str">
            <v>①-Ⅳ-３．リモート化等によるデジタル・トランスフォーメーションの加速</v>
          </cell>
        </row>
        <row r="4667">
          <cell r="K4667" t="str">
            <v>27208-36</v>
          </cell>
          <cell r="L4667" t="str">
            <v>27208</v>
          </cell>
          <cell r="M4667">
            <v>36</v>
          </cell>
          <cell r="N4667" t="str">
            <v>教育支援体制整備事業費補助金</v>
          </cell>
          <cell r="O4667" t="str">
            <v>①-Ⅰ-８．学校の臨時休業等を円滑に進めるための環境整備</v>
          </cell>
        </row>
        <row r="4668">
          <cell r="K4668" t="str">
            <v>27208-37</v>
          </cell>
          <cell r="L4668" t="str">
            <v>27208</v>
          </cell>
          <cell r="M4668">
            <v>37</v>
          </cell>
          <cell r="N4668" t="str">
            <v>公立学校情報機器整備費補助金</v>
          </cell>
          <cell r="O4668" t="str">
            <v>①-Ⅳ-３．リモート化等によるデジタル・トランスフォーメーションの加速</v>
          </cell>
        </row>
        <row r="4669">
          <cell r="K4669" t="str">
            <v>27208-38</v>
          </cell>
          <cell r="L4669" t="str">
            <v>27208</v>
          </cell>
          <cell r="M4669">
            <v>38</v>
          </cell>
          <cell r="N4669" t="str">
            <v>障害者総合支援事業費補助金</v>
          </cell>
          <cell r="O4669" t="str">
            <v>①-Ⅰ-１．マスク・消毒液等の確保</v>
          </cell>
        </row>
        <row r="4670">
          <cell r="K4670" t="str">
            <v>27208-39</v>
          </cell>
          <cell r="L4670" t="str">
            <v>27208</v>
          </cell>
          <cell r="M4670">
            <v>39</v>
          </cell>
          <cell r="N4670" t="str">
            <v>貝塚プレミアム商品券事業（第2弾）</v>
          </cell>
          <cell r="O4670" t="str">
            <v>②-Ⅱ-９．家計の暮らしと民需の下支え</v>
          </cell>
        </row>
        <row r="4671">
          <cell r="K4671" t="str">
            <v>27208-40</v>
          </cell>
          <cell r="L4671" t="str">
            <v>27208</v>
          </cell>
          <cell r="M4671">
            <v>40</v>
          </cell>
          <cell r="N4671" t="str">
            <v>障害者手帳所持者（成人）へのプレミアム商品券配布事業</v>
          </cell>
          <cell r="O4671" t="str">
            <v>②-Ⅱ-９．家計の暮らしと民需の下支え</v>
          </cell>
        </row>
        <row r="4672">
          <cell r="K4672" t="str">
            <v>27208-41</v>
          </cell>
          <cell r="L4672" t="str">
            <v>27208</v>
          </cell>
          <cell r="M4672">
            <v>41</v>
          </cell>
          <cell r="N4672" t="str">
            <v>未成年者へのプレミアム商品券配布事業</v>
          </cell>
          <cell r="O4672" t="str">
            <v>②-Ⅱ-９．家計の暮らしと民需の下支え</v>
          </cell>
        </row>
        <row r="4673">
          <cell r="K4673" t="str">
            <v>27208-42</v>
          </cell>
          <cell r="L4673" t="str">
            <v>27208</v>
          </cell>
          <cell r="M4673">
            <v>42</v>
          </cell>
          <cell r="N4673" t="str">
            <v>新型コロナウイルス感染症対策不燃ごみ適正処理支援事業</v>
          </cell>
          <cell r="O4673" t="str">
            <v>②-Ⅱ-９．家計の暮らしと民需の下支え</v>
          </cell>
        </row>
        <row r="4674">
          <cell r="K4674" t="str">
            <v>27208-43</v>
          </cell>
          <cell r="L4674" t="str">
            <v>27208</v>
          </cell>
          <cell r="M4674">
            <v>43</v>
          </cell>
          <cell r="N4674" t="str">
            <v>地域コミュニティICT活用促進事業</v>
          </cell>
          <cell r="O4674" t="str">
            <v>①-Ⅳ-３．リモート化等によるデジタル・トランスフォーメーションの加速</v>
          </cell>
        </row>
        <row r="4675">
          <cell r="K4675" t="str">
            <v>27208-44</v>
          </cell>
          <cell r="L4675" t="str">
            <v>27208</v>
          </cell>
          <cell r="M4675">
            <v>44</v>
          </cell>
          <cell r="N4675" t="str">
            <v>学校保健特別対策事業費補助金</v>
          </cell>
          <cell r="O4675" t="str">
            <v>①-Ⅰ-１．マスク・消毒液等の確保</v>
          </cell>
        </row>
        <row r="4676">
          <cell r="K4676" t="str">
            <v>27209-1</v>
          </cell>
          <cell r="L4676" t="str">
            <v>27209</v>
          </cell>
          <cell r="M4676">
            <v>1</v>
          </cell>
          <cell r="N4676" t="str">
            <v>休業要請支援金（府・市町村共同支援金）事業</v>
          </cell>
          <cell r="O4676" t="str">
            <v>①-Ⅱ-３．事業継続に困っている中小・小規模事業者等への支援</v>
          </cell>
        </row>
        <row r="4677">
          <cell r="K4677" t="str">
            <v>27209-2</v>
          </cell>
          <cell r="L4677" t="str">
            <v>27209</v>
          </cell>
          <cell r="M4677">
            <v>2</v>
          </cell>
          <cell r="N4677" t="str">
            <v>新型コロナウイルス感染症感染防止用マスク購入事業</v>
          </cell>
          <cell r="O4677" t="str">
            <v>①-Ⅰ-１．マスク・消毒液等の確保</v>
          </cell>
        </row>
        <row r="4678">
          <cell r="K4678" t="str">
            <v>27209-3</v>
          </cell>
          <cell r="L4678" t="str">
            <v>27209</v>
          </cell>
          <cell r="M4678">
            <v>3</v>
          </cell>
          <cell r="N4678" t="str">
            <v>守口市スーパープレミアム付商品券発行事業</v>
          </cell>
          <cell r="O4678" t="str">
            <v>①-Ⅲ-２．地域経済の活性化</v>
          </cell>
        </row>
        <row r="4679">
          <cell r="K4679" t="str">
            <v>27209-4</v>
          </cell>
          <cell r="L4679" t="str">
            <v>27209</v>
          </cell>
          <cell r="M4679">
            <v>4</v>
          </cell>
          <cell r="N4679" t="str">
            <v>公共施設内３密環境改善及び消毒業務委託事業</v>
          </cell>
          <cell r="O4679" t="str">
            <v>①-Ⅰ-１．マスク・消毒液等の確保</v>
          </cell>
        </row>
        <row r="4680">
          <cell r="K4680" t="str">
            <v>27209-5</v>
          </cell>
          <cell r="L4680" t="str">
            <v>27209</v>
          </cell>
          <cell r="M4680">
            <v>5</v>
          </cell>
          <cell r="N4680" t="str">
            <v>新型コロナウイルス感染症防止のための事務改善等事業</v>
          </cell>
          <cell r="O4680" t="str">
            <v>①-Ⅰ-１．マスク・消毒液等の確保</v>
          </cell>
        </row>
        <row r="4681">
          <cell r="K4681" t="str">
            <v>27209-6</v>
          </cell>
          <cell r="L4681" t="str">
            <v>27209</v>
          </cell>
          <cell r="M4681">
            <v>6</v>
          </cell>
          <cell r="N4681" t="str">
            <v>もりぐち児童クラブ入会児童室の開設時間延長事業</v>
          </cell>
          <cell r="O4681" t="str">
            <v>①-Ⅰ-８．学校の臨時休業等を円滑に進めるための環境整備</v>
          </cell>
        </row>
        <row r="4682">
          <cell r="K4682" t="str">
            <v>27209-7</v>
          </cell>
          <cell r="L4682" t="str">
            <v>27209</v>
          </cell>
          <cell r="M4682">
            <v>7</v>
          </cell>
          <cell r="N4682" t="str">
            <v>事業活動継続支援金給付事業</v>
          </cell>
          <cell r="O4682" t="str">
            <v>①-Ⅱ-３．事業継続に困っている中小・小規模事業者等への支援</v>
          </cell>
        </row>
        <row r="4683">
          <cell r="K4683" t="str">
            <v>27209-8</v>
          </cell>
          <cell r="L4683" t="str">
            <v>27209</v>
          </cell>
          <cell r="M4683">
            <v>8</v>
          </cell>
          <cell r="N4683" t="str">
            <v>商店会等活性化緊急支援事業</v>
          </cell>
          <cell r="O4683" t="str">
            <v>①-Ⅱ-３．事業継続に困っている中小・小規模事業者等への支援</v>
          </cell>
        </row>
        <row r="4684">
          <cell r="K4684" t="str">
            <v>27209-9</v>
          </cell>
          <cell r="L4684" t="str">
            <v>27209</v>
          </cell>
          <cell r="M4684">
            <v>9</v>
          </cell>
          <cell r="N4684" t="str">
            <v>避難所における感染症感染防止対策事業</v>
          </cell>
          <cell r="O4684" t="str">
            <v>①-Ⅰ-１．マスク・消毒液等の確保</v>
          </cell>
        </row>
        <row r="4685">
          <cell r="K4685" t="str">
            <v>27209-10</v>
          </cell>
          <cell r="L4685" t="str">
            <v>27209</v>
          </cell>
          <cell r="M4685">
            <v>10</v>
          </cell>
          <cell r="N4685" t="str">
            <v>市立小学校等給食費臨時無償化事業</v>
          </cell>
          <cell r="O4685" t="str">
            <v>①-Ⅱ-４．生活に困っている世帯や個人への支援</v>
          </cell>
        </row>
        <row r="4686">
          <cell r="K4686" t="str">
            <v>27209-11</v>
          </cell>
          <cell r="L4686" t="str">
            <v>27209</v>
          </cell>
          <cell r="M4686">
            <v>11</v>
          </cell>
          <cell r="N4686" t="str">
            <v>GIGAスクール端末整備事業</v>
          </cell>
          <cell r="O4686" t="str">
            <v>①-Ⅰ-８．学校の臨時休業等を円滑に進めるための環境整備</v>
          </cell>
        </row>
        <row r="4687">
          <cell r="K4687" t="str">
            <v>27209-12</v>
          </cell>
          <cell r="L4687" t="str">
            <v>27209</v>
          </cell>
          <cell r="M4687">
            <v>12</v>
          </cell>
          <cell r="N4687" t="str">
            <v>市役所業務テレワーク等推進環境整備事業</v>
          </cell>
          <cell r="O4687" t="str">
            <v>①-Ⅳ-３．リモート化等によるデジタル・トランスフォーメーションの加速</v>
          </cell>
        </row>
        <row r="4688">
          <cell r="K4688" t="str">
            <v>27209-13</v>
          </cell>
          <cell r="L4688" t="str">
            <v>27209</v>
          </cell>
          <cell r="M4688">
            <v>13</v>
          </cell>
          <cell r="N4688" t="str">
            <v>公共施設における感染防止対策強化事業</v>
          </cell>
          <cell r="O4688" t="str">
            <v>①-Ⅰ-１．マスク・消毒液等の確保</v>
          </cell>
        </row>
        <row r="4689">
          <cell r="K4689" t="str">
            <v>27209-14</v>
          </cell>
          <cell r="L4689" t="str">
            <v>27209</v>
          </cell>
          <cell r="M4689">
            <v>14</v>
          </cell>
          <cell r="N4689" t="str">
            <v>高齢者、妊婦等インフルエンザ予防接種助成事業</v>
          </cell>
          <cell r="O4689" t="str">
            <v>①-Ⅰ-１．マスク・消毒液等の確保</v>
          </cell>
        </row>
        <row r="4690">
          <cell r="K4690" t="str">
            <v>27209-15</v>
          </cell>
          <cell r="L4690" t="str">
            <v>27209</v>
          </cell>
          <cell r="M4690">
            <v>15</v>
          </cell>
          <cell r="N4690" t="str">
            <v>地元飲食店支援新しい生活様式対応助成事業</v>
          </cell>
          <cell r="O4690" t="str">
            <v>①-Ⅱ-３．事業継続に困っている中小・小規模事業者等への支援</v>
          </cell>
        </row>
        <row r="4691">
          <cell r="K4691" t="str">
            <v>27209-16</v>
          </cell>
          <cell r="L4691" t="str">
            <v>27209</v>
          </cell>
          <cell r="M4691">
            <v>16</v>
          </cell>
          <cell r="N4691" t="str">
            <v>守口市立学校における宿泊行事のキャンセル費用補助事業</v>
          </cell>
          <cell r="O4691" t="str">
            <v>①-Ⅱ-４．生活に困っている世帯や個人への支援</v>
          </cell>
        </row>
        <row r="4692">
          <cell r="K4692" t="str">
            <v>27209-17</v>
          </cell>
          <cell r="L4692" t="str">
            <v>27209</v>
          </cell>
          <cell r="M4692">
            <v>17</v>
          </cell>
          <cell r="N4692" t="str">
            <v>子ども達の健やかステイホーム事業（児童図書）</v>
          </cell>
          <cell r="O4692" t="str">
            <v>①-Ⅰ-８．学校の臨時休業等を円滑に進めるための環境整備</v>
          </cell>
        </row>
        <row r="4693">
          <cell r="K4693" t="str">
            <v>27209-18</v>
          </cell>
          <cell r="L4693" t="str">
            <v>27209</v>
          </cell>
          <cell r="M4693">
            <v>18</v>
          </cell>
          <cell r="N4693" t="str">
            <v>キャッシュレス決済普及促進ポイント還元事業</v>
          </cell>
          <cell r="O4693" t="str">
            <v>①-Ⅲ-２．地域経済の活性化</v>
          </cell>
        </row>
        <row r="4694">
          <cell r="K4694" t="str">
            <v>27209-19</v>
          </cell>
          <cell r="L4694" t="str">
            <v>27209</v>
          </cell>
          <cell r="M4694">
            <v>19</v>
          </cell>
          <cell r="N4694" t="str">
            <v>市内小・中学生学習支援・進路支援図書カード配布事業</v>
          </cell>
          <cell r="O4694" t="str">
            <v>①-Ⅰ-８．学校の臨時休業等を円滑に進めるための環境整備</v>
          </cell>
        </row>
        <row r="4695">
          <cell r="K4695" t="str">
            <v>27209-20</v>
          </cell>
          <cell r="L4695" t="str">
            <v>27209</v>
          </cell>
          <cell r="M4695">
            <v>20</v>
          </cell>
          <cell r="N4695" t="str">
            <v>子ども・子育て支援交付金</v>
          </cell>
          <cell r="O4695" t="str">
            <v>①-Ⅰ-８．学校の臨時休業等を円滑に進めるための環境整備</v>
          </cell>
        </row>
        <row r="4696">
          <cell r="K4696" t="str">
            <v>27209-21</v>
          </cell>
          <cell r="L4696" t="str">
            <v>27209</v>
          </cell>
          <cell r="M4696">
            <v>21</v>
          </cell>
          <cell r="N4696" t="str">
            <v>学校保健特別対策事業費補助金</v>
          </cell>
          <cell r="O4696" t="str">
            <v>①-Ⅰ-１．マスク・消毒液等の確保</v>
          </cell>
        </row>
        <row r="4697">
          <cell r="K4697" t="str">
            <v>27209-22</v>
          </cell>
          <cell r="L4697" t="str">
            <v>27209</v>
          </cell>
          <cell r="M4697">
            <v>22</v>
          </cell>
          <cell r="N4697" t="str">
            <v>母子保健衛生費補助金</v>
          </cell>
          <cell r="O4697" t="str">
            <v>①-Ⅰ-８．学校の臨時休業等を円滑に進めるための環境整備</v>
          </cell>
        </row>
        <row r="4698">
          <cell r="K4698" t="str">
            <v>27209-23</v>
          </cell>
          <cell r="L4698" t="str">
            <v>27209</v>
          </cell>
          <cell r="M4698">
            <v>23</v>
          </cell>
          <cell r="N4698" t="str">
            <v>４か月児健康診査（個別）事業</v>
          </cell>
          <cell r="O4698" t="str">
            <v>①-Ⅰ-３．医療提供体制の強化</v>
          </cell>
        </row>
        <row r="4699">
          <cell r="K4699" t="str">
            <v>27209-24</v>
          </cell>
          <cell r="L4699" t="str">
            <v>27209</v>
          </cell>
          <cell r="M4699">
            <v>24</v>
          </cell>
          <cell r="N4699" t="str">
            <v>学校臨時休業対策費補助金</v>
          </cell>
          <cell r="O4699" t="str">
            <v>①-Ⅰ-８．学校の臨時休業等を円滑に進めるための環境整備</v>
          </cell>
        </row>
        <row r="4700">
          <cell r="K4700" t="str">
            <v>27209-25</v>
          </cell>
          <cell r="L4700" t="str">
            <v>27209</v>
          </cell>
          <cell r="M4700">
            <v>25</v>
          </cell>
          <cell r="N4700" t="str">
            <v>障害者総合支援事業費補助金</v>
          </cell>
          <cell r="O4700" t="str">
            <v>①-Ⅱ-４．生活に困っている世帯や個人への支援</v>
          </cell>
        </row>
        <row r="4701">
          <cell r="K4701" t="str">
            <v>27209-26</v>
          </cell>
          <cell r="L4701" t="str">
            <v>27209</v>
          </cell>
          <cell r="M4701">
            <v>26</v>
          </cell>
          <cell r="N4701" t="str">
            <v>生活困窮者就労準備支援事業費等補助金</v>
          </cell>
          <cell r="O4701" t="str">
            <v>①-Ⅱ-４．生活に困っている世帯や個人への支援</v>
          </cell>
        </row>
        <row r="4702">
          <cell r="K4702" t="str">
            <v>27209-27</v>
          </cell>
          <cell r="L4702" t="str">
            <v>27209</v>
          </cell>
          <cell r="M4702">
            <v>27</v>
          </cell>
          <cell r="N4702" t="str">
            <v>疾病予防対策事業費等補助金</v>
          </cell>
          <cell r="O4702" t="str">
            <v>①-Ⅰ-２．検査体制の強化と感染の早期発見</v>
          </cell>
        </row>
        <row r="4703">
          <cell r="K4703" t="str">
            <v>27209-28</v>
          </cell>
          <cell r="L4703" t="str">
            <v>27209</v>
          </cell>
          <cell r="M4703">
            <v>28</v>
          </cell>
          <cell r="N4703" t="str">
            <v>市内介護施設新規入所者PCR検査によるクラスター防止対策事業</v>
          </cell>
          <cell r="O4703" t="str">
            <v>①-Ⅰ-２．検査体制の強化と感染の早期発見</v>
          </cell>
        </row>
        <row r="4704">
          <cell r="K4704" t="str">
            <v>27209-29</v>
          </cell>
          <cell r="L4704" t="str">
            <v>27209</v>
          </cell>
          <cell r="M4704">
            <v>29</v>
          </cell>
          <cell r="N4704" t="str">
            <v>公立学校情報機器整備費補助金</v>
          </cell>
          <cell r="O4704" t="str">
            <v>①-Ⅰ-８．学校の臨時休業等を円滑に進めるための環境整備</v>
          </cell>
        </row>
        <row r="4705">
          <cell r="K4705" t="str">
            <v>27210-1</v>
          </cell>
          <cell r="L4705" t="str">
            <v>27210</v>
          </cell>
          <cell r="M4705">
            <v>1</v>
          </cell>
          <cell r="N4705" t="str">
            <v>緊急対応型雇用創出事業</v>
          </cell>
          <cell r="O4705" t="str">
            <v>①-Ⅱ-１．雇用の維持</v>
          </cell>
        </row>
        <row r="4706">
          <cell r="K4706" t="str">
            <v>27210-2</v>
          </cell>
          <cell r="L4706" t="str">
            <v>27210</v>
          </cell>
          <cell r="M4706">
            <v>2</v>
          </cell>
          <cell r="N4706" t="str">
            <v>緊急融資信用保証料補給金事業</v>
          </cell>
          <cell r="O4706" t="str">
            <v>①-Ⅱ-３．事業継続に困っている中小・小規模事業者等への支援</v>
          </cell>
        </row>
        <row r="4707">
          <cell r="K4707" t="str">
            <v>27210-3</v>
          </cell>
          <cell r="L4707" t="str">
            <v>27210</v>
          </cell>
          <cell r="M4707">
            <v>3</v>
          </cell>
          <cell r="N4707" t="str">
            <v>休業要請支援金（府・市町村共同支援金）事業</v>
          </cell>
          <cell r="O4707" t="str">
            <v>①-Ⅱ-３．事業継続に困っている中小・小規模事業者等への支援</v>
          </cell>
        </row>
        <row r="4708">
          <cell r="K4708" t="str">
            <v>27210-4</v>
          </cell>
          <cell r="L4708" t="str">
            <v>27210</v>
          </cell>
          <cell r="M4708">
            <v>4</v>
          </cell>
          <cell r="N4708" t="str">
            <v>事業継続固定費支援金事業</v>
          </cell>
          <cell r="O4708" t="str">
            <v>①-Ⅱ-３．事業継続に困っている中小・小規模事業者等への支援</v>
          </cell>
        </row>
        <row r="4709">
          <cell r="K4709" t="str">
            <v>27210-5</v>
          </cell>
          <cell r="L4709" t="str">
            <v>27210</v>
          </cell>
          <cell r="M4709">
            <v>5</v>
          </cell>
          <cell r="N4709" t="str">
            <v>窓口等拡充事業</v>
          </cell>
          <cell r="O4709" t="str">
            <v>①-Ⅰ-８．学校の臨時休業等を円滑に進めるための環境整備</v>
          </cell>
        </row>
        <row r="4710">
          <cell r="K4710" t="str">
            <v>27210-6</v>
          </cell>
          <cell r="L4710" t="str">
            <v>27210</v>
          </cell>
          <cell r="M4710">
            <v>6</v>
          </cell>
          <cell r="N4710" t="str">
            <v>デリバリー支援事業</v>
          </cell>
          <cell r="O4710" t="str">
            <v>①-Ⅱ-３．事業継続に困っている中小・小規模事業者等への支援</v>
          </cell>
        </row>
        <row r="4711">
          <cell r="K4711" t="str">
            <v>27210-7</v>
          </cell>
          <cell r="L4711" t="str">
            <v>27210</v>
          </cell>
          <cell r="M4711">
            <v>7</v>
          </cell>
          <cell r="N4711" t="str">
            <v>子どもの学び・発達支援のための図書カード配付事業</v>
          </cell>
          <cell r="O4711" t="str">
            <v>①-Ⅰ-８．学校の臨時休業等を円滑に進めるための環境整備</v>
          </cell>
        </row>
        <row r="4712">
          <cell r="K4712" t="str">
            <v>27210-8</v>
          </cell>
          <cell r="L4712" t="str">
            <v>27210</v>
          </cell>
          <cell r="M4712">
            <v>8</v>
          </cell>
          <cell r="N4712" t="str">
            <v>学校ＩＣＴ機器等整備事業</v>
          </cell>
          <cell r="O4712" t="str">
            <v>①-Ⅰ-８．学校の臨時休業等を円滑に進めるための環境整備</v>
          </cell>
        </row>
        <row r="4713">
          <cell r="K4713" t="str">
            <v>27210-9</v>
          </cell>
          <cell r="L4713" t="str">
            <v>27210</v>
          </cell>
          <cell r="M4713">
            <v>9</v>
          </cell>
          <cell r="N4713" t="str">
            <v>学校ＩＣＴ機器等整備事業</v>
          </cell>
          <cell r="O4713" t="str">
            <v>①-Ⅰ-８．学校の臨時休業等を円滑に進めるための環境整備</v>
          </cell>
        </row>
        <row r="4714">
          <cell r="K4714" t="str">
            <v>27210-10</v>
          </cell>
          <cell r="L4714" t="str">
            <v>27210</v>
          </cell>
          <cell r="M4714">
            <v>10</v>
          </cell>
          <cell r="N4714" t="str">
            <v>学校ＩＣＴ機器等整備事業</v>
          </cell>
          <cell r="O4714" t="str">
            <v>①-Ⅰ-８．学校の臨時休業等を円滑に進めるための環境整備</v>
          </cell>
        </row>
        <row r="4715">
          <cell r="K4715" t="str">
            <v>27210-11</v>
          </cell>
          <cell r="L4715" t="str">
            <v>27210</v>
          </cell>
          <cell r="M4715">
            <v>11</v>
          </cell>
          <cell r="N4715" t="str">
            <v>ひとり親世帯等への特別給付金給付事業</v>
          </cell>
          <cell r="O4715" t="str">
            <v>①-Ⅱ-４．生活に困っている世帯や個人への支援</v>
          </cell>
        </row>
        <row r="4716">
          <cell r="K4716" t="str">
            <v>27210-12</v>
          </cell>
          <cell r="L4716" t="str">
            <v>27210</v>
          </cell>
          <cell r="M4716">
            <v>12</v>
          </cell>
          <cell r="N4716" t="str">
            <v>妊婦への特別給付金給付事業</v>
          </cell>
          <cell r="O4716" t="str">
            <v>①-Ⅱ-４．生活に困っている世帯や個人への支援</v>
          </cell>
        </row>
        <row r="4717">
          <cell r="K4717" t="str">
            <v>27210-13</v>
          </cell>
          <cell r="L4717" t="str">
            <v>27210</v>
          </cell>
          <cell r="M4717">
            <v>13</v>
          </cell>
          <cell r="N4717" t="str">
            <v>就学援助認定世帯への特別給付金給付事業</v>
          </cell>
          <cell r="O4717" t="str">
            <v>①-Ⅱ-４．生活に困っている世帯や個人への支援</v>
          </cell>
        </row>
        <row r="4718">
          <cell r="K4718" t="str">
            <v>27210-14</v>
          </cell>
          <cell r="L4718" t="str">
            <v>27210</v>
          </cell>
          <cell r="M4718">
            <v>14</v>
          </cell>
          <cell r="N4718" t="str">
            <v>マスク購入事業</v>
          </cell>
          <cell r="O4718" t="str">
            <v>①-Ⅰ-１．マスク・消毒液等の確保</v>
          </cell>
        </row>
        <row r="4719">
          <cell r="K4719" t="str">
            <v>27210-18</v>
          </cell>
          <cell r="L4719" t="str">
            <v>27210</v>
          </cell>
          <cell r="M4719">
            <v>18</v>
          </cell>
          <cell r="N4719" t="str">
            <v>就学援助事業</v>
          </cell>
          <cell r="O4719" t="str">
            <v>①-Ⅱ-４．生活に困っている世帯や個人への支援</v>
          </cell>
        </row>
        <row r="4720">
          <cell r="K4720" t="str">
            <v>27210-19</v>
          </cell>
          <cell r="L4720" t="str">
            <v>27210</v>
          </cell>
          <cell r="M4720">
            <v>19</v>
          </cell>
          <cell r="N4720" t="str">
            <v>新型コロナウイルス感染症等対策事業</v>
          </cell>
          <cell r="O4720" t="str">
            <v>①-Ⅰ-１．マスク・消毒液等の確保</v>
          </cell>
        </row>
        <row r="4721">
          <cell r="K4721" t="str">
            <v>27210-20</v>
          </cell>
          <cell r="L4721" t="str">
            <v>27210</v>
          </cell>
          <cell r="M4721">
            <v>20</v>
          </cell>
          <cell r="N4721" t="str">
            <v>避難所等の新型コロナウイルス感染症対策事業</v>
          </cell>
          <cell r="O4721" t="str">
            <v>①-Ⅰ-１．マスク・消毒液等の確保</v>
          </cell>
        </row>
        <row r="4722">
          <cell r="K4722" t="str">
            <v>27210-21</v>
          </cell>
          <cell r="L4722" t="str">
            <v>27210</v>
          </cell>
          <cell r="M4722">
            <v>21</v>
          </cell>
          <cell r="N4722" t="str">
            <v>庁舎のオンライン環境整備事業</v>
          </cell>
          <cell r="O4722" t="str">
            <v>①-Ⅳ-３．リモート化等によるデジタル・トランスフォーメーションの加速</v>
          </cell>
        </row>
        <row r="4723">
          <cell r="K4723" t="str">
            <v>27210-22</v>
          </cell>
          <cell r="L4723" t="str">
            <v>27210</v>
          </cell>
          <cell r="M4723">
            <v>22</v>
          </cell>
          <cell r="N4723" t="str">
            <v>若手芸術家支援事業</v>
          </cell>
          <cell r="O4723" t="str">
            <v>①-Ⅲ-２．地域経済の活性化</v>
          </cell>
        </row>
        <row r="4724">
          <cell r="K4724" t="str">
            <v>27210-23</v>
          </cell>
          <cell r="L4724" t="str">
            <v>27210</v>
          </cell>
          <cell r="M4724">
            <v>23</v>
          </cell>
          <cell r="N4724" t="str">
            <v>各施設使用料還付事業</v>
          </cell>
          <cell r="O4724" t="str">
            <v>①-Ⅱ-２．資金繰り対策</v>
          </cell>
        </row>
        <row r="4725">
          <cell r="K4725" t="str">
            <v>27210-24</v>
          </cell>
          <cell r="L4725" t="str">
            <v>27210</v>
          </cell>
          <cell r="M4725">
            <v>24</v>
          </cell>
          <cell r="N4725" t="str">
            <v>「新しい生活様式」に係る高齢者ＩＣＴ活用事業</v>
          </cell>
          <cell r="O4725" t="str">
            <v>①-Ⅰ-６．情報発信の充実</v>
          </cell>
        </row>
        <row r="4726">
          <cell r="K4726" t="str">
            <v>27210-26</v>
          </cell>
          <cell r="L4726" t="str">
            <v>27210</v>
          </cell>
          <cell r="M4726">
            <v>26</v>
          </cell>
          <cell r="N4726" t="str">
            <v>水道料金の免除</v>
          </cell>
          <cell r="O4726" t="str">
            <v>①-Ⅱ-４．生活に困っている世帯や個人への支援</v>
          </cell>
        </row>
        <row r="4727">
          <cell r="K4727" t="str">
            <v>27210-31</v>
          </cell>
          <cell r="L4727" t="str">
            <v>27210</v>
          </cell>
          <cell r="M4727">
            <v>31</v>
          </cell>
          <cell r="N4727" t="str">
            <v>枚方版生産活動活性化支援事業</v>
          </cell>
          <cell r="O4727" t="str">
            <v>①-Ⅱ-３．事業継続に困っている中小・小規模事業者等への支援</v>
          </cell>
        </row>
        <row r="4728">
          <cell r="K4728" t="str">
            <v>27210-32</v>
          </cell>
          <cell r="L4728" t="str">
            <v>27210</v>
          </cell>
          <cell r="M4728">
            <v>32</v>
          </cell>
          <cell r="N4728" t="str">
            <v>衛生管理事業</v>
          </cell>
          <cell r="O4728" t="str">
            <v>①-Ⅰ-８．学校の臨時休業等を円滑に進めるための環境整備</v>
          </cell>
        </row>
        <row r="4729">
          <cell r="K4729" t="str">
            <v>27210-33</v>
          </cell>
          <cell r="L4729" t="str">
            <v>27210</v>
          </cell>
          <cell r="M4729">
            <v>33</v>
          </cell>
          <cell r="N4729" t="str">
            <v>コロナ対策実施店舗応援事業</v>
          </cell>
          <cell r="O4729" t="str">
            <v>①-Ⅱ-３．事業継続に困っている中小・小規模事業者等への支援</v>
          </cell>
        </row>
        <row r="4730">
          <cell r="K4730" t="str">
            <v>27210-35</v>
          </cell>
          <cell r="L4730" t="str">
            <v>27210</v>
          </cell>
          <cell r="M4730">
            <v>35</v>
          </cell>
          <cell r="N4730" t="str">
            <v>新型コロナウイルス感染症対策事業（窓口番号呼出システム）</v>
          </cell>
          <cell r="O4730" t="str">
            <v>①-Ⅳ-３．リモート化等によるデジタル・トランスフォーメーションの加速</v>
          </cell>
        </row>
        <row r="4731">
          <cell r="K4731" t="str">
            <v>27210-36</v>
          </cell>
          <cell r="L4731" t="str">
            <v>27210</v>
          </cell>
          <cell r="M4731">
            <v>36</v>
          </cell>
          <cell r="N4731" t="str">
            <v>就学援助認定世帯への特別給付金事業</v>
          </cell>
          <cell r="O4731" t="str">
            <v>①-Ⅱ-４．生活に困っている世帯や個人への支援</v>
          </cell>
        </row>
        <row r="4732">
          <cell r="K4732" t="str">
            <v>27210-37</v>
          </cell>
          <cell r="L4732" t="str">
            <v>27210</v>
          </cell>
          <cell r="M4732">
            <v>37</v>
          </cell>
          <cell r="N4732" t="str">
            <v>修学旅行等負担金事業</v>
          </cell>
          <cell r="O4732" t="str">
            <v>①-Ⅰ-８．学校の臨時休業等を円滑に進めるための環境整備</v>
          </cell>
        </row>
        <row r="4733">
          <cell r="K4733" t="str">
            <v>27210-38</v>
          </cell>
          <cell r="L4733" t="str">
            <v>27210</v>
          </cell>
          <cell r="M4733">
            <v>38</v>
          </cell>
          <cell r="N4733" t="str">
            <v>図書消毒機設置事業</v>
          </cell>
          <cell r="O4733" t="str">
            <v>①-Ⅰ-１．マスク・消毒液等の確保</v>
          </cell>
        </row>
        <row r="4734">
          <cell r="K4734" t="str">
            <v>27210-39</v>
          </cell>
          <cell r="L4734" t="str">
            <v>27210</v>
          </cell>
          <cell r="M4734">
            <v>39</v>
          </cell>
          <cell r="N4734" t="str">
            <v>学校給食用非常食配備事業</v>
          </cell>
          <cell r="O4734" t="str">
            <v>①-Ⅰ-８．学校の臨時休業等を円滑に進めるための環境整備</v>
          </cell>
        </row>
        <row r="4735">
          <cell r="K4735" t="str">
            <v>27210-40</v>
          </cell>
          <cell r="L4735" t="str">
            <v>27210</v>
          </cell>
          <cell r="M4735">
            <v>40</v>
          </cell>
          <cell r="N4735" t="str">
            <v>臨時的な給食提供の検証事業</v>
          </cell>
          <cell r="O4735" t="str">
            <v>①-Ⅰ-８．学校の臨時休業等を円滑に進めるための環境整備</v>
          </cell>
        </row>
        <row r="4736">
          <cell r="K4736" t="str">
            <v>27210-41</v>
          </cell>
          <cell r="L4736" t="str">
            <v>27210</v>
          </cell>
          <cell r="M4736">
            <v>41</v>
          </cell>
          <cell r="N4736" t="str">
            <v>モバイルワーク導入関連事業</v>
          </cell>
          <cell r="O4736" t="str">
            <v>①-Ⅳ-３．リモート化等によるデジタル・トランスフォーメーションの加速</v>
          </cell>
        </row>
        <row r="4737">
          <cell r="K4737" t="str">
            <v>27210-42</v>
          </cell>
          <cell r="L4737" t="str">
            <v>27210</v>
          </cell>
          <cell r="M4737">
            <v>42</v>
          </cell>
          <cell r="N4737" t="str">
            <v>感染拡大防止対策事業費</v>
          </cell>
          <cell r="O4737" t="str">
            <v>①-Ⅰ-１．マスク・消毒液等の確保</v>
          </cell>
        </row>
        <row r="4738">
          <cell r="K4738" t="str">
            <v>27210-44</v>
          </cell>
          <cell r="L4738" t="str">
            <v>27210</v>
          </cell>
          <cell r="M4738">
            <v>44</v>
          </cell>
          <cell r="N4738" t="str">
            <v>要保護・準要保護児童援助事業（小・中学校）</v>
          </cell>
          <cell r="O4738" t="str">
            <v>①-Ⅱ-４．生活に困っている世帯や個人への支援</v>
          </cell>
        </row>
        <row r="4739">
          <cell r="K4739" t="str">
            <v>27210-45</v>
          </cell>
          <cell r="L4739" t="str">
            <v>27210</v>
          </cell>
          <cell r="M4739">
            <v>45</v>
          </cell>
          <cell r="N4739" t="str">
            <v>在宅高齢者緊急対応事業</v>
          </cell>
          <cell r="O4739" t="str">
            <v>①-Ⅱ-４．生活に困っている世帯や個人への支援</v>
          </cell>
        </row>
        <row r="4740">
          <cell r="K4740" t="str">
            <v>27210-46</v>
          </cell>
          <cell r="L4740" t="str">
            <v>27210</v>
          </cell>
          <cell r="M4740">
            <v>46</v>
          </cell>
          <cell r="N4740" t="str">
            <v>在宅障害者緊急対応事業</v>
          </cell>
          <cell r="O4740" t="str">
            <v>①-Ⅱ-４．生活に困っている世帯や個人への支援</v>
          </cell>
        </row>
        <row r="4741">
          <cell r="K4741" t="str">
            <v>27210-47</v>
          </cell>
          <cell r="L4741" t="str">
            <v>27210</v>
          </cell>
          <cell r="M4741">
            <v>47</v>
          </cell>
          <cell r="N4741" t="str">
            <v>販路拡大支援事業費</v>
          </cell>
          <cell r="O4741" t="str">
            <v>①-Ⅲ-１．観光・運輸業、飲食業、イベント・エンターテインメント事業等に対する支援</v>
          </cell>
        </row>
        <row r="4742">
          <cell r="K4742" t="str">
            <v>27210-48</v>
          </cell>
          <cell r="L4742" t="str">
            <v>27210</v>
          </cell>
          <cell r="M4742">
            <v>48</v>
          </cell>
          <cell r="N4742" t="str">
            <v>在宅療養者等緊急対応事業</v>
          </cell>
          <cell r="O4742" t="str">
            <v>①-Ⅱ-４．生活に困っている世帯や個人への支援</v>
          </cell>
        </row>
        <row r="4743">
          <cell r="K4743" t="str">
            <v>27210-49</v>
          </cell>
          <cell r="L4743" t="str">
            <v>27210</v>
          </cell>
          <cell r="M4743">
            <v>49</v>
          </cell>
          <cell r="N4743" t="str">
            <v>テレビ会議システム事業</v>
          </cell>
          <cell r="O4743" t="str">
            <v>①-Ⅳ-３．リモート化等によるデジタル・トランスフォーメーションの加速</v>
          </cell>
        </row>
        <row r="4744">
          <cell r="K4744" t="str">
            <v>27210-50</v>
          </cell>
          <cell r="L4744" t="str">
            <v>27210</v>
          </cell>
          <cell r="M4744">
            <v>50</v>
          </cell>
          <cell r="N4744" t="str">
            <v>窓口来庁予約システム事業</v>
          </cell>
          <cell r="O4744" t="str">
            <v>①-Ⅳ-３．リモート化等によるデジタル・トランスフォーメーションの加速</v>
          </cell>
        </row>
        <row r="4745">
          <cell r="K4745" t="str">
            <v>27210-51</v>
          </cell>
          <cell r="L4745" t="str">
            <v>27210</v>
          </cell>
          <cell r="M4745">
            <v>51</v>
          </cell>
          <cell r="N4745" t="str">
            <v>窓口申請支援システム事業</v>
          </cell>
          <cell r="O4745" t="str">
            <v>①-Ⅳ-３．リモート化等によるデジタル・トランスフォーメーションの加速</v>
          </cell>
        </row>
        <row r="4746">
          <cell r="K4746" t="str">
            <v>27210-53</v>
          </cell>
          <cell r="L4746" t="str">
            <v>27210</v>
          </cell>
          <cell r="M4746">
            <v>53</v>
          </cell>
          <cell r="N4746" t="str">
            <v>サプリ村野施設内消毒事業</v>
          </cell>
          <cell r="O4746" t="str">
            <v>①-Ⅰ-１．マスク・消毒液等の確保</v>
          </cell>
        </row>
        <row r="4747">
          <cell r="K4747" t="str">
            <v>27210-56</v>
          </cell>
          <cell r="L4747" t="str">
            <v>27210</v>
          </cell>
          <cell r="M4747">
            <v>56</v>
          </cell>
          <cell r="N4747" t="str">
            <v>新型コロナウイルス感染症対策応援基金事業</v>
          </cell>
          <cell r="O4747" t="str">
            <v>①-Ⅱ-２．資金繰り対策</v>
          </cell>
        </row>
        <row r="4748">
          <cell r="K4748" t="str">
            <v>27210-57</v>
          </cell>
          <cell r="L4748" t="str">
            <v>27210</v>
          </cell>
          <cell r="M4748">
            <v>57</v>
          </cell>
          <cell r="N4748" t="str">
            <v>子ども・子育て支援交付金</v>
          </cell>
          <cell r="O4748" t="str">
            <v>①-Ⅰ-８．学校の臨時休業等を円滑に進めるための環境整備</v>
          </cell>
        </row>
        <row r="4749">
          <cell r="K4749" t="str">
            <v>27210-58</v>
          </cell>
          <cell r="L4749" t="str">
            <v>27210</v>
          </cell>
          <cell r="M4749">
            <v>58</v>
          </cell>
          <cell r="N4749" t="str">
            <v>学校保健特別対策事業費補助金</v>
          </cell>
          <cell r="O4749" t="str">
            <v>①-Ⅰ-１．マスク・消毒液等の確保</v>
          </cell>
        </row>
        <row r="4750">
          <cell r="K4750" t="str">
            <v>27210-59</v>
          </cell>
          <cell r="L4750" t="str">
            <v>27210</v>
          </cell>
          <cell r="M4750">
            <v>59</v>
          </cell>
          <cell r="N4750" t="str">
            <v>学校保健特別対策事業費補助金</v>
          </cell>
          <cell r="O4750" t="str">
            <v>①-Ⅰ-１．マスク・消毒液等の確保</v>
          </cell>
        </row>
        <row r="4751">
          <cell r="K4751" t="str">
            <v>27210-60</v>
          </cell>
          <cell r="L4751" t="str">
            <v>27210</v>
          </cell>
          <cell r="M4751">
            <v>60</v>
          </cell>
          <cell r="N4751" t="str">
            <v>公立学校情報機器整備費補助金</v>
          </cell>
          <cell r="O4751" t="str">
            <v>①-Ⅳ-３．リモート化等によるデジタル・トランスフォーメーションの加速</v>
          </cell>
        </row>
        <row r="4752">
          <cell r="K4752" t="str">
            <v>27210-61</v>
          </cell>
          <cell r="L4752" t="str">
            <v>27210</v>
          </cell>
          <cell r="M4752">
            <v>61</v>
          </cell>
          <cell r="N4752" t="str">
            <v>公立学校情報機器整備費補助金</v>
          </cell>
          <cell r="O4752" t="str">
            <v>①-Ⅳ-３．リモート化等によるデジタル・トランスフォーメーションの加速</v>
          </cell>
        </row>
        <row r="4753">
          <cell r="K4753" t="str">
            <v>27210-62</v>
          </cell>
          <cell r="L4753" t="str">
            <v>27210</v>
          </cell>
          <cell r="M4753">
            <v>62</v>
          </cell>
          <cell r="N4753" t="str">
            <v>児童福祉事業対策費等補助金</v>
          </cell>
          <cell r="O4753" t="str">
            <v>①-Ⅰ-１．マスク・消毒液等の確保</v>
          </cell>
        </row>
        <row r="4754">
          <cell r="K4754" t="str">
            <v>27210-63</v>
          </cell>
          <cell r="L4754" t="str">
            <v>27210</v>
          </cell>
          <cell r="M4754">
            <v>63</v>
          </cell>
          <cell r="N4754" t="str">
            <v>児童福祉事業対策費等補助金</v>
          </cell>
          <cell r="O4754" t="str">
            <v>①-Ⅰ-１．マスク・消毒液等の確保</v>
          </cell>
        </row>
        <row r="4755">
          <cell r="K4755" t="str">
            <v>27210-64</v>
          </cell>
          <cell r="L4755" t="str">
            <v>27210</v>
          </cell>
          <cell r="M4755">
            <v>64</v>
          </cell>
          <cell r="N4755" t="str">
            <v>母子保健衛生費補助金</v>
          </cell>
          <cell r="O4755" t="str">
            <v>①-Ⅰ-８．学校の臨時休業等を円滑に進めるための環境整備</v>
          </cell>
        </row>
        <row r="4756">
          <cell r="K4756" t="str">
            <v>27210-65</v>
          </cell>
          <cell r="L4756" t="str">
            <v>27210</v>
          </cell>
          <cell r="M4756">
            <v>65</v>
          </cell>
          <cell r="N4756" t="str">
            <v>介護保険事業費補助金</v>
          </cell>
          <cell r="O4756" t="str">
            <v>①-Ⅰ-１．マスク・消毒液等の確保</v>
          </cell>
        </row>
        <row r="4757">
          <cell r="K4757" t="str">
            <v>27210-66</v>
          </cell>
          <cell r="L4757" t="str">
            <v>27210</v>
          </cell>
          <cell r="M4757">
            <v>66</v>
          </cell>
          <cell r="N4757" t="str">
            <v>教育支援体制整備事業費補助金</v>
          </cell>
          <cell r="O4757" t="str">
            <v>①-Ⅰ-８．学校の臨時休業等を円滑に進めるための環境整備</v>
          </cell>
        </row>
        <row r="4758">
          <cell r="K4758" t="str">
            <v>27210-67</v>
          </cell>
          <cell r="L4758" t="str">
            <v>27210</v>
          </cell>
          <cell r="M4758">
            <v>67</v>
          </cell>
          <cell r="N4758" t="str">
            <v>学校臨時休業対策費補助金</v>
          </cell>
          <cell r="O4758" t="str">
            <v>①-Ⅰ-８．学校の臨時休業等を円滑に進めるための環境整備</v>
          </cell>
        </row>
        <row r="4759">
          <cell r="K4759" t="str">
            <v>27210-68</v>
          </cell>
          <cell r="L4759" t="str">
            <v>27210</v>
          </cell>
          <cell r="M4759">
            <v>68</v>
          </cell>
          <cell r="N4759" t="str">
            <v>障害者総合支援事業費補助金</v>
          </cell>
          <cell r="O4759" t="str">
            <v>①-Ⅰ-１．マスク・消毒液等の確保</v>
          </cell>
        </row>
        <row r="4760">
          <cell r="K4760" t="str">
            <v>27210-69</v>
          </cell>
          <cell r="L4760" t="str">
            <v>27210</v>
          </cell>
          <cell r="M4760">
            <v>69</v>
          </cell>
          <cell r="N4760" t="str">
            <v>障害者総合支援事業費補助金</v>
          </cell>
          <cell r="O4760" t="str">
            <v>①-Ⅰ-３．医療提供体制の強化</v>
          </cell>
        </row>
        <row r="4761">
          <cell r="K4761" t="str">
            <v>27210-70</v>
          </cell>
          <cell r="L4761" t="str">
            <v>27210</v>
          </cell>
          <cell r="M4761">
            <v>70</v>
          </cell>
          <cell r="N4761" t="str">
            <v>障害者総合支援事業費補助金</v>
          </cell>
          <cell r="O4761" t="str">
            <v>①-Ⅰ-８．学校の臨時休業等を円滑に進めるための環境整備</v>
          </cell>
        </row>
        <row r="4762">
          <cell r="K4762" t="str">
            <v>27210-71</v>
          </cell>
          <cell r="L4762" t="str">
            <v>27210</v>
          </cell>
          <cell r="M4762">
            <v>71</v>
          </cell>
          <cell r="N4762" t="str">
            <v>障害者総合支援事業費補助金</v>
          </cell>
          <cell r="O4762" t="str">
            <v>①-Ⅰ-１．マスク・消毒液等の確保</v>
          </cell>
        </row>
        <row r="4763">
          <cell r="K4763" t="str">
            <v>27210-72</v>
          </cell>
          <cell r="L4763" t="str">
            <v>27210</v>
          </cell>
          <cell r="M4763">
            <v>72</v>
          </cell>
          <cell r="N4763" t="str">
            <v>障害者総合支援事業費補助金</v>
          </cell>
          <cell r="O4763" t="str">
            <v>①-Ⅰ-１．マスク・消毒液等の確保</v>
          </cell>
        </row>
        <row r="4764">
          <cell r="K4764" t="str">
            <v>27210-73</v>
          </cell>
          <cell r="L4764" t="str">
            <v>27210</v>
          </cell>
          <cell r="M4764">
            <v>73</v>
          </cell>
          <cell r="N4764" t="str">
            <v>障害者総合支援事業費補助金</v>
          </cell>
          <cell r="O4764" t="str">
            <v>①-Ⅳ-３．リモート化等によるデジタル・トランスフォーメーションの加速</v>
          </cell>
        </row>
        <row r="4765">
          <cell r="K4765" t="str">
            <v>27210-74</v>
          </cell>
          <cell r="L4765" t="str">
            <v>27210</v>
          </cell>
          <cell r="M4765">
            <v>74</v>
          </cell>
          <cell r="N4765" t="str">
            <v>障害者総合支援事業費補助金</v>
          </cell>
          <cell r="O4765" t="str">
            <v>①-Ⅳ-３．リモート化等によるデジタル・トランスフォーメーションの加速</v>
          </cell>
        </row>
        <row r="4766">
          <cell r="K4766" t="str">
            <v>27210-75</v>
          </cell>
          <cell r="L4766" t="str">
            <v>27210</v>
          </cell>
          <cell r="M4766">
            <v>75</v>
          </cell>
          <cell r="N4766" t="str">
            <v>疾病予防対策事業費等補助金</v>
          </cell>
          <cell r="O4766" t="str">
            <v>②-Ⅰ-２．ＰＣＲ検査・抗原検査の体制整備</v>
          </cell>
        </row>
        <row r="4767">
          <cell r="K4767" t="str">
            <v>27210-76</v>
          </cell>
          <cell r="L4767" t="str">
            <v>27210</v>
          </cell>
          <cell r="M4767">
            <v>76</v>
          </cell>
          <cell r="N4767" t="str">
            <v>避難所等新型コロナウイルス感染症対策事業 （キャンプベッド及び間仕切の購入）</v>
          </cell>
          <cell r="O4767" t="str">
            <v>①-Ⅰ-１．マスク・消毒液等の確保</v>
          </cell>
        </row>
        <row r="4768">
          <cell r="K4768" t="str">
            <v>27210-77</v>
          </cell>
          <cell r="L4768" t="str">
            <v>27210</v>
          </cell>
          <cell r="M4768">
            <v>77</v>
          </cell>
          <cell r="N4768" t="str">
            <v>コロナで亡くなられた遺族に対する弔慰金</v>
          </cell>
          <cell r="O4768" t="str">
            <v>①-Ⅱ-４．生活に困っている世帯や個人への支援</v>
          </cell>
        </row>
        <row r="4769">
          <cell r="K4769" t="str">
            <v>27210-78</v>
          </cell>
          <cell r="L4769" t="str">
            <v>27210</v>
          </cell>
          <cell r="M4769">
            <v>78</v>
          </cell>
          <cell r="N4769" t="str">
            <v>情報システム等管理・運用経費</v>
          </cell>
          <cell r="O4769" t="str">
            <v>①-Ⅳ-３．リモート化等によるデジタル・トランスフォーメーションの加速</v>
          </cell>
        </row>
        <row r="4770">
          <cell r="K4770" t="str">
            <v>27210-79</v>
          </cell>
          <cell r="L4770" t="str">
            <v>27210</v>
          </cell>
          <cell r="M4770">
            <v>79</v>
          </cell>
          <cell r="N4770" t="str">
            <v>ひとり親世帯や学生への支援</v>
          </cell>
          <cell r="O4770" t="str">
            <v>①-Ⅱ-４．生活に困っている世帯や個人への支援</v>
          </cell>
        </row>
        <row r="4771">
          <cell r="K4771" t="str">
            <v>27210-80</v>
          </cell>
          <cell r="L4771" t="str">
            <v>27210</v>
          </cell>
          <cell r="M4771">
            <v>80</v>
          </cell>
          <cell r="N4771" t="str">
            <v>感染防止対策事業費（庁舎内）</v>
          </cell>
          <cell r="O4771" t="str">
            <v>①-Ⅰ-１．マスク・消毒液等の確保</v>
          </cell>
        </row>
        <row r="4772">
          <cell r="K4772" t="str">
            <v>27210-81</v>
          </cell>
          <cell r="L4772" t="str">
            <v>27210</v>
          </cell>
          <cell r="M4772">
            <v>81</v>
          </cell>
          <cell r="N4772" t="str">
            <v>指定管理料（総合スポーツセンター）</v>
          </cell>
          <cell r="O4772" t="str">
            <v>①-Ⅱ-２．資金繰り対策</v>
          </cell>
        </row>
        <row r="4773">
          <cell r="K4773" t="str">
            <v>27210-82</v>
          </cell>
          <cell r="L4773" t="str">
            <v>27210</v>
          </cell>
          <cell r="M4773">
            <v>82</v>
          </cell>
          <cell r="N4773" t="str">
            <v>指定管理料（渚市民体育館）</v>
          </cell>
          <cell r="O4773" t="str">
            <v>①-Ⅱ-２．資金繰り対策</v>
          </cell>
        </row>
        <row r="4774">
          <cell r="K4774" t="str">
            <v>27210-83</v>
          </cell>
          <cell r="L4774" t="str">
            <v>27210</v>
          </cell>
          <cell r="M4774">
            <v>83</v>
          </cell>
          <cell r="N4774" t="str">
            <v>指定管理料（伊加賀スポーツセンター）</v>
          </cell>
          <cell r="O4774" t="str">
            <v>①-Ⅱ-２．資金繰り対策</v>
          </cell>
        </row>
        <row r="4775">
          <cell r="K4775" t="str">
            <v>27210-84</v>
          </cell>
          <cell r="L4775" t="str">
            <v>27210</v>
          </cell>
          <cell r="M4775">
            <v>84</v>
          </cell>
          <cell r="N4775" t="str">
            <v>病院事業会計操出</v>
          </cell>
          <cell r="O4775" t="str">
            <v>①-Ⅲ-２．地域経済の活性化</v>
          </cell>
        </row>
        <row r="4776">
          <cell r="K4776" t="str">
            <v>27210-85</v>
          </cell>
          <cell r="L4776" t="str">
            <v>27210</v>
          </cell>
          <cell r="M4776">
            <v>85</v>
          </cell>
          <cell r="N4776" t="str">
            <v>病院事業会計操出</v>
          </cell>
          <cell r="O4776" t="str">
            <v>①-Ⅰ-３．医療提供体制の強化</v>
          </cell>
        </row>
        <row r="4777">
          <cell r="K4777" t="str">
            <v>27210-86</v>
          </cell>
          <cell r="L4777" t="str">
            <v>27210</v>
          </cell>
          <cell r="M4777">
            <v>86</v>
          </cell>
          <cell r="N4777" t="str">
            <v>病院事業会計操出</v>
          </cell>
          <cell r="O4777" t="str">
            <v>①-Ⅱ-２．資金繰り対策</v>
          </cell>
        </row>
        <row r="4778">
          <cell r="K4778" t="str">
            <v>27210-87</v>
          </cell>
          <cell r="L4778" t="str">
            <v>27210</v>
          </cell>
          <cell r="M4778">
            <v>87</v>
          </cell>
          <cell r="N4778" t="str">
            <v>休日･土曜夜間急病診療運営委託料</v>
          </cell>
          <cell r="O4778" t="str">
            <v>①-Ⅱ-２．資金繰り対策</v>
          </cell>
        </row>
        <row r="4779">
          <cell r="K4779" t="str">
            <v>27210-88</v>
          </cell>
          <cell r="L4779" t="str">
            <v>27210</v>
          </cell>
          <cell r="M4779">
            <v>88</v>
          </cell>
          <cell r="N4779" t="str">
            <v xml:space="preserve">感染拡大防止対策事業費 </v>
          </cell>
          <cell r="O4779" t="str">
            <v>①-Ⅰ-１．マスク・消毒液等の確保</v>
          </cell>
        </row>
        <row r="4780">
          <cell r="K4780" t="str">
            <v>27210-89</v>
          </cell>
          <cell r="L4780" t="str">
            <v>27210</v>
          </cell>
          <cell r="M4780">
            <v>89</v>
          </cell>
          <cell r="N4780" t="str">
            <v>人件費（保健所職員に対する時間外勤務手当）</v>
          </cell>
          <cell r="O4780" t="str">
            <v>①-Ⅱ-１．雇用の維持</v>
          </cell>
        </row>
        <row r="4781">
          <cell r="K4781" t="str">
            <v>27210-90</v>
          </cell>
          <cell r="L4781" t="str">
            <v>27210</v>
          </cell>
          <cell r="M4781">
            <v>90</v>
          </cell>
          <cell r="N4781" t="str">
            <v>指定管理料（市立やすらぎの杜経費）</v>
          </cell>
          <cell r="O4781" t="str">
            <v>①-Ⅱ-２．資金繰り対策</v>
          </cell>
        </row>
        <row r="4782">
          <cell r="K4782" t="str">
            <v>27210-91</v>
          </cell>
          <cell r="L4782" t="str">
            <v>27210</v>
          </cell>
          <cell r="M4782">
            <v>91</v>
          </cell>
          <cell r="N4782" t="str">
            <v>成人祭（はたちのつどい）関連経費</v>
          </cell>
          <cell r="O4782" t="str">
            <v>①-Ⅱ-４．生活に困っている世帯や個人への支援</v>
          </cell>
        </row>
        <row r="4783">
          <cell r="K4783" t="str">
            <v>27211-1</v>
          </cell>
          <cell r="L4783" t="str">
            <v>27211</v>
          </cell>
          <cell r="M4783">
            <v>1</v>
          </cell>
          <cell r="N4783" t="str">
            <v>休業要請支援金事業</v>
          </cell>
          <cell r="O4783" t="str">
            <v>①-Ⅱ-３．事業継続に困っている中小・小規模事業者等への支援</v>
          </cell>
        </row>
        <row r="4784">
          <cell r="K4784" t="str">
            <v>27211-2</v>
          </cell>
          <cell r="L4784" t="str">
            <v>27211</v>
          </cell>
          <cell r="M4784">
            <v>2</v>
          </cell>
          <cell r="N4784" t="str">
            <v>児童扶養手当受給世帯への臨時給付金支給事業</v>
          </cell>
          <cell r="O4784" t="str">
            <v>①-Ⅱ-４．生活に困っている世帯や個人への支援</v>
          </cell>
        </row>
        <row r="4785">
          <cell r="K4785" t="str">
            <v>27211-3</v>
          </cell>
          <cell r="L4785" t="str">
            <v>27211</v>
          </cell>
          <cell r="M4785">
            <v>3</v>
          </cell>
          <cell r="N4785" t="str">
            <v>就学援助対象世帯への臨時給付金支給事業</v>
          </cell>
          <cell r="O4785" t="str">
            <v>①-Ⅱ-４．生活に困っている世帯や個人への支援</v>
          </cell>
        </row>
        <row r="4786">
          <cell r="K4786" t="str">
            <v>27211-4</v>
          </cell>
          <cell r="L4786" t="str">
            <v>27211</v>
          </cell>
          <cell r="M4786">
            <v>4</v>
          </cell>
          <cell r="N4786" t="str">
            <v>小学校給食費の無償化事業</v>
          </cell>
          <cell r="O4786" t="str">
            <v>①-Ⅱ-４．生活に困っている世帯や個人への支援</v>
          </cell>
        </row>
        <row r="4787">
          <cell r="K4787" t="str">
            <v>27211-5</v>
          </cell>
          <cell r="L4787" t="str">
            <v>27211</v>
          </cell>
          <cell r="M4787">
            <v>5</v>
          </cell>
          <cell r="N4787" t="str">
            <v>学校保健特別対策事業費補助金</v>
          </cell>
          <cell r="O4787" t="str">
            <v>①-Ⅰ-１．マスク・消毒液等の確保</v>
          </cell>
        </row>
        <row r="4788">
          <cell r="K4788" t="str">
            <v>27211-6</v>
          </cell>
          <cell r="L4788" t="str">
            <v>27211</v>
          </cell>
          <cell r="M4788">
            <v>6</v>
          </cell>
          <cell r="N4788" t="str">
            <v>生活困窮状態の予防等に向けたくらし設計相談事業</v>
          </cell>
          <cell r="O4788" t="str">
            <v>①-Ⅱ-４．生活に困っている世帯や個人への支援</v>
          </cell>
        </row>
        <row r="4789">
          <cell r="K4789" t="str">
            <v>27211-7</v>
          </cell>
          <cell r="L4789" t="str">
            <v>27211</v>
          </cell>
          <cell r="M4789">
            <v>7</v>
          </cell>
          <cell r="N4789" t="str">
            <v>コミュニティデイハウスにおける要支援者等へのＩＣＴ活用支援事業</v>
          </cell>
          <cell r="O4789" t="str">
            <v>①-Ⅳ-３．リモート化等によるデジタル・トランスフォーメーションの加速</v>
          </cell>
        </row>
        <row r="4790">
          <cell r="K4790" t="str">
            <v>27211-8</v>
          </cell>
          <cell r="L4790" t="str">
            <v>27211</v>
          </cell>
          <cell r="M4790">
            <v>8</v>
          </cell>
          <cell r="N4790" t="str">
            <v>キャッシュレス決済等導入事業</v>
          </cell>
          <cell r="O4790" t="str">
            <v>①-Ⅳ-３．リモート化等によるデジタル・トランスフォーメーションの加速</v>
          </cell>
        </row>
        <row r="4791">
          <cell r="K4791" t="str">
            <v>27211-9</v>
          </cell>
          <cell r="L4791" t="str">
            <v>27211</v>
          </cell>
          <cell r="M4791">
            <v>9</v>
          </cell>
          <cell r="N4791" t="str">
            <v>公共施設の貸室等におけるWi-Fi型スマートロックのモデル導入事業</v>
          </cell>
          <cell r="O4791" t="str">
            <v>①-Ⅳ-３．リモート化等によるデジタル・トランスフォーメーションの加速</v>
          </cell>
        </row>
        <row r="4792">
          <cell r="K4792" t="str">
            <v>27211-10</v>
          </cell>
          <cell r="L4792" t="str">
            <v>27211</v>
          </cell>
          <cell r="M4792">
            <v>10</v>
          </cell>
          <cell r="N4792" t="str">
            <v>新たなICTインフラの構築</v>
          </cell>
          <cell r="O4792" t="str">
            <v>①-Ⅳ-３．リモート化等によるデジタル・トランスフォーメーションの加速</v>
          </cell>
        </row>
        <row r="4793">
          <cell r="K4793" t="str">
            <v>27211-11</v>
          </cell>
          <cell r="L4793" t="str">
            <v>27211</v>
          </cell>
          <cell r="M4793">
            <v>11</v>
          </cell>
          <cell r="N4793" t="str">
            <v>乳幼児・小中学生のインフルエンザワクチン予防接種費用の公費助成事業</v>
          </cell>
          <cell r="O4793" t="str">
            <v>①-Ⅰ-３．医療提供体制の強化</v>
          </cell>
        </row>
        <row r="4794">
          <cell r="K4794" t="str">
            <v>27211-12</v>
          </cell>
          <cell r="L4794" t="str">
            <v>27211</v>
          </cell>
          <cell r="M4794">
            <v>12</v>
          </cell>
          <cell r="N4794" t="str">
            <v>ＧＩＧＡスクール構想の実現に向けた１人１台コンピュータの整備事業</v>
          </cell>
          <cell r="O4794" t="str">
            <v>①-Ⅰ-８．学校の臨時休業等を円滑に進めるための環境整備</v>
          </cell>
        </row>
        <row r="4795">
          <cell r="K4795" t="str">
            <v>27211-13</v>
          </cell>
          <cell r="L4795" t="str">
            <v>27211</v>
          </cell>
          <cell r="M4795">
            <v>13</v>
          </cell>
          <cell r="N4795" t="str">
            <v>小中学校体育館への空調設備設置事業</v>
          </cell>
          <cell r="O4795" t="str">
            <v>①-Ⅳ-４．公共投資の早期執行等</v>
          </cell>
        </row>
        <row r="4796">
          <cell r="K4796" t="str">
            <v>27211-14</v>
          </cell>
          <cell r="L4796" t="str">
            <v>27211</v>
          </cell>
          <cell r="M4796">
            <v>14</v>
          </cell>
          <cell r="N4796" t="str">
            <v>バリアフリーマップの作成事業</v>
          </cell>
          <cell r="O4796" t="str">
            <v>①-Ⅰ-６．情報発信の充実</v>
          </cell>
        </row>
        <row r="4797">
          <cell r="K4797" t="str">
            <v>27211-15</v>
          </cell>
          <cell r="L4797" t="str">
            <v>27211</v>
          </cell>
          <cell r="M4797">
            <v>15</v>
          </cell>
          <cell r="N4797" t="str">
            <v>公園及び児童遊園の修繕事業</v>
          </cell>
          <cell r="O4797" t="str">
            <v>①-Ⅳ-４．公共投資の早期執行等</v>
          </cell>
        </row>
        <row r="4798">
          <cell r="K4798" t="str">
            <v>27211-16</v>
          </cell>
          <cell r="L4798" t="str">
            <v>27211</v>
          </cell>
          <cell r="M4798">
            <v>16</v>
          </cell>
          <cell r="N4798" t="str">
            <v>街かどデイハウス、コミュニティデイハウスへの感染対策事業</v>
          </cell>
          <cell r="O4798" t="str">
            <v>①-Ⅰ-１．マスク・消毒液等の確保</v>
          </cell>
        </row>
        <row r="4799">
          <cell r="K4799" t="str">
            <v>27211-17</v>
          </cell>
          <cell r="L4799" t="str">
            <v>27211</v>
          </cell>
          <cell r="M4799">
            <v>17</v>
          </cell>
          <cell r="N4799" t="str">
            <v>消費喚起に向けたポイント還元事業</v>
          </cell>
          <cell r="O4799" t="str">
            <v>①-Ⅲ-２．地域経済の活性化</v>
          </cell>
        </row>
        <row r="4800">
          <cell r="K4800" t="str">
            <v>27211-18</v>
          </cell>
          <cell r="L4800" t="str">
            <v>27211</v>
          </cell>
          <cell r="M4800">
            <v>18</v>
          </cell>
          <cell r="N4800" t="str">
            <v>新型コロナウイルス感染症対応に係る事業者向け相談窓口設置事業</v>
          </cell>
          <cell r="O4800" t="str">
            <v>①-Ⅱ-３．事業継続に困っている中小・小規模事業者等への支援</v>
          </cell>
        </row>
        <row r="4801">
          <cell r="K4801" t="str">
            <v>27211-19</v>
          </cell>
          <cell r="L4801" t="str">
            <v>27211</v>
          </cell>
          <cell r="M4801">
            <v>19</v>
          </cell>
          <cell r="N4801" t="str">
            <v>公共交通（路線バス、タクシー）への支援事業</v>
          </cell>
          <cell r="O4801" t="str">
            <v>①-Ⅱ-２．資金繰り対策</v>
          </cell>
        </row>
        <row r="4802">
          <cell r="K4802" t="str">
            <v>27211-20</v>
          </cell>
          <cell r="L4802" t="str">
            <v>27211</v>
          </cell>
          <cell r="M4802">
            <v>20</v>
          </cell>
          <cell r="N4802" t="str">
            <v>公共施設における手指消毒液の購入</v>
          </cell>
          <cell r="O4802" t="str">
            <v>①-Ⅰ-１．マスク・消毒液等の確保</v>
          </cell>
        </row>
        <row r="4803">
          <cell r="K4803" t="str">
            <v>27211-21</v>
          </cell>
          <cell r="L4803" t="str">
            <v>27211</v>
          </cell>
          <cell r="M4803">
            <v>21</v>
          </cell>
          <cell r="N4803" t="str">
            <v>子ども・子育て支援交付金</v>
          </cell>
          <cell r="O4803" t="str">
            <v>①-Ⅰ-８．学校の臨時休業等を円滑に進めるための環境整備</v>
          </cell>
        </row>
        <row r="4804">
          <cell r="K4804" t="str">
            <v>27211-22</v>
          </cell>
          <cell r="L4804" t="str">
            <v>27211</v>
          </cell>
          <cell r="M4804">
            <v>22</v>
          </cell>
          <cell r="N4804" t="str">
            <v>学校保健特別対策事業費補助金</v>
          </cell>
          <cell r="O4804" t="str">
            <v>①-Ⅰ-１．マスク・消毒液等の確保</v>
          </cell>
        </row>
        <row r="4805">
          <cell r="K4805" t="str">
            <v>27211-23</v>
          </cell>
          <cell r="L4805" t="str">
            <v>27211</v>
          </cell>
          <cell r="M4805">
            <v>23</v>
          </cell>
          <cell r="N4805" t="str">
            <v>文化芸術振興費補助金</v>
          </cell>
          <cell r="O4805" t="str">
            <v>①-Ⅲ-２．地域経済の活性化</v>
          </cell>
        </row>
        <row r="4806">
          <cell r="K4806" t="str">
            <v>27211-24</v>
          </cell>
          <cell r="L4806" t="str">
            <v>27211</v>
          </cell>
          <cell r="M4806">
            <v>24</v>
          </cell>
          <cell r="N4806" t="str">
            <v>学校施設環境改善交付金</v>
          </cell>
          <cell r="O4806" t="str">
            <v>①-Ⅰ-１．マスク・消毒液等の確保</v>
          </cell>
        </row>
        <row r="4807">
          <cell r="K4807" t="str">
            <v>27211-25</v>
          </cell>
          <cell r="L4807" t="str">
            <v>27211</v>
          </cell>
          <cell r="M4807">
            <v>25</v>
          </cell>
          <cell r="N4807" t="str">
            <v>教育支援体制整備事業費補助金</v>
          </cell>
          <cell r="O4807" t="str">
            <v>①-Ⅰ-８．学校の臨時休業等を円滑に進めるための環境整備</v>
          </cell>
        </row>
        <row r="4808">
          <cell r="K4808" t="str">
            <v>27211-26</v>
          </cell>
          <cell r="L4808" t="str">
            <v>27211</v>
          </cell>
          <cell r="M4808">
            <v>26</v>
          </cell>
          <cell r="N4808" t="str">
            <v>学校臨時休業対策費補助金</v>
          </cell>
          <cell r="O4808" t="str">
            <v>①-Ⅰ-８．学校の臨時休業等を円滑に進めるための環境整備</v>
          </cell>
        </row>
        <row r="4809">
          <cell r="K4809" t="str">
            <v>27211-27</v>
          </cell>
          <cell r="L4809" t="str">
            <v>27211</v>
          </cell>
          <cell r="M4809">
            <v>27</v>
          </cell>
          <cell r="N4809" t="str">
            <v>高校３年生等へのインフルエンザワクチン予防接種費用の助成</v>
          </cell>
          <cell r="O4809" t="str">
            <v>①-Ⅰ-３．医療提供体制の強化</v>
          </cell>
        </row>
        <row r="4810">
          <cell r="K4810" t="str">
            <v>27211-28</v>
          </cell>
          <cell r="L4810" t="str">
            <v>27211</v>
          </cell>
          <cell r="M4810">
            <v>28</v>
          </cell>
          <cell r="N4810" t="str">
            <v>高校３年生等への若者応援給付金の支給</v>
          </cell>
          <cell r="O4810" t="str">
            <v>①-Ⅱ-４．生活に困っている世帯や個人への支援</v>
          </cell>
        </row>
        <row r="4811">
          <cell r="K4811" t="str">
            <v>27211-29</v>
          </cell>
          <cell r="L4811" t="str">
            <v>27211</v>
          </cell>
          <cell r="M4811">
            <v>29</v>
          </cell>
          <cell r="N4811" t="str">
            <v>ひとり親世帯(家計急変者)への臨時特別給付金の支給</v>
          </cell>
          <cell r="O4811" t="str">
            <v>①-Ⅱ-４．生活に困っている世帯や個人への支援</v>
          </cell>
        </row>
        <row r="4812">
          <cell r="K4812" t="str">
            <v>27211-30</v>
          </cell>
          <cell r="L4812" t="str">
            <v>27211</v>
          </cell>
          <cell r="M4812">
            <v>30</v>
          </cell>
          <cell r="N4812" t="str">
            <v>在宅生活要介護者等へのあんしん支援給付金の支給</v>
          </cell>
          <cell r="O4812" t="str">
            <v>①-Ⅱ-４．生活に困っている世帯や個人への支援</v>
          </cell>
        </row>
        <row r="4813">
          <cell r="K4813" t="str">
            <v>27211-31</v>
          </cell>
          <cell r="L4813" t="str">
            <v>27211</v>
          </cell>
          <cell r="M4813">
            <v>31</v>
          </cell>
          <cell r="N4813" t="str">
            <v>在宅生活重度障害者等へのあんしん支援給付金の支給</v>
          </cell>
          <cell r="O4813" t="str">
            <v>①-Ⅱ-４．生活に困っている世帯や個人への支援</v>
          </cell>
        </row>
        <row r="4814">
          <cell r="K4814" t="str">
            <v>27211-32</v>
          </cell>
          <cell r="L4814" t="str">
            <v>27211</v>
          </cell>
          <cell r="M4814">
            <v>32</v>
          </cell>
          <cell r="N4814" t="str">
            <v>介護事業所へのPCR検査費用の助成</v>
          </cell>
          <cell r="O4814" t="str">
            <v>①-Ⅰ-２．検査体制の強化と感染の早期発見</v>
          </cell>
        </row>
        <row r="4815">
          <cell r="K4815" t="str">
            <v>27211-33</v>
          </cell>
          <cell r="L4815" t="str">
            <v>27211</v>
          </cell>
          <cell r="M4815">
            <v>33</v>
          </cell>
          <cell r="N4815" t="str">
            <v>障害福祉サービス事業所へのPCR検査費用の助成</v>
          </cell>
          <cell r="O4815" t="str">
            <v>①-Ⅰ-２．検査体制の強化と感染の早期発見</v>
          </cell>
        </row>
        <row r="4816">
          <cell r="K4816" t="str">
            <v>27211-34</v>
          </cell>
          <cell r="L4816" t="str">
            <v>27211</v>
          </cell>
          <cell r="M4816">
            <v>34</v>
          </cell>
          <cell r="N4816" t="str">
            <v>私立認定こども園へのPCR検査費用の助成</v>
          </cell>
          <cell r="O4816" t="str">
            <v>①-Ⅰ-２．検査体制の強化と感染の早期発見</v>
          </cell>
        </row>
        <row r="4817">
          <cell r="K4817" t="str">
            <v>27211-35</v>
          </cell>
          <cell r="L4817" t="str">
            <v>27211</v>
          </cell>
          <cell r="M4817">
            <v>35</v>
          </cell>
          <cell r="N4817" t="str">
            <v>地域医療体制の確保に向けた高槻島本夜間休日応急診療所への支援</v>
          </cell>
          <cell r="O4817" t="str">
            <v>①-Ⅰ-３．医療提供体制の強化</v>
          </cell>
        </row>
        <row r="4818">
          <cell r="K4818" t="str">
            <v>27211-36</v>
          </cell>
          <cell r="L4818" t="str">
            <v>27211</v>
          </cell>
          <cell r="M4818">
            <v>36</v>
          </cell>
          <cell r="N4818" t="str">
            <v>三次救急医療体制の確保に向けた三島救命救急センターへの支援</v>
          </cell>
          <cell r="O4818" t="str">
            <v>①-Ⅰ-３．医療提供体制の強化</v>
          </cell>
        </row>
        <row r="4819">
          <cell r="K4819" t="str">
            <v>27211-37</v>
          </cell>
          <cell r="L4819" t="str">
            <v>27211</v>
          </cell>
          <cell r="M4819">
            <v>37</v>
          </cell>
          <cell r="N4819" t="str">
            <v>公立保育所等の換気設備の改修</v>
          </cell>
          <cell r="O4819" t="str">
            <v>①-Ⅰ-１．マスク・消毒液等の確保</v>
          </cell>
        </row>
        <row r="4820">
          <cell r="K4820" t="str">
            <v>27211-38</v>
          </cell>
          <cell r="L4820" t="str">
            <v>27211</v>
          </cell>
          <cell r="M4820">
            <v>38</v>
          </cell>
          <cell r="N4820" t="str">
            <v>公立児童発達支援センター等の換気設備の改修</v>
          </cell>
          <cell r="O4820" t="str">
            <v>①-Ⅰ-１．マスク・消毒液等の確保</v>
          </cell>
        </row>
        <row r="4821">
          <cell r="K4821" t="str">
            <v>27211-39</v>
          </cell>
          <cell r="L4821" t="str">
            <v>27211</v>
          </cell>
          <cell r="M4821">
            <v>39</v>
          </cell>
          <cell r="N4821" t="str">
            <v>小中学校の空調設備の改修</v>
          </cell>
          <cell r="O4821" t="str">
            <v>①-Ⅰ-１．マスク・消毒液等の確保</v>
          </cell>
        </row>
        <row r="4822">
          <cell r="K4822" t="str">
            <v>27211-40</v>
          </cell>
          <cell r="L4822" t="str">
            <v>27211</v>
          </cell>
          <cell r="M4822">
            <v>40</v>
          </cell>
          <cell r="N4822" t="str">
            <v>修学旅行中止に係るキャンセル料への対応</v>
          </cell>
          <cell r="O4822" t="str">
            <v>①-Ⅲ-１．観光・運輸業、飲食業、イベント・エンターテインメント事業等に対する支援</v>
          </cell>
        </row>
        <row r="4823">
          <cell r="K4823" t="str">
            <v>27211-41</v>
          </cell>
          <cell r="L4823" t="str">
            <v>27211</v>
          </cell>
          <cell r="M4823">
            <v>41</v>
          </cell>
          <cell r="N4823" t="str">
            <v>高齢者を対象としたスマートフォン活用講座</v>
          </cell>
          <cell r="O4823" t="str">
            <v>①-Ⅳ-３．リモート化等によるデジタル・トランスフォーメーションの加速</v>
          </cell>
        </row>
        <row r="4824">
          <cell r="K4824" t="str">
            <v>27211-42</v>
          </cell>
          <cell r="L4824" t="str">
            <v>27211</v>
          </cell>
          <cell r="M4824">
            <v>42</v>
          </cell>
          <cell r="N4824" t="str">
            <v>公共施設におけるWi-Fi環境の整備</v>
          </cell>
          <cell r="O4824" t="str">
            <v>①-Ⅳ-３．リモート化等によるデジタル・トランスフォーメーションの加速</v>
          </cell>
        </row>
        <row r="4825">
          <cell r="K4825" t="str">
            <v>27211-43</v>
          </cell>
          <cell r="L4825" t="str">
            <v>27211</v>
          </cell>
          <cell r="M4825">
            <v>43</v>
          </cell>
          <cell r="N4825" t="str">
            <v>医療機関への新型コロナウイルス感染対策応援給付金の支給</v>
          </cell>
          <cell r="O4825" t="str">
            <v>①-Ⅰ-３．医療提供体制の強化</v>
          </cell>
        </row>
        <row r="4826">
          <cell r="K4826" t="str">
            <v>27211-44</v>
          </cell>
          <cell r="L4826" t="str">
            <v>27211</v>
          </cell>
          <cell r="M4826">
            <v>44</v>
          </cell>
          <cell r="N4826" t="str">
            <v>障害者(児)福祉サービス事業所感染対策応援給付金の支給</v>
          </cell>
          <cell r="O4826" t="str">
            <v>①-Ⅰ-１．マスク・消毒液等の確保</v>
          </cell>
        </row>
        <row r="4827">
          <cell r="K4827" t="str">
            <v>27211-45</v>
          </cell>
          <cell r="L4827" t="str">
            <v>27211</v>
          </cell>
          <cell r="M4827">
            <v>45</v>
          </cell>
          <cell r="N4827" t="str">
            <v>介護事業所感染対策応援給付金の支給</v>
          </cell>
          <cell r="O4827" t="str">
            <v>①-Ⅰ-１．マスク・消毒液等の確保</v>
          </cell>
        </row>
        <row r="4828">
          <cell r="K4828" t="str">
            <v>27211-46</v>
          </cell>
          <cell r="L4828" t="str">
            <v>27211</v>
          </cell>
          <cell r="M4828">
            <v>46</v>
          </cell>
          <cell r="N4828" t="str">
            <v>事業者向け給付金の支給</v>
          </cell>
          <cell r="O4828" t="str">
            <v>①-Ⅱ-３．事業継続に困っている中小・小規模事業者等への支援</v>
          </cell>
        </row>
        <row r="4829">
          <cell r="K4829" t="str">
            <v>27211-47</v>
          </cell>
          <cell r="L4829" t="str">
            <v>27211</v>
          </cell>
          <cell r="M4829">
            <v>47</v>
          </cell>
          <cell r="N4829" t="str">
            <v>小学校給食調理業務委託料の増額</v>
          </cell>
          <cell r="O4829" t="str">
            <v>①-Ⅱ-１．雇用の維持</v>
          </cell>
        </row>
        <row r="4830">
          <cell r="K4830" t="str">
            <v>27211-48</v>
          </cell>
          <cell r="L4830" t="str">
            <v>27211</v>
          </cell>
          <cell r="M4830">
            <v>48</v>
          </cell>
          <cell r="N4830" t="str">
            <v>指定管理施設応援給付金</v>
          </cell>
          <cell r="O4830" t="str">
            <v>①-Ⅱ-２．資金繰り対策</v>
          </cell>
        </row>
        <row r="4831">
          <cell r="K4831" t="str">
            <v>27211-49</v>
          </cell>
          <cell r="L4831" t="str">
            <v>27211</v>
          </cell>
          <cell r="M4831">
            <v>49</v>
          </cell>
          <cell r="N4831" t="str">
            <v>日用品・食料品・乳幼児食等の配達支援</v>
          </cell>
          <cell r="O4831" t="str">
            <v>①-Ⅰ-１．マスク・消毒液等の確保</v>
          </cell>
        </row>
        <row r="4832">
          <cell r="K4832" t="str">
            <v>27211-50</v>
          </cell>
          <cell r="L4832" t="str">
            <v>27211</v>
          </cell>
          <cell r="M4832">
            <v>50</v>
          </cell>
          <cell r="N4832" t="str">
            <v>買物代行等サービスの実施</v>
          </cell>
          <cell r="O4832" t="str">
            <v>①-Ⅰ-１．マスク・消毒液等の確保</v>
          </cell>
        </row>
        <row r="4833">
          <cell r="K4833" t="str">
            <v>27211-51</v>
          </cell>
          <cell r="L4833" t="str">
            <v>27211</v>
          </cell>
          <cell r="M4833">
            <v>51</v>
          </cell>
          <cell r="N4833" t="str">
            <v>新型コロナウイルス感染症に関するコールセンター実施業務委託</v>
          </cell>
          <cell r="O4833" t="str">
            <v>①-Ⅰ-６．情報発信の充実</v>
          </cell>
        </row>
        <row r="4834">
          <cell r="K4834" t="str">
            <v>27212-1</v>
          </cell>
          <cell r="L4834" t="str">
            <v>27212</v>
          </cell>
          <cell r="M4834">
            <v>1</v>
          </cell>
          <cell r="N4834" t="str">
            <v>休業要請支援金（府・市町村共同支援金）事業</v>
          </cell>
          <cell r="O4834" t="str">
            <v>①-Ⅱ-３．事業継続に困っている中小・小規模事業者等への支援</v>
          </cell>
        </row>
        <row r="4835">
          <cell r="K4835" t="str">
            <v>27212-2</v>
          </cell>
          <cell r="L4835" t="str">
            <v>27212</v>
          </cell>
          <cell r="M4835">
            <v>2</v>
          </cell>
          <cell r="N4835" t="str">
            <v>八尾市事業者サポート給付金事業</v>
          </cell>
          <cell r="O4835" t="str">
            <v>①-Ⅱ-３．事業継続に困っている中小・小規模事業者等への支援</v>
          </cell>
        </row>
        <row r="4836">
          <cell r="K4836" t="str">
            <v>27212-3</v>
          </cell>
          <cell r="L4836" t="str">
            <v>27212</v>
          </cell>
          <cell r="M4836">
            <v>3</v>
          </cell>
          <cell r="N4836" t="str">
            <v>八尾市デジタルトランスフォーメーション推進事業</v>
          </cell>
          <cell r="O4836" t="str">
            <v>①-Ⅳ-３．リモート化等によるデジタル・トランスフォーメーションの加速</v>
          </cell>
        </row>
        <row r="4837">
          <cell r="K4837" t="str">
            <v>27212-4</v>
          </cell>
          <cell r="L4837" t="str">
            <v>27212</v>
          </cell>
          <cell r="M4837">
            <v>4</v>
          </cell>
          <cell r="N4837" t="str">
            <v>意欲ある事業者経営・技術支援補助金制度</v>
          </cell>
          <cell r="O4837" t="str">
            <v>①-Ⅱ-３．事業継続に困っている中小・小規模事業者等への支援</v>
          </cell>
        </row>
        <row r="4838">
          <cell r="K4838" t="str">
            <v>27212-5</v>
          </cell>
          <cell r="L4838" t="str">
            <v>27212</v>
          </cell>
          <cell r="M4838">
            <v>5</v>
          </cell>
          <cell r="N4838" t="str">
            <v>ＧＩＧＡスクール構想への対応加速化事業</v>
          </cell>
          <cell r="O4838" t="str">
            <v>①-Ⅳ-３．リモート化等によるデジタル・トランスフォーメーションの加速</v>
          </cell>
        </row>
        <row r="4839">
          <cell r="K4839" t="str">
            <v>27212-6</v>
          </cell>
          <cell r="L4839" t="str">
            <v>27212</v>
          </cell>
          <cell r="M4839">
            <v>6</v>
          </cell>
          <cell r="N4839" t="str">
            <v>国民健康保険事業特別会計繰出・補助</v>
          </cell>
          <cell r="O4839" t="str">
            <v>①-Ⅱ-４．生活に困っている世帯や個人への支援</v>
          </cell>
        </row>
        <row r="4840">
          <cell r="K4840" t="str">
            <v>27212-7</v>
          </cell>
          <cell r="L4840" t="str">
            <v>27212</v>
          </cell>
          <cell r="M4840">
            <v>7</v>
          </cell>
          <cell r="N4840" t="str">
            <v>指定管理者制度導入施設支援事業（協力支援金）</v>
          </cell>
          <cell r="O4840" t="str">
            <v>①-Ⅱ-３．事業継続に困っている中小・小規模事業者等への支援</v>
          </cell>
        </row>
        <row r="4841">
          <cell r="K4841" t="str">
            <v>27212-8</v>
          </cell>
          <cell r="L4841" t="str">
            <v>27212</v>
          </cell>
          <cell r="M4841">
            <v>8</v>
          </cell>
          <cell r="N4841" t="str">
            <v>行政情報システム基盤整備事業（WEB会議等ﾘﾓｰﾄ環境整備事業）</v>
          </cell>
          <cell r="O4841" t="str">
            <v>①-Ⅳ-３．リモート化等によるデジタル・トランスフォーメーションの加速</v>
          </cell>
        </row>
        <row r="4842">
          <cell r="K4842" t="str">
            <v>27212-9</v>
          </cell>
          <cell r="L4842" t="str">
            <v>27212</v>
          </cell>
          <cell r="M4842">
            <v>9</v>
          </cell>
          <cell r="N4842" t="str">
            <v>市本庁舎内および市主催のイベントに係る感染症予防資材確保事業</v>
          </cell>
          <cell r="O4842" t="str">
            <v>①-Ⅰ-１．マスク・消毒液等の確保</v>
          </cell>
        </row>
        <row r="4843">
          <cell r="K4843" t="str">
            <v>27212-10</v>
          </cell>
          <cell r="L4843" t="str">
            <v>27212</v>
          </cell>
          <cell r="M4843">
            <v>10</v>
          </cell>
          <cell r="N4843" t="str">
            <v>庁内電子決裁システム導入整備事業</v>
          </cell>
          <cell r="O4843" t="str">
            <v>①-Ⅳ-３．リモート化等によるデジタル・トランスフォーメーションの加速</v>
          </cell>
        </row>
        <row r="4844">
          <cell r="K4844" t="str">
            <v>27212-11</v>
          </cell>
          <cell r="L4844" t="str">
            <v>27212</v>
          </cell>
          <cell r="M4844">
            <v>11</v>
          </cell>
          <cell r="N4844" t="str">
            <v>新型コロナウイルス感染症に伴う差別解消啓発事業</v>
          </cell>
          <cell r="O4844" t="str">
            <v>①-Ⅰ-６．情報発信の充実</v>
          </cell>
        </row>
        <row r="4845">
          <cell r="K4845" t="str">
            <v>27212-12</v>
          </cell>
          <cell r="L4845" t="str">
            <v>27212</v>
          </cell>
          <cell r="M4845">
            <v>12</v>
          </cell>
          <cell r="N4845" t="str">
            <v>指定管理者制度導入施設支援事業（八尾市文化会館における各種必要備品の導入）</v>
          </cell>
          <cell r="O4845" t="str">
            <v>①-Ⅰ-１．マスク・消毒液等の確保</v>
          </cell>
        </row>
        <row r="4846">
          <cell r="K4846" t="str">
            <v>27212-13</v>
          </cell>
          <cell r="L4846" t="str">
            <v>27212</v>
          </cell>
          <cell r="M4846">
            <v>13</v>
          </cell>
          <cell r="N4846" t="str">
            <v>芸術文化活動継続支援事業（施設管理者支援）</v>
          </cell>
          <cell r="O4846" t="str">
            <v>①-Ⅲ-１．観光・運輸業、飲食業、イベント・エンターテインメント事業等に対する支援</v>
          </cell>
        </row>
        <row r="4847">
          <cell r="K4847" t="str">
            <v>27212-14</v>
          </cell>
          <cell r="L4847" t="str">
            <v>27212</v>
          </cell>
          <cell r="M4847">
            <v>14</v>
          </cell>
          <cell r="N4847" t="str">
            <v>芸術文化活動等再開事業（利用者支援）</v>
          </cell>
          <cell r="O4847" t="str">
            <v>①-Ⅲ-１．観光・運輸業、飲食業、イベント・エンターテインメント事業等に対する支援</v>
          </cell>
        </row>
        <row r="4848">
          <cell r="K4848" t="str">
            <v>27212-15</v>
          </cell>
          <cell r="L4848" t="str">
            <v>27212</v>
          </cell>
          <cell r="M4848">
            <v>15</v>
          </cell>
          <cell r="N4848" t="str">
            <v>八尾市文化会館備品更新事業</v>
          </cell>
          <cell r="O4848" t="str">
            <v>①-Ⅲ-１．観光・運輸業、飲食業、イベント・エンターテインメント事業等に対する支援</v>
          </cell>
        </row>
        <row r="4849">
          <cell r="K4849" t="str">
            <v>27212-16</v>
          </cell>
          <cell r="L4849" t="str">
            <v>27212</v>
          </cell>
          <cell r="M4849">
            <v>16</v>
          </cell>
          <cell r="N4849" t="str">
            <v>窓口支援システム導入業務</v>
          </cell>
          <cell r="O4849" t="str">
            <v>①-Ⅳ-３．リモート化等によるデジタル・トランスフォーメーションの加速</v>
          </cell>
        </row>
        <row r="4850">
          <cell r="K4850" t="str">
            <v>27212-17</v>
          </cell>
          <cell r="L4850" t="str">
            <v>27212</v>
          </cell>
          <cell r="M4850">
            <v>17</v>
          </cell>
          <cell r="N4850" t="str">
            <v>新型コロナに負けるな赤ちゃん応援給付金事業</v>
          </cell>
          <cell r="O4850" t="str">
            <v>①-Ⅱ-４．生活に困っている世帯や個人への支援</v>
          </cell>
        </row>
        <row r="4851">
          <cell r="K4851" t="str">
            <v>27212-18</v>
          </cell>
          <cell r="L4851" t="str">
            <v>27212</v>
          </cell>
          <cell r="M4851">
            <v>18</v>
          </cell>
          <cell r="N4851" t="str">
            <v>医療型児童発達支援センター新型コロナウイルス対策施設整備事業</v>
          </cell>
          <cell r="O4851" t="str">
            <v>①-Ⅰ-３．医療提供体制の強化</v>
          </cell>
        </row>
        <row r="4852">
          <cell r="K4852" t="str">
            <v>27212-19</v>
          </cell>
          <cell r="L4852" t="str">
            <v>27212</v>
          </cell>
          <cell r="M4852">
            <v>19</v>
          </cell>
          <cell r="N4852" t="str">
            <v>健康づくり促進のためのWEB面談及び動画配信による健康づくり普及啓発事業</v>
          </cell>
          <cell r="O4852" t="str">
            <v>①-Ⅰ-６．情報発信の充実</v>
          </cell>
        </row>
        <row r="4853">
          <cell r="K4853" t="str">
            <v>27212-20</v>
          </cell>
          <cell r="L4853" t="str">
            <v>27212</v>
          </cell>
          <cell r="M4853">
            <v>20</v>
          </cell>
          <cell r="N4853" t="str">
            <v>各種健診時等における感染症予防事業</v>
          </cell>
          <cell r="O4853" t="str">
            <v>①-Ⅰ-１．マスク・消毒液等の確保</v>
          </cell>
        </row>
        <row r="4854">
          <cell r="K4854" t="str">
            <v>27212-21</v>
          </cell>
          <cell r="L4854" t="str">
            <v>27212</v>
          </cell>
          <cell r="M4854">
            <v>21</v>
          </cell>
          <cell r="N4854" t="str">
            <v>新型コロナウイルス感染症医療体制確保事業（救急告示病院分）</v>
          </cell>
          <cell r="O4854" t="str">
            <v>①-Ⅰ-３．医療提供体制の強化</v>
          </cell>
        </row>
        <row r="4855">
          <cell r="K4855" t="str">
            <v>27212-22</v>
          </cell>
          <cell r="L4855" t="str">
            <v>27212</v>
          </cell>
          <cell r="M4855">
            <v>22</v>
          </cell>
          <cell r="N4855" t="str">
            <v>新型コロナウイルス感染症医療体制確保事業（診療所分）</v>
          </cell>
          <cell r="O4855" t="str">
            <v>①-Ⅰ-３．医療提供体制の強化</v>
          </cell>
        </row>
        <row r="4856">
          <cell r="K4856" t="str">
            <v>27212-23</v>
          </cell>
          <cell r="L4856" t="str">
            <v>27212</v>
          </cell>
          <cell r="M4856">
            <v>23</v>
          </cell>
          <cell r="N4856" t="str">
            <v>新型コロナウイルス感染症入院患者受け入れ医療機関への支援金</v>
          </cell>
          <cell r="O4856" t="str">
            <v>①-Ⅰ-３．医療提供体制の強化</v>
          </cell>
        </row>
        <row r="4857">
          <cell r="K4857" t="str">
            <v>27212-24</v>
          </cell>
          <cell r="L4857" t="str">
            <v>27212</v>
          </cell>
          <cell r="M4857">
            <v>24</v>
          </cell>
          <cell r="N4857" t="str">
            <v>市保健所新型コロナウイルス対応体制強化事業</v>
          </cell>
          <cell r="O4857" t="str">
            <v>①-Ⅰ-２．検査体制の強化と感染の早期発見</v>
          </cell>
        </row>
        <row r="4858">
          <cell r="K4858" t="str">
            <v>27212-25</v>
          </cell>
          <cell r="L4858" t="str">
            <v>27212</v>
          </cell>
          <cell r="M4858">
            <v>25</v>
          </cell>
          <cell r="N4858" t="str">
            <v>保育申請のオンライン化・電子処理化事業</v>
          </cell>
          <cell r="O4858" t="str">
            <v>①-Ⅳ-４．公共投資の早期執行等</v>
          </cell>
        </row>
        <row r="4859">
          <cell r="K4859" t="str">
            <v>27212-26</v>
          </cell>
          <cell r="L4859" t="str">
            <v>27212</v>
          </cell>
          <cell r="M4859">
            <v>26</v>
          </cell>
          <cell r="N4859" t="str">
            <v>青少年施設管理維持体制持続化事業</v>
          </cell>
          <cell r="O4859" t="str">
            <v>①-Ⅱ-３．事業継続に困っている中小・小規模事業者等への支援</v>
          </cell>
        </row>
        <row r="4860">
          <cell r="K4860" t="str">
            <v>27212-27</v>
          </cell>
          <cell r="L4860" t="str">
            <v>27212</v>
          </cell>
          <cell r="M4860">
            <v>27</v>
          </cell>
          <cell r="N4860" t="str">
            <v>成人式等のイベント等における感染症対策事業</v>
          </cell>
          <cell r="O4860" t="str">
            <v>①-Ⅰ-１．マスク・消毒液等の確保</v>
          </cell>
        </row>
        <row r="4861">
          <cell r="K4861" t="str">
            <v>27212-28</v>
          </cell>
          <cell r="L4861" t="str">
            <v>27212</v>
          </cell>
          <cell r="M4861">
            <v>28</v>
          </cell>
          <cell r="N4861" t="str">
            <v>新型コロナウィルス感染症拡大防止事業（放課後児童室）</v>
          </cell>
          <cell r="O4861" t="str">
            <v>①-Ⅰ-８．学校の臨時休業等を円滑に進めるための環境整備</v>
          </cell>
        </row>
        <row r="4862">
          <cell r="K4862" t="str">
            <v>27212-29</v>
          </cell>
          <cell r="L4862" t="str">
            <v>27212</v>
          </cell>
          <cell r="M4862">
            <v>29</v>
          </cell>
          <cell r="N4862" t="str">
            <v>八尾市商売繁盛支援事業</v>
          </cell>
          <cell r="O4862" t="str">
            <v>①-Ⅲ-２．地域経済の活性化</v>
          </cell>
        </row>
        <row r="4863">
          <cell r="K4863" t="str">
            <v>27212-30</v>
          </cell>
          <cell r="L4863" t="str">
            <v>27212</v>
          </cell>
          <cell r="M4863">
            <v>30</v>
          </cell>
          <cell r="N4863" t="str">
            <v>八尾市製造業者サポート給付金事業</v>
          </cell>
          <cell r="O4863" t="str">
            <v>①-Ⅱ-３．事業継続に困っている中小・小規模事業者等への支援</v>
          </cell>
        </row>
        <row r="4864">
          <cell r="K4864" t="str">
            <v>27212-32</v>
          </cell>
          <cell r="L4864" t="str">
            <v>27212</v>
          </cell>
          <cell r="M4864">
            <v>32</v>
          </cell>
          <cell r="N4864" t="str">
            <v>障がい者就職面接会等での感染拡大防止策事業（地域就労支援）</v>
          </cell>
          <cell r="O4864" t="str">
            <v>①-Ⅱ-１．雇用の維持</v>
          </cell>
        </row>
        <row r="4865">
          <cell r="K4865" t="str">
            <v>27212-33</v>
          </cell>
          <cell r="L4865" t="str">
            <v>27212</v>
          </cell>
          <cell r="M4865">
            <v>33</v>
          </cell>
          <cell r="N4865" t="str">
            <v>ワークサポートセンター事業
（勤労者法律相談）</v>
          </cell>
          <cell r="O4865" t="str">
            <v>①-Ⅱ-１．雇用の維持</v>
          </cell>
        </row>
        <row r="4866">
          <cell r="K4866" t="str">
            <v>27212-34</v>
          </cell>
          <cell r="L4866" t="str">
            <v>27212</v>
          </cell>
          <cell r="M4866">
            <v>34</v>
          </cell>
          <cell r="N4866" t="str">
            <v>八尾市公共交通新型コロナウイルス感染拡大防止支援事業</v>
          </cell>
          <cell r="O4866" t="str">
            <v>①-Ⅰ-１．マスク・消毒液等の確保</v>
          </cell>
        </row>
        <row r="4867">
          <cell r="K4867" t="str">
            <v>27212-35</v>
          </cell>
          <cell r="L4867" t="str">
            <v>27212</v>
          </cell>
          <cell r="M4867">
            <v>35</v>
          </cell>
          <cell r="N4867" t="str">
            <v>都市公園における密対策、一時避難地の防災性の向上及び健康増進支援事業</v>
          </cell>
          <cell r="O4867" t="str">
            <v>①-Ⅳ-４．公共投資の早期執行等</v>
          </cell>
        </row>
        <row r="4868">
          <cell r="K4868" t="str">
            <v>27212-36</v>
          </cell>
          <cell r="L4868" t="str">
            <v>27212</v>
          </cell>
          <cell r="M4868">
            <v>36</v>
          </cell>
          <cell r="N4868" t="str">
            <v>消防職員研修等リモート化整備事業</v>
          </cell>
          <cell r="O4868" t="str">
            <v>①-Ⅳ-３．リモート化等によるデジタル・トランスフォーメーションの加速</v>
          </cell>
        </row>
        <row r="4869">
          <cell r="K4869" t="str">
            <v>27212-37</v>
          </cell>
          <cell r="L4869" t="str">
            <v>27212</v>
          </cell>
          <cell r="M4869">
            <v>37</v>
          </cell>
          <cell r="N4869" t="str">
            <v>救急高度化事業</v>
          </cell>
          <cell r="O4869" t="str">
            <v>①-Ⅰ-１．マスク・消毒液等の確保</v>
          </cell>
        </row>
        <row r="4870">
          <cell r="K4870" t="str">
            <v>27212-38</v>
          </cell>
          <cell r="L4870" t="str">
            <v>27212</v>
          </cell>
          <cell r="M4870">
            <v>38</v>
          </cell>
          <cell r="N4870" t="str">
            <v>消防資機材整備事業</v>
          </cell>
          <cell r="O4870" t="str">
            <v>①-Ⅰ-１．マスク・消毒液等の確保</v>
          </cell>
        </row>
        <row r="4871">
          <cell r="K4871" t="str">
            <v>27212-39</v>
          </cell>
          <cell r="L4871" t="str">
            <v>27212</v>
          </cell>
          <cell r="M4871">
            <v>39</v>
          </cell>
          <cell r="N4871" t="str">
            <v>高機能指令センター新型コロナウイルス感染拡大防止事業</v>
          </cell>
          <cell r="O4871" t="str">
            <v>①-Ⅰ-１．マスク・消毒液等の確保</v>
          </cell>
        </row>
        <row r="4872">
          <cell r="K4872" t="str">
            <v>27212-41</v>
          </cell>
          <cell r="L4872" t="str">
            <v>27212</v>
          </cell>
          <cell r="M4872">
            <v>41</v>
          </cell>
          <cell r="N4872" t="str">
            <v>市立病院　病院受診受付支払い更新事業</v>
          </cell>
          <cell r="O4872" t="str">
            <v>①-Ⅰ-３．医療提供体制の強化</v>
          </cell>
        </row>
        <row r="4873">
          <cell r="K4873" t="str">
            <v>27212-42</v>
          </cell>
          <cell r="L4873" t="str">
            <v>27212</v>
          </cell>
          <cell r="M4873">
            <v>42</v>
          </cell>
          <cell r="N4873" t="str">
            <v>市立病院　オンライン資格確認事業</v>
          </cell>
          <cell r="O4873" t="str">
            <v>①-Ⅰ-３．医療提供体制の強化</v>
          </cell>
        </row>
        <row r="4874">
          <cell r="K4874" t="str">
            <v>27212-43</v>
          </cell>
          <cell r="L4874" t="str">
            <v>27212</v>
          </cell>
          <cell r="M4874">
            <v>43</v>
          </cell>
          <cell r="N4874" t="str">
            <v>八尾市水道事業会計繰出・補助</v>
          </cell>
          <cell r="O4874" t="str">
            <v>①-Ⅱ-４．生活に困っている世帯や個人への支援</v>
          </cell>
        </row>
        <row r="4875">
          <cell r="K4875" t="str">
            <v>27212-45</v>
          </cell>
          <cell r="L4875" t="str">
            <v>27212</v>
          </cell>
          <cell r="M4875">
            <v>45</v>
          </cell>
          <cell r="N4875" t="str">
            <v>学校体育館エアコン設置事業</v>
          </cell>
          <cell r="O4875" t="str">
            <v>①-Ⅰ-８．学校の臨時休業等を円滑に進めるための環境整備</v>
          </cell>
        </row>
        <row r="4876">
          <cell r="K4876" t="str">
            <v>27212-46</v>
          </cell>
          <cell r="L4876" t="str">
            <v>27212</v>
          </cell>
          <cell r="M4876">
            <v>46</v>
          </cell>
          <cell r="N4876" t="str">
            <v>指定管理者制度導入施設支援事業（八尾市文化財施設における各種必要備品の導入）</v>
          </cell>
          <cell r="O4876" t="str">
            <v>①-Ⅰ-１．マスク・消毒液等の確保</v>
          </cell>
        </row>
        <row r="4877">
          <cell r="K4877" t="str">
            <v>27212-47</v>
          </cell>
          <cell r="L4877" t="str">
            <v>27212</v>
          </cell>
          <cell r="M4877">
            <v>47</v>
          </cell>
          <cell r="N4877" t="str">
            <v>学校給食関連事業者等への応援事業</v>
          </cell>
          <cell r="O4877" t="str">
            <v>①-Ⅰ-８．学校の臨時休業等を円滑に進めるための環境整備</v>
          </cell>
        </row>
        <row r="4878">
          <cell r="K4878" t="str">
            <v>27212-49</v>
          </cell>
          <cell r="L4878" t="str">
            <v>27212</v>
          </cell>
          <cell r="M4878">
            <v>49</v>
          </cell>
          <cell r="N4878" t="str">
            <v>市有施設における感染防止対策物品の購入</v>
          </cell>
          <cell r="O4878" t="str">
            <v>①-Ⅰ-１．マスク・消毒液等の確保</v>
          </cell>
        </row>
        <row r="4879">
          <cell r="K4879" t="str">
            <v>27212-50</v>
          </cell>
          <cell r="L4879" t="str">
            <v>27212</v>
          </cell>
          <cell r="M4879">
            <v>50</v>
          </cell>
          <cell r="N4879" t="str">
            <v>クラスター発生に備えた貸出し用衛生物品の購入</v>
          </cell>
          <cell r="O4879" t="str">
            <v>①-Ⅰ-１．マスク・消毒液等の確保</v>
          </cell>
        </row>
        <row r="4880">
          <cell r="K4880" t="str">
            <v>27212-51</v>
          </cell>
          <cell r="L4880" t="str">
            <v>27212</v>
          </cell>
          <cell r="M4880">
            <v>51</v>
          </cell>
          <cell r="N4880" t="str">
            <v>新型コロナウイルス感染症に関する市民啓発チラシやポスターの配布</v>
          </cell>
          <cell r="O4880" t="str">
            <v>①-Ⅰ-１．マスク・消毒液等の確保</v>
          </cell>
        </row>
        <row r="4881">
          <cell r="K4881" t="str">
            <v>27212-52</v>
          </cell>
          <cell r="L4881" t="str">
            <v>27212</v>
          </cell>
          <cell r="M4881">
            <v>52</v>
          </cell>
          <cell r="N4881" t="str">
            <v>市民のマスク優先購入支援事業</v>
          </cell>
          <cell r="O4881" t="str">
            <v>①-Ⅰ-１．マスク・消毒液等の確保</v>
          </cell>
        </row>
        <row r="4882">
          <cell r="K4882" t="str">
            <v>27212-53</v>
          </cell>
          <cell r="L4882" t="str">
            <v>27212</v>
          </cell>
          <cell r="M4882">
            <v>53</v>
          </cell>
          <cell r="N4882" t="str">
            <v>防災資器材等の整備</v>
          </cell>
          <cell r="O4882" t="str">
            <v>①-Ⅰ-１．マスク・消毒液等の確保</v>
          </cell>
        </row>
        <row r="4883">
          <cell r="K4883" t="str">
            <v>27212-54</v>
          </cell>
          <cell r="L4883" t="str">
            <v>27212</v>
          </cell>
          <cell r="M4883">
            <v>54</v>
          </cell>
          <cell r="N4883" t="str">
            <v>市政だより臨時号の発行</v>
          </cell>
          <cell r="O4883" t="str">
            <v>①-Ⅰ-６．情報発信の充実</v>
          </cell>
        </row>
        <row r="4884">
          <cell r="K4884" t="str">
            <v>27212-55</v>
          </cell>
          <cell r="L4884" t="str">
            <v>27212</v>
          </cell>
          <cell r="M4884">
            <v>55</v>
          </cell>
          <cell r="N4884" t="str">
            <v>市政だより臨時号の発行</v>
          </cell>
          <cell r="O4884" t="str">
            <v>①-Ⅰ-６．情報発信の充実</v>
          </cell>
        </row>
        <row r="4885">
          <cell r="K4885" t="str">
            <v>27212-56</v>
          </cell>
          <cell r="L4885" t="str">
            <v>27212</v>
          </cell>
          <cell r="M4885">
            <v>56</v>
          </cell>
          <cell r="N4885" t="str">
            <v>任期付職員の採用</v>
          </cell>
          <cell r="O4885" t="str">
            <v>①-Ⅱ-１．雇用の維持</v>
          </cell>
        </row>
        <row r="4886">
          <cell r="K4886" t="str">
            <v>27212-57</v>
          </cell>
          <cell r="L4886" t="str">
            <v>27212</v>
          </cell>
          <cell r="M4886">
            <v>57</v>
          </cell>
          <cell r="N4886" t="str">
            <v>PCR検査検体搬送業務</v>
          </cell>
          <cell r="O4886" t="str">
            <v>①-Ⅰ-２．検査体制の強化と感染の早期発見</v>
          </cell>
        </row>
        <row r="4887">
          <cell r="K4887" t="str">
            <v>27212-58</v>
          </cell>
          <cell r="L4887" t="str">
            <v>27212</v>
          </cell>
          <cell r="M4887">
            <v>58</v>
          </cell>
          <cell r="N4887" t="str">
            <v>八尾市文化会館空調設備改修事業</v>
          </cell>
          <cell r="O4887" t="str">
            <v>①-Ⅲ-１．観光・運輸業、飲食業、イベント・エンターテインメント事業等に対する支援</v>
          </cell>
        </row>
        <row r="4888">
          <cell r="K4888" t="str">
            <v>27212-59</v>
          </cell>
          <cell r="L4888" t="str">
            <v>27212</v>
          </cell>
          <cell r="M4888">
            <v>59</v>
          </cell>
          <cell r="N4888" t="str">
            <v>キャッシュレス決済対応自動レジ設置業務</v>
          </cell>
          <cell r="O4888" t="str">
            <v>①-Ⅳ-３．リモート化等によるデジタル・トランスフォーメーションの加速</v>
          </cell>
        </row>
        <row r="4889">
          <cell r="K4889" t="str">
            <v>27212-60</v>
          </cell>
          <cell r="L4889" t="str">
            <v>27212</v>
          </cell>
          <cell r="M4889">
            <v>60</v>
          </cell>
          <cell r="N4889" t="str">
            <v>乳幼児個別健康診査事業</v>
          </cell>
          <cell r="O4889" t="str">
            <v>①-Ⅰ-３．医療提供体制の強化</v>
          </cell>
        </row>
        <row r="4890">
          <cell r="K4890" t="str">
            <v>27212-62</v>
          </cell>
          <cell r="L4890" t="str">
            <v>27212</v>
          </cell>
          <cell r="M4890">
            <v>62</v>
          </cell>
          <cell r="N4890" t="str">
            <v>指定ごみ袋の追加制作及び配送事業</v>
          </cell>
          <cell r="O4890" t="str">
            <v>①-Ⅰ-１．マスク・消毒液等の確保</v>
          </cell>
        </row>
        <row r="4891">
          <cell r="K4891" t="str">
            <v>27212-63</v>
          </cell>
          <cell r="L4891" t="str">
            <v>27212</v>
          </cell>
          <cell r="M4891">
            <v>63</v>
          </cell>
          <cell r="N4891" t="str">
            <v>消防職員署内感染防止対策事業</v>
          </cell>
          <cell r="O4891" t="str">
            <v>①-Ⅰ-１．マスク・消毒液等の確保</v>
          </cell>
        </row>
        <row r="4892">
          <cell r="K4892" t="str">
            <v>27212-64</v>
          </cell>
          <cell r="L4892" t="str">
            <v>27212</v>
          </cell>
          <cell r="M4892">
            <v>64</v>
          </cell>
          <cell r="N4892" t="str">
            <v>市立病院　感染患者病床確保対策事業</v>
          </cell>
          <cell r="O4892" t="str">
            <v>①-Ⅰ-３．医療提供体制の強化</v>
          </cell>
        </row>
        <row r="4893">
          <cell r="K4893" t="str">
            <v>27212-65</v>
          </cell>
          <cell r="L4893" t="str">
            <v>27212</v>
          </cell>
          <cell r="M4893">
            <v>65</v>
          </cell>
          <cell r="N4893" t="str">
            <v>市立図書館への書籍殺菌機器導入事業</v>
          </cell>
          <cell r="O4893" t="str">
            <v>①-Ⅰ-１．マスク・消毒液等の確保</v>
          </cell>
        </row>
        <row r="4894">
          <cell r="K4894" t="str">
            <v>27212-66</v>
          </cell>
          <cell r="L4894" t="str">
            <v>27212</v>
          </cell>
          <cell r="M4894">
            <v>66</v>
          </cell>
          <cell r="N4894" t="str">
            <v>修学旅行等キャンセル料支援事業</v>
          </cell>
          <cell r="O4894" t="str">
            <v>①-Ⅰ-８．学校の臨時休業等を円滑に進めるための環境整備</v>
          </cell>
        </row>
        <row r="4895">
          <cell r="K4895" t="str">
            <v>27212-67</v>
          </cell>
          <cell r="L4895" t="str">
            <v>27212</v>
          </cell>
          <cell r="M4895">
            <v>67</v>
          </cell>
          <cell r="N4895" t="str">
            <v>文化芸術振興費補助金</v>
          </cell>
          <cell r="O4895" t="str">
            <v>①-Ⅲ-２．地域経済の活性化</v>
          </cell>
        </row>
        <row r="4896">
          <cell r="K4896" t="str">
            <v>27212-68</v>
          </cell>
          <cell r="L4896" t="str">
            <v>27212</v>
          </cell>
          <cell r="M4896">
            <v>68</v>
          </cell>
          <cell r="N4896" t="str">
            <v>生活困窮者就労準備支援事業費等補助金</v>
          </cell>
          <cell r="O4896" t="str">
            <v>①-Ⅱ-４．生活に困っている世帯や個人への支援</v>
          </cell>
        </row>
        <row r="4897">
          <cell r="K4897" t="str">
            <v>27212-69</v>
          </cell>
          <cell r="L4897" t="str">
            <v>27212</v>
          </cell>
          <cell r="M4897">
            <v>69</v>
          </cell>
          <cell r="N4897" t="str">
            <v>生活困窮者就労準備支援事業費等補助金</v>
          </cell>
          <cell r="O4897" t="str">
            <v>①-Ⅱ-４．生活に困っている世帯や個人への支援</v>
          </cell>
        </row>
        <row r="4898">
          <cell r="K4898" t="str">
            <v>27212-71</v>
          </cell>
          <cell r="L4898" t="str">
            <v>27212</v>
          </cell>
          <cell r="M4898">
            <v>71</v>
          </cell>
          <cell r="N4898" t="str">
            <v>介護保険事業費補助金</v>
          </cell>
          <cell r="O4898" t="str">
            <v>①-Ⅰ-１．マスク・消毒液等の確保</v>
          </cell>
        </row>
        <row r="4899">
          <cell r="K4899" t="str">
            <v>27212-72</v>
          </cell>
          <cell r="L4899" t="str">
            <v>27212</v>
          </cell>
          <cell r="M4899">
            <v>72</v>
          </cell>
          <cell r="N4899" t="str">
            <v>介護保険事業費補助金</v>
          </cell>
          <cell r="O4899" t="str">
            <v>①-Ⅰ-１．マスク・消毒液等の確保</v>
          </cell>
        </row>
        <row r="4900">
          <cell r="K4900" t="str">
            <v>27212-73</v>
          </cell>
          <cell r="L4900" t="str">
            <v>27212</v>
          </cell>
          <cell r="M4900">
            <v>73</v>
          </cell>
          <cell r="N4900" t="str">
            <v>障害者総合支援事業費補助金</v>
          </cell>
          <cell r="O4900" t="str">
            <v>①-Ⅰ-１．マスク・消毒液等の確保</v>
          </cell>
        </row>
        <row r="4901">
          <cell r="K4901" t="str">
            <v>27212-74</v>
          </cell>
          <cell r="L4901" t="str">
            <v>27212</v>
          </cell>
          <cell r="M4901">
            <v>74</v>
          </cell>
          <cell r="N4901" t="str">
            <v>障害者総合支援事業費補助金</v>
          </cell>
          <cell r="O4901" t="str">
            <v>①-Ⅰ-１．マスク・消毒液等の確保</v>
          </cell>
        </row>
        <row r="4902">
          <cell r="K4902" t="str">
            <v>27212-75</v>
          </cell>
          <cell r="L4902" t="str">
            <v>27212</v>
          </cell>
          <cell r="M4902">
            <v>75</v>
          </cell>
          <cell r="N4902" t="str">
            <v>障害者総合支援事業費補助金</v>
          </cell>
          <cell r="O4902" t="str">
            <v>①-Ⅳ-３．リモート化等によるデジタル・トランスフォーメーションの加速</v>
          </cell>
        </row>
        <row r="4903">
          <cell r="K4903" t="str">
            <v>27212-76</v>
          </cell>
          <cell r="L4903" t="str">
            <v>27212</v>
          </cell>
          <cell r="M4903">
            <v>76</v>
          </cell>
          <cell r="N4903" t="str">
            <v>障害者総合支援事業費補助金</v>
          </cell>
          <cell r="O4903" t="str">
            <v>①-Ⅰ-８．学校の臨時休業等を円滑に進めるための環境整備</v>
          </cell>
        </row>
        <row r="4904">
          <cell r="K4904" t="str">
            <v>27212-77</v>
          </cell>
          <cell r="L4904" t="str">
            <v>27212</v>
          </cell>
          <cell r="M4904">
            <v>77</v>
          </cell>
          <cell r="N4904" t="str">
            <v>母子保健衛生費補助金</v>
          </cell>
          <cell r="O4904" t="str">
            <v>①-Ⅰ-８．学校の臨時休業等を円滑に進めるための環境整備</v>
          </cell>
        </row>
        <row r="4905">
          <cell r="K4905" t="str">
            <v>27212-78</v>
          </cell>
          <cell r="L4905" t="str">
            <v>27212</v>
          </cell>
          <cell r="M4905">
            <v>78</v>
          </cell>
          <cell r="N4905" t="str">
            <v>児童福祉事業対策費等補助金</v>
          </cell>
          <cell r="O4905" t="str">
            <v>①-Ⅰ-１．マスク・消毒液等の確保</v>
          </cell>
        </row>
        <row r="4906">
          <cell r="K4906" t="str">
            <v>27212-79</v>
          </cell>
          <cell r="L4906" t="str">
            <v>27212</v>
          </cell>
          <cell r="M4906">
            <v>79</v>
          </cell>
          <cell r="N4906" t="str">
            <v>子ども・子育て支援交付金</v>
          </cell>
          <cell r="O4906" t="str">
            <v>①-Ⅰ-８．学校の臨時休業等を円滑に進めるための環境整備</v>
          </cell>
        </row>
        <row r="4907">
          <cell r="K4907" t="str">
            <v>27212-80</v>
          </cell>
          <cell r="L4907" t="str">
            <v>27212</v>
          </cell>
          <cell r="M4907">
            <v>80</v>
          </cell>
          <cell r="N4907" t="str">
            <v>教育支援体制整備事業費補助金</v>
          </cell>
          <cell r="O4907" t="str">
            <v>①-Ⅰ-８．学校の臨時休業等を円滑に進めるための環境整備</v>
          </cell>
        </row>
        <row r="4908">
          <cell r="K4908" t="str">
            <v>27212-81</v>
          </cell>
          <cell r="L4908" t="str">
            <v>27212</v>
          </cell>
          <cell r="M4908">
            <v>81</v>
          </cell>
          <cell r="N4908" t="str">
            <v>学校保健特別対策事業費補助金</v>
          </cell>
          <cell r="O4908" t="str">
            <v>①-Ⅰ-１．マスク・消毒液等の確保</v>
          </cell>
        </row>
        <row r="4909">
          <cell r="K4909" t="str">
            <v>27212-82</v>
          </cell>
          <cell r="L4909" t="str">
            <v>27212</v>
          </cell>
          <cell r="M4909">
            <v>82</v>
          </cell>
          <cell r="N4909" t="str">
            <v>学校保健特別対策事業費補助金</v>
          </cell>
          <cell r="O4909" t="str">
            <v>①-Ⅰ-１．マスク・消毒液等の確保</v>
          </cell>
        </row>
        <row r="4910">
          <cell r="K4910" t="str">
            <v>27212-83</v>
          </cell>
          <cell r="L4910" t="str">
            <v>27212</v>
          </cell>
          <cell r="M4910">
            <v>83</v>
          </cell>
          <cell r="N4910" t="str">
            <v>学校臨時休業対策費補助金</v>
          </cell>
          <cell r="O4910" t="str">
            <v>①-Ⅰ-８．学校の臨時休業等を円滑に進めるための環境整備</v>
          </cell>
        </row>
        <row r="4911">
          <cell r="K4911" t="str">
            <v>27212-84</v>
          </cell>
          <cell r="L4911" t="str">
            <v>27212</v>
          </cell>
          <cell r="M4911">
            <v>84</v>
          </cell>
          <cell r="N4911" t="str">
            <v>公立学校情報機器整備費補助金</v>
          </cell>
          <cell r="O4911" t="str">
            <v>①-Ⅳ-３．リモート化等によるデジタル・トランスフォーメーションの加速</v>
          </cell>
        </row>
        <row r="4912">
          <cell r="K4912" t="str">
            <v>27213-1</v>
          </cell>
          <cell r="L4912" t="str">
            <v>27213</v>
          </cell>
          <cell r="M4912">
            <v>1</v>
          </cell>
          <cell r="N4912" t="str">
            <v>休業要請支援金（府・市町村共同支援金）事業</v>
          </cell>
          <cell r="O4912" t="str">
            <v>①-Ⅱ-３．事業継続に困っている中小・小規模事業者等への支援</v>
          </cell>
        </row>
        <row r="4913">
          <cell r="K4913" t="str">
            <v>27213-2</v>
          </cell>
          <cell r="L4913" t="str">
            <v>27213</v>
          </cell>
          <cell r="M4913">
            <v>2</v>
          </cell>
          <cell r="N4913" t="str">
            <v>宿泊事業者持続化緊急支援金事業</v>
          </cell>
          <cell r="O4913" t="str">
            <v>①-Ⅱ-３．事業継続に困っている中小・小規模事業者等への支援</v>
          </cell>
        </row>
        <row r="4914">
          <cell r="K4914" t="str">
            <v>27213-3</v>
          </cell>
          <cell r="L4914" t="str">
            <v>27213</v>
          </cell>
          <cell r="M4914">
            <v>3</v>
          </cell>
          <cell r="N4914" t="str">
            <v>（仮称）外食産業等応援前払い促進事業</v>
          </cell>
          <cell r="O4914" t="str">
            <v>①-Ⅲ-２．地域経済の活性化</v>
          </cell>
        </row>
        <row r="4915">
          <cell r="K4915" t="str">
            <v>27213-4</v>
          </cell>
          <cell r="L4915" t="str">
            <v>27213</v>
          </cell>
          <cell r="M4915">
            <v>4</v>
          </cell>
          <cell r="N4915" t="str">
            <v>温泉施設利用促進事業</v>
          </cell>
          <cell r="O4915" t="str">
            <v>①-Ⅲ-２．地域経済の活性化</v>
          </cell>
        </row>
        <row r="4916">
          <cell r="K4916" t="str">
            <v>27213-5</v>
          </cell>
          <cell r="L4916" t="str">
            <v>27213</v>
          </cell>
          <cell r="M4916">
            <v>5</v>
          </cell>
          <cell r="N4916" t="str">
            <v>テイクアウト・デリバリー支援業</v>
          </cell>
          <cell r="O4916" t="str">
            <v>①-Ⅱ-３．事業継続に困っている中小・小規模事業者等への支援</v>
          </cell>
        </row>
        <row r="4917">
          <cell r="K4917" t="str">
            <v>27213-6</v>
          </cell>
          <cell r="L4917" t="str">
            <v>27213</v>
          </cell>
          <cell r="M4917">
            <v>6</v>
          </cell>
          <cell r="N4917" t="str">
            <v>泉佐野プレミアム商品券事業</v>
          </cell>
          <cell r="O4917" t="str">
            <v>①-Ⅲ-２．地域経済の活性化</v>
          </cell>
        </row>
        <row r="4918">
          <cell r="K4918" t="str">
            <v>27213-7</v>
          </cell>
          <cell r="L4918" t="str">
            <v>27213</v>
          </cell>
          <cell r="M4918">
            <v>7</v>
          </cell>
          <cell r="N4918" t="str">
            <v>新型コロナウイルス感染症対策ごみ袋配布事業</v>
          </cell>
          <cell r="O4918" t="str">
            <v>①-Ⅱ-４．生活に困っている世帯や個人への支援</v>
          </cell>
        </row>
        <row r="4919">
          <cell r="K4919" t="str">
            <v>27213-8</v>
          </cell>
          <cell r="L4919" t="str">
            <v>27213</v>
          </cell>
          <cell r="M4919">
            <v>8</v>
          </cell>
          <cell r="N4919" t="str">
            <v>必需物品供給事業</v>
          </cell>
          <cell r="O4919" t="str">
            <v>①-Ⅰ-１．マスク・消毒液等の確保</v>
          </cell>
        </row>
        <row r="4920">
          <cell r="K4920" t="str">
            <v>27213-9</v>
          </cell>
          <cell r="L4920" t="str">
            <v>27213</v>
          </cell>
          <cell r="M4920">
            <v>9</v>
          </cell>
          <cell r="N4920" t="str">
            <v>学校臨時休業対策費補助金</v>
          </cell>
          <cell r="O4920" t="str">
            <v>①-Ⅰ-８．学校の臨時休業等を円滑に進めるための環境整備</v>
          </cell>
        </row>
        <row r="4921">
          <cell r="K4921" t="str">
            <v>27213-10</v>
          </cell>
          <cell r="L4921" t="str">
            <v>27213</v>
          </cell>
          <cell r="M4921">
            <v>10</v>
          </cell>
          <cell r="N4921" t="str">
            <v>学校臨時休業対策費補助金
（4月以降分）</v>
          </cell>
          <cell r="O4921" t="str">
            <v>①-Ⅰ-８．学校の臨時休業等を円滑に進めるための環境整備</v>
          </cell>
        </row>
        <row r="4922">
          <cell r="K4922" t="str">
            <v>27213-11</v>
          </cell>
          <cell r="L4922" t="str">
            <v>27213</v>
          </cell>
          <cell r="M4922">
            <v>11</v>
          </cell>
          <cell r="N4922" t="str">
            <v>学校給食費無償化事業</v>
          </cell>
          <cell r="O4922" t="str">
            <v>①-Ⅰ-８．学校の臨時休業等を円滑に進めるための環境整備</v>
          </cell>
        </row>
        <row r="4923">
          <cell r="K4923" t="str">
            <v>27213-12</v>
          </cell>
          <cell r="L4923" t="str">
            <v>27213</v>
          </cell>
          <cell r="M4923">
            <v>12</v>
          </cell>
          <cell r="N4923" t="str">
            <v>学校情報機器整備事業</v>
          </cell>
          <cell r="O4923" t="str">
            <v>①-Ⅳ-３．リモート化等によるデジタル・トランスフォーメーションの加速</v>
          </cell>
        </row>
        <row r="4924">
          <cell r="K4924" t="str">
            <v>27213-13</v>
          </cell>
          <cell r="L4924" t="str">
            <v>27213</v>
          </cell>
          <cell r="M4924">
            <v>13</v>
          </cell>
          <cell r="N4924" t="str">
            <v>必需物品供給事業</v>
          </cell>
          <cell r="O4924" t="str">
            <v>①-Ⅰ-１．マスク・消毒液等の確保</v>
          </cell>
        </row>
        <row r="4925">
          <cell r="K4925" t="str">
            <v>27213-14</v>
          </cell>
          <cell r="L4925" t="str">
            <v>27213</v>
          </cell>
          <cell r="M4925">
            <v>14</v>
          </cell>
          <cell r="N4925" t="str">
            <v>いずみさの子育て応援給付金</v>
          </cell>
          <cell r="O4925" t="str">
            <v>①-Ⅱ-４．生活に困っている世帯や個人への支援</v>
          </cell>
        </row>
        <row r="4926">
          <cell r="K4926" t="str">
            <v>27213-15</v>
          </cell>
          <cell r="L4926" t="str">
            <v>27213</v>
          </cell>
          <cell r="M4926">
            <v>15</v>
          </cell>
          <cell r="N4926" t="str">
            <v>いずみさの障害者応援給付金事業</v>
          </cell>
          <cell r="O4926" t="str">
            <v>①-Ⅱ-４．生活に困っている世帯や個人への支援</v>
          </cell>
        </row>
        <row r="4927">
          <cell r="K4927" t="str">
            <v>27213-16</v>
          </cell>
          <cell r="L4927" t="str">
            <v>27213</v>
          </cell>
          <cell r="M4927">
            <v>16</v>
          </cell>
          <cell r="N4927" t="str">
            <v>休業要請外（市単独）支援金事業</v>
          </cell>
          <cell r="O4927" t="str">
            <v>①-Ⅱ-３．事業継続に困っている中小・小規模事業者等への支援</v>
          </cell>
        </row>
        <row r="4928">
          <cell r="K4928" t="str">
            <v>27213-17</v>
          </cell>
          <cell r="L4928" t="str">
            <v>27213</v>
          </cell>
          <cell r="M4928">
            <v>17</v>
          </cell>
          <cell r="N4928" t="str">
            <v>地産地消による飲食店支援事業</v>
          </cell>
          <cell r="O4928" t="str">
            <v>①-Ⅱ-３．事業継続に困っている中小・小規模事業者等への支援</v>
          </cell>
        </row>
        <row r="4929">
          <cell r="K4929" t="str">
            <v>27213-18</v>
          </cell>
          <cell r="L4929" t="str">
            <v>27213</v>
          </cell>
          <cell r="M4929">
            <v>18</v>
          </cell>
          <cell r="N4929" t="str">
            <v>減収減益事業者電力支援補助金</v>
          </cell>
          <cell r="O4929" t="str">
            <v>①-Ⅱ-３．事業継続に困っている中小・小規模事業者等への支援</v>
          </cell>
        </row>
        <row r="4930">
          <cell r="K4930" t="str">
            <v>27213-19</v>
          </cell>
          <cell r="L4930" t="str">
            <v>27213</v>
          </cell>
          <cell r="M4930">
            <v>19</v>
          </cell>
          <cell r="N4930" t="str">
            <v>必需物品供給事業</v>
          </cell>
          <cell r="O4930" t="str">
            <v>①-Ⅰ-１．マスク・消毒液等の確保</v>
          </cell>
        </row>
        <row r="4931">
          <cell r="K4931" t="str">
            <v>27213-20</v>
          </cell>
          <cell r="L4931" t="str">
            <v>27213</v>
          </cell>
          <cell r="M4931">
            <v>20</v>
          </cell>
          <cell r="N4931" t="str">
            <v>泉佐野市水道事業会計
操出・補助</v>
          </cell>
          <cell r="O4931" t="str">
            <v>①-Ⅱ-４．生活に困っている世帯や個人への支援</v>
          </cell>
        </row>
        <row r="4932">
          <cell r="K4932" t="str">
            <v>27213-21</v>
          </cell>
          <cell r="L4932" t="str">
            <v>27213</v>
          </cell>
          <cell r="M4932">
            <v>21</v>
          </cell>
          <cell r="N4932" t="str">
            <v>いずみさの新生児臨時特別給付金事業</v>
          </cell>
          <cell r="O4932" t="str">
            <v>①-Ⅱ-４．生活に困っている世帯や個人への支援</v>
          </cell>
        </row>
        <row r="4933">
          <cell r="K4933" t="str">
            <v>27213-22</v>
          </cell>
          <cell r="L4933" t="str">
            <v>27213</v>
          </cell>
          <cell r="M4933">
            <v>22</v>
          </cell>
          <cell r="N4933" t="str">
            <v>一般事務事業（マスク配布）</v>
          </cell>
          <cell r="O4933" t="str">
            <v>①-Ⅰ-１．マスク・消毒液等の確保</v>
          </cell>
        </row>
        <row r="4934">
          <cell r="K4934" t="str">
            <v>27213-23</v>
          </cell>
          <cell r="L4934" t="str">
            <v>27213</v>
          </cell>
          <cell r="M4934">
            <v>23</v>
          </cell>
          <cell r="N4934" t="str">
            <v>教育支援体制整備事業費補助金
（スクール・サポート・スタッフの配置）</v>
          </cell>
          <cell r="O4934" t="str">
            <v>①-Ⅰ-８．学校の臨時休業等を円滑に進めるための環境整備</v>
          </cell>
        </row>
        <row r="4935">
          <cell r="K4935" t="str">
            <v>27213-24</v>
          </cell>
          <cell r="L4935" t="str">
            <v>27213</v>
          </cell>
          <cell r="M4935">
            <v>24</v>
          </cell>
          <cell r="N4935" t="str">
            <v>学校保健特別対策事業費補助金
（物品購入及び学習保障）</v>
          </cell>
          <cell r="O4935" t="str">
            <v>①-Ⅰ-１．マスク・消毒液等の確保</v>
          </cell>
        </row>
        <row r="4936">
          <cell r="K4936" t="str">
            <v>27213-25</v>
          </cell>
          <cell r="L4936" t="str">
            <v>27213</v>
          </cell>
          <cell r="M4936">
            <v>25</v>
          </cell>
          <cell r="N4936" t="str">
            <v>在宅勤務導入支援事業</v>
          </cell>
          <cell r="O4936" t="str">
            <v>①-Ⅳ-３．リモート化等によるデジタル・トランスフォーメーションの加速</v>
          </cell>
        </row>
        <row r="4937">
          <cell r="K4937" t="str">
            <v>27213-26</v>
          </cell>
          <cell r="L4937" t="str">
            <v>27213</v>
          </cell>
          <cell r="M4937">
            <v>26</v>
          </cell>
          <cell r="N4937" t="str">
            <v>日本遺産関連の土産品アイデア募集事業</v>
          </cell>
          <cell r="O4937" t="str">
            <v>①-Ⅱ-３．事業継続に困っている中小・小規模事業者等への支援</v>
          </cell>
        </row>
        <row r="4938">
          <cell r="K4938" t="str">
            <v>27213-27</v>
          </cell>
          <cell r="L4938" t="str">
            <v>27213</v>
          </cell>
          <cell r="M4938">
            <v>27</v>
          </cell>
          <cell r="N4938" t="str">
            <v>学校保健特別対策事業費補助金
（マスク配布）</v>
          </cell>
          <cell r="O4938" t="str">
            <v>①-Ⅰ-１．マスク・消毒液等の確保</v>
          </cell>
        </row>
        <row r="4939">
          <cell r="K4939" t="str">
            <v>27213-28</v>
          </cell>
          <cell r="L4939" t="str">
            <v>27213</v>
          </cell>
          <cell r="M4939">
            <v>28</v>
          </cell>
          <cell r="N4939" t="str">
            <v>小学校教材整備事業</v>
          </cell>
          <cell r="O4939" t="str">
            <v>①-Ⅰ-８．学校の臨時休業等を円滑に進めるための環境整備</v>
          </cell>
        </row>
        <row r="4940">
          <cell r="K4940" t="str">
            <v>27213-29</v>
          </cell>
          <cell r="L4940" t="str">
            <v>27213</v>
          </cell>
          <cell r="M4940">
            <v>29</v>
          </cell>
          <cell r="N4940" t="str">
            <v>中学校教材整備事業</v>
          </cell>
          <cell r="O4940" t="str">
            <v>①-Ⅰ-８．学校の臨時休業等を円滑に進めるための環境整備</v>
          </cell>
        </row>
        <row r="4941">
          <cell r="K4941" t="str">
            <v>27213-30</v>
          </cell>
          <cell r="L4941" t="str">
            <v>27213</v>
          </cell>
          <cell r="M4941">
            <v>30</v>
          </cell>
          <cell r="N4941" t="str">
            <v>教育支援体制整備事業費補助金
（学習支援員の配置）</v>
          </cell>
          <cell r="O4941" t="str">
            <v>①-Ⅰ-８．学校の臨時休業等を円滑に進めるための環境整備</v>
          </cell>
        </row>
        <row r="4942">
          <cell r="K4942" t="str">
            <v>27213-31</v>
          </cell>
          <cell r="L4942" t="str">
            <v>27213</v>
          </cell>
          <cell r="M4942">
            <v>31</v>
          </cell>
          <cell r="N4942" t="str">
            <v>子ども・子育て支援交付金</v>
          </cell>
          <cell r="O4942" t="str">
            <v>①-Ⅰ-８．学校の臨時休業等を円滑に進めるための環境整備</v>
          </cell>
        </row>
        <row r="4943">
          <cell r="K4943" t="str">
            <v>27213-33</v>
          </cell>
          <cell r="L4943" t="str">
            <v>27213</v>
          </cell>
          <cell r="M4943">
            <v>33</v>
          </cell>
          <cell r="N4943" t="str">
            <v>ふれあいのまちづくり事業</v>
          </cell>
          <cell r="O4943" t="str">
            <v>①-Ⅰ-１．マスク・消毒液等の確保</v>
          </cell>
        </row>
        <row r="4944">
          <cell r="K4944" t="str">
            <v>27213-34</v>
          </cell>
          <cell r="L4944" t="str">
            <v>27213</v>
          </cell>
          <cell r="M4944">
            <v>34</v>
          </cell>
          <cell r="N4944" t="str">
            <v>障害者総合支援事業費補助金</v>
          </cell>
          <cell r="O4944" t="str">
            <v>①-Ⅰ-１．マスク・消毒液等の確保</v>
          </cell>
        </row>
        <row r="4945">
          <cell r="K4945" t="str">
            <v>27213-35</v>
          </cell>
          <cell r="L4945" t="str">
            <v>27213</v>
          </cell>
          <cell r="M4945">
            <v>35</v>
          </cell>
          <cell r="N4945" t="str">
            <v>予防接種事業</v>
          </cell>
          <cell r="O4945" t="str">
            <v>①-Ⅰ-４．治療薬・ワクチンの開発加速</v>
          </cell>
        </row>
        <row r="4946">
          <cell r="K4946" t="str">
            <v>27213-36</v>
          </cell>
          <cell r="L4946" t="str">
            <v>27213</v>
          </cell>
          <cell r="M4946">
            <v>36</v>
          </cell>
          <cell r="N4946" t="str">
            <v>疾病予防対策事業費等補助金</v>
          </cell>
          <cell r="O4946" t="str">
            <v>①-Ⅰ-２．検査体制の強化と感染の早期発見</v>
          </cell>
        </row>
        <row r="4947">
          <cell r="K4947" t="str">
            <v>27213-37</v>
          </cell>
          <cell r="L4947" t="str">
            <v>27213</v>
          </cell>
          <cell r="M4947">
            <v>37</v>
          </cell>
          <cell r="N4947" t="str">
            <v>一般事務事業（テント購入）</v>
          </cell>
          <cell r="O4947" t="str">
            <v>①-Ⅰ-１．マスク・消毒液等の確保</v>
          </cell>
        </row>
        <row r="4948">
          <cell r="K4948" t="str">
            <v>27213-38</v>
          </cell>
          <cell r="L4948" t="str">
            <v>27213</v>
          </cell>
          <cell r="M4948">
            <v>38</v>
          </cell>
          <cell r="N4948" t="str">
            <v>衆議院議員総選挙及び最高裁判所裁判官国民審査事業</v>
          </cell>
          <cell r="O4948" t="str">
            <v>①-Ⅰ-１．マスク・消毒液等の確保</v>
          </cell>
        </row>
        <row r="4949">
          <cell r="K4949" t="str">
            <v>27213-39</v>
          </cell>
          <cell r="L4949" t="str">
            <v>27213</v>
          </cell>
          <cell r="M4949">
            <v>39</v>
          </cell>
          <cell r="N4949" t="str">
            <v>営業時間短縮協力金事業</v>
          </cell>
          <cell r="O4949" t="str">
            <v>①-Ⅱ-３．事業継続に困っている中小・小規模事業者等への支援</v>
          </cell>
        </row>
        <row r="4950">
          <cell r="K4950" t="str">
            <v>27213-40</v>
          </cell>
          <cell r="L4950" t="str">
            <v>27213</v>
          </cell>
          <cell r="M4950">
            <v>40</v>
          </cell>
          <cell r="N4950" t="str">
            <v>学校保健特別対策事業費補助金</v>
          </cell>
          <cell r="O4950" t="str">
            <v>①-Ⅰ-１．マスク・消毒液等の確保</v>
          </cell>
        </row>
        <row r="4951">
          <cell r="K4951" t="str">
            <v>27214-1</v>
          </cell>
          <cell r="L4951" t="str">
            <v>27214</v>
          </cell>
          <cell r="M4951">
            <v>1</v>
          </cell>
          <cell r="N4951" t="str">
            <v>小学校給食費の3ヵ月無償化</v>
          </cell>
          <cell r="O4951" t="str">
            <v>①-Ⅱ-４．生活に困っている世帯や個人への支援</v>
          </cell>
        </row>
        <row r="4952">
          <cell r="K4952" t="str">
            <v>27214-2</v>
          </cell>
          <cell r="L4952" t="str">
            <v>27214</v>
          </cell>
          <cell r="M4952">
            <v>2</v>
          </cell>
          <cell r="N4952" t="str">
            <v>単身学生への米・マスク配布事業</v>
          </cell>
          <cell r="O4952" t="str">
            <v>①-Ⅱ-４．生活に困っている世帯や個人への支援</v>
          </cell>
        </row>
        <row r="4953">
          <cell r="K4953" t="str">
            <v>27214-3</v>
          </cell>
          <cell r="L4953" t="str">
            <v>27214</v>
          </cell>
          <cell r="M4953">
            <v>3</v>
          </cell>
          <cell r="N4953" t="str">
            <v>ひとり親家庭等への緊急特別給付金事業</v>
          </cell>
          <cell r="O4953" t="str">
            <v>①-Ⅱ-４．生活に困っている世帯や個人への支援</v>
          </cell>
        </row>
        <row r="4954">
          <cell r="K4954" t="str">
            <v>27214-4</v>
          </cell>
          <cell r="L4954" t="str">
            <v>27214</v>
          </cell>
          <cell r="M4954">
            <v>4</v>
          </cell>
          <cell r="N4954" t="str">
            <v>水道事業会計繰出・補助（一般会計負担分）</v>
          </cell>
          <cell r="O4954" t="str">
            <v>①-Ⅱ-４．生活に困っている世帯や個人への支援</v>
          </cell>
        </row>
        <row r="4955">
          <cell r="K4955" t="str">
            <v>27214-5</v>
          </cell>
          <cell r="L4955" t="str">
            <v>27214</v>
          </cell>
          <cell r="M4955">
            <v>5</v>
          </cell>
          <cell r="N4955" t="str">
            <v>高齢者・医療従事者等へのマスク配布事業</v>
          </cell>
          <cell r="O4955" t="str">
            <v>①-Ⅰ-１．マスク・消毒液等の確保</v>
          </cell>
        </row>
        <row r="4956">
          <cell r="K4956" t="str">
            <v>27214-6</v>
          </cell>
          <cell r="L4956" t="str">
            <v>27214</v>
          </cell>
          <cell r="M4956">
            <v>6</v>
          </cell>
          <cell r="N4956" t="str">
            <v>休業要請支援金（府・市町村共同支援金）事業</v>
          </cell>
          <cell r="O4956" t="str">
            <v>①-Ⅱ-３．事業継続に困っている中小・小規模事業者等への支援</v>
          </cell>
        </row>
        <row r="4957">
          <cell r="K4957" t="str">
            <v>27214-7</v>
          </cell>
          <cell r="L4957" t="str">
            <v>27214</v>
          </cell>
          <cell r="M4957">
            <v>7</v>
          </cell>
          <cell r="N4957" t="str">
            <v>GIGAスクール構想及び教育のオンライン化推進事業</v>
          </cell>
          <cell r="O4957" t="str">
            <v>①-Ⅰ-８．学校の臨時休業等を円滑に進めるための環境整備</v>
          </cell>
        </row>
        <row r="4958">
          <cell r="K4958" t="str">
            <v>27214-8</v>
          </cell>
          <cell r="L4958" t="str">
            <v>27214</v>
          </cell>
          <cell r="M4958">
            <v>8</v>
          </cell>
          <cell r="N4958" t="str">
            <v>教育ICT化に向けた環境整備事業</v>
          </cell>
          <cell r="O4958" t="str">
            <v>①-Ⅰ-８．学校の臨時休業等を円滑に進めるための環境整備</v>
          </cell>
        </row>
        <row r="4959">
          <cell r="K4959" t="str">
            <v>27214-9</v>
          </cell>
          <cell r="L4959" t="str">
            <v>27214</v>
          </cell>
          <cell r="M4959">
            <v>9</v>
          </cell>
          <cell r="N4959" t="str">
            <v>中学校給食無償化事業</v>
          </cell>
          <cell r="O4959" t="str">
            <v>①-Ⅱ-４．生活に困っている世帯や個人への支援</v>
          </cell>
        </row>
        <row r="4960">
          <cell r="K4960" t="str">
            <v>27214-10</v>
          </cell>
          <cell r="L4960" t="str">
            <v>27214</v>
          </cell>
          <cell r="M4960">
            <v>10</v>
          </cell>
          <cell r="N4960" t="str">
            <v>新生児給付金支給事業</v>
          </cell>
          <cell r="O4960" t="str">
            <v>①-Ⅱ-４．生活に困っている世帯や個人への支援</v>
          </cell>
        </row>
        <row r="4961">
          <cell r="K4961" t="str">
            <v>27214-11</v>
          </cell>
          <cell r="L4961" t="str">
            <v>27214</v>
          </cell>
          <cell r="M4961">
            <v>11</v>
          </cell>
          <cell r="N4961" t="str">
            <v>生活困窮者自立支援事業</v>
          </cell>
          <cell r="O4961" t="str">
            <v>①-Ⅱ-４．生活に困っている世帯や個人への支援</v>
          </cell>
        </row>
        <row r="4962">
          <cell r="K4962" t="str">
            <v>27214-12</v>
          </cell>
          <cell r="L4962" t="str">
            <v>27214</v>
          </cell>
          <cell r="M4962">
            <v>12</v>
          </cell>
          <cell r="N4962" t="str">
            <v>富田林市町会等における新型コロナウイルス感染症拡大防止対策補助金事業</v>
          </cell>
          <cell r="O4962" t="str">
            <v>①-Ⅰ-１．マスク・消毒液等の確保</v>
          </cell>
        </row>
        <row r="4963">
          <cell r="K4963" t="str">
            <v>27214-13</v>
          </cell>
          <cell r="L4963" t="str">
            <v>27214</v>
          </cell>
          <cell r="M4963">
            <v>13</v>
          </cell>
          <cell r="N4963" t="str">
            <v>在宅ケア継続支援協力金事業</v>
          </cell>
          <cell r="O4963" t="str">
            <v>①-Ⅰ-３．医療提供体制の強化</v>
          </cell>
        </row>
        <row r="4964">
          <cell r="K4964" t="str">
            <v>27214-14</v>
          </cell>
          <cell r="L4964" t="str">
            <v>27214</v>
          </cell>
          <cell r="M4964">
            <v>14</v>
          </cell>
          <cell r="N4964" t="str">
            <v>地域経済活性化事業</v>
          </cell>
          <cell r="O4964" t="str">
            <v>①-Ⅲ-２．地域経済の活性化</v>
          </cell>
        </row>
        <row r="4965">
          <cell r="K4965" t="str">
            <v>27214-15</v>
          </cell>
          <cell r="L4965" t="str">
            <v>27214</v>
          </cell>
          <cell r="M4965">
            <v>15</v>
          </cell>
          <cell r="N4965" t="str">
            <v>公共交通事業者応援補助金事業</v>
          </cell>
          <cell r="O4965" t="str">
            <v>①-Ⅲ-２．地域経済の活性化</v>
          </cell>
        </row>
        <row r="4966">
          <cell r="K4966" t="str">
            <v>27214-16</v>
          </cell>
          <cell r="L4966" t="str">
            <v>27214</v>
          </cell>
          <cell r="M4966">
            <v>16</v>
          </cell>
          <cell r="N4966" t="str">
            <v>金剛地区再生指針推進事業</v>
          </cell>
          <cell r="O4966" t="str">
            <v>①-Ⅲ-２．地域経済の活性化</v>
          </cell>
        </row>
        <row r="4967">
          <cell r="K4967" t="str">
            <v>27214-17</v>
          </cell>
          <cell r="L4967" t="str">
            <v>27214</v>
          </cell>
          <cell r="M4967">
            <v>17</v>
          </cell>
          <cell r="N4967" t="str">
            <v>歴史資料保存活用事業</v>
          </cell>
          <cell r="O4967" t="str">
            <v>①-Ⅳ-３．リモート化等によるデジタル・トランスフォーメーションの加速</v>
          </cell>
        </row>
        <row r="4968">
          <cell r="K4968" t="str">
            <v>27214-18</v>
          </cell>
          <cell r="L4968" t="str">
            <v>27214</v>
          </cell>
          <cell r="M4968">
            <v>18</v>
          </cell>
          <cell r="N4968" t="str">
            <v>防災対策事務</v>
          </cell>
          <cell r="O4968" t="str">
            <v>①-Ⅰ-１．マスク・消毒液等の確保</v>
          </cell>
        </row>
        <row r="4969">
          <cell r="K4969" t="str">
            <v>27214-19</v>
          </cell>
          <cell r="L4969" t="str">
            <v>27214</v>
          </cell>
          <cell r="M4969">
            <v>19</v>
          </cell>
          <cell r="N4969" t="str">
            <v>防災対策施設整備事業</v>
          </cell>
          <cell r="O4969" t="str">
            <v>①-Ⅰ-１．マスク・消毒液等の確保</v>
          </cell>
        </row>
        <row r="4970">
          <cell r="K4970" t="str">
            <v>27214-20</v>
          </cell>
          <cell r="L4970" t="str">
            <v>27214</v>
          </cell>
          <cell r="M4970">
            <v>20</v>
          </cell>
          <cell r="N4970" t="str">
            <v>情報化推進事業</v>
          </cell>
          <cell r="O4970" t="str">
            <v>①-Ⅳ-３．リモート化等によるデジタル・トランスフォーメーションの加速</v>
          </cell>
        </row>
        <row r="4971">
          <cell r="K4971" t="str">
            <v>27214-21</v>
          </cell>
          <cell r="L4971" t="str">
            <v>27214</v>
          </cell>
          <cell r="M4971">
            <v>21</v>
          </cell>
          <cell r="N4971" t="str">
            <v>公金収納電子化事業</v>
          </cell>
          <cell r="O4971" t="str">
            <v>①-Ⅳ-３．リモート化等によるデジタル・トランスフォーメーションの加速</v>
          </cell>
        </row>
        <row r="4972">
          <cell r="K4972" t="str">
            <v>27214-22</v>
          </cell>
          <cell r="L4972" t="str">
            <v>27214</v>
          </cell>
          <cell r="M4972">
            <v>22</v>
          </cell>
          <cell r="N4972" t="str">
            <v>証明書等電子申請推進事業</v>
          </cell>
          <cell r="O4972" t="str">
            <v>①-Ⅳ-３．リモート化等によるデジタル・トランスフォーメーションの加速</v>
          </cell>
        </row>
        <row r="4973">
          <cell r="K4973" t="str">
            <v>27214-23</v>
          </cell>
          <cell r="L4973" t="str">
            <v>27214</v>
          </cell>
          <cell r="M4973">
            <v>23</v>
          </cell>
          <cell r="N4973" t="str">
            <v>会計年度任用職員臨時雇用</v>
          </cell>
          <cell r="O4973" t="str">
            <v>①-Ⅱ-１．雇用の維持</v>
          </cell>
        </row>
        <row r="4974">
          <cell r="K4974" t="str">
            <v>27214-24</v>
          </cell>
          <cell r="L4974" t="str">
            <v>27214</v>
          </cell>
          <cell r="M4974">
            <v>24</v>
          </cell>
          <cell r="N4974" t="str">
            <v>休日診療所事業</v>
          </cell>
          <cell r="O4974" t="str">
            <v>①-Ⅰ-３．医療提供体制の強化</v>
          </cell>
        </row>
        <row r="4975">
          <cell r="K4975" t="str">
            <v>27214-25</v>
          </cell>
          <cell r="L4975" t="str">
            <v>27214</v>
          </cell>
          <cell r="M4975">
            <v>25</v>
          </cell>
          <cell r="N4975" t="str">
            <v>きらめき創造館管理運営事業</v>
          </cell>
          <cell r="O4975" t="str">
            <v>①-Ⅳ-３．リモート化等によるデジタル・トランスフォーメーションの加速</v>
          </cell>
        </row>
        <row r="4976">
          <cell r="K4976" t="str">
            <v>27214-26</v>
          </cell>
          <cell r="L4976" t="str">
            <v>27214</v>
          </cell>
          <cell r="M4976">
            <v>26</v>
          </cell>
          <cell r="N4976" t="str">
            <v>未就学児家計支援給付事業</v>
          </cell>
          <cell r="O4976" t="str">
            <v>①-Ⅱ-４．生活に困っている世帯や個人への支援</v>
          </cell>
        </row>
        <row r="4977">
          <cell r="K4977" t="str">
            <v>27214-27</v>
          </cell>
          <cell r="L4977" t="str">
            <v>27214</v>
          </cell>
          <cell r="M4977">
            <v>27</v>
          </cell>
          <cell r="N4977" t="str">
            <v>小学生児童への箸等配布事業</v>
          </cell>
          <cell r="O4977" t="str">
            <v>①-Ⅰ-３．医療提供体制の強化</v>
          </cell>
        </row>
        <row r="4978">
          <cell r="K4978" t="str">
            <v>27214-28</v>
          </cell>
          <cell r="L4978" t="str">
            <v>27214</v>
          </cell>
          <cell r="M4978">
            <v>28</v>
          </cell>
          <cell r="N4978" t="str">
            <v>成人式におけるマスク配布</v>
          </cell>
          <cell r="O4978" t="str">
            <v>①-Ⅱ-１．雇用の維持</v>
          </cell>
        </row>
        <row r="4979">
          <cell r="K4979" t="str">
            <v>27214-29</v>
          </cell>
          <cell r="L4979" t="str">
            <v>27214</v>
          </cell>
          <cell r="M4979">
            <v>29</v>
          </cell>
          <cell r="N4979" t="str">
            <v>コロナ作文コンテスト事業</v>
          </cell>
          <cell r="O4979" t="str">
            <v>①-Ⅱ-４．生活に困っている世帯や個人への支援</v>
          </cell>
        </row>
        <row r="4980">
          <cell r="K4980" t="str">
            <v>27214-30</v>
          </cell>
          <cell r="L4980" t="str">
            <v>27214</v>
          </cell>
          <cell r="M4980">
            <v>30</v>
          </cell>
          <cell r="N4980" t="str">
            <v>市民公益活動団体対象感染症対策経費補助事業</v>
          </cell>
          <cell r="O4980" t="str">
            <v>①-Ⅰ-１．マスク・消毒液等の確保</v>
          </cell>
        </row>
        <row r="4981">
          <cell r="K4981" t="str">
            <v>27214-31</v>
          </cell>
          <cell r="L4981" t="str">
            <v>27214</v>
          </cell>
          <cell r="M4981">
            <v>31</v>
          </cell>
          <cell r="N4981" t="str">
            <v>コロナ対策用品送付事業</v>
          </cell>
          <cell r="O4981" t="str">
            <v>①-Ⅰ-１．マスク・消毒液等の確保</v>
          </cell>
        </row>
        <row r="4982">
          <cell r="K4982" t="str">
            <v>27214-32</v>
          </cell>
          <cell r="L4982" t="str">
            <v>27214</v>
          </cell>
          <cell r="M4982">
            <v>32</v>
          </cell>
          <cell r="N4982" t="str">
            <v>救急搬送時等感染症対策品の購入</v>
          </cell>
          <cell r="O4982" t="str">
            <v>①-Ⅰ-１．マスク・消毒液等の確保</v>
          </cell>
        </row>
        <row r="4983">
          <cell r="K4983" t="str">
            <v>27214-33</v>
          </cell>
          <cell r="L4983" t="str">
            <v>27214</v>
          </cell>
          <cell r="M4983">
            <v>33</v>
          </cell>
          <cell r="N4983" t="str">
            <v>庁内ペーパーレス化事業</v>
          </cell>
          <cell r="O4983" t="str">
            <v>①-Ⅳ-３．リモート化等によるデジタル・トランスフォーメーションの加速</v>
          </cell>
        </row>
        <row r="4984">
          <cell r="K4984" t="str">
            <v>27214-34</v>
          </cell>
          <cell r="L4984" t="str">
            <v>27214</v>
          </cell>
          <cell r="M4984">
            <v>34</v>
          </cell>
          <cell r="N4984" t="str">
            <v>指定管理施設キャンセル料補填事業</v>
          </cell>
          <cell r="O4984" t="str">
            <v>①-Ⅱ-２．資金繰り対策</v>
          </cell>
        </row>
        <row r="4985">
          <cell r="K4985" t="str">
            <v>27214-35</v>
          </cell>
          <cell r="L4985" t="str">
            <v>27214</v>
          </cell>
          <cell r="M4985">
            <v>35</v>
          </cell>
          <cell r="N4985" t="str">
            <v>まちかど掲示板設置事業</v>
          </cell>
          <cell r="O4985" t="str">
            <v>①-Ⅰ-６．情報発信の充実</v>
          </cell>
        </row>
        <row r="4986">
          <cell r="K4986" t="str">
            <v>27214-36</v>
          </cell>
          <cell r="L4986" t="str">
            <v>27214</v>
          </cell>
          <cell r="M4986">
            <v>36</v>
          </cell>
          <cell r="N4986" t="str">
            <v>庁内感染対策事業</v>
          </cell>
          <cell r="O4986" t="str">
            <v>①-Ⅰ-１．マスク・消毒液等の確保</v>
          </cell>
        </row>
        <row r="4987">
          <cell r="K4987" t="str">
            <v>27214-37</v>
          </cell>
          <cell r="L4987" t="str">
            <v>27214</v>
          </cell>
          <cell r="M4987">
            <v>37</v>
          </cell>
          <cell r="N4987" t="str">
            <v>学校園感染対策事業</v>
          </cell>
          <cell r="O4987" t="str">
            <v>①-Ⅰ-１．マスク・消毒液等の確保</v>
          </cell>
        </row>
        <row r="4988">
          <cell r="K4988" t="str">
            <v>27214-38</v>
          </cell>
          <cell r="L4988" t="str">
            <v>27214</v>
          </cell>
          <cell r="M4988">
            <v>38</v>
          </cell>
          <cell r="N4988" t="str">
            <v>公立幼稚園スポットエアコン購入</v>
          </cell>
          <cell r="O4988" t="str">
            <v>①-Ⅰ-１．マスク・消毒液等の確保</v>
          </cell>
        </row>
        <row r="4989">
          <cell r="K4989" t="str">
            <v>27214-39</v>
          </cell>
          <cell r="L4989" t="str">
            <v>27214</v>
          </cell>
          <cell r="M4989">
            <v>39</v>
          </cell>
          <cell r="N4989" t="str">
            <v>子ども・子育て支援交付金</v>
          </cell>
          <cell r="O4989" t="str">
            <v>①-Ⅰ-８．学校の臨時休業等を円滑に進めるための環境整備</v>
          </cell>
        </row>
        <row r="4990">
          <cell r="K4990" t="str">
            <v>27214-40</v>
          </cell>
          <cell r="L4990" t="str">
            <v>27214</v>
          </cell>
          <cell r="M4990">
            <v>40</v>
          </cell>
          <cell r="N4990" t="str">
            <v>学校保健特別対策事業費補助金</v>
          </cell>
          <cell r="O4990" t="str">
            <v>①-Ⅰ-１．マスク・消毒液等の確保</v>
          </cell>
        </row>
        <row r="4991">
          <cell r="K4991" t="str">
            <v>27214-41</v>
          </cell>
          <cell r="L4991" t="str">
            <v>27214</v>
          </cell>
          <cell r="M4991">
            <v>41</v>
          </cell>
          <cell r="N4991" t="str">
            <v>学校保健特別対策事業費補助金</v>
          </cell>
          <cell r="O4991" t="str">
            <v>①-Ⅰ-１．マスク・消毒液等の確保</v>
          </cell>
        </row>
        <row r="4992">
          <cell r="K4992" t="str">
            <v>27214-42</v>
          </cell>
          <cell r="L4992" t="str">
            <v>27214</v>
          </cell>
          <cell r="M4992">
            <v>42</v>
          </cell>
          <cell r="N4992" t="str">
            <v>文化芸術振興費補助金</v>
          </cell>
          <cell r="O4992" t="str">
            <v>①-Ⅲ-２．地域経済の活性化</v>
          </cell>
        </row>
        <row r="4993">
          <cell r="K4993" t="str">
            <v>27214-43</v>
          </cell>
          <cell r="L4993" t="str">
            <v>27214</v>
          </cell>
          <cell r="M4993">
            <v>43</v>
          </cell>
          <cell r="N4993" t="str">
            <v>母子保健衛生費補助金</v>
          </cell>
          <cell r="O4993" t="str">
            <v>①-Ⅰ-８．学校の臨時休業等を円滑に進めるための環境整備</v>
          </cell>
        </row>
        <row r="4994">
          <cell r="K4994" t="str">
            <v>27214-44</v>
          </cell>
          <cell r="L4994" t="str">
            <v>27214</v>
          </cell>
          <cell r="M4994">
            <v>44</v>
          </cell>
          <cell r="N4994" t="str">
            <v>教育支援体制整備事業費補助金</v>
          </cell>
          <cell r="O4994" t="str">
            <v>①-Ⅰ-８．学校の臨時休業等を円滑に進めるための環境整備</v>
          </cell>
        </row>
        <row r="4995">
          <cell r="K4995" t="str">
            <v>27214-45</v>
          </cell>
          <cell r="L4995" t="str">
            <v>27214</v>
          </cell>
          <cell r="M4995">
            <v>45</v>
          </cell>
          <cell r="N4995" t="str">
            <v>学校臨時休業対策費補助金</v>
          </cell>
          <cell r="O4995" t="str">
            <v>①-Ⅰ-８．学校の臨時休業等を円滑に進めるための環境整備</v>
          </cell>
        </row>
        <row r="4996">
          <cell r="K4996" t="str">
            <v>27214-46</v>
          </cell>
          <cell r="L4996" t="str">
            <v>27214</v>
          </cell>
          <cell r="M4996">
            <v>46</v>
          </cell>
          <cell r="N4996" t="str">
            <v>障害者総合支援事業費補助金</v>
          </cell>
          <cell r="O4996" t="str">
            <v>①-Ⅰ-１．マスク・消毒液等の確保</v>
          </cell>
        </row>
        <row r="4997">
          <cell r="K4997" t="str">
            <v>27214-47</v>
          </cell>
          <cell r="L4997" t="str">
            <v>27214</v>
          </cell>
          <cell r="M4997">
            <v>47</v>
          </cell>
          <cell r="N4997" t="str">
            <v>障害者総合支援事業費補助金</v>
          </cell>
          <cell r="O4997" t="str">
            <v>①-Ⅰ-８．学校の臨時休業等を円滑に進めるための環境整備</v>
          </cell>
        </row>
        <row r="4998">
          <cell r="K4998" t="str">
            <v>27214-48</v>
          </cell>
          <cell r="L4998" t="str">
            <v>27214</v>
          </cell>
          <cell r="M4998">
            <v>48</v>
          </cell>
          <cell r="N4998" t="str">
            <v>GIGAスクール構想及び教育のオンライン化推進事業（先行導入分）</v>
          </cell>
          <cell r="O4998" t="str">
            <v>①-Ⅰ-８．学校の臨時休業等を円滑に進めるための環境整備</v>
          </cell>
        </row>
        <row r="4999">
          <cell r="K4999" t="str">
            <v>27214-49</v>
          </cell>
          <cell r="L4999" t="str">
            <v>27214</v>
          </cell>
          <cell r="M4999">
            <v>49</v>
          </cell>
          <cell r="N4999" t="str">
            <v>修学旅行実施事業</v>
          </cell>
          <cell r="O4999" t="str">
            <v>①-Ⅰ-８．学校の臨時休業等を円滑に進めるための環境整備</v>
          </cell>
        </row>
        <row r="5000">
          <cell r="K5000" t="str">
            <v>27214-50</v>
          </cell>
          <cell r="L5000" t="str">
            <v>27214</v>
          </cell>
          <cell r="M5000">
            <v>50</v>
          </cell>
          <cell r="N5000" t="str">
            <v>幼稚園給食費オンライン徴収システム改修</v>
          </cell>
          <cell r="O5000" t="str">
            <v>①-Ⅳ-３．リモート化等によるデジタル・トランスフォーメーションの加速</v>
          </cell>
        </row>
        <row r="5001">
          <cell r="K5001" t="str">
            <v>27214-51</v>
          </cell>
          <cell r="L5001" t="str">
            <v>27214</v>
          </cell>
          <cell r="M5001">
            <v>51</v>
          </cell>
          <cell r="N5001" t="str">
            <v>幼稚園給食感染対策食器の購入</v>
          </cell>
          <cell r="O5001" t="str">
            <v>①-Ⅰ-８．学校の臨時休業等を円滑に進めるための環境整備</v>
          </cell>
        </row>
        <row r="5002">
          <cell r="K5002" t="str">
            <v>27214-52</v>
          </cell>
          <cell r="L5002" t="str">
            <v>27214</v>
          </cell>
          <cell r="M5002">
            <v>52</v>
          </cell>
          <cell r="N5002" t="str">
            <v>インフルエンザワクチン接種費増加対応</v>
          </cell>
          <cell r="O5002" t="str">
            <v>①-Ⅰ-３．医療提供体制の強化</v>
          </cell>
        </row>
        <row r="5003">
          <cell r="K5003" t="str">
            <v>27214-53</v>
          </cell>
          <cell r="L5003" t="str">
            <v>27214</v>
          </cell>
          <cell r="M5003">
            <v>53</v>
          </cell>
          <cell r="N5003" t="str">
            <v>南河内南部広域小児急病診療事業</v>
          </cell>
          <cell r="O5003" t="str">
            <v>①-Ⅰ-３．医療提供体制の強化</v>
          </cell>
        </row>
        <row r="5004">
          <cell r="K5004" t="str">
            <v>27215-1</v>
          </cell>
          <cell r="L5004" t="str">
            <v>27215</v>
          </cell>
          <cell r="M5004">
            <v>1</v>
          </cell>
          <cell r="N5004" t="str">
            <v>ひとり親家庭への臨時特別給付金</v>
          </cell>
          <cell r="O5004" t="str">
            <v>①-Ⅱ-４．生活に困っている世帯や個人への支援</v>
          </cell>
        </row>
        <row r="5005">
          <cell r="K5005" t="str">
            <v>27215-2</v>
          </cell>
          <cell r="L5005" t="str">
            <v>27215</v>
          </cell>
          <cell r="M5005">
            <v>2</v>
          </cell>
          <cell r="N5005" t="str">
            <v>学校給食費の無償化</v>
          </cell>
          <cell r="O5005" t="str">
            <v>①-Ⅱ-４．生活に困っている世帯や個人への支援</v>
          </cell>
        </row>
        <row r="5006">
          <cell r="K5006" t="str">
            <v>27215-3</v>
          </cell>
          <cell r="L5006" t="str">
            <v>27215</v>
          </cell>
          <cell r="M5006">
            <v>3</v>
          </cell>
          <cell r="N5006" t="str">
            <v>保育所等の給食費返還</v>
          </cell>
          <cell r="O5006" t="str">
            <v>①-Ⅱ-４．生活に困っている世帯や個人への支援</v>
          </cell>
        </row>
        <row r="5007">
          <cell r="K5007" t="str">
            <v>27215-4</v>
          </cell>
          <cell r="L5007" t="str">
            <v>27215</v>
          </cell>
          <cell r="M5007">
            <v>4</v>
          </cell>
          <cell r="N5007" t="str">
            <v>保育所等の給食費無償化</v>
          </cell>
          <cell r="O5007" t="str">
            <v>①-Ⅱ-４．生活に困っている世帯や個人への支援</v>
          </cell>
        </row>
        <row r="5008">
          <cell r="K5008" t="str">
            <v>27215-5</v>
          </cell>
          <cell r="L5008" t="str">
            <v>27215</v>
          </cell>
          <cell r="M5008">
            <v>5</v>
          </cell>
          <cell r="N5008" t="str">
            <v>休業要請支援金（府・市町村共同支援金）事業</v>
          </cell>
          <cell r="O5008" t="str">
            <v>①-Ⅱ-３．事業継続に困っている中小・小規模事業者等への支援</v>
          </cell>
        </row>
        <row r="5009">
          <cell r="K5009" t="str">
            <v>27215-6</v>
          </cell>
          <cell r="L5009" t="str">
            <v>27215</v>
          </cell>
          <cell r="M5009">
            <v>6</v>
          </cell>
          <cell r="N5009" t="str">
            <v>休業要請支援金（市独自）</v>
          </cell>
          <cell r="O5009" t="str">
            <v>①-Ⅱ-３．事業継続に困っている中小・小規模事業者等への支援</v>
          </cell>
        </row>
        <row r="5010">
          <cell r="K5010" t="str">
            <v>27215-7</v>
          </cell>
          <cell r="L5010" t="str">
            <v>27215</v>
          </cell>
          <cell r="M5010">
            <v>7</v>
          </cell>
          <cell r="N5010" t="str">
            <v>事業継続支援金</v>
          </cell>
          <cell r="O5010" t="str">
            <v>①-Ⅱ-３．事業継続に困っている中小・小規模事業者等への支援</v>
          </cell>
        </row>
        <row r="5011">
          <cell r="K5011" t="str">
            <v>27215-8</v>
          </cell>
          <cell r="L5011" t="str">
            <v>27215</v>
          </cell>
          <cell r="M5011">
            <v>8</v>
          </cell>
          <cell r="N5011" t="str">
            <v>デリバリー・スタートアップ支援事業</v>
          </cell>
          <cell r="O5011" t="str">
            <v>①-Ⅲ-１．観光・運輸業、飲食業、イベント・エンターテインメント事業等に対する支援</v>
          </cell>
        </row>
        <row r="5012">
          <cell r="K5012" t="str">
            <v>27215-9</v>
          </cell>
          <cell r="L5012" t="str">
            <v>27215</v>
          </cell>
          <cell r="M5012">
            <v>9</v>
          </cell>
          <cell r="N5012" t="str">
            <v>新型コロナウイルス感染拡大防止のための配食・買物支援サービス</v>
          </cell>
          <cell r="O5012" t="str">
            <v>①-Ⅱ-４．生活に困っている世帯や個人への支援</v>
          </cell>
        </row>
        <row r="5013">
          <cell r="K5013" t="str">
            <v>27215-10</v>
          </cell>
          <cell r="L5013" t="str">
            <v>27215</v>
          </cell>
          <cell r="M5013">
            <v>10</v>
          </cell>
          <cell r="N5013" t="str">
            <v>新型コロナウイルス感染拡大防止協力支援金</v>
          </cell>
          <cell r="O5013" t="str">
            <v>①-Ⅱ-３．事業継続に困っている中小・小規模事業者等への支援</v>
          </cell>
        </row>
        <row r="5014">
          <cell r="K5014" t="str">
            <v>27215-11</v>
          </cell>
          <cell r="L5014" t="str">
            <v>27215</v>
          </cell>
          <cell r="M5014">
            <v>11</v>
          </cell>
          <cell r="N5014" t="str">
            <v>水道料金（基本料金）の免除</v>
          </cell>
          <cell r="O5014" t="str">
            <v>①-Ⅱ-４．生活に困っている世帯や個人への支援</v>
          </cell>
        </row>
        <row r="5015">
          <cell r="K5015" t="str">
            <v>27215-12</v>
          </cell>
          <cell r="L5015" t="str">
            <v>27215</v>
          </cell>
          <cell r="M5015">
            <v>12</v>
          </cell>
          <cell r="N5015" t="str">
            <v>妊婦特別支援給付金</v>
          </cell>
          <cell r="O5015" t="str">
            <v>①-Ⅱ-４．生活に困っている世帯や個人への支援</v>
          </cell>
        </row>
        <row r="5016">
          <cell r="K5016" t="str">
            <v>27215-13</v>
          </cell>
          <cell r="L5016" t="str">
            <v>27215</v>
          </cell>
          <cell r="M5016">
            <v>13</v>
          </cell>
          <cell r="N5016" t="str">
            <v>あかつき・ひばり園の給食費無償化</v>
          </cell>
          <cell r="O5016" t="str">
            <v>①-Ⅱ-４．生活に困っている世帯や個人への支援</v>
          </cell>
        </row>
        <row r="5017">
          <cell r="K5017" t="str">
            <v>27215-14</v>
          </cell>
          <cell r="L5017" t="str">
            <v>27215</v>
          </cell>
          <cell r="M5017">
            <v>14</v>
          </cell>
          <cell r="N5017" t="str">
            <v>公共交通緊急対策支援事業</v>
          </cell>
          <cell r="O5017" t="str">
            <v>①-Ⅲ-１．観光・運輸業、飲食業、イベント・エンターテインメント事業等に対する支援</v>
          </cell>
        </row>
        <row r="5018">
          <cell r="K5018" t="str">
            <v>27215-15</v>
          </cell>
          <cell r="L5018" t="str">
            <v>27215</v>
          </cell>
          <cell r="M5018">
            <v>15</v>
          </cell>
          <cell r="N5018" t="str">
            <v>「GIGAスクール構想」の加速による学びの保障事業</v>
          </cell>
          <cell r="O5018" t="str">
            <v>①-Ⅰ-８．学校の臨時休業等を円滑に進めるための環境整備</v>
          </cell>
        </row>
        <row r="5019">
          <cell r="K5019" t="str">
            <v>27215-16</v>
          </cell>
          <cell r="L5019" t="str">
            <v>27215</v>
          </cell>
          <cell r="M5019">
            <v>16</v>
          </cell>
          <cell r="N5019" t="str">
            <v>市立小中学校への体温測定用サーモグラフィの配備</v>
          </cell>
          <cell r="O5019" t="str">
            <v>①-Ⅰ-１．マスク・消毒液等の確保</v>
          </cell>
        </row>
        <row r="5020">
          <cell r="K5020" t="str">
            <v>27215-17</v>
          </cell>
          <cell r="L5020" t="str">
            <v>27215</v>
          </cell>
          <cell r="M5020">
            <v>17</v>
          </cell>
          <cell r="N5020" t="str">
            <v>非接触型体温計の配備</v>
          </cell>
          <cell r="O5020" t="str">
            <v>①-Ⅰ-１．マスク・消毒液等の確保</v>
          </cell>
        </row>
        <row r="5021">
          <cell r="K5021" t="str">
            <v>27215-18</v>
          </cell>
          <cell r="L5021" t="str">
            <v>27215</v>
          </cell>
          <cell r="M5021">
            <v>18</v>
          </cell>
          <cell r="N5021" t="str">
            <v>避難所における感染防止対策</v>
          </cell>
          <cell r="O5021" t="str">
            <v>①-Ⅰ-１．マスク・消毒液等の確保</v>
          </cell>
        </row>
        <row r="5022">
          <cell r="K5022" t="str">
            <v>27215-19</v>
          </cell>
          <cell r="L5022" t="str">
            <v>27215</v>
          </cell>
          <cell r="M5022">
            <v>19</v>
          </cell>
          <cell r="N5022" t="str">
            <v>市民への周知・啓発経費</v>
          </cell>
          <cell r="O5022" t="str">
            <v>①-Ⅰ-６．情報発信の充実</v>
          </cell>
        </row>
        <row r="5023">
          <cell r="K5023" t="str">
            <v>27215-20</v>
          </cell>
          <cell r="L5023" t="str">
            <v>27215</v>
          </cell>
          <cell r="M5023">
            <v>20</v>
          </cell>
          <cell r="N5023" t="str">
            <v>地域経済活性化事業（キャッシュレス）</v>
          </cell>
          <cell r="O5023" t="str">
            <v>①-Ⅲ-２．地域経済の活性化</v>
          </cell>
        </row>
        <row r="5024">
          <cell r="K5024" t="str">
            <v>27215-21</v>
          </cell>
          <cell r="L5024" t="str">
            <v>27215</v>
          </cell>
          <cell r="M5024">
            <v>21</v>
          </cell>
          <cell r="N5024" t="str">
            <v>地域経済活性化事業（商品券）</v>
          </cell>
          <cell r="O5024" t="str">
            <v>①-Ⅲ-２．地域経済の活性化</v>
          </cell>
        </row>
        <row r="5025">
          <cell r="K5025" t="str">
            <v>27215-22</v>
          </cell>
          <cell r="L5025" t="str">
            <v>27215</v>
          </cell>
          <cell r="M5025">
            <v>22</v>
          </cell>
          <cell r="N5025" t="str">
            <v>キャッシュレス決済等導入推進支援補助金</v>
          </cell>
          <cell r="O5025" t="str">
            <v>①-Ⅲ-１．観光・運輸業、飲食業、イベント・エンターテインメント事業等に対する支援</v>
          </cell>
        </row>
        <row r="5026">
          <cell r="K5026" t="str">
            <v>27215-23</v>
          </cell>
          <cell r="L5026" t="str">
            <v>27215</v>
          </cell>
          <cell r="M5026">
            <v>23</v>
          </cell>
          <cell r="N5026" t="str">
            <v>民間保育所等従事者応援給付金</v>
          </cell>
          <cell r="O5026" t="str">
            <v>①-Ⅱ-１．雇用の維持</v>
          </cell>
        </row>
        <row r="5027">
          <cell r="K5027" t="str">
            <v>27215-24</v>
          </cell>
          <cell r="L5027" t="str">
            <v>27215</v>
          </cell>
          <cell r="M5027">
            <v>24</v>
          </cell>
          <cell r="N5027" t="str">
            <v>修学旅行キャンセル料負担事業</v>
          </cell>
          <cell r="O5027" t="str">
            <v>①-Ⅰ-８．学校の臨時休業等を円滑に進めるための環境整備</v>
          </cell>
        </row>
        <row r="5028">
          <cell r="K5028" t="str">
            <v>27215-25</v>
          </cell>
          <cell r="L5028" t="str">
            <v>27215</v>
          </cell>
          <cell r="M5028">
            <v>25</v>
          </cell>
          <cell r="N5028" t="str">
            <v>地域公共交通事業継続支援事業</v>
          </cell>
          <cell r="O5028" t="str">
            <v>①-Ⅲ-１．観光・運輸業、飲食業、イベント・エンターテインメント事業等に対する支援</v>
          </cell>
        </row>
        <row r="5029">
          <cell r="K5029" t="str">
            <v>27215-26</v>
          </cell>
          <cell r="L5029" t="str">
            <v>27215</v>
          </cell>
          <cell r="M5029">
            <v>26</v>
          </cell>
          <cell r="N5029" t="str">
            <v>図書館パワーアップ事業</v>
          </cell>
          <cell r="O5029" t="str">
            <v>①-Ⅳ-３．リモート化等によるデジタル・トランスフォーメーションの加速</v>
          </cell>
        </row>
        <row r="5030">
          <cell r="K5030" t="str">
            <v>27215-27</v>
          </cell>
          <cell r="L5030" t="str">
            <v>27215</v>
          </cell>
          <cell r="M5030">
            <v>27</v>
          </cell>
          <cell r="N5030" t="str">
            <v>オンライン化推進事業</v>
          </cell>
          <cell r="O5030" t="str">
            <v>①-Ⅳ-３．リモート化等によるデジタル・トランスフォーメーションの加速</v>
          </cell>
        </row>
        <row r="5031">
          <cell r="K5031" t="str">
            <v>27215-28</v>
          </cell>
          <cell r="L5031" t="str">
            <v>27215</v>
          </cell>
          <cell r="M5031">
            <v>28</v>
          </cell>
          <cell r="N5031" t="str">
            <v>窓口申請書作成等支援システム構築</v>
          </cell>
          <cell r="O5031" t="str">
            <v>①-Ⅳ-３．リモート化等によるデジタル・トランスフォーメーションの加速</v>
          </cell>
        </row>
        <row r="5032">
          <cell r="K5032" t="str">
            <v>27215-29</v>
          </cell>
          <cell r="L5032" t="str">
            <v>27215</v>
          </cell>
          <cell r="M5032">
            <v>29</v>
          </cell>
          <cell r="N5032" t="str">
            <v>公共施設における新型コロナウイルス感染症防止対策事業</v>
          </cell>
          <cell r="O5032" t="str">
            <v>①-Ⅰ-１．マスク・消毒液等の確保</v>
          </cell>
        </row>
        <row r="5033">
          <cell r="K5033" t="str">
            <v>27215-30</v>
          </cell>
          <cell r="L5033" t="str">
            <v>27215</v>
          </cell>
          <cell r="M5033">
            <v>30</v>
          </cell>
          <cell r="N5033" t="str">
            <v>公共施設におけるサーモグラフィカメラ設置事業</v>
          </cell>
          <cell r="O5033" t="str">
            <v>①-Ⅰ-１．マスク・消毒液等の確保</v>
          </cell>
        </row>
        <row r="5034">
          <cell r="K5034" t="str">
            <v>27215-31</v>
          </cell>
          <cell r="L5034" t="str">
            <v>27215</v>
          </cell>
          <cell r="M5034">
            <v>31</v>
          </cell>
          <cell r="N5034" t="str">
            <v>職場における新型コロナウイルス感染症防止対策</v>
          </cell>
          <cell r="O5034" t="str">
            <v>①-Ⅰ-１．マスク・消毒液等の確保</v>
          </cell>
        </row>
        <row r="5035">
          <cell r="K5035" t="str">
            <v>27215-32</v>
          </cell>
          <cell r="L5035" t="str">
            <v>27215</v>
          </cell>
          <cell r="M5035">
            <v>32</v>
          </cell>
          <cell r="N5035" t="str">
            <v>感染拡大を見据えた保健所機能の充実（一部）</v>
          </cell>
          <cell r="O5035" t="str">
            <v>①-Ⅰ-３．医療提供体制の強化</v>
          </cell>
        </row>
        <row r="5036">
          <cell r="K5036" t="str">
            <v>27215-33</v>
          </cell>
          <cell r="L5036" t="str">
            <v>27215</v>
          </cell>
          <cell r="M5036">
            <v>33</v>
          </cell>
          <cell r="N5036" t="str">
            <v>オンライン授業に係る端末貸与事業</v>
          </cell>
          <cell r="O5036" t="str">
            <v>①-Ⅰ-８．学校の臨時休業等を円滑に進めるための環境整備</v>
          </cell>
        </row>
        <row r="5037">
          <cell r="K5037" t="str">
            <v>27215-34</v>
          </cell>
          <cell r="L5037" t="str">
            <v>27215</v>
          </cell>
          <cell r="M5037">
            <v>34</v>
          </cell>
          <cell r="N5037" t="str">
            <v>市情報発信媒体利用推進事業</v>
          </cell>
          <cell r="O5037" t="str">
            <v>①-Ⅰ-６．情報発信の充実</v>
          </cell>
        </row>
        <row r="5038">
          <cell r="K5038" t="str">
            <v>27215-35</v>
          </cell>
          <cell r="L5038" t="str">
            <v>27215</v>
          </cell>
          <cell r="M5038">
            <v>35</v>
          </cell>
          <cell r="N5038" t="str">
            <v>ニーズ把握等推進事業</v>
          </cell>
          <cell r="O5038" t="str">
            <v>①-Ⅰ-６．情報発信の充実</v>
          </cell>
        </row>
        <row r="5039">
          <cell r="K5039" t="str">
            <v>27215-36</v>
          </cell>
          <cell r="L5039" t="str">
            <v>27215</v>
          </cell>
          <cell r="M5039">
            <v>36</v>
          </cell>
          <cell r="N5039" t="str">
            <v>新型コロナウイルス感染症に対応した避難所の環境整備事業</v>
          </cell>
          <cell r="O5039" t="str">
            <v>①-Ⅰ-１．マスク・消毒液等の確保</v>
          </cell>
        </row>
        <row r="5040">
          <cell r="K5040" t="str">
            <v>27215-37</v>
          </cell>
          <cell r="L5040" t="str">
            <v>27215</v>
          </cell>
          <cell r="M5040">
            <v>37</v>
          </cell>
          <cell r="N5040" t="str">
            <v>避難所閉鎖後の消毒・清掃</v>
          </cell>
          <cell r="O5040" t="str">
            <v>①-Ⅰ-１．マスク・消毒液等の確保</v>
          </cell>
        </row>
        <row r="5041">
          <cell r="K5041" t="str">
            <v>27215-38</v>
          </cell>
          <cell r="L5041" t="str">
            <v>27215</v>
          </cell>
          <cell r="M5041">
            <v>38</v>
          </cell>
          <cell r="N5041" t="str">
            <v>公共施設等における衛生用品等購入（消毒液等）</v>
          </cell>
          <cell r="O5041" t="str">
            <v>①-Ⅰ-１．マスク・消毒液等の確保</v>
          </cell>
        </row>
        <row r="5042">
          <cell r="K5042" t="str">
            <v>27215-39</v>
          </cell>
          <cell r="L5042" t="str">
            <v>27215</v>
          </cell>
          <cell r="M5042">
            <v>39</v>
          </cell>
          <cell r="N5042" t="str">
            <v>児童・生徒への新型コロナウイルス感染症防止対策</v>
          </cell>
          <cell r="O5042" t="str">
            <v>①-Ⅰ-１．マスク・消毒液等の確保</v>
          </cell>
        </row>
        <row r="5043">
          <cell r="K5043" t="str">
            <v>27215-40</v>
          </cell>
          <cell r="L5043" t="str">
            <v>27215</v>
          </cell>
          <cell r="M5043">
            <v>40</v>
          </cell>
          <cell r="N5043" t="str">
            <v>高齢者・障害者施設感染拡大防止事業</v>
          </cell>
          <cell r="O5043" t="str">
            <v>①-Ⅰ-１．マスク・消毒液等の確保</v>
          </cell>
        </row>
        <row r="5044">
          <cell r="K5044" t="str">
            <v>27215-41</v>
          </cell>
          <cell r="L5044" t="str">
            <v>27215</v>
          </cell>
          <cell r="M5044">
            <v>41</v>
          </cell>
          <cell r="N5044" t="str">
            <v>公共施設の消毒</v>
          </cell>
          <cell r="O5044" t="str">
            <v>①-Ⅰ-１．マスク・消毒液等の確保</v>
          </cell>
        </row>
        <row r="5045">
          <cell r="K5045" t="str">
            <v>27215-42</v>
          </cell>
          <cell r="L5045" t="str">
            <v>27215</v>
          </cell>
          <cell r="M5045">
            <v>42</v>
          </cell>
          <cell r="N5045" t="str">
            <v>水道料金（基本料金）の免除</v>
          </cell>
          <cell r="O5045" t="str">
            <v>①-Ⅱ-４．生活に困っている世帯や個人への支援</v>
          </cell>
        </row>
        <row r="5046">
          <cell r="K5046" t="str">
            <v>27215-43</v>
          </cell>
          <cell r="L5046" t="str">
            <v>27215</v>
          </cell>
          <cell r="M5046">
            <v>43</v>
          </cell>
          <cell r="N5046" t="str">
            <v>テレワーク促進事業</v>
          </cell>
          <cell r="O5046" t="str">
            <v>①-Ⅳ-３．リモート化等によるデジタル・トランスフォーメーションの加速</v>
          </cell>
        </row>
        <row r="5047">
          <cell r="K5047" t="str">
            <v>27215-44</v>
          </cell>
          <cell r="L5047" t="str">
            <v>27215</v>
          </cell>
          <cell r="M5047">
            <v>44</v>
          </cell>
          <cell r="N5047" t="str">
            <v>臨時事務用テント購入</v>
          </cell>
          <cell r="O5047" t="str">
            <v>①-Ⅰ-１．マスク・消毒液等の確保</v>
          </cell>
        </row>
        <row r="5048">
          <cell r="K5048" t="str">
            <v>27215-45</v>
          </cell>
          <cell r="L5048" t="str">
            <v>27215</v>
          </cell>
          <cell r="M5048">
            <v>45</v>
          </cell>
          <cell r="N5048" t="str">
            <v>感染者等感染拡大防止協力支援金</v>
          </cell>
          <cell r="O5048" t="str">
            <v>①-Ⅱ-４．生活に困っている世帯や個人への支援</v>
          </cell>
        </row>
        <row r="5049">
          <cell r="K5049" t="str">
            <v>27215-46</v>
          </cell>
          <cell r="L5049" t="str">
            <v>27215</v>
          </cell>
          <cell r="M5049">
            <v>46</v>
          </cell>
          <cell r="N5049" t="str">
            <v>児童・生徒等感染拡大防止協力支援金</v>
          </cell>
          <cell r="O5049" t="str">
            <v>①-Ⅱ-４．生活に困っている世帯や個人への支援</v>
          </cell>
        </row>
        <row r="5050">
          <cell r="K5050" t="str">
            <v>27215-47</v>
          </cell>
          <cell r="L5050" t="str">
            <v>27215</v>
          </cell>
          <cell r="M5050">
            <v>47</v>
          </cell>
          <cell r="N5050" t="str">
            <v>医療用陰圧テント購入</v>
          </cell>
          <cell r="O5050" t="str">
            <v>①-Ⅰ-１．マスク・消毒液等の確保</v>
          </cell>
        </row>
        <row r="5051">
          <cell r="K5051" t="str">
            <v>27215-48</v>
          </cell>
          <cell r="L5051" t="str">
            <v>27215</v>
          </cell>
          <cell r="M5051">
            <v>48</v>
          </cell>
          <cell r="N5051" t="str">
            <v>外出困難者PCR検査支援事業</v>
          </cell>
          <cell r="O5051" t="str">
            <v>①-Ⅰ-２．検査体制の強化と感染の早期発見</v>
          </cell>
        </row>
        <row r="5052">
          <cell r="K5052" t="str">
            <v>27215-49</v>
          </cell>
          <cell r="L5052" t="str">
            <v>27215</v>
          </cell>
          <cell r="M5052">
            <v>49</v>
          </cell>
          <cell r="N5052" t="str">
            <v>訪問Ｂ型活動員慰労金</v>
          </cell>
          <cell r="O5052" t="str">
            <v>①-Ⅱ-４．生活に困っている世帯や個人への支援</v>
          </cell>
        </row>
        <row r="5053">
          <cell r="K5053" t="str">
            <v>27215-50</v>
          </cell>
          <cell r="L5053" t="str">
            <v>27215</v>
          </cell>
          <cell r="M5053">
            <v>50</v>
          </cell>
          <cell r="N5053" t="str">
            <v>学校保健特別対策事業費補助金</v>
          </cell>
          <cell r="O5053" t="str">
            <v>①-Ⅰ-１．マスク・消毒液等の確保</v>
          </cell>
        </row>
        <row r="5054">
          <cell r="K5054" t="str">
            <v>27215-51</v>
          </cell>
          <cell r="L5054" t="str">
            <v>27215</v>
          </cell>
          <cell r="M5054">
            <v>51</v>
          </cell>
          <cell r="N5054" t="str">
            <v>学校保健特別対策事業費補助金</v>
          </cell>
          <cell r="O5054" t="str">
            <v>①-Ⅰ-１．マスク・消毒液等の確保</v>
          </cell>
        </row>
        <row r="5055">
          <cell r="K5055" t="str">
            <v>27215-52</v>
          </cell>
          <cell r="L5055" t="str">
            <v>27215</v>
          </cell>
          <cell r="M5055">
            <v>52</v>
          </cell>
          <cell r="N5055" t="str">
            <v>学校臨時休業対策費補助金</v>
          </cell>
          <cell r="O5055" t="str">
            <v>①-Ⅰ-８．学校の臨時休業等を円滑に進めるための環境整備</v>
          </cell>
        </row>
        <row r="5056">
          <cell r="K5056" t="str">
            <v>27215-53</v>
          </cell>
          <cell r="L5056" t="str">
            <v>27215</v>
          </cell>
          <cell r="M5056">
            <v>53</v>
          </cell>
          <cell r="N5056" t="str">
            <v>介護保険事業費補助金</v>
          </cell>
          <cell r="O5056" t="str">
            <v>①-Ⅰ-１．マスク・消毒液等の確保</v>
          </cell>
        </row>
        <row r="5057">
          <cell r="K5057" t="str">
            <v>27215-54</v>
          </cell>
          <cell r="L5057" t="str">
            <v>27215</v>
          </cell>
          <cell r="M5057">
            <v>54</v>
          </cell>
          <cell r="N5057" t="str">
            <v>障害者総合支援事業費補助金</v>
          </cell>
          <cell r="O5057" t="str">
            <v>①-Ⅰ-１．マスク・消毒液等の確保</v>
          </cell>
        </row>
        <row r="5058">
          <cell r="K5058" t="str">
            <v>27215-55</v>
          </cell>
          <cell r="L5058" t="str">
            <v>27215</v>
          </cell>
          <cell r="M5058">
            <v>55</v>
          </cell>
          <cell r="N5058" t="str">
            <v>障害者総合支援事業費補助金</v>
          </cell>
          <cell r="O5058" t="str">
            <v>①-Ⅰ-３．医療提供体制の強化</v>
          </cell>
        </row>
        <row r="5059">
          <cell r="K5059" t="str">
            <v>27215-56</v>
          </cell>
          <cell r="L5059" t="str">
            <v>27215</v>
          </cell>
          <cell r="M5059">
            <v>56</v>
          </cell>
          <cell r="N5059" t="str">
            <v>障害者総合支援事業費補助金</v>
          </cell>
          <cell r="O5059" t="str">
            <v>①-Ⅰ-１．マスク・消毒液等の確保</v>
          </cell>
        </row>
        <row r="5060">
          <cell r="K5060" t="str">
            <v>27215-57</v>
          </cell>
          <cell r="L5060" t="str">
            <v>27215</v>
          </cell>
          <cell r="M5060">
            <v>57</v>
          </cell>
          <cell r="N5060" t="str">
            <v>障害者総合支援事業費補助金</v>
          </cell>
          <cell r="O5060" t="str">
            <v>①-Ⅰ-８．学校の臨時休業等を円滑に進めるための環境整備</v>
          </cell>
        </row>
        <row r="5061">
          <cell r="K5061" t="str">
            <v>27215-58</v>
          </cell>
          <cell r="L5061" t="str">
            <v>27215</v>
          </cell>
          <cell r="M5061">
            <v>58</v>
          </cell>
          <cell r="N5061" t="str">
            <v>子ども・子育て支援交付金</v>
          </cell>
          <cell r="O5061" t="str">
            <v>①-Ⅰ-８．学校の臨時休業等を円滑に進めるための環境整備</v>
          </cell>
        </row>
        <row r="5062">
          <cell r="K5062" t="str">
            <v>27215-59</v>
          </cell>
          <cell r="L5062" t="str">
            <v>27215</v>
          </cell>
          <cell r="M5062">
            <v>59</v>
          </cell>
          <cell r="N5062" t="str">
            <v>公立学校情報機器整備費補助金</v>
          </cell>
          <cell r="O5062" t="str">
            <v>①-Ⅳ-３．リモート化等によるデジタル・トランスフォーメーションの加速</v>
          </cell>
        </row>
        <row r="5063">
          <cell r="K5063" t="str">
            <v>27215-60</v>
          </cell>
          <cell r="L5063" t="str">
            <v>27215</v>
          </cell>
          <cell r="M5063">
            <v>60</v>
          </cell>
          <cell r="N5063" t="str">
            <v>教育支援体制整備事業費補助金</v>
          </cell>
          <cell r="O5063" t="str">
            <v>①-Ⅰ-８．学校の臨時休業等を円滑に進めるための環境整備</v>
          </cell>
        </row>
        <row r="5064">
          <cell r="K5064" t="str">
            <v>27215-61</v>
          </cell>
          <cell r="L5064" t="str">
            <v>27215</v>
          </cell>
          <cell r="M5064">
            <v>61</v>
          </cell>
          <cell r="N5064" t="str">
            <v>窓口申請書作成等支援システム構築</v>
          </cell>
          <cell r="O5064" t="str">
            <v>①-Ⅳ-３．リモート化等によるデジタル・トランスフォーメーションの加速</v>
          </cell>
        </row>
        <row r="5065">
          <cell r="K5065" t="str">
            <v>27215-62</v>
          </cell>
          <cell r="L5065" t="str">
            <v>27215</v>
          </cell>
          <cell r="M5065">
            <v>62</v>
          </cell>
          <cell r="N5065" t="str">
            <v>英語力の向上事業（オンライン英語村）</v>
          </cell>
          <cell r="O5065" t="str">
            <v>①-Ⅳ-３．リモート化等によるデジタル・トランスフォーメーションの加速</v>
          </cell>
        </row>
        <row r="5066">
          <cell r="K5066" t="str">
            <v>27215-63</v>
          </cell>
          <cell r="L5066" t="str">
            <v>27215</v>
          </cell>
          <cell r="M5066">
            <v>63</v>
          </cell>
          <cell r="N5066" t="str">
            <v>図書の配送事業</v>
          </cell>
          <cell r="O5066" t="str">
            <v>①-Ⅰ-１．マスク・消毒液等の確保</v>
          </cell>
        </row>
        <row r="5067">
          <cell r="K5067" t="str">
            <v>27216-1</v>
          </cell>
          <cell r="L5067" t="str">
            <v>27216</v>
          </cell>
          <cell r="M5067">
            <v>1</v>
          </cell>
          <cell r="N5067" t="str">
            <v>中小企業等経営継続支援金事業</v>
          </cell>
          <cell r="O5067" t="str">
            <v>①-Ⅱ-３．事業継続に困っている中小・小規模事業者等への支援</v>
          </cell>
        </row>
        <row r="5068">
          <cell r="K5068" t="str">
            <v>27216-2</v>
          </cell>
          <cell r="L5068" t="str">
            <v>27216</v>
          </cell>
          <cell r="M5068">
            <v>2</v>
          </cell>
          <cell r="N5068" t="str">
            <v>休業要請支援金（府・市共同支援金）事業</v>
          </cell>
          <cell r="O5068" t="str">
            <v>①-Ⅱ-３．事業継続に困っている中小・小規模事業者等への支援</v>
          </cell>
        </row>
        <row r="5069">
          <cell r="K5069" t="str">
            <v>27216-3</v>
          </cell>
          <cell r="L5069" t="str">
            <v>27216</v>
          </cell>
          <cell r="M5069">
            <v>3</v>
          </cell>
          <cell r="N5069" t="str">
            <v>水道事業会計繰出・補助（水道料金の減額）</v>
          </cell>
          <cell r="O5069" t="str">
            <v>①-Ⅲ-２．地域経済の活性化</v>
          </cell>
        </row>
        <row r="5070">
          <cell r="K5070" t="str">
            <v>27216-4</v>
          </cell>
          <cell r="L5070" t="str">
            <v>27216</v>
          </cell>
          <cell r="M5070">
            <v>4</v>
          </cell>
          <cell r="N5070" t="str">
            <v>水道事業会計繰出・補助（マスク等の購入）</v>
          </cell>
          <cell r="O5070" t="str">
            <v>①-Ⅰ-１．マスク・消毒液等の確保</v>
          </cell>
        </row>
        <row r="5071">
          <cell r="K5071" t="str">
            <v>27216-5</v>
          </cell>
          <cell r="L5071" t="str">
            <v>27216</v>
          </cell>
          <cell r="M5071">
            <v>5</v>
          </cell>
          <cell r="N5071" t="str">
            <v>下水道事業会計繰出・補助</v>
          </cell>
          <cell r="O5071" t="str">
            <v>①-Ⅰ-１．マスク・消毒液等の確保</v>
          </cell>
        </row>
        <row r="5072">
          <cell r="K5072" t="str">
            <v>27216-6</v>
          </cell>
          <cell r="L5072" t="str">
            <v>27216</v>
          </cell>
          <cell r="M5072">
            <v>6</v>
          </cell>
          <cell r="N5072" t="str">
            <v>子ども・子育て支援交付金</v>
          </cell>
          <cell r="O5072" t="str">
            <v>①-Ⅰ-８．学校の臨時休業等を円滑に進めるための環境整備</v>
          </cell>
        </row>
        <row r="5073">
          <cell r="K5073" t="str">
            <v>27216-7</v>
          </cell>
          <cell r="L5073" t="str">
            <v>27216</v>
          </cell>
          <cell r="M5073">
            <v>7</v>
          </cell>
          <cell r="N5073" t="str">
            <v>必需物品供給事業</v>
          </cell>
          <cell r="O5073" t="str">
            <v>①-Ⅰ-１．マスク・消毒液等の確保</v>
          </cell>
        </row>
        <row r="5074">
          <cell r="K5074" t="str">
            <v>27216-8</v>
          </cell>
          <cell r="L5074" t="str">
            <v>27216</v>
          </cell>
          <cell r="M5074">
            <v>8</v>
          </cell>
          <cell r="N5074" t="str">
            <v>WEB会議室用クラウドシステム</v>
          </cell>
          <cell r="O5074" t="str">
            <v>①-Ⅳ-３．リモート化等によるデジタル・トランスフォーメーションの加速</v>
          </cell>
        </row>
        <row r="5075">
          <cell r="K5075" t="str">
            <v>27216-9</v>
          </cell>
          <cell r="L5075" t="str">
            <v>27216</v>
          </cell>
          <cell r="M5075">
            <v>9</v>
          </cell>
          <cell r="N5075" t="str">
            <v>公共的空間安全・安心確保事業</v>
          </cell>
          <cell r="O5075" t="str">
            <v>①-Ⅰ-１．マスク・消毒液等の確保</v>
          </cell>
        </row>
        <row r="5076">
          <cell r="K5076" t="str">
            <v>27216-10</v>
          </cell>
          <cell r="L5076" t="str">
            <v>27216</v>
          </cell>
          <cell r="M5076">
            <v>10</v>
          </cell>
          <cell r="N5076" t="str">
            <v>施設管理者等事業継続支援事業</v>
          </cell>
          <cell r="O5076" t="str">
            <v>①-Ⅱ-３．事業継続に困っている中小・小規模事業者等への支援</v>
          </cell>
        </row>
        <row r="5077">
          <cell r="K5077" t="str">
            <v>27216-11</v>
          </cell>
          <cell r="L5077" t="str">
            <v>27216</v>
          </cell>
          <cell r="M5077">
            <v>11</v>
          </cell>
          <cell r="N5077" t="str">
            <v>特別子育て支援金給付事業</v>
          </cell>
          <cell r="O5077" t="str">
            <v>①-Ⅱ-４．生活に困っている世帯や個人への支援</v>
          </cell>
        </row>
        <row r="5078">
          <cell r="K5078" t="str">
            <v>27216-12</v>
          </cell>
          <cell r="L5078" t="str">
            <v>27216</v>
          </cell>
          <cell r="M5078">
            <v>12</v>
          </cell>
          <cell r="N5078" t="str">
            <v>準要保護児童生徒援助費補助事業</v>
          </cell>
          <cell r="O5078" t="str">
            <v>①-Ⅱ-４．生活に困っている世帯や個人への支援</v>
          </cell>
        </row>
        <row r="5079">
          <cell r="K5079" t="str">
            <v>27216-13</v>
          </cell>
          <cell r="L5079" t="str">
            <v>27216</v>
          </cell>
          <cell r="M5079">
            <v>13</v>
          </cell>
          <cell r="N5079" t="str">
            <v>市立小中学校教材費補助事業</v>
          </cell>
          <cell r="O5079" t="str">
            <v>①-Ⅱ-４．生活に困っている世帯や個人への支援</v>
          </cell>
        </row>
        <row r="5080">
          <cell r="K5080" t="str">
            <v>27216-14</v>
          </cell>
          <cell r="L5080" t="str">
            <v>27216</v>
          </cell>
          <cell r="M5080">
            <v>14</v>
          </cell>
          <cell r="N5080" t="str">
            <v>市立小中学校情報機器整備事業</v>
          </cell>
          <cell r="O5080" t="str">
            <v>①-Ⅳ-３．リモート化等によるデジタル・トランスフォーメーションの加速</v>
          </cell>
        </row>
        <row r="5081">
          <cell r="K5081" t="str">
            <v>27216-15</v>
          </cell>
          <cell r="L5081" t="str">
            <v>27216</v>
          </cell>
          <cell r="M5081">
            <v>15</v>
          </cell>
          <cell r="N5081" t="str">
            <v>市立小中学校オンライン学習環境整備事業</v>
          </cell>
          <cell r="O5081" t="str">
            <v>①-Ⅳ-３．リモート化等によるデジタル・トランスフォーメーションの加速</v>
          </cell>
        </row>
        <row r="5082">
          <cell r="K5082" t="str">
            <v>27216-16</v>
          </cell>
          <cell r="L5082" t="str">
            <v>27216</v>
          </cell>
          <cell r="M5082">
            <v>16</v>
          </cell>
          <cell r="N5082" t="str">
            <v>図書館利便性向上事業</v>
          </cell>
          <cell r="O5082" t="str">
            <v>①-Ⅳ-３．リモート化等によるデジタル・トランスフォーメーションの加速</v>
          </cell>
        </row>
        <row r="5083">
          <cell r="K5083" t="str">
            <v>27216-17</v>
          </cell>
          <cell r="L5083" t="str">
            <v>27216</v>
          </cell>
          <cell r="M5083">
            <v>17</v>
          </cell>
          <cell r="N5083" t="str">
            <v>プレミアム商品券事業</v>
          </cell>
          <cell r="O5083" t="str">
            <v>①-Ⅲ-２．地域経済の活性化</v>
          </cell>
        </row>
        <row r="5084">
          <cell r="K5084" t="str">
            <v>27216-18</v>
          </cell>
          <cell r="L5084" t="str">
            <v>27216</v>
          </cell>
          <cell r="M5084">
            <v>18</v>
          </cell>
          <cell r="N5084" t="str">
            <v>キャッシュレス決済利用促進事業</v>
          </cell>
          <cell r="O5084" t="str">
            <v>①-Ⅲ-２．地域経済の活性化</v>
          </cell>
        </row>
        <row r="5085">
          <cell r="K5085" t="str">
            <v>27216-19</v>
          </cell>
          <cell r="L5085" t="str">
            <v>27216</v>
          </cell>
          <cell r="M5085">
            <v>19</v>
          </cell>
          <cell r="N5085" t="str">
            <v>観光プロモーション事業</v>
          </cell>
          <cell r="O5085" t="str">
            <v>①-Ⅲ-１．観光・運輸業、飲食業、イベント・エンターテインメント事業等に対する支援</v>
          </cell>
        </row>
        <row r="5086">
          <cell r="K5086" t="str">
            <v>27216-20</v>
          </cell>
          <cell r="L5086" t="str">
            <v>27216</v>
          </cell>
          <cell r="M5086">
            <v>20</v>
          </cell>
          <cell r="N5086" t="str">
            <v>バス・タクシー利用促進事業</v>
          </cell>
          <cell r="O5086" t="str">
            <v>①-Ⅲ-１．観光・運輸業、飲食業、イベント・エンターテインメント事業等に対する支援</v>
          </cell>
        </row>
        <row r="5087">
          <cell r="K5087" t="str">
            <v>27216-21</v>
          </cell>
          <cell r="L5087" t="str">
            <v>27216</v>
          </cell>
          <cell r="M5087">
            <v>21</v>
          </cell>
          <cell r="N5087" t="str">
            <v>保育士等慰労事業</v>
          </cell>
          <cell r="O5087" t="str">
            <v>①-Ⅱ-４．生活に困っている世帯や個人への支援</v>
          </cell>
        </row>
        <row r="5088">
          <cell r="K5088" t="str">
            <v>27216-22</v>
          </cell>
          <cell r="L5088" t="str">
            <v>27216</v>
          </cell>
          <cell r="M5088">
            <v>22</v>
          </cell>
          <cell r="N5088" t="str">
            <v>防災活動支援事業</v>
          </cell>
          <cell r="O5088" t="str">
            <v>①-Ⅰ-１．マスク・消毒液等の確保</v>
          </cell>
        </row>
        <row r="5089">
          <cell r="K5089" t="str">
            <v>27216-23</v>
          </cell>
          <cell r="L5089" t="str">
            <v>27216</v>
          </cell>
          <cell r="M5089">
            <v>23</v>
          </cell>
          <cell r="N5089" t="str">
            <v>新型コロナウイルス感染症対策支援事業</v>
          </cell>
          <cell r="O5089" t="str">
            <v>①-Ⅳ-３．リモート化等によるデジタル・トランスフォーメーションの加速</v>
          </cell>
        </row>
        <row r="5090">
          <cell r="K5090" t="str">
            <v>27216-24</v>
          </cell>
          <cell r="L5090" t="str">
            <v>27216</v>
          </cell>
          <cell r="M5090">
            <v>24</v>
          </cell>
          <cell r="N5090" t="str">
            <v>市役所のリモートワーク推進</v>
          </cell>
          <cell r="O5090" t="str">
            <v>①-Ⅳ-３．リモート化等によるデジタル・トランスフォーメーションの加速</v>
          </cell>
        </row>
        <row r="5091">
          <cell r="K5091" t="str">
            <v>27216-25</v>
          </cell>
          <cell r="L5091" t="str">
            <v>27216</v>
          </cell>
          <cell r="M5091">
            <v>25</v>
          </cell>
          <cell r="N5091" t="str">
            <v>公共施設の換気対策</v>
          </cell>
          <cell r="O5091" t="str">
            <v>①-Ⅰ-１．マスク・消毒液等の確保</v>
          </cell>
        </row>
        <row r="5092">
          <cell r="K5092" t="str">
            <v>27216-26</v>
          </cell>
          <cell r="L5092" t="str">
            <v>27216</v>
          </cell>
          <cell r="M5092">
            <v>26</v>
          </cell>
          <cell r="N5092" t="str">
            <v>こころの悩みに関する相談</v>
          </cell>
          <cell r="O5092" t="str">
            <v>①-Ⅰ-３．医療提供体制の強化</v>
          </cell>
        </row>
        <row r="5093">
          <cell r="K5093" t="str">
            <v>27216-27</v>
          </cell>
          <cell r="L5093" t="str">
            <v>27216</v>
          </cell>
          <cell r="M5093">
            <v>27</v>
          </cell>
          <cell r="N5093" t="str">
            <v>特殊詐欺被害防止緊急対策事業</v>
          </cell>
          <cell r="O5093" t="str">
            <v>①-Ⅱ-４．生活に困っている世帯や個人への支援</v>
          </cell>
        </row>
        <row r="5094">
          <cell r="K5094" t="str">
            <v>27216-28</v>
          </cell>
          <cell r="L5094" t="str">
            <v>27216</v>
          </cell>
          <cell r="M5094">
            <v>28</v>
          </cell>
          <cell r="N5094" t="str">
            <v>市立小中学校衛生環境改善事業</v>
          </cell>
          <cell r="O5094" t="str">
            <v>①-Ⅰ-１．マスク・消毒液等の確保</v>
          </cell>
        </row>
        <row r="5095">
          <cell r="K5095" t="str">
            <v>27216-29</v>
          </cell>
          <cell r="L5095" t="str">
            <v>27216</v>
          </cell>
          <cell r="M5095">
            <v>29</v>
          </cell>
          <cell r="N5095" t="str">
            <v>修学旅行キャンセル費用補助事業</v>
          </cell>
          <cell r="O5095" t="str">
            <v>①-Ⅰ-８．学校の臨時休業等を円滑に進めるための環境整備</v>
          </cell>
        </row>
        <row r="5096">
          <cell r="K5096" t="str">
            <v>27216-30</v>
          </cell>
          <cell r="L5096" t="str">
            <v>27216</v>
          </cell>
          <cell r="M5096">
            <v>30</v>
          </cell>
          <cell r="N5096" t="str">
            <v>新型コロナウイルス感染対策にかかる防疫作業手当</v>
          </cell>
          <cell r="O5096" t="str">
            <v>①-Ⅰ-３．医療提供体制の強化</v>
          </cell>
        </row>
        <row r="5097">
          <cell r="K5097" t="str">
            <v>27216-31</v>
          </cell>
          <cell r="L5097" t="str">
            <v>27216</v>
          </cell>
          <cell r="M5097">
            <v>31</v>
          </cell>
          <cell r="N5097" t="str">
            <v>高齢者インフルエンザ予防接種事業</v>
          </cell>
          <cell r="O5097" t="str">
            <v>①-Ⅰ-２．検査体制の強化と感染の早期発見</v>
          </cell>
        </row>
        <row r="5098">
          <cell r="K5098" t="str">
            <v>27216-32</v>
          </cell>
          <cell r="L5098" t="str">
            <v>27216</v>
          </cell>
          <cell r="M5098">
            <v>32</v>
          </cell>
          <cell r="N5098" t="str">
            <v>救急車の感染防止対策</v>
          </cell>
          <cell r="O5098" t="str">
            <v>①-Ⅰ-１．マスク・消毒液等の確保</v>
          </cell>
        </row>
        <row r="5099">
          <cell r="K5099" t="str">
            <v>27216-33</v>
          </cell>
          <cell r="L5099" t="str">
            <v>27216</v>
          </cell>
          <cell r="M5099">
            <v>33</v>
          </cell>
          <cell r="N5099" t="str">
            <v>学校保健特別対策事業費補助金</v>
          </cell>
          <cell r="O5099" t="str">
            <v>①-Ⅰ-１．マスク・消毒液等の確保</v>
          </cell>
        </row>
        <row r="5100">
          <cell r="K5100" t="str">
            <v>27216-34</v>
          </cell>
          <cell r="L5100" t="str">
            <v>27216</v>
          </cell>
          <cell r="M5100">
            <v>34</v>
          </cell>
          <cell r="N5100" t="str">
            <v>公立学校情報機器整備費補助金</v>
          </cell>
          <cell r="O5100" t="str">
            <v>①-Ⅳ-３．リモート化等によるデジタル・トランスフォーメーションの加速</v>
          </cell>
        </row>
        <row r="5101">
          <cell r="K5101" t="str">
            <v>27216-35</v>
          </cell>
          <cell r="L5101" t="str">
            <v>27216</v>
          </cell>
          <cell r="M5101">
            <v>35</v>
          </cell>
          <cell r="N5101" t="str">
            <v>教育支援体制整備事業費補助金</v>
          </cell>
          <cell r="O5101" t="str">
            <v>①-Ⅰ-８．学校の臨時休業等を円滑に進めるための環境整備</v>
          </cell>
        </row>
        <row r="5102">
          <cell r="K5102" t="str">
            <v>27216-36</v>
          </cell>
          <cell r="L5102" t="str">
            <v>27216</v>
          </cell>
          <cell r="M5102">
            <v>36</v>
          </cell>
          <cell r="N5102" t="str">
            <v>学校臨時休業対策費補助金</v>
          </cell>
          <cell r="O5102" t="str">
            <v>①-Ⅰ-８．学校の臨時休業等を円滑に進めるための環境整備</v>
          </cell>
        </row>
        <row r="5103">
          <cell r="K5103" t="str">
            <v>27216-37</v>
          </cell>
          <cell r="L5103" t="str">
            <v>27216</v>
          </cell>
          <cell r="M5103">
            <v>37</v>
          </cell>
          <cell r="N5103" t="str">
            <v>公立学校情報機器整備費補助金</v>
          </cell>
          <cell r="O5103" t="str">
            <v>①-Ⅳ-３．リモート化等によるデジタル・トランスフォーメーションの加速</v>
          </cell>
        </row>
        <row r="5104">
          <cell r="K5104" t="str">
            <v>27216-38</v>
          </cell>
          <cell r="L5104" t="str">
            <v>27216</v>
          </cell>
          <cell r="M5104">
            <v>38</v>
          </cell>
          <cell r="N5104" t="str">
            <v>学校保健特別対策事業費補助金</v>
          </cell>
          <cell r="O5104" t="str">
            <v>①-Ⅰ-１．マスク・消毒液等の確保</v>
          </cell>
        </row>
        <row r="5105">
          <cell r="K5105" t="str">
            <v>27216-39</v>
          </cell>
          <cell r="L5105" t="str">
            <v>27216</v>
          </cell>
          <cell r="M5105">
            <v>39</v>
          </cell>
          <cell r="N5105" t="str">
            <v>障害者総合支援事業費補助金</v>
          </cell>
          <cell r="O5105" t="str">
            <v>①-Ⅰ-８．学校の臨時休業等を円滑に進めるための環境整備</v>
          </cell>
        </row>
        <row r="5106">
          <cell r="K5106" t="str">
            <v>27217-1</v>
          </cell>
          <cell r="L5106" t="str">
            <v>27217</v>
          </cell>
          <cell r="M5106">
            <v>1</v>
          </cell>
          <cell r="N5106" t="str">
            <v>休業要請支援金（府・市町村共同支援金）事業</v>
          </cell>
          <cell r="O5106" t="str">
            <v>①-Ⅱ-３．事業継続に困っている中小・小規模事業者等への支援</v>
          </cell>
        </row>
        <row r="5107">
          <cell r="K5107" t="str">
            <v>27217-2</v>
          </cell>
          <cell r="L5107" t="str">
            <v>27217</v>
          </cell>
          <cell r="M5107">
            <v>2</v>
          </cell>
          <cell r="N5107" t="str">
            <v>遠隔・オンライン学習の環境整備、GIGAスクール構想への支援事業</v>
          </cell>
          <cell r="O5107" t="str">
            <v>①-Ⅰ-８．学校の臨時休業等を円滑に進めるための環境整備</v>
          </cell>
        </row>
        <row r="5108">
          <cell r="K5108" t="str">
            <v>27217-3</v>
          </cell>
          <cell r="L5108" t="str">
            <v>27217</v>
          </cell>
          <cell r="M5108">
            <v>3</v>
          </cell>
          <cell r="N5108" t="str">
            <v>学校給食費の全額免除</v>
          </cell>
          <cell r="O5108" t="str">
            <v>①-Ⅱ-４．生活に困っている世帯や個人への支援</v>
          </cell>
        </row>
        <row r="5109">
          <cell r="K5109" t="str">
            <v>27217-4</v>
          </cell>
          <cell r="L5109" t="str">
            <v>27217</v>
          </cell>
          <cell r="M5109">
            <v>4</v>
          </cell>
          <cell r="N5109" t="str">
            <v>学校臨時休校に伴う夏季休業日の学習環境整備事業</v>
          </cell>
          <cell r="O5109" t="str">
            <v>①-Ⅰ-８．学校の臨時休業等を円滑に進めるための環境整備</v>
          </cell>
        </row>
        <row r="5110">
          <cell r="K5110" t="str">
            <v>27217-5</v>
          </cell>
          <cell r="L5110" t="str">
            <v>27217</v>
          </cell>
          <cell r="M5110">
            <v>5</v>
          </cell>
          <cell r="N5110" t="str">
            <v>特別出産給付金事業</v>
          </cell>
          <cell r="O5110" t="str">
            <v>①-Ⅱ-４．生活に困っている世帯や個人への支援</v>
          </cell>
        </row>
        <row r="5111">
          <cell r="K5111" t="str">
            <v>27217-6</v>
          </cell>
          <cell r="L5111" t="str">
            <v>27217</v>
          </cell>
          <cell r="M5111">
            <v>6</v>
          </cell>
          <cell r="N5111" t="str">
            <v>市内事業者支援事業</v>
          </cell>
          <cell r="O5111" t="str">
            <v>①-Ⅱ-３．事業継続に困っている中小・小規模事業者等への支援</v>
          </cell>
        </row>
        <row r="5112">
          <cell r="K5112" t="str">
            <v>27217-7</v>
          </cell>
          <cell r="L5112" t="str">
            <v>27217</v>
          </cell>
          <cell r="M5112">
            <v>7</v>
          </cell>
          <cell r="N5112" t="str">
            <v>松原市水道事業会計繰出・補助
(救急診療によるコロナ感染症のリスクがある病院の経営支援)</v>
          </cell>
          <cell r="O5112" t="str">
            <v>①-Ⅰ-３．医療提供体制の強化</v>
          </cell>
        </row>
        <row r="5113">
          <cell r="K5113" t="str">
            <v>27217-8</v>
          </cell>
          <cell r="L5113" t="str">
            <v>27217</v>
          </cell>
          <cell r="M5113">
            <v>8</v>
          </cell>
          <cell r="N5113" t="str">
            <v>防災活動支援事業</v>
          </cell>
          <cell r="O5113" t="str">
            <v>①-Ⅰ-１．マスク・消毒液等の確保</v>
          </cell>
        </row>
        <row r="5114">
          <cell r="K5114" t="str">
            <v>27217-9</v>
          </cell>
          <cell r="L5114" t="str">
            <v>27217</v>
          </cell>
          <cell r="M5114">
            <v>9</v>
          </cell>
          <cell r="N5114" t="str">
            <v>公立保育所の利用者負担額の日割り計算による減免</v>
          </cell>
          <cell r="O5114" t="str">
            <v>①-Ⅰ-８．学校の臨時休業等を円滑に進めるための環境整備</v>
          </cell>
        </row>
        <row r="5115">
          <cell r="K5115" t="str">
            <v>27217-10</v>
          </cell>
          <cell r="L5115" t="str">
            <v>27217</v>
          </cell>
          <cell r="M5115">
            <v>10</v>
          </cell>
          <cell r="N5115" t="str">
            <v>学校保健体育関係事業</v>
          </cell>
          <cell r="O5115" t="str">
            <v>①-Ⅰ-２．検査体制の強化と感染の早期発見</v>
          </cell>
        </row>
        <row r="5116">
          <cell r="K5116" t="str">
            <v>27217-11</v>
          </cell>
          <cell r="L5116" t="str">
            <v>27217</v>
          </cell>
          <cell r="M5116">
            <v>11</v>
          </cell>
          <cell r="N5116" t="str">
            <v>新型コロナウイルス感染症対策周知啓発事業</v>
          </cell>
          <cell r="O5116" t="str">
            <v>①-Ⅰ-６．情報発信の充実</v>
          </cell>
        </row>
        <row r="5117">
          <cell r="K5117" t="str">
            <v>27217-12</v>
          </cell>
          <cell r="L5117" t="str">
            <v>27217</v>
          </cell>
          <cell r="M5117">
            <v>12</v>
          </cell>
          <cell r="N5117" t="str">
            <v>新型コロナウイルス感染症対応のための体制拡充事業</v>
          </cell>
          <cell r="O5117" t="str">
            <v>①-Ⅱ-４．生活に困っている世帯や個人への支援</v>
          </cell>
        </row>
        <row r="5118">
          <cell r="K5118" t="str">
            <v>27217-13</v>
          </cell>
          <cell r="L5118" t="str">
            <v>27217</v>
          </cell>
          <cell r="M5118">
            <v>13</v>
          </cell>
          <cell r="N5118" t="str">
            <v>学校施設における消毒ボランティア事業</v>
          </cell>
          <cell r="O5118" t="str">
            <v>①-Ⅰ-８．学校の臨時休業等を円滑に進めるための環境整備</v>
          </cell>
        </row>
        <row r="5119">
          <cell r="K5119" t="str">
            <v>27217-14</v>
          </cell>
          <cell r="L5119" t="str">
            <v>27217</v>
          </cell>
          <cell r="M5119">
            <v>14</v>
          </cell>
          <cell r="N5119" t="str">
            <v>非常勤職員雇用事業</v>
          </cell>
          <cell r="O5119" t="str">
            <v>①-Ⅱ-４．生活に困っている世帯や個人への支援</v>
          </cell>
        </row>
        <row r="5120">
          <cell r="K5120" t="str">
            <v>27217-15</v>
          </cell>
          <cell r="L5120" t="str">
            <v>27217</v>
          </cell>
          <cell r="M5120">
            <v>15</v>
          </cell>
          <cell r="N5120" t="str">
            <v>救急活動等感染防護衣購入事業</v>
          </cell>
          <cell r="O5120" t="str">
            <v>①-Ⅰ-１．マスク・消毒液等の確保</v>
          </cell>
        </row>
        <row r="5121">
          <cell r="K5121" t="str">
            <v>27217-16</v>
          </cell>
          <cell r="L5121" t="str">
            <v>27217</v>
          </cell>
          <cell r="M5121">
            <v>16</v>
          </cell>
          <cell r="N5121" t="str">
            <v>市役所コロナ感染対策事業</v>
          </cell>
          <cell r="O5121" t="str">
            <v>①-Ⅰ-１．マスク・消毒液等の確保</v>
          </cell>
        </row>
        <row r="5122">
          <cell r="K5122" t="str">
            <v>27217-17</v>
          </cell>
          <cell r="L5122" t="str">
            <v>27217</v>
          </cell>
          <cell r="M5122">
            <v>17</v>
          </cell>
          <cell r="N5122" t="str">
            <v>公立保育所の給食費の減免</v>
          </cell>
          <cell r="O5122" t="str">
            <v>①-Ⅰ-８．学校の臨時休業等を円滑に進めるための環境整備</v>
          </cell>
        </row>
        <row r="5123">
          <cell r="K5123" t="str">
            <v>27217-18</v>
          </cell>
          <cell r="L5123" t="str">
            <v>27217</v>
          </cell>
          <cell r="M5123">
            <v>18</v>
          </cell>
          <cell r="N5123" t="str">
            <v>幼稚園等公共的空間安全・安心確保事業</v>
          </cell>
          <cell r="O5123" t="str">
            <v>①-Ⅰ-２．検査体制の強化と感染の早期発見</v>
          </cell>
        </row>
        <row r="5124">
          <cell r="K5124" t="str">
            <v>27217-19</v>
          </cell>
          <cell r="L5124" t="str">
            <v>27217</v>
          </cell>
          <cell r="M5124">
            <v>19</v>
          </cell>
          <cell r="N5124" t="str">
            <v>清掃事業維持のための衛生確保事業</v>
          </cell>
          <cell r="O5124" t="str">
            <v>①-Ⅰ-１．マスク・消毒液等の確保</v>
          </cell>
        </row>
        <row r="5125">
          <cell r="K5125" t="str">
            <v>27217-20</v>
          </cell>
          <cell r="L5125" t="str">
            <v>27217</v>
          </cell>
          <cell r="M5125">
            <v>20</v>
          </cell>
          <cell r="N5125" t="str">
            <v>松原市内医療機関への支援事業</v>
          </cell>
          <cell r="O5125" t="str">
            <v>①-Ⅰ-１．マスク・消毒液等の確保</v>
          </cell>
        </row>
        <row r="5126">
          <cell r="K5126" t="str">
            <v>27217-21</v>
          </cell>
          <cell r="L5126" t="str">
            <v>27217</v>
          </cell>
          <cell r="M5126">
            <v>21</v>
          </cell>
          <cell r="N5126" t="str">
            <v>妊婦に対する支援事業</v>
          </cell>
          <cell r="O5126" t="str">
            <v>①-Ⅰ-１．マスク・消毒液等の確保</v>
          </cell>
        </row>
        <row r="5127">
          <cell r="K5127" t="str">
            <v>27217-22</v>
          </cell>
          <cell r="L5127" t="str">
            <v>27217</v>
          </cell>
          <cell r="M5127">
            <v>22</v>
          </cell>
          <cell r="N5127" t="str">
            <v>図書館パワーアップ事業</v>
          </cell>
          <cell r="O5127" t="str">
            <v>①-Ⅰ-８．学校の臨時休業等を円滑に進めるための環境整備</v>
          </cell>
        </row>
        <row r="5128">
          <cell r="K5128" t="str">
            <v>27217-23</v>
          </cell>
          <cell r="L5128" t="str">
            <v>27217</v>
          </cell>
          <cell r="M5128">
            <v>23</v>
          </cell>
          <cell r="N5128" t="str">
            <v>子ども食堂応援事業</v>
          </cell>
          <cell r="O5128" t="str">
            <v>①-Ⅱ-４．生活に困っている世帯や個人への支援</v>
          </cell>
        </row>
        <row r="5129">
          <cell r="K5129" t="str">
            <v>27217-24</v>
          </cell>
          <cell r="L5129" t="str">
            <v>27217</v>
          </cell>
          <cell r="M5129">
            <v>24</v>
          </cell>
          <cell r="N5129" t="str">
            <v>図書館及び公民館等公共的空間安全・安心確保事業</v>
          </cell>
          <cell r="O5129" t="str">
            <v>①-Ⅰ-１．マスク・消毒液等の確保</v>
          </cell>
        </row>
        <row r="5130">
          <cell r="K5130" t="str">
            <v>27217-25</v>
          </cell>
          <cell r="L5130" t="str">
            <v>27217</v>
          </cell>
          <cell r="M5130">
            <v>25</v>
          </cell>
          <cell r="N5130" t="str">
            <v>保健センター等公共的空間安全・安心確保事業</v>
          </cell>
          <cell r="O5130" t="str">
            <v>①-Ⅰ-１．マスク・消毒液等の確保</v>
          </cell>
        </row>
        <row r="5131">
          <cell r="K5131" t="str">
            <v>27217-26</v>
          </cell>
          <cell r="L5131" t="str">
            <v>27217</v>
          </cell>
          <cell r="M5131">
            <v>26</v>
          </cell>
          <cell r="N5131" t="str">
            <v>社会システム維持のための消防施設における感染症対策事業</v>
          </cell>
          <cell r="O5131" t="str">
            <v>①-Ⅰ-１．マスク・消毒液等の確保</v>
          </cell>
        </row>
        <row r="5132">
          <cell r="K5132" t="str">
            <v>27217-27</v>
          </cell>
          <cell r="L5132" t="str">
            <v>27217</v>
          </cell>
          <cell r="M5132">
            <v>27</v>
          </cell>
          <cell r="N5132" t="str">
            <v>老人福祉センター公共的空間安全・安心確保事業</v>
          </cell>
          <cell r="O5132" t="str">
            <v>①-Ⅰ-２．検査体制の強化と感染の早期発見</v>
          </cell>
        </row>
        <row r="5133">
          <cell r="K5133" t="str">
            <v>27217-28</v>
          </cell>
          <cell r="L5133" t="str">
            <v>27217</v>
          </cell>
          <cell r="M5133">
            <v>28</v>
          </cell>
          <cell r="N5133" t="str">
            <v>まつばらテラス（輝）公共的空間安全・安心確保事業</v>
          </cell>
          <cell r="O5133" t="str">
            <v>①-Ⅰ-２．検査体制の強化と感染の早期発見</v>
          </cell>
        </row>
        <row r="5134">
          <cell r="K5134" t="str">
            <v>27217-29</v>
          </cell>
          <cell r="L5134" t="str">
            <v>27217</v>
          </cell>
          <cell r="M5134">
            <v>29</v>
          </cell>
          <cell r="N5134" t="str">
            <v>公共施設循環バスにおける公共的空間安全・安心確保事業</v>
          </cell>
          <cell r="O5134" t="str">
            <v>①-Ⅰ-１．マスク・消毒液等の確保</v>
          </cell>
        </row>
        <row r="5135">
          <cell r="K5135" t="str">
            <v>27217-30</v>
          </cell>
          <cell r="L5135" t="str">
            <v>27217</v>
          </cell>
          <cell r="M5135">
            <v>30</v>
          </cell>
          <cell r="N5135" t="str">
            <v>臨時元希者世代支援金事業</v>
          </cell>
          <cell r="O5135" t="str">
            <v>①-Ⅱ-４．生活に困っている世帯や個人への支援</v>
          </cell>
        </row>
        <row r="5136">
          <cell r="K5136" t="str">
            <v>27217-31</v>
          </cell>
          <cell r="L5136" t="str">
            <v>27217</v>
          </cell>
          <cell r="M5136">
            <v>31</v>
          </cell>
          <cell r="N5136" t="str">
            <v>災害対策事業</v>
          </cell>
          <cell r="O5136" t="str">
            <v>①-Ⅰ-１．マスク・消毒液等の確保</v>
          </cell>
        </row>
        <row r="5137">
          <cell r="K5137" t="str">
            <v>27217-32</v>
          </cell>
          <cell r="L5137" t="str">
            <v>27217</v>
          </cell>
          <cell r="M5137">
            <v>32</v>
          </cell>
          <cell r="N5137" t="str">
            <v>臨時住宅ローン支払者支援金事業</v>
          </cell>
          <cell r="O5137" t="str">
            <v>①-Ⅱ-４．生活に困っている世帯や個人への支援</v>
          </cell>
        </row>
        <row r="5138">
          <cell r="K5138" t="str">
            <v>27217-33</v>
          </cell>
          <cell r="L5138" t="str">
            <v>27217</v>
          </cell>
          <cell r="M5138">
            <v>33</v>
          </cell>
          <cell r="N5138" t="str">
            <v>松原市元希者応援事業</v>
          </cell>
          <cell r="O5138" t="str">
            <v>①-Ⅲ-２．地域経済の活性化</v>
          </cell>
        </row>
        <row r="5139">
          <cell r="K5139" t="str">
            <v>27217-34</v>
          </cell>
          <cell r="L5139" t="str">
            <v>27217</v>
          </cell>
          <cell r="M5139">
            <v>34</v>
          </cell>
          <cell r="N5139" t="str">
            <v>がんばる医療従事者慰労事業</v>
          </cell>
          <cell r="O5139" t="str">
            <v>①-Ⅰ-３．医療提供体制の強化</v>
          </cell>
        </row>
        <row r="5140">
          <cell r="K5140" t="str">
            <v>27217-35</v>
          </cell>
          <cell r="L5140" t="str">
            <v>27217</v>
          </cell>
          <cell r="M5140">
            <v>35</v>
          </cell>
          <cell r="N5140" t="str">
            <v>修学旅行費支援事業</v>
          </cell>
          <cell r="O5140" t="str">
            <v>①-Ⅱ-４．生活に困っている世帯や個人への支援</v>
          </cell>
        </row>
        <row r="5141">
          <cell r="K5141" t="str">
            <v>27217-36</v>
          </cell>
          <cell r="L5141" t="str">
            <v>27217</v>
          </cell>
          <cell r="M5141">
            <v>36</v>
          </cell>
          <cell r="N5141" t="str">
            <v>防災活動支援事業②</v>
          </cell>
          <cell r="O5141" t="str">
            <v>①-Ⅰ-１．マスク・消毒液等の確保</v>
          </cell>
        </row>
        <row r="5142">
          <cell r="K5142" t="str">
            <v>27217-37</v>
          </cell>
          <cell r="L5142" t="str">
            <v>27217</v>
          </cell>
          <cell r="M5142">
            <v>37</v>
          </cell>
          <cell r="N5142" t="str">
            <v>臨時子育て世代支援金事業</v>
          </cell>
          <cell r="O5142" t="str">
            <v>①-Ⅱ-４．生活に困っている世帯や個人への支援</v>
          </cell>
        </row>
        <row r="5143">
          <cell r="K5143" t="str">
            <v>27217-38</v>
          </cell>
          <cell r="L5143" t="str">
            <v>27217</v>
          </cell>
          <cell r="M5143">
            <v>38</v>
          </cell>
          <cell r="N5143" t="str">
            <v>地産地消普及促進事業</v>
          </cell>
          <cell r="O5143" t="str">
            <v>①-Ⅲ-１．観光・運輸業、飲食業、イベント・エンターテインメント事業等に対する支援</v>
          </cell>
        </row>
        <row r="5144">
          <cell r="K5144" t="str">
            <v>27217-39</v>
          </cell>
          <cell r="L5144" t="str">
            <v>27217</v>
          </cell>
          <cell r="M5144">
            <v>39</v>
          </cell>
          <cell r="N5144" t="str">
            <v>新型コロナウイルス感染症関連給付金等申請サポート事業</v>
          </cell>
          <cell r="O5144" t="str">
            <v>①-Ⅱ-３．事業継続に困っている中小・小規模事業者等への支援</v>
          </cell>
        </row>
        <row r="5145">
          <cell r="K5145" t="str">
            <v>27217-40</v>
          </cell>
          <cell r="L5145" t="str">
            <v>27217</v>
          </cell>
          <cell r="M5145">
            <v>40</v>
          </cell>
          <cell r="N5145" t="str">
            <v>救急搬送用資機材整備事業</v>
          </cell>
          <cell r="O5145" t="str">
            <v>①-Ⅰ-３．医療提供体制の強化</v>
          </cell>
        </row>
        <row r="5146">
          <cell r="K5146" t="str">
            <v>27217-41</v>
          </cell>
          <cell r="L5146" t="str">
            <v>27217</v>
          </cell>
          <cell r="M5146">
            <v>41</v>
          </cell>
          <cell r="N5146" t="str">
            <v>防災活動支援事業③</v>
          </cell>
          <cell r="O5146" t="str">
            <v>①-Ⅰ-１．マスク・消毒液等の確保</v>
          </cell>
        </row>
        <row r="5147">
          <cell r="K5147" t="str">
            <v>27217-42</v>
          </cell>
          <cell r="L5147" t="str">
            <v>27217</v>
          </cell>
          <cell r="M5147">
            <v>42</v>
          </cell>
          <cell r="N5147" t="str">
            <v>臨時プレミアム付商品券事業</v>
          </cell>
          <cell r="O5147" t="str">
            <v>①-Ⅲ-２．地域経済の活性化</v>
          </cell>
        </row>
        <row r="5148">
          <cell r="K5148" t="str">
            <v>27217-43</v>
          </cell>
          <cell r="L5148" t="str">
            <v>27217</v>
          </cell>
          <cell r="M5148">
            <v>43</v>
          </cell>
          <cell r="N5148" t="str">
            <v>高齢者インフルエンザワクチン接種事業</v>
          </cell>
          <cell r="O5148" t="str">
            <v>①-Ⅰ-３．医療提供体制の強化</v>
          </cell>
        </row>
        <row r="5149">
          <cell r="K5149" t="str">
            <v>27217-44</v>
          </cell>
          <cell r="L5149" t="str">
            <v>27217</v>
          </cell>
          <cell r="M5149">
            <v>44</v>
          </cell>
          <cell r="N5149" t="str">
            <v>子どもインフルエンザワクチン接種事業</v>
          </cell>
          <cell r="O5149" t="str">
            <v>①-Ⅰ-３．医療提供体制の強化</v>
          </cell>
        </row>
        <row r="5150">
          <cell r="K5150" t="str">
            <v>27217-45</v>
          </cell>
          <cell r="L5150" t="str">
            <v>27217</v>
          </cell>
          <cell r="M5150">
            <v>45</v>
          </cell>
          <cell r="N5150" t="str">
            <v>年末年始診療医療機関支援事業</v>
          </cell>
          <cell r="O5150" t="str">
            <v>①-Ⅰ-２．検査体制の強化と感染の早期発見</v>
          </cell>
        </row>
        <row r="5151">
          <cell r="K5151" t="str">
            <v>27217-46</v>
          </cell>
          <cell r="L5151" t="str">
            <v>27217</v>
          </cell>
          <cell r="M5151">
            <v>46</v>
          </cell>
          <cell r="N5151" t="str">
            <v>学校保健特別対策事業費補助金</v>
          </cell>
          <cell r="O5151" t="str">
            <v>①-Ⅰ-１．マスク・消毒液等の確保</v>
          </cell>
        </row>
        <row r="5152">
          <cell r="K5152" t="str">
            <v>27217-47</v>
          </cell>
          <cell r="L5152" t="str">
            <v>27217</v>
          </cell>
          <cell r="M5152">
            <v>47</v>
          </cell>
          <cell r="N5152" t="str">
            <v>子ども・子育て支援交付金</v>
          </cell>
          <cell r="O5152" t="str">
            <v>①-Ⅰ-８．学校の臨時休業等を円滑に進めるための環境整備</v>
          </cell>
        </row>
        <row r="5153">
          <cell r="K5153" t="str">
            <v>27217-48</v>
          </cell>
          <cell r="L5153" t="str">
            <v>27217</v>
          </cell>
          <cell r="M5153">
            <v>48</v>
          </cell>
          <cell r="N5153" t="str">
            <v>学校臨時休業対策費補助金</v>
          </cell>
          <cell r="O5153" t="str">
            <v>①-Ⅰ-８．学校の臨時休業等を円滑に進めるための環境整備</v>
          </cell>
        </row>
        <row r="5154">
          <cell r="K5154" t="str">
            <v>27217-49</v>
          </cell>
          <cell r="L5154" t="str">
            <v>27217</v>
          </cell>
          <cell r="M5154">
            <v>49</v>
          </cell>
          <cell r="N5154" t="str">
            <v>教育支援体制整備事業費補助金</v>
          </cell>
          <cell r="O5154" t="str">
            <v>①-Ⅰ-８．学校の臨時休業等を円滑に進めるための環境整備</v>
          </cell>
        </row>
        <row r="5155">
          <cell r="K5155" t="str">
            <v>27217-50</v>
          </cell>
          <cell r="L5155" t="str">
            <v>27217</v>
          </cell>
          <cell r="M5155">
            <v>50</v>
          </cell>
          <cell r="N5155" t="str">
            <v>学校保健特別対策事業費補助金</v>
          </cell>
          <cell r="O5155" t="str">
            <v>①-Ⅰ-１．マスク・消毒液等の確保</v>
          </cell>
        </row>
        <row r="5156">
          <cell r="K5156" t="str">
            <v>27217-51</v>
          </cell>
          <cell r="L5156" t="str">
            <v>27217</v>
          </cell>
          <cell r="M5156">
            <v>51</v>
          </cell>
          <cell r="N5156" t="str">
            <v>障害者総合支援事業費補助金</v>
          </cell>
          <cell r="O5156" t="str">
            <v>①-Ⅰ-８．学校の臨時休業等を円滑に進めるための環境整備</v>
          </cell>
        </row>
        <row r="5157">
          <cell r="K5157" t="str">
            <v>27217-52</v>
          </cell>
          <cell r="L5157" t="str">
            <v>27217</v>
          </cell>
          <cell r="M5157">
            <v>52</v>
          </cell>
          <cell r="N5157" t="str">
            <v>障害者総合支援事業費補助金</v>
          </cell>
          <cell r="O5157" t="str">
            <v>①-Ⅰ-１．マスク・消毒液等の確保</v>
          </cell>
        </row>
        <row r="5158">
          <cell r="K5158" t="str">
            <v>27218-1</v>
          </cell>
          <cell r="L5158" t="str">
            <v>27218</v>
          </cell>
          <cell r="M5158">
            <v>1</v>
          </cell>
          <cell r="N5158" t="str">
            <v>大東市新型コロナウイルス対策給付金事業</v>
          </cell>
          <cell r="O5158" t="str">
            <v>①-Ⅱ-４．生活に困っている世帯や個人への支援</v>
          </cell>
        </row>
        <row r="5159">
          <cell r="K5159" t="str">
            <v>27218-2</v>
          </cell>
          <cell r="L5159" t="str">
            <v>27218</v>
          </cell>
          <cell r="M5159">
            <v>2</v>
          </cell>
          <cell r="N5159" t="str">
            <v>休業要請支援金（府・市町村共同支援金）事業</v>
          </cell>
          <cell r="O5159" t="str">
            <v>①-Ⅱ-３．事業継続に困っている中小・小規模事業者等への支援</v>
          </cell>
        </row>
        <row r="5160">
          <cell r="K5160" t="str">
            <v>27218-3</v>
          </cell>
          <cell r="L5160" t="str">
            <v>27218</v>
          </cell>
          <cell r="M5160">
            <v>3</v>
          </cell>
          <cell r="N5160" t="str">
            <v>大東市事業者支援金</v>
          </cell>
          <cell r="O5160" t="str">
            <v>①-Ⅱ-３．事業継続に困っている中小・小規模事業者等への支援</v>
          </cell>
        </row>
        <row r="5161">
          <cell r="K5161" t="str">
            <v>27218-4</v>
          </cell>
          <cell r="L5161" t="str">
            <v>27218</v>
          </cell>
          <cell r="M5161">
            <v>4</v>
          </cell>
          <cell r="N5161" t="str">
            <v>宅配ボックス設置支援事業</v>
          </cell>
          <cell r="O5161" t="str">
            <v>①-Ⅰ-１．マスク・消毒液等の確保</v>
          </cell>
        </row>
        <row r="5162">
          <cell r="K5162" t="str">
            <v>27218-5</v>
          </cell>
          <cell r="L5162" t="str">
            <v>27218</v>
          </cell>
          <cell r="M5162">
            <v>5</v>
          </cell>
          <cell r="N5162" t="str">
            <v>コロナ対策民間提案支援事業</v>
          </cell>
          <cell r="O5162" t="str">
            <v>①-Ⅲ-２．地域経済の活性化</v>
          </cell>
        </row>
        <row r="5163">
          <cell r="K5163" t="str">
            <v>27218-6</v>
          </cell>
          <cell r="L5163" t="str">
            <v>27218</v>
          </cell>
          <cell r="M5163">
            <v>6</v>
          </cell>
          <cell r="N5163" t="str">
            <v>市内福祉等サービス事業所運営支援事業</v>
          </cell>
          <cell r="O5163" t="str">
            <v>①-Ⅰ-１．マスク・消毒液等の確保</v>
          </cell>
        </row>
        <row r="5164">
          <cell r="K5164" t="str">
            <v>27218-7</v>
          </cell>
          <cell r="L5164" t="str">
            <v>27218</v>
          </cell>
          <cell r="M5164">
            <v>7</v>
          </cell>
          <cell r="N5164" t="str">
            <v>災害対策事業</v>
          </cell>
          <cell r="O5164" t="str">
            <v>①-Ⅰ-１．マスク・消毒液等の確保</v>
          </cell>
        </row>
        <row r="5165">
          <cell r="K5165" t="str">
            <v>27218-8</v>
          </cell>
          <cell r="L5165" t="str">
            <v>27218</v>
          </cell>
          <cell r="M5165">
            <v>8</v>
          </cell>
          <cell r="N5165" t="str">
            <v>水道事業会計繰出</v>
          </cell>
          <cell r="O5165" t="str">
            <v>①-Ⅱ-４．生活に困っている世帯や個人への支援</v>
          </cell>
        </row>
        <row r="5166">
          <cell r="K5166" t="str">
            <v>27218-9</v>
          </cell>
          <cell r="L5166" t="str">
            <v>27218</v>
          </cell>
          <cell r="M5166">
            <v>9</v>
          </cell>
          <cell r="N5166" t="str">
            <v>ひとり親家庭等就労支援事業</v>
          </cell>
          <cell r="O5166" t="str">
            <v>①-Ⅱ-４．生活に困っている世帯や個人への支援</v>
          </cell>
        </row>
        <row r="5167">
          <cell r="K5167" t="str">
            <v>27218-10</v>
          </cell>
          <cell r="L5167" t="str">
            <v>27218</v>
          </cell>
          <cell r="M5167">
            <v>10</v>
          </cell>
          <cell r="N5167" t="str">
            <v>交通事業者運営補助事業</v>
          </cell>
          <cell r="O5167" t="str">
            <v>①-Ⅲ-１．観光・運輸業、飲食業、イベント・エンターテインメント事業等に対する支援</v>
          </cell>
        </row>
        <row r="5168">
          <cell r="K5168" t="str">
            <v>27218-11</v>
          </cell>
          <cell r="L5168" t="str">
            <v>27218</v>
          </cell>
          <cell r="M5168">
            <v>11</v>
          </cell>
          <cell r="N5168" t="str">
            <v>小中学校修学旅行キャンセル費用補助事業</v>
          </cell>
          <cell r="O5168" t="str">
            <v>①-Ⅱ-４．生活に困っている世帯や個人への支援</v>
          </cell>
        </row>
        <row r="5169">
          <cell r="K5169" t="str">
            <v>27218-12</v>
          </cell>
          <cell r="L5169" t="str">
            <v>27218</v>
          </cell>
          <cell r="M5169">
            <v>12</v>
          </cell>
          <cell r="N5169" t="str">
            <v>教育支援体制整備事業費補助金</v>
          </cell>
          <cell r="O5169" t="str">
            <v>①-Ⅰ-８．学校の臨時休業等を円滑に進めるための環境整備</v>
          </cell>
        </row>
        <row r="5170">
          <cell r="K5170" t="str">
            <v>27218-13</v>
          </cell>
          <cell r="L5170" t="str">
            <v>27218</v>
          </cell>
          <cell r="M5170">
            <v>13</v>
          </cell>
          <cell r="N5170" t="str">
            <v>学校保健特別対策事業費補助金</v>
          </cell>
          <cell r="O5170" t="str">
            <v>①-Ⅰ-１．マスク・消毒液等の確保</v>
          </cell>
        </row>
        <row r="5171">
          <cell r="K5171" t="str">
            <v>27218-14</v>
          </cell>
          <cell r="L5171" t="str">
            <v>27218</v>
          </cell>
          <cell r="M5171">
            <v>14</v>
          </cell>
          <cell r="N5171" t="str">
            <v>中学校手洗場増設事業</v>
          </cell>
          <cell r="O5171" t="str">
            <v>①-Ⅰ-１．マスク・消毒液等の確保</v>
          </cell>
        </row>
        <row r="5172">
          <cell r="K5172" t="str">
            <v>27218-15</v>
          </cell>
          <cell r="L5172" t="str">
            <v>27218</v>
          </cell>
          <cell r="M5172">
            <v>15</v>
          </cell>
          <cell r="N5172" t="str">
            <v>電子図書館導入事業</v>
          </cell>
          <cell r="O5172" t="str">
            <v>①-Ⅳ-３．リモート化等によるデジタル・トランスフォーメーションの加速</v>
          </cell>
        </row>
        <row r="5173">
          <cell r="K5173" t="str">
            <v>27218-16</v>
          </cell>
          <cell r="L5173" t="str">
            <v>27218</v>
          </cell>
          <cell r="M5173">
            <v>16</v>
          </cell>
          <cell r="N5173" t="str">
            <v>福祉・医療従事者給付金事業</v>
          </cell>
          <cell r="O5173" t="str">
            <v>①-Ⅰ-３．医療提供体制の強化</v>
          </cell>
        </row>
        <row r="5174">
          <cell r="K5174" t="str">
            <v>27218-17</v>
          </cell>
          <cell r="L5174" t="str">
            <v>27218</v>
          </cell>
          <cell r="M5174">
            <v>17</v>
          </cell>
          <cell r="N5174" t="str">
            <v>GIGAスクール推進事業</v>
          </cell>
          <cell r="O5174" t="str">
            <v>①-Ⅳ-３．リモート化等によるデジタル・トランスフォーメーションの加速</v>
          </cell>
        </row>
        <row r="5175">
          <cell r="K5175" t="str">
            <v>27218-18</v>
          </cell>
          <cell r="L5175" t="str">
            <v>27218</v>
          </cell>
          <cell r="M5175">
            <v>18</v>
          </cell>
          <cell r="N5175" t="str">
            <v>公立学校情報機器整備費補助金</v>
          </cell>
          <cell r="O5175" t="str">
            <v>①-Ⅳ-３．リモート化等によるデジタル・トランスフォーメーションの加速</v>
          </cell>
        </row>
        <row r="5176">
          <cell r="K5176" t="str">
            <v>27218-19</v>
          </cell>
          <cell r="L5176" t="str">
            <v>27218</v>
          </cell>
          <cell r="M5176">
            <v>19</v>
          </cell>
          <cell r="N5176" t="str">
            <v>小中学校給食費減免事業</v>
          </cell>
          <cell r="O5176" t="str">
            <v>①-Ⅰ-８．学校の臨時休業等を円滑に進めるための環境整備</v>
          </cell>
        </row>
        <row r="5177">
          <cell r="K5177" t="str">
            <v>27218-20</v>
          </cell>
          <cell r="L5177" t="str">
            <v>27218</v>
          </cell>
          <cell r="M5177">
            <v>20</v>
          </cell>
          <cell r="N5177" t="str">
            <v>大東市内店舗応援商品券事業</v>
          </cell>
          <cell r="O5177" t="str">
            <v>①-Ⅲ-２．地域経済の活性化</v>
          </cell>
        </row>
        <row r="5178">
          <cell r="K5178" t="str">
            <v>27218-21</v>
          </cell>
          <cell r="L5178" t="str">
            <v>27218</v>
          </cell>
          <cell r="M5178">
            <v>21</v>
          </cell>
          <cell r="N5178" t="str">
            <v>雇用維持助成金給付事業</v>
          </cell>
          <cell r="O5178" t="str">
            <v>①-Ⅱ-３．事業継続に困っている中小・小規模事業者等への支援</v>
          </cell>
        </row>
        <row r="5179">
          <cell r="K5179" t="str">
            <v>27218-22</v>
          </cell>
          <cell r="L5179" t="str">
            <v>27218</v>
          </cell>
          <cell r="M5179">
            <v>22</v>
          </cell>
          <cell r="N5179" t="str">
            <v>公民連携総合調整事業</v>
          </cell>
          <cell r="O5179" t="str">
            <v>①-Ⅲ-２．地域経済の活性化</v>
          </cell>
        </row>
        <row r="5180">
          <cell r="K5180" t="str">
            <v>27218-23</v>
          </cell>
          <cell r="L5180" t="str">
            <v>27218</v>
          </cell>
          <cell r="M5180">
            <v>23</v>
          </cell>
          <cell r="N5180" t="str">
            <v>子ども・子育て支援交付金</v>
          </cell>
          <cell r="O5180" t="str">
            <v>①-Ⅰ-８．学校の臨時休業等を円滑に進めるための環境整備</v>
          </cell>
        </row>
        <row r="5181">
          <cell r="K5181" t="str">
            <v>27218-24</v>
          </cell>
          <cell r="L5181" t="str">
            <v>27218</v>
          </cell>
          <cell r="M5181">
            <v>24</v>
          </cell>
          <cell r="N5181" t="str">
            <v>中小企業信用保証料補助事業</v>
          </cell>
          <cell r="O5181" t="str">
            <v>①-Ⅱ-３．事業継続に困っている中小・小規模事業者等への支援</v>
          </cell>
        </row>
        <row r="5182">
          <cell r="K5182" t="str">
            <v>27218-25</v>
          </cell>
          <cell r="L5182" t="str">
            <v>27218</v>
          </cell>
          <cell r="M5182">
            <v>25</v>
          </cell>
          <cell r="N5182" t="str">
            <v>小中学校ドリル配布事業</v>
          </cell>
          <cell r="O5182" t="str">
            <v>①-Ⅰ-８．学校の臨時休業等を円滑に進めるための環境整備</v>
          </cell>
        </row>
        <row r="5183">
          <cell r="K5183" t="str">
            <v>27218-26</v>
          </cell>
          <cell r="L5183" t="str">
            <v>27218</v>
          </cell>
          <cell r="M5183">
            <v>26</v>
          </cell>
          <cell r="N5183" t="str">
            <v>障害者サービス事業所運営支援事業</v>
          </cell>
          <cell r="O5183" t="str">
            <v>①-Ⅰ-１．マスク・消毒液等の確保</v>
          </cell>
        </row>
        <row r="5184">
          <cell r="K5184" t="str">
            <v>27218-27</v>
          </cell>
          <cell r="L5184" t="str">
            <v>27218</v>
          </cell>
          <cell r="M5184">
            <v>27</v>
          </cell>
          <cell r="N5184" t="str">
            <v>疾病予防対策事業費等補助金</v>
          </cell>
          <cell r="O5184" t="str">
            <v>①-Ⅰ-２．検査体制の強化と感染の早期発見</v>
          </cell>
        </row>
        <row r="5185">
          <cell r="K5185" t="str">
            <v>27219-1</v>
          </cell>
          <cell r="L5185" t="str">
            <v>27219</v>
          </cell>
          <cell r="M5185">
            <v>1</v>
          </cell>
          <cell r="N5185" t="str">
            <v>有料指定ごみ袋引換券配布事業</v>
          </cell>
          <cell r="O5185" t="str">
            <v>①-Ⅱ-４．生活に困っている世帯や個人への支援</v>
          </cell>
        </row>
        <row r="5186">
          <cell r="K5186" t="str">
            <v>27219-2</v>
          </cell>
          <cell r="L5186" t="str">
            <v>27219</v>
          </cell>
          <cell r="M5186">
            <v>2</v>
          </cell>
          <cell r="N5186" t="str">
            <v>水道料金減額事業</v>
          </cell>
          <cell r="O5186" t="str">
            <v>①-Ⅱ-４．生活に困っている世帯や個人への支援</v>
          </cell>
        </row>
        <row r="5187">
          <cell r="K5187" t="str">
            <v>27219-3</v>
          </cell>
          <cell r="L5187" t="str">
            <v>27219</v>
          </cell>
          <cell r="M5187">
            <v>3</v>
          </cell>
          <cell r="N5187" t="str">
            <v>休業要請支援金（府・市町村共同支援金）事業</v>
          </cell>
          <cell r="O5187" t="str">
            <v>①-Ⅱ-３．事業継続に困っている中小・小規模事業者等への支援</v>
          </cell>
        </row>
        <row r="5188">
          <cell r="K5188" t="str">
            <v>27219-4</v>
          </cell>
          <cell r="L5188" t="str">
            <v>27219</v>
          </cell>
          <cell r="M5188">
            <v>4</v>
          </cell>
          <cell r="N5188" t="str">
            <v>ひとり親世帯への給付金</v>
          </cell>
          <cell r="O5188" t="str">
            <v>①-Ⅱ-４．生活に困っている世帯や個人への支援</v>
          </cell>
        </row>
        <row r="5189">
          <cell r="K5189" t="str">
            <v>27219-5</v>
          </cell>
          <cell r="L5189" t="str">
            <v>27219</v>
          </cell>
          <cell r="M5189">
            <v>5</v>
          </cell>
          <cell r="N5189" t="str">
            <v>市内小・中学校給食費支援事業</v>
          </cell>
          <cell r="O5189" t="str">
            <v>①-Ⅱ-４．生活に困っている世帯や個人への支援</v>
          </cell>
        </row>
        <row r="5190">
          <cell r="K5190" t="str">
            <v>27219-6</v>
          </cell>
          <cell r="L5190" t="str">
            <v>27219</v>
          </cell>
          <cell r="M5190">
            <v>6</v>
          </cell>
          <cell r="N5190" t="str">
            <v>幼稚園・保育所等給食費支援事業</v>
          </cell>
          <cell r="O5190" t="str">
            <v>①-Ⅱ-４．生活に困っている世帯や個人への支援</v>
          </cell>
        </row>
        <row r="5191">
          <cell r="K5191" t="str">
            <v>27219-7</v>
          </cell>
          <cell r="L5191" t="str">
            <v>27219</v>
          </cell>
          <cell r="M5191">
            <v>7</v>
          </cell>
          <cell r="N5191" t="str">
            <v>町会・自治会活動の感染予防対策</v>
          </cell>
          <cell r="O5191" t="str">
            <v>①-Ⅰ-１．マスク・消毒液等の確保</v>
          </cell>
        </row>
        <row r="5192">
          <cell r="K5192" t="str">
            <v>27219-8</v>
          </cell>
          <cell r="L5192" t="str">
            <v>27219</v>
          </cell>
          <cell r="M5192">
            <v>8</v>
          </cell>
          <cell r="N5192" t="str">
            <v>避難所装備の充実</v>
          </cell>
          <cell r="O5192" t="str">
            <v>①-Ⅰ-１．マスク・消毒液等の確保</v>
          </cell>
        </row>
        <row r="5193">
          <cell r="K5193" t="str">
            <v>27219-9</v>
          </cell>
          <cell r="L5193" t="str">
            <v>27219</v>
          </cell>
          <cell r="M5193">
            <v>9</v>
          </cell>
          <cell r="N5193" t="str">
            <v>市内事業者支援事業</v>
          </cell>
          <cell r="O5193" t="str">
            <v>①-Ⅱ-３．事業継続に困っている中小・小規模事業者等への支援</v>
          </cell>
        </row>
        <row r="5194">
          <cell r="K5194" t="str">
            <v>27219-10</v>
          </cell>
          <cell r="L5194" t="str">
            <v>27219</v>
          </cell>
          <cell r="M5194">
            <v>10</v>
          </cell>
          <cell r="N5194" t="str">
            <v>市内事業者支援事業</v>
          </cell>
          <cell r="O5194" t="str">
            <v>①-Ⅱ-３．事業継続に困っている中小・小規模事業者等への支援</v>
          </cell>
        </row>
        <row r="5195">
          <cell r="K5195" t="str">
            <v>27219-11</v>
          </cell>
          <cell r="L5195" t="str">
            <v>27219</v>
          </cell>
          <cell r="M5195">
            <v>11</v>
          </cell>
          <cell r="N5195" t="str">
            <v>市内事業者支援(相談・周知事業</v>
          </cell>
          <cell r="O5195" t="str">
            <v>①-Ⅱ-３．事業継続に困っている中小・小規模事業者等への支援</v>
          </cell>
        </row>
        <row r="5196">
          <cell r="K5196" t="str">
            <v>27219-12</v>
          </cell>
          <cell r="L5196" t="str">
            <v>27219</v>
          </cell>
          <cell r="M5196">
            <v>12</v>
          </cell>
          <cell r="N5196" t="str">
            <v>お買い物割引チケット事業</v>
          </cell>
          <cell r="O5196" t="str">
            <v>①-Ⅲ-２．地域経済の活性化</v>
          </cell>
        </row>
        <row r="5197">
          <cell r="K5197" t="str">
            <v>27219-13</v>
          </cell>
          <cell r="L5197" t="str">
            <v>27219</v>
          </cell>
          <cell r="M5197">
            <v>13</v>
          </cell>
          <cell r="N5197" t="str">
            <v>障がい者支援事業</v>
          </cell>
          <cell r="O5197" t="str">
            <v>①-Ⅰ-１．マスク・消毒液等の確保</v>
          </cell>
        </row>
        <row r="5198">
          <cell r="K5198" t="str">
            <v>27219-14</v>
          </cell>
          <cell r="L5198" t="str">
            <v>27219</v>
          </cell>
          <cell r="M5198">
            <v>14</v>
          </cell>
          <cell r="N5198" t="str">
            <v>新生児特別定額給付金事業</v>
          </cell>
          <cell r="O5198" t="str">
            <v>①-Ⅱ-４．生活に困っている世帯や個人への支援</v>
          </cell>
        </row>
        <row r="5199">
          <cell r="K5199" t="str">
            <v>27219-15</v>
          </cell>
          <cell r="L5199" t="str">
            <v>27219</v>
          </cell>
          <cell r="M5199">
            <v>15</v>
          </cell>
          <cell r="N5199" t="str">
            <v>医療機関支援事業</v>
          </cell>
          <cell r="O5199" t="str">
            <v>①-Ⅰ-２．検査体制の強化と感染の早期発見</v>
          </cell>
        </row>
        <row r="5200">
          <cell r="K5200" t="str">
            <v>27219-16</v>
          </cell>
          <cell r="L5200" t="str">
            <v>27219</v>
          </cell>
          <cell r="M5200">
            <v>16</v>
          </cell>
          <cell r="N5200" t="str">
            <v>感染予防啓発事業</v>
          </cell>
          <cell r="O5200" t="str">
            <v>①-Ⅰ-６．情報発信の充実</v>
          </cell>
        </row>
        <row r="5201">
          <cell r="K5201" t="str">
            <v>27219-17</v>
          </cell>
          <cell r="L5201" t="str">
            <v>27219</v>
          </cell>
          <cell r="M5201">
            <v>17</v>
          </cell>
          <cell r="N5201" t="str">
            <v>インフルエンザ予防接種の助成</v>
          </cell>
          <cell r="O5201" t="str">
            <v>①-Ⅰ-３．医療提供体制の強化</v>
          </cell>
        </row>
        <row r="5202">
          <cell r="K5202" t="str">
            <v>27219-18</v>
          </cell>
          <cell r="L5202" t="str">
            <v>27219</v>
          </cell>
          <cell r="M5202">
            <v>18</v>
          </cell>
          <cell r="N5202" t="str">
            <v>公共交通の感染予防対策</v>
          </cell>
          <cell r="O5202" t="str">
            <v>①-Ⅰ-１．マスク・消毒液等の確保</v>
          </cell>
        </row>
        <row r="5203">
          <cell r="K5203" t="str">
            <v>27219-19</v>
          </cell>
          <cell r="L5203" t="str">
            <v>27219</v>
          </cell>
          <cell r="M5203">
            <v>19</v>
          </cell>
          <cell r="N5203" t="str">
            <v>高規格救急車の購入</v>
          </cell>
          <cell r="O5203" t="str">
            <v>①-Ⅰ-３．医療提供体制の強化</v>
          </cell>
        </row>
        <row r="5204">
          <cell r="K5204" t="str">
            <v>27219-20</v>
          </cell>
          <cell r="L5204" t="str">
            <v>27219</v>
          </cell>
          <cell r="M5204">
            <v>20</v>
          </cell>
          <cell r="N5204" t="str">
            <v>GIGAスクール端末導入事業</v>
          </cell>
          <cell r="O5204" t="str">
            <v>①-Ⅰ-８．学校の臨時休業等を円滑に進めるための環境整備</v>
          </cell>
        </row>
        <row r="5205">
          <cell r="K5205" t="str">
            <v>27219-21</v>
          </cell>
          <cell r="L5205" t="str">
            <v>27219</v>
          </cell>
          <cell r="M5205">
            <v>21</v>
          </cell>
          <cell r="N5205" t="str">
            <v>子ども・子育て支援交付金</v>
          </cell>
          <cell r="O5205" t="str">
            <v>①-Ⅰ-８．学校の臨時休業等を円滑に進めるための環境整備</v>
          </cell>
        </row>
        <row r="5206">
          <cell r="K5206" t="str">
            <v>27219-22</v>
          </cell>
          <cell r="L5206" t="str">
            <v>27219</v>
          </cell>
          <cell r="M5206">
            <v>22</v>
          </cell>
          <cell r="N5206" t="str">
            <v>学校保健特別対策事業費補助金</v>
          </cell>
          <cell r="O5206" t="str">
            <v>①-Ⅰ-１．マスク・消毒液等の確保</v>
          </cell>
        </row>
        <row r="5207">
          <cell r="K5207" t="str">
            <v>27219-23</v>
          </cell>
          <cell r="L5207" t="str">
            <v>27219</v>
          </cell>
          <cell r="M5207">
            <v>23</v>
          </cell>
          <cell r="N5207" t="str">
            <v>学校保健特別対策事業費補助金</v>
          </cell>
          <cell r="O5207" t="str">
            <v>①-Ⅰ-１．マスク・消毒液等の確保</v>
          </cell>
        </row>
        <row r="5208">
          <cell r="K5208" t="str">
            <v>27219-24</v>
          </cell>
          <cell r="L5208" t="str">
            <v>27219</v>
          </cell>
          <cell r="M5208">
            <v>24</v>
          </cell>
          <cell r="N5208" t="str">
            <v>母子保健衛生費補助金</v>
          </cell>
          <cell r="O5208" t="str">
            <v>①-Ⅰ-８．学校の臨時休業等を円滑に進めるための環境整備</v>
          </cell>
        </row>
        <row r="5209">
          <cell r="K5209" t="str">
            <v>27219-25</v>
          </cell>
          <cell r="L5209" t="str">
            <v>27219</v>
          </cell>
          <cell r="M5209">
            <v>25</v>
          </cell>
          <cell r="N5209" t="str">
            <v>教育支援体制整備事業費補助金</v>
          </cell>
          <cell r="O5209" t="str">
            <v>①-Ⅰ-８．学校の臨時休業等を円滑に進めるための環境整備</v>
          </cell>
        </row>
        <row r="5210">
          <cell r="K5210" t="str">
            <v>27219-26</v>
          </cell>
          <cell r="L5210" t="str">
            <v>27219</v>
          </cell>
          <cell r="M5210">
            <v>26</v>
          </cell>
          <cell r="N5210" t="str">
            <v>教育支援体制整備事業費補助金</v>
          </cell>
          <cell r="O5210" t="str">
            <v>①-Ⅰ-８．学校の臨時休業等を円滑に進めるための環境整備</v>
          </cell>
        </row>
        <row r="5211">
          <cell r="K5211" t="str">
            <v>27219-27</v>
          </cell>
          <cell r="L5211" t="str">
            <v>27219</v>
          </cell>
          <cell r="M5211">
            <v>27</v>
          </cell>
          <cell r="N5211" t="str">
            <v>学校臨時休業対策費補助金</v>
          </cell>
          <cell r="O5211" t="str">
            <v>①-Ⅰ-８．学校の臨時休業等を円滑に進めるための環境整備</v>
          </cell>
        </row>
        <row r="5212">
          <cell r="K5212" t="str">
            <v>27219-28</v>
          </cell>
          <cell r="L5212" t="str">
            <v>27219</v>
          </cell>
          <cell r="M5212">
            <v>28</v>
          </cell>
          <cell r="N5212" t="str">
            <v>障害者総合支援事業費補助金</v>
          </cell>
          <cell r="O5212" t="str">
            <v>①-Ⅰ-１．マスク・消毒液等の確保</v>
          </cell>
        </row>
        <row r="5213">
          <cell r="K5213" t="str">
            <v>27219-29</v>
          </cell>
          <cell r="L5213" t="str">
            <v>27219</v>
          </cell>
          <cell r="M5213">
            <v>29</v>
          </cell>
          <cell r="N5213" t="str">
            <v>障害者総合支援事業費補助金</v>
          </cell>
          <cell r="O5213" t="str">
            <v>①-Ⅰ-１．マスク・消毒液等の確保</v>
          </cell>
        </row>
        <row r="5214">
          <cell r="K5214" t="str">
            <v>27219-30</v>
          </cell>
          <cell r="L5214" t="str">
            <v>27219</v>
          </cell>
          <cell r="M5214">
            <v>30</v>
          </cell>
          <cell r="N5214" t="str">
            <v>障害者総合支援事業費補助金</v>
          </cell>
          <cell r="O5214" t="str">
            <v>①-Ⅰ-８．学校の臨時休業等を円滑に進めるための環境整備</v>
          </cell>
        </row>
        <row r="5215">
          <cell r="K5215" t="str">
            <v>27219-31</v>
          </cell>
          <cell r="L5215" t="str">
            <v>27219</v>
          </cell>
          <cell r="M5215">
            <v>31</v>
          </cell>
          <cell r="N5215" t="str">
            <v>キャッシュレス決済・ポイント還元事業</v>
          </cell>
          <cell r="O5215" t="str">
            <v>①-Ⅲ-２．地域経済の活性化</v>
          </cell>
        </row>
        <row r="5216">
          <cell r="K5216" t="str">
            <v>27219-32</v>
          </cell>
          <cell r="L5216" t="str">
            <v>27219</v>
          </cell>
          <cell r="M5216">
            <v>32</v>
          </cell>
          <cell r="N5216" t="str">
            <v>宿泊事業者への支援</v>
          </cell>
          <cell r="O5216" t="str">
            <v>①-Ⅲ-２．地域経済の活性化</v>
          </cell>
        </row>
        <row r="5217">
          <cell r="K5217" t="str">
            <v>27219-33</v>
          </cell>
          <cell r="L5217" t="str">
            <v>27219</v>
          </cell>
          <cell r="M5217">
            <v>33</v>
          </cell>
          <cell r="N5217" t="str">
            <v>入院受入医療機関支援事業</v>
          </cell>
          <cell r="O5217" t="str">
            <v>①-Ⅰ-３．医療提供体制の強化</v>
          </cell>
        </row>
        <row r="5218">
          <cell r="K5218" t="str">
            <v>27219-34</v>
          </cell>
          <cell r="L5218" t="str">
            <v>27219</v>
          </cell>
          <cell r="M5218">
            <v>34</v>
          </cell>
          <cell r="N5218" t="str">
            <v>雇用就労支援事業</v>
          </cell>
          <cell r="O5218" t="str">
            <v>①-Ⅱ-１．雇用の維持</v>
          </cell>
        </row>
        <row r="5219">
          <cell r="K5219" t="str">
            <v>27220-1</v>
          </cell>
          <cell r="L5219" t="str">
            <v>27220</v>
          </cell>
          <cell r="M5219">
            <v>1</v>
          </cell>
          <cell r="N5219" t="str">
            <v>休業要請支援金（府・市町村共同支援金）事業</v>
          </cell>
          <cell r="O5219" t="str">
            <v>①-Ⅱ-３．事業継続に困っている中小・小規模事業者等への支援</v>
          </cell>
        </row>
        <row r="5220">
          <cell r="K5220" t="str">
            <v>27220-2</v>
          </cell>
          <cell r="L5220" t="str">
            <v>27220</v>
          </cell>
          <cell r="M5220">
            <v>2</v>
          </cell>
          <cell r="N5220" t="str">
            <v>新型コロナウイルス市緊急支援事業（箕面営業）</v>
          </cell>
          <cell r="O5220" t="str">
            <v>①-Ⅱ-４．生活に困っている世帯や個人への支援</v>
          </cell>
        </row>
        <row r="5221">
          <cell r="K5221" t="str">
            <v>27220-3</v>
          </cell>
          <cell r="L5221" t="str">
            <v>27220</v>
          </cell>
          <cell r="M5221">
            <v>3</v>
          </cell>
          <cell r="N5221" t="str">
            <v>新型コロナウイルス市緊急支援事業（障害福祉）</v>
          </cell>
          <cell r="O5221" t="str">
            <v>①-Ⅱ-４．生活に困っている世帯や個人への支援</v>
          </cell>
        </row>
        <row r="5222">
          <cell r="K5222" t="str">
            <v>27220-4</v>
          </cell>
          <cell r="L5222" t="str">
            <v>27220</v>
          </cell>
          <cell r="M5222">
            <v>4</v>
          </cell>
          <cell r="N5222" t="str">
            <v>新型コロナウイルス市緊急支援事業（子育て支援）</v>
          </cell>
          <cell r="O5222" t="str">
            <v>①-Ⅱ-４．生活に困っている世帯や個人への支援</v>
          </cell>
        </row>
        <row r="5223">
          <cell r="K5223" t="str">
            <v>27220-5</v>
          </cell>
          <cell r="L5223" t="str">
            <v>27220</v>
          </cell>
          <cell r="M5223">
            <v>5</v>
          </cell>
          <cell r="N5223" t="str">
            <v>水道事業会計繰出事業（新型コロナウイルス市緊急支援分）</v>
          </cell>
          <cell r="O5223" t="str">
            <v>①-Ⅱ-４．生活に困っている世帯や個人への支援</v>
          </cell>
        </row>
        <row r="5224">
          <cell r="K5224" t="str">
            <v>27220-6</v>
          </cell>
          <cell r="L5224" t="str">
            <v>27220</v>
          </cell>
          <cell r="M5224">
            <v>6</v>
          </cell>
          <cell r="N5224" t="str">
            <v>公共下水道事業会計繰出事業（新型コロナウイルス市緊急支援分）</v>
          </cell>
          <cell r="O5224" t="str">
            <v>①-Ⅱ-４．生活に困っている世帯や個人への支援</v>
          </cell>
        </row>
        <row r="5225">
          <cell r="K5225" t="str">
            <v>27220-7</v>
          </cell>
          <cell r="L5225" t="str">
            <v>27220</v>
          </cell>
          <cell r="M5225">
            <v>7</v>
          </cell>
          <cell r="N5225" t="str">
            <v>新型コロナウイルス市緊急支援事業（ひとり親家庭支援）</v>
          </cell>
          <cell r="O5225" t="str">
            <v>①-Ⅱ-４．生活に困っている世帯や個人への支援</v>
          </cell>
        </row>
        <row r="5226">
          <cell r="K5226" t="str">
            <v>27220-8</v>
          </cell>
          <cell r="L5226" t="str">
            <v>27220</v>
          </cell>
          <cell r="M5226">
            <v>8</v>
          </cell>
          <cell r="N5226" t="str">
            <v>病院事業会計操出事業（新型コロナウイルス市緊急支援分）</v>
          </cell>
          <cell r="O5226" t="str">
            <v>①-Ⅰ-３．医療提供体制の強化</v>
          </cell>
        </row>
        <row r="5227">
          <cell r="K5227" t="str">
            <v>27220-9</v>
          </cell>
          <cell r="L5227" t="str">
            <v>27220</v>
          </cell>
          <cell r="M5227">
            <v>9</v>
          </cell>
          <cell r="N5227" t="str">
            <v>新型コロナウイルス市緊急支援事業（お買い物割引券）</v>
          </cell>
          <cell r="O5227" t="str">
            <v>①-Ⅲ-２．地域経済の活性化</v>
          </cell>
        </row>
        <row r="5228">
          <cell r="K5228" t="str">
            <v>27220-10</v>
          </cell>
          <cell r="L5228" t="str">
            <v>27220</v>
          </cell>
          <cell r="M5228">
            <v>10</v>
          </cell>
          <cell r="N5228" t="str">
            <v>休業要請外支援金支給事業</v>
          </cell>
          <cell r="O5228" t="str">
            <v>①-Ⅱ-３．事業継続に困っている中小・小規模事業者等への支援</v>
          </cell>
        </row>
        <row r="5229">
          <cell r="K5229" t="str">
            <v>27220-11</v>
          </cell>
          <cell r="L5229" t="str">
            <v>27220</v>
          </cell>
          <cell r="M5229">
            <v>11</v>
          </cell>
          <cell r="N5229" t="str">
            <v>新型コロナウイルス緊急対策事業（市内公共交通整備）</v>
          </cell>
          <cell r="O5229" t="str">
            <v>①-Ⅲ-１．観光・運輸業、飲食業、イベント・エンターテインメント事業等に対する支援</v>
          </cell>
        </row>
        <row r="5230">
          <cell r="K5230" t="str">
            <v>27220-12</v>
          </cell>
          <cell r="L5230" t="str">
            <v>27220</v>
          </cell>
          <cell r="M5230">
            <v>12</v>
          </cell>
          <cell r="N5230" t="str">
            <v>新型コロナウイルス緊急対策事業（避難所環境整備）</v>
          </cell>
          <cell r="O5230" t="str">
            <v>①-Ⅰ-１．マスク・消毒液等の確保</v>
          </cell>
        </row>
        <row r="5231">
          <cell r="K5231" t="str">
            <v>27220-13</v>
          </cell>
          <cell r="L5231" t="str">
            <v>27220</v>
          </cell>
          <cell r="M5231">
            <v>13</v>
          </cell>
          <cell r="N5231" t="str">
            <v>新型コロナウイルス緊急対策事業（電子図書館整備）</v>
          </cell>
          <cell r="O5231" t="str">
            <v>①-Ⅳ-３．リモート化等によるデジタル・トランスフォーメーションの加速</v>
          </cell>
        </row>
        <row r="5232">
          <cell r="K5232" t="str">
            <v>27220-14</v>
          </cell>
          <cell r="L5232" t="str">
            <v>27220</v>
          </cell>
          <cell r="M5232">
            <v>14</v>
          </cell>
          <cell r="N5232" t="str">
            <v>子ども・子育て支援交付金</v>
          </cell>
          <cell r="O5232" t="str">
            <v>①-Ⅰ-８．学校の臨時休業等を円滑に進めるための環境整備</v>
          </cell>
        </row>
        <row r="5233">
          <cell r="K5233" t="str">
            <v>27220-15</v>
          </cell>
          <cell r="L5233" t="str">
            <v>27220</v>
          </cell>
          <cell r="M5233">
            <v>15</v>
          </cell>
          <cell r="N5233" t="str">
            <v>学校保健特別対策事業費補助金</v>
          </cell>
          <cell r="O5233" t="str">
            <v>①-Ⅰ-１．マスク・消毒液等の確保</v>
          </cell>
        </row>
        <row r="5234">
          <cell r="K5234" t="str">
            <v>27220-16</v>
          </cell>
          <cell r="L5234" t="str">
            <v>27220</v>
          </cell>
          <cell r="M5234">
            <v>16</v>
          </cell>
          <cell r="N5234" t="str">
            <v>学校保健特別対策事業費補助金</v>
          </cell>
          <cell r="O5234" t="str">
            <v>①-Ⅰ-１．マスク・消毒液等の確保</v>
          </cell>
        </row>
        <row r="5235">
          <cell r="K5235" t="str">
            <v>27220-17</v>
          </cell>
          <cell r="L5235" t="str">
            <v>27220</v>
          </cell>
          <cell r="M5235">
            <v>17</v>
          </cell>
          <cell r="N5235" t="str">
            <v>文化芸術振興費補助金</v>
          </cell>
          <cell r="O5235" t="str">
            <v>①-Ⅲ-２．地域経済の活性化</v>
          </cell>
        </row>
        <row r="5236">
          <cell r="K5236" t="str">
            <v>27220-18</v>
          </cell>
          <cell r="L5236" t="str">
            <v>27220</v>
          </cell>
          <cell r="M5236">
            <v>18</v>
          </cell>
          <cell r="N5236" t="str">
            <v>文化芸術振興費補助金</v>
          </cell>
          <cell r="O5236" t="str">
            <v>①-Ⅲ-２．地域経済の活性化</v>
          </cell>
        </row>
        <row r="5237">
          <cell r="K5237" t="str">
            <v>27220-19</v>
          </cell>
          <cell r="L5237" t="str">
            <v>27220</v>
          </cell>
          <cell r="M5237">
            <v>19</v>
          </cell>
          <cell r="N5237" t="str">
            <v>文化芸術振興費補助金</v>
          </cell>
          <cell r="O5237" t="str">
            <v>①-Ⅲ-２．地域経済の活性化</v>
          </cell>
        </row>
        <row r="5238">
          <cell r="K5238" t="str">
            <v>27220-20</v>
          </cell>
          <cell r="L5238" t="str">
            <v>27220</v>
          </cell>
          <cell r="M5238">
            <v>20</v>
          </cell>
          <cell r="N5238" t="str">
            <v>文化芸術振興費補助金</v>
          </cell>
          <cell r="O5238" t="str">
            <v>①-Ⅲ-２．地域経済の活性化</v>
          </cell>
        </row>
        <row r="5239">
          <cell r="K5239" t="str">
            <v>27220-21</v>
          </cell>
          <cell r="L5239" t="str">
            <v>27220</v>
          </cell>
          <cell r="M5239">
            <v>21</v>
          </cell>
          <cell r="N5239" t="str">
            <v>文化芸術振興費補助金</v>
          </cell>
          <cell r="O5239" t="str">
            <v>①-Ⅲ-２．地域経済の活性化</v>
          </cell>
        </row>
        <row r="5240">
          <cell r="K5240" t="str">
            <v>27220-22</v>
          </cell>
          <cell r="L5240" t="str">
            <v>27220</v>
          </cell>
          <cell r="M5240">
            <v>22</v>
          </cell>
          <cell r="N5240" t="str">
            <v>文化芸術振興費補助金</v>
          </cell>
          <cell r="O5240" t="str">
            <v>①-Ⅲ-２．地域経済の活性化</v>
          </cell>
        </row>
        <row r="5241">
          <cell r="K5241" t="str">
            <v>27220-23</v>
          </cell>
          <cell r="L5241" t="str">
            <v>27220</v>
          </cell>
          <cell r="M5241">
            <v>23</v>
          </cell>
          <cell r="N5241" t="str">
            <v>文化芸術振興費補助金</v>
          </cell>
          <cell r="O5241" t="str">
            <v>①-Ⅲ-２．地域経済の活性化</v>
          </cell>
        </row>
        <row r="5242">
          <cell r="K5242" t="str">
            <v>27220-24</v>
          </cell>
          <cell r="L5242" t="str">
            <v>27220</v>
          </cell>
          <cell r="M5242">
            <v>24</v>
          </cell>
          <cell r="N5242" t="str">
            <v>文化芸術振興費補助金</v>
          </cell>
          <cell r="O5242" t="str">
            <v>①-Ⅲ-２．地域経済の活性化</v>
          </cell>
        </row>
        <row r="5243">
          <cell r="K5243" t="str">
            <v>27220-25</v>
          </cell>
          <cell r="L5243" t="str">
            <v>27220</v>
          </cell>
          <cell r="M5243">
            <v>25</v>
          </cell>
          <cell r="N5243" t="str">
            <v>文化芸術振興費補助金</v>
          </cell>
          <cell r="O5243" t="str">
            <v>①-Ⅲ-２．地域経済の活性化</v>
          </cell>
        </row>
        <row r="5244">
          <cell r="K5244" t="str">
            <v>27220-26</v>
          </cell>
          <cell r="L5244" t="str">
            <v>27220</v>
          </cell>
          <cell r="M5244">
            <v>26</v>
          </cell>
          <cell r="N5244" t="str">
            <v>文化芸術振興費補助金</v>
          </cell>
          <cell r="O5244" t="str">
            <v>①-Ⅲ-２．地域経済の活性化</v>
          </cell>
        </row>
        <row r="5245">
          <cell r="K5245" t="str">
            <v>27220-27</v>
          </cell>
          <cell r="L5245" t="str">
            <v>27220</v>
          </cell>
          <cell r="M5245">
            <v>27</v>
          </cell>
          <cell r="N5245" t="str">
            <v>学校施設環境改善交付金</v>
          </cell>
          <cell r="O5245" t="str">
            <v>①-Ⅰ-１．マスク・消毒液等の確保</v>
          </cell>
        </row>
        <row r="5246">
          <cell r="K5246" t="str">
            <v>27220-28</v>
          </cell>
          <cell r="L5246" t="str">
            <v>27220</v>
          </cell>
          <cell r="M5246">
            <v>28</v>
          </cell>
          <cell r="N5246" t="str">
            <v>教育支援体制整備事業費補助金</v>
          </cell>
          <cell r="O5246" t="str">
            <v>①-Ⅰ-８．学校の臨時休業等を円滑に進めるための環境整備</v>
          </cell>
        </row>
        <row r="5247">
          <cell r="K5247" t="str">
            <v>27220-29</v>
          </cell>
          <cell r="L5247" t="str">
            <v>27220</v>
          </cell>
          <cell r="M5247">
            <v>29</v>
          </cell>
          <cell r="N5247" t="str">
            <v>教育支援体制整備事業費補助金</v>
          </cell>
          <cell r="O5247" t="str">
            <v>①-Ⅰ-８．学校の臨時休業等を円滑に進めるための環境整備</v>
          </cell>
        </row>
        <row r="5248">
          <cell r="K5248" t="str">
            <v>27220-30</v>
          </cell>
          <cell r="L5248" t="str">
            <v>27220</v>
          </cell>
          <cell r="M5248">
            <v>30</v>
          </cell>
          <cell r="N5248" t="str">
            <v>公立学校情報機器整備費補助金</v>
          </cell>
          <cell r="O5248" t="str">
            <v>①-Ⅳ-３．リモート化等によるデジタル・トランスフォーメーションの加速</v>
          </cell>
        </row>
        <row r="5249">
          <cell r="K5249" t="str">
            <v>27220-31</v>
          </cell>
          <cell r="L5249" t="str">
            <v>27220</v>
          </cell>
          <cell r="M5249">
            <v>31</v>
          </cell>
          <cell r="N5249" t="str">
            <v>公立学校情報機器整備費補助金</v>
          </cell>
          <cell r="O5249" t="str">
            <v>①-Ⅳ-３．リモート化等によるデジタル・トランスフォーメーションの加速</v>
          </cell>
        </row>
        <row r="5250">
          <cell r="K5250" t="str">
            <v>27220-32</v>
          </cell>
          <cell r="L5250" t="str">
            <v>27220</v>
          </cell>
          <cell r="M5250">
            <v>32</v>
          </cell>
          <cell r="N5250" t="str">
            <v>障害者総合支援事業費補助金</v>
          </cell>
          <cell r="O5250" t="str">
            <v>①-Ⅰ-１．マスク・消毒液等の確保</v>
          </cell>
        </row>
        <row r="5251">
          <cell r="K5251" t="str">
            <v>27220-33</v>
          </cell>
          <cell r="L5251" t="str">
            <v>27220</v>
          </cell>
          <cell r="M5251">
            <v>33</v>
          </cell>
          <cell r="N5251" t="str">
            <v>生活困窮者就労準備支援事業費等補助金</v>
          </cell>
          <cell r="O5251" t="str">
            <v>①-Ⅱ-４．生活に困っている世帯や個人への支援</v>
          </cell>
        </row>
        <row r="5252">
          <cell r="K5252" t="str">
            <v>27220-34</v>
          </cell>
          <cell r="L5252" t="str">
            <v>27220</v>
          </cell>
          <cell r="M5252">
            <v>34</v>
          </cell>
          <cell r="N5252" t="str">
            <v>生活困窮者就労準備支援事業費等補助金</v>
          </cell>
          <cell r="O5252" t="str">
            <v>①-Ⅱ-４．生活に困っている世帯や個人への支援</v>
          </cell>
        </row>
        <row r="5253">
          <cell r="K5253" t="str">
            <v>27220-35</v>
          </cell>
          <cell r="L5253" t="str">
            <v>27220</v>
          </cell>
          <cell r="M5253">
            <v>35</v>
          </cell>
          <cell r="N5253" t="str">
            <v>疾病予防対策事業費等補助金</v>
          </cell>
          <cell r="O5253" t="str">
            <v>①-Ⅰ-２．検査体制の強化と感染の早期発見</v>
          </cell>
        </row>
        <row r="5254">
          <cell r="K5254" t="str">
            <v>27220-36</v>
          </cell>
          <cell r="L5254" t="str">
            <v>27220</v>
          </cell>
          <cell r="M5254">
            <v>36</v>
          </cell>
          <cell r="N5254" t="str">
            <v>障害者総合支援事業費補助金</v>
          </cell>
          <cell r="O5254" t="str">
            <v>①-Ⅰ-８．学校の臨時休業等を円滑に進めるための環境整備</v>
          </cell>
        </row>
        <row r="5255">
          <cell r="K5255" t="str">
            <v>27220-37</v>
          </cell>
          <cell r="L5255" t="str">
            <v>27220</v>
          </cell>
          <cell r="M5255">
            <v>37</v>
          </cell>
          <cell r="N5255" t="str">
            <v>学校保健特別対策事業費補助金</v>
          </cell>
          <cell r="O5255" t="str">
            <v>①-Ⅰ-１．マスク・消毒液等の確保</v>
          </cell>
        </row>
        <row r="5256">
          <cell r="K5256" t="str">
            <v>27221-1</v>
          </cell>
          <cell r="L5256" t="str">
            <v>27221</v>
          </cell>
          <cell r="M5256">
            <v>1</v>
          </cell>
          <cell r="N5256" t="str">
            <v>避難所感染防止対策用物資整備事業</v>
          </cell>
          <cell r="O5256" t="str">
            <v>①-Ⅰ-１．マスク・消毒液等の確保</v>
          </cell>
        </row>
        <row r="5257">
          <cell r="K5257" t="str">
            <v>27221-2</v>
          </cell>
          <cell r="L5257" t="str">
            <v>27221</v>
          </cell>
          <cell r="M5257">
            <v>2</v>
          </cell>
          <cell r="N5257" t="str">
            <v>新型コロナウイルス感染症警戒状況周知事業①</v>
          </cell>
          <cell r="O5257" t="str">
            <v>①-Ⅰ-６．情報発信の充実</v>
          </cell>
        </row>
        <row r="5258">
          <cell r="K5258" t="str">
            <v>27221-3</v>
          </cell>
          <cell r="L5258" t="str">
            <v>27221</v>
          </cell>
          <cell r="M5258">
            <v>3</v>
          </cell>
          <cell r="N5258" t="str">
            <v>市役所庁舎内における新型コロナウイルス感染拡大防止対策事業</v>
          </cell>
          <cell r="O5258" t="str">
            <v>①-Ⅰ-１．マスク・消毒液等の確保</v>
          </cell>
        </row>
        <row r="5259">
          <cell r="K5259" t="str">
            <v>27221-4</v>
          </cell>
          <cell r="L5259" t="str">
            <v>27221</v>
          </cell>
          <cell r="M5259">
            <v>4</v>
          </cell>
          <cell r="N5259" t="str">
            <v>新型コロナウイルス感染症警戒状況周知事業②</v>
          </cell>
          <cell r="O5259" t="str">
            <v>①-Ⅰ-６．情報発信の充実</v>
          </cell>
        </row>
        <row r="5260">
          <cell r="K5260" t="str">
            <v>27221-6</v>
          </cell>
          <cell r="L5260" t="str">
            <v>27221</v>
          </cell>
          <cell r="M5260">
            <v>6</v>
          </cell>
          <cell r="N5260" t="str">
            <v>子育て世帯への特別支援給付金</v>
          </cell>
          <cell r="O5260" t="str">
            <v>①-Ⅱ-４．生活に困っている世帯や個人への支援</v>
          </cell>
        </row>
        <row r="5261">
          <cell r="K5261" t="str">
            <v>27221-7</v>
          </cell>
          <cell r="L5261" t="str">
            <v>27221</v>
          </cell>
          <cell r="M5261">
            <v>7</v>
          </cell>
          <cell r="N5261" t="str">
            <v>児童扶養手当受給世帯特別支援給付金</v>
          </cell>
          <cell r="O5261" t="str">
            <v>①-Ⅱ-４．生活に困っている世帯や個人への支援</v>
          </cell>
        </row>
        <row r="5262">
          <cell r="K5262" t="str">
            <v>27221-8</v>
          </cell>
          <cell r="L5262" t="str">
            <v>27221</v>
          </cell>
          <cell r="M5262">
            <v>8</v>
          </cell>
          <cell r="N5262" t="str">
            <v>一般廃棄物収集運搬業務必要物品供給事業</v>
          </cell>
          <cell r="O5262" t="str">
            <v>①-Ⅰ-１．マスク・消毒液等の確保</v>
          </cell>
        </row>
        <row r="5263">
          <cell r="K5263" t="str">
            <v>27221-9</v>
          </cell>
          <cell r="L5263" t="str">
            <v>27221</v>
          </cell>
          <cell r="M5263">
            <v>9</v>
          </cell>
          <cell r="N5263" t="str">
            <v>新型コロナウイルス感染症関連事務対応のための体制整備事業</v>
          </cell>
          <cell r="O5263" t="str">
            <v>①-Ⅱ-１．雇用の維持</v>
          </cell>
        </row>
        <row r="5264">
          <cell r="K5264" t="str">
            <v>27221-10</v>
          </cell>
          <cell r="L5264" t="str">
            <v>27221</v>
          </cell>
          <cell r="M5264">
            <v>10</v>
          </cell>
          <cell r="N5264" t="str">
            <v>公園等安全・安心確保事業</v>
          </cell>
          <cell r="O5264" t="str">
            <v>①-Ⅱ-１．雇用の維持</v>
          </cell>
        </row>
        <row r="5265">
          <cell r="K5265" t="str">
            <v>27221-11</v>
          </cell>
          <cell r="L5265" t="str">
            <v>27221</v>
          </cell>
          <cell r="M5265">
            <v>11</v>
          </cell>
          <cell r="N5265" t="str">
            <v>各種相談・申請支援窓口開設事業（生活）</v>
          </cell>
          <cell r="O5265" t="str">
            <v>①-Ⅱ-４．生活に困っている世帯や個人への支援</v>
          </cell>
        </row>
        <row r="5266">
          <cell r="K5266" t="str">
            <v>27221-12</v>
          </cell>
          <cell r="L5266" t="str">
            <v>27221</v>
          </cell>
          <cell r="M5266">
            <v>12</v>
          </cell>
          <cell r="N5266" t="str">
            <v>公共的空間安全・安心確保事業①</v>
          </cell>
          <cell r="O5266" t="str">
            <v>①-Ⅰ-２．検査体制の強化と感染の早期発見</v>
          </cell>
        </row>
        <row r="5267">
          <cell r="K5267" t="str">
            <v>27221-13</v>
          </cell>
          <cell r="L5267" t="str">
            <v>27221</v>
          </cell>
          <cell r="M5267">
            <v>13</v>
          </cell>
          <cell r="N5267" t="str">
            <v>必要物品供給事業①</v>
          </cell>
          <cell r="O5267" t="str">
            <v>①-Ⅰ-１．マスク・消毒液等の確保</v>
          </cell>
        </row>
        <row r="5268">
          <cell r="K5268" t="str">
            <v>27221-14</v>
          </cell>
          <cell r="L5268" t="str">
            <v>27221</v>
          </cell>
          <cell r="M5268">
            <v>14</v>
          </cell>
          <cell r="N5268" t="str">
            <v>公共的空間安全・安心確保事業②</v>
          </cell>
          <cell r="O5268" t="str">
            <v>①-Ⅰ-２．検査体制の強化と感染の早期発見</v>
          </cell>
        </row>
        <row r="5269">
          <cell r="K5269" t="str">
            <v>27221-15</v>
          </cell>
          <cell r="L5269" t="str">
            <v>27221</v>
          </cell>
          <cell r="M5269">
            <v>15</v>
          </cell>
          <cell r="N5269" t="str">
            <v>必需物品供給事業②</v>
          </cell>
          <cell r="O5269" t="str">
            <v>①-Ⅰ-１．マスク・消毒液等の確保</v>
          </cell>
        </row>
        <row r="5270">
          <cell r="K5270" t="str">
            <v>27221-16</v>
          </cell>
          <cell r="L5270" t="str">
            <v>27221</v>
          </cell>
          <cell r="M5270">
            <v>16</v>
          </cell>
          <cell r="N5270" t="str">
            <v>遠隔・オンライン学習の環境整備、GIGAスクール構想への支援事業①</v>
          </cell>
          <cell r="O5270" t="str">
            <v>①-Ⅳ-３．リモート化等によるデジタル・トランスフォーメーションの加速</v>
          </cell>
        </row>
        <row r="5271">
          <cell r="K5271" t="str">
            <v>27221-17</v>
          </cell>
          <cell r="L5271" t="str">
            <v>27221</v>
          </cell>
          <cell r="M5271">
            <v>17</v>
          </cell>
          <cell r="N5271" t="str">
            <v>公立学校情報機器整備事業</v>
          </cell>
          <cell r="O5271" t="str">
            <v>①-Ⅳ-３．リモート化等によるデジタル・トランスフォーメーションの加速</v>
          </cell>
        </row>
        <row r="5272">
          <cell r="K5272" t="str">
            <v>27221-18</v>
          </cell>
          <cell r="L5272" t="str">
            <v>27221</v>
          </cell>
          <cell r="M5272">
            <v>18</v>
          </cell>
          <cell r="N5272" t="str">
            <v>外食産業等応援前払い促進事業</v>
          </cell>
          <cell r="O5272" t="str">
            <v>①-Ⅲ-１．観光・運輸業、飲食業、イベント・エンターテインメント事業等に対する支援</v>
          </cell>
        </row>
        <row r="5273">
          <cell r="K5273" t="str">
            <v>27221-19</v>
          </cell>
          <cell r="L5273" t="str">
            <v>27221</v>
          </cell>
          <cell r="M5273">
            <v>19</v>
          </cell>
          <cell r="N5273" t="str">
            <v>各種相談・申請窓口開設事業（産業）</v>
          </cell>
          <cell r="O5273" t="str">
            <v>①-Ⅱ-３．事業継続に困っている中小・小規模事業者等への支援</v>
          </cell>
        </row>
        <row r="5274">
          <cell r="K5274" t="str">
            <v>27221-20</v>
          </cell>
          <cell r="L5274" t="str">
            <v>27221</v>
          </cell>
          <cell r="M5274">
            <v>20</v>
          </cell>
          <cell r="N5274" t="str">
            <v>地域の経済活動を支援するエリアマネジメント事業</v>
          </cell>
          <cell r="O5274" t="str">
            <v>①-Ⅲ-２．地域経済の活性化</v>
          </cell>
        </row>
        <row r="5275">
          <cell r="K5275" t="str">
            <v>27221-21</v>
          </cell>
          <cell r="L5275" t="str">
            <v>27221</v>
          </cell>
          <cell r="M5275">
            <v>21</v>
          </cell>
          <cell r="N5275" t="str">
            <v>顔の見える関係やＥＣ化支援事業</v>
          </cell>
          <cell r="O5275" t="str">
            <v>①-Ⅲ-２．地域経済の活性化</v>
          </cell>
        </row>
        <row r="5276">
          <cell r="K5276" t="str">
            <v>27221-22</v>
          </cell>
          <cell r="L5276" t="str">
            <v>27221</v>
          </cell>
          <cell r="M5276">
            <v>22</v>
          </cell>
          <cell r="N5276" t="str">
            <v>休業要請支援金</v>
          </cell>
          <cell r="O5276" t="str">
            <v>①-Ⅱ-３．事業継続に困っている中小・小規模事業者等への支援</v>
          </cell>
        </row>
        <row r="5277">
          <cell r="K5277" t="str">
            <v>27221-23</v>
          </cell>
          <cell r="L5277" t="str">
            <v>27221</v>
          </cell>
          <cell r="M5277">
            <v>23</v>
          </cell>
          <cell r="N5277" t="str">
            <v>病院事業会計繰出・補助①</v>
          </cell>
          <cell r="O5277" t="str">
            <v>①-Ⅰ-３．医療提供体制の強化</v>
          </cell>
        </row>
        <row r="5278">
          <cell r="K5278" t="str">
            <v>27221-24</v>
          </cell>
          <cell r="L5278" t="str">
            <v>27221</v>
          </cell>
          <cell r="M5278">
            <v>24</v>
          </cell>
          <cell r="N5278" t="str">
            <v>病院事業会計繰出・補助②</v>
          </cell>
          <cell r="O5278" t="str">
            <v>①-Ⅰ-２．検査体制の強化と感染の早期発見</v>
          </cell>
        </row>
        <row r="5279">
          <cell r="K5279" t="str">
            <v>27221-25</v>
          </cell>
          <cell r="L5279" t="str">
            <v>27221</v>
          </cell>
          <cell r="M5279">
            <v>25</v>
          </cell>
          <cell r="N5279" t="str">
            <v>病院事業会計繰出・補助③</v>
          </cell>
          <cell r="O5279" t="str">
            <v>①-Ⅰ-２．検査体制の強化と感染の早期発見</v>
          </cell>
        </row>
        <row r="5280">
          <cell r="K5280" t="str">
            <v>27221-26</v>
          </cell>
          <cell r="L5280" t="str">
            <v>27221</v>
          </cell>
          <cell r="M5280">
            <v>26</v>
          </cell>
          <cell r="N5280" t="str">
            <v>病院事業会計繰出・補助④</v>
          </cell>
          <cell r="O5280" t="str">
            <v>①-Ⅰ-３．医療提供体制の強化</v>
          </cell>
        </row>
        <row r="5281">
          <cell r="K5281" t="str">
            <v>27221-27</v>
          </cell>
          <cell r="L5281" t="str">
            <v>27221</v>
          </cell>
          <cell r="M5281">
            <v>27</v>
          </cell>
          <cell r="N5281" t="str">
            <v>病院事業会計繰出・補助⑤</v>
          </cell>
          <cell r="O5281" t="str">
            <v>①-Ⅰ-１．マスク・消毒液等の確保</v>
          </cell>
        </row>
        <row r="5282">
          <cell r="K5282" t="str">
            <v>27221-28</v>
          </cell>
          <cell r="L5282" t="str">
            <v>27221</v>
          </cell>
          <cell r="M5282">
            <v>28</v>
          </cell>
          <cell r="N5282" t="str">
            <v>新型コロナウイルス感染症対策</v>
          </cell>
          <cell r="O5282" t="str">
            <v>①-Ⅰ-３．医療提供体制の強化</v>
          </cell>
        </row>
        <row r="5283">
          <cell r="K5283" t="str">
            <v>27221-29</v>
          </cell>
          <cell r="L5283" t="str">
            <v>27221</v>
          </cell>
          <cell r="M5283">
            <v>29</v>
          </cell>
          <cell r="N5283" t="str">
            <v>感染症対策のための抗菌剤散布事業</v>
          </cell>
          <cell r="O5283" t="str">
            <v>①-Ⅰ-１．マスク・消毒液等の確保</v>
          </cell>
        </row>
        <row r="5284">
          <cell r="K5284" t="str">
            <v>27221-30</v>
          </cell>
          <cell r="L5284" t="str">
            <v>27221</v>
          </cell>
          <cell r="M5284">
            <v>30</v>
          </cell>
          <cell r="N5284" t="str">
            <v>新型コロナウイルス感染拡大防止事業</v>
          </cell>
          <cell r="O5284" t="str">
            <v>①-Ⅰ-１．マスク・消毒液等の確保</v>
          </cell>
        </row>
        <row r="5285">
          <cell r="K5285" t="str">
            <v>27221-31</v>
          </cell>
          <cell r="L5285" t="str">
            <v>27221</v>
          </cell>
          <cell r="M5285">
            <v>31</v>
          </cell>
          <cell r="N5285" t="str">
            <v>公共施設のネットワーク環境整備事業</v>
          </cell>
          <cell r="O5285" t="str">
            <v>①-Ⅰ-６．情報発信の充実</v>
          </cell>
        </row>
        <row r="5286">
          <cell r="K5286" t="str">
            <v>27221-32</v>
          </cell>
          <cell r="L5286" t="str">
            <v>27221</v>
          </cell>
          <cell r="M5286">
            <v>32</v>
          </cell>
          <cell r="N5286" t="str">
            <v>マイナンバーカードオンライン交付申請支援事業</v>
          </cell>
          <cell r="O5286" t="str">
            <v>①-Ⅳ-３．リモート化等によるデジタル・トランスフォーメーションの加速</v>
          </cell>
        </row>
        <row r="5287">
          <cell r="K5287" t="str">
            <v>27221-33</v>
          </cell>
          <cell r="L5287" t="str">
            <v>27221</v>
          </cell>
          <cell r="M5287">
            <v>33</v>
          </cell>
          <cell r="N5287" t="str">
            <v>市立コミュニティ会館環境整備事業</v>
          </cell>
          <cell r="O5287" t="str">
            <v>①-Ⅲ-２．地域経済の活性化</v>
          </cell>
        </row>
        <row r="5288">
          <cell r="K5288" t="str">
            <v>27221-34</v>
          </cell>
          <cell r="L5288" t="str">
            <v>27221</v>
          </cell>
          <cell r="M5288">
            <v>34</v>
          </cell>
          <cell r="N5288" t="str">
            <v>公共施設の管理維持体制持続化事業</v>
          </cell>
          <cell r="O5288" t="str">
            <v>①-Ⅲ-２．地域経済の活性化</v>
          </cell>
        </row>
        <row r="5289">
          <cell r="K5289" t="str">
            <v>27221-35</v>
          </cell>
          <cell r="L5289" t="str">
            <v>27221</v>
          </cell>
          <cell r="M5289">
            <v>35</v>
          </cell>
          <cell r="N5289" t="str">
            <v>中小企業者等事業継続支援金</v>
          </cell>
          <cell r="O5289" t="str">
            <v>①-Ⅱ-２．資金繰り対策</v>
          </cell>
        </row>
        <row r="5290">
          <cell r="K5290" t="str">
            <v>27221-36</v>
          </cell>
          <cell r="L5290" t="str">
            <v>27221</v>
          </cell>
          <cell r="M5290">
            <v>36</v>
          </cell>
          <cell r="N5290" t="str">
            <v>キャッシュレスで地域活き活き事業</v>
          </cell>
          <cell r="O5290" t="str">
            <v>①-Ⅲ-２．地域経済の活性化</v>
          </cell>
        </row>
        <row r="5291">
          <cell r="K5291" t="str">
            <v>27221-37</v>
          </cell>
          <cell r="L5291" t="str">
            <v>27221</v>
          </cell>
          <cell r="M5291">
            <v>37</v>
          </cell>
          <cell r="N5291" t="str">
            <v>ＳＴＯＰ！新型コロナ宣言支援事業</v>
          </cell>
          <cell r="O5291" t="str">
            <v>①-Ⅱ-３．事業継続に困っている中小・小規模事業者等への支援</v>
          </cell>
        </row>
        <row r="5292">
          <cell r="K5292" t="str">
            <v>27221-38</v>
          </cell>
          <cell r="L5292" t="str">
            <v>27221</v>
          </cell>
          <cell r="M5292">
            <v>38</v>
          </cell>
          <cell r="N5292" t="str">
            <v>ＳＴＯＰ！新型コロナ宣言支援事業</v>
          </cell>
          <cell r="O5292" t="str">
            <v>①-Ⅱ-３．事業継続に困っている中小・小規模事業者等への支援</v>
          </cell>
        </row>
        <row r="5293">
          <cell r="K5293" t="str">
            <v>27221-39</v>
          </cell>
          <cell r="L5293" t="str">
            <v>27221</v>
          </cell>
          <cell r="M5293">
            <v>39</v>
          </cell>
          <cell r="N5293" t="str">
            <v>事業空間安全・安心確保事業</v>
          </cell>
          <cell r="O5293" t="str">
            <v>①-Ⅳ-３．リモート化等によるデジタル・トランスフォーメーションの加速</v>
          </cell>
        </row>
        <row r="5294">
          <cell r="K5294" t="str">
            <v>27221-40</v>
          </cell>
          <cell r="L5294" t="str">
            <v>27221</v>
          </cell>
          <cell r="M5294">
            <v>40</v>
          </cell>
          <cell r="N5294" t="str">
            <v>日本遺産認定に伴う情報発信等事業</v>
          </cell>
          <cell r="O5294" t="str">
            <v>①-Ⅲ-２．地域経済の活性化</v>
          </cell>
        </row>
        <row r="5295">
          <cell r="K5295" t="str">
            <v>27221-41</v>
          </cell>
          <cell r="L5295" t="str">
            <v>27221</v>
          </cell>
          <cell r="M5295">
            <v>41</v>
          </cell>
          <cell r="N5295" t="str">
            <v>高齢者等インフルエンザワクチン無料接種事業</v>
          </cell>
          <cell r="O5295" t="str">
            <v>①-Ⅰ-３．医療提供体制の強化</v>
          </cell>
        </row>
        <row r="5296">
          <cell r="K5296" t="str">
            <v>27221-42</v>
          </cell>
          <cell r="L5296" t="str">
            <v>27221</v>
          </cell>
          <cell r="M5296">
            <v>42</v>
          </cell>
          <cell r="N5296" t="str">
            <v>高齢者等インフルエンザワクチン無料接種事業</v>
          </cell>
          <cell r="O5296" t="str">
            <v>①-Ⅰ-３．医療提供体制の強化</v>
          </cell>
        </row>
        <row r="5297">
          <cell r="K5297" t="str">
            <v>27221-43</v>
          </cell>
          <cell r="L5297" t="str">
            <v>27221</v>
          </cell>
          <cell r="M5297">
            <v>43</v>
          </cell>
          <cell r="N5297" t="str">
            <v>妊産婦特別給付金</v>
          </cell>
          <cell r="O5297" t="str">
            <v>①-Ⅱ-４．生活に困っている世帯や個人への支援</v>
          </cell>
        </row>
        <row r="5298">
          <cell r="K5298" t="str">
            <v>27221-44</v>
          </cell>
          <cell r="L5298" t="str">
            <v>27221</v>
          </cell>
          <cell r="M5298">
            <v>44</v>
          </cell>
          <cell r="N5298" t="str">
            <v>健康支援事業</v>
          </cell>
          <cell r="O5298" t="str">
            <v>①-Ⅳ-３．リモート化等によるデジタル・トランスフォーメーションの加速</v>
          </cell>
        </row>
        <row r="5299">
          <cell r="K5299" t="str">
            <v>27221-45</v>
          </cell>
          <cell r="L5299" t="str">
            <v>27221</v>
          </cell>
          <cell r="M5299">
            <v>45</v>
          </cell>
          <cell r="N5299" t="str">
            <v>病院事業会計繰出・補助⑥</v>
          </cell>
          <cell r="O5299" t="str">
            <v>①-Ⅰ-３．医療提供体制の強化</v>
          </cell>
        </row>
        <row r="5300">
          <cell r="K5300" t="str">
            <v>27221-46</v>
          </cell>
          <cell r="L5300" t="str">
            <v>27221</v>
          </cell>
          <cell r="M5300">
            <v>46</v>
          </cell>
          <cell r="N5300" t="str">
            <v>病院事業会計繰出・補助⑦</v>
          </cell>
          <cell r="O5300" t="str">
            <v>①-Ⅰ-２．検査体制の強化と感染の早期発見</v>
          </cell>
        </row>
        <row r="5301">
          <cell r="K5301" t="str">
            <v>27221-47</v>
          </cell>
          <cell r="L5301" t="str">
            <v>27221</v>
          </cell>
          <cell r="M5301">
            <v>47</v>
          </cell>
          <cell r="N5301" t="str">
            <v>病院事業会計繰出・補助⑧</v>
          </cell>
          <cell r="O5301" t="str">
            <v>①-Ⅰ-３．医療提供体制の強化</v>
          </cell>
        </row>
        <row r="5302">
          <cell r="K5302" t="str">
            <v>27221-48</v>
          </cell>
          <cell r="L5302" t="str">
            <v>27221</v>
          </cell>
          <cell r="M5302">
            <v>48</v>
          </cell>
          <cell r="N5302" t="str">
            <v>遠隔・オンライン学習の環境整備、GIGAスクール構想への支援事業②</v>
          </cell>
          <cell r="O5302" t="str">
            <v>①-Ⅰ-８．学校の臨時休業等を円滑に進めるための環境整備</v>
          </cell>
        </row>
        <row r="5303">
          <cell r="K5303" t="str">
            <v>27221-49</v>
          </cell>
          <cell r="L5303" t="str">
            <v>27221</v>
          </cell>
          <cell r="M5303">
            <v>49</v>
          </cell>
          <cell r="N5303" t="str">
            <v>かしわらっ子はぐくみ給食事業</v>
          </cell>
          <cell r="O5303" t="str">
            <v>①-Ⅱ-４．生活に困っている世帯や個人への支援</v>
          </cell>
        </row>
        <row r="5304">
          <cell r="K5304" t="str">
            <v>27221-50</v>
          </cell>
          <cell r="L5304" t="str">
            <v>27221</v>
          </cell>
          <cell r="M5304">
            <v>50</v>
          </cell>
          <cell r="N5304" t="str">
            <v>修学旅行の中止・延期に伴う取消料等に対する補助事業</v>
          </cell>
          <cell r="O5304" t="str">
            <v>①-Ⅱ-４．生活に困っている世帯や個人への支援</v>
          </cell>
        </row>
        <row r="5305">
          <cell r="K5305" t="str">
            <v>27221-52</v>
          </cell>
          <cell r="L5305" t="str">
            <v>27221</v>
          </cell>
          <cell r="M5305">
            <v>52</v>
          </cell>
          <cell r="N5305" t="str">
            <v>ICT支援員追加配置事業</v>
          </cell>
          <cell r="O5305" t="str">
            <v>①-Ⅳ-３．リモート化等によるデジタル・トランスフォーメーションの加速</v>
          </cell>
        </row>
        <row r="5306">
          <cell r="K5306" t="str">
            <v>27221-53</v>
          </cell>
          <cell r="L5306" t="str">
            <v>27221</v>
          </cell>
          <cell r="M5306">
            <v>53</v>
          </cell>
          <cell r="N5306" t="str">
            <v>図書館パワーアップ事業</v>
          </cell>
          <cell r="O5306" t="str">
            <v>①-Ⅰ-６．情報発信の充実</v>
          </cell>
        </row>
        <row r="5307">
          <cell r="K5307" t="str">
            <v>27221-54</v>
          </cell>
          <cell r="L5307" t="str">
            <v>27221</v>
          </cell>
          <cell r="M5307">
            <v>54</v>
          </cell>
          <cell r="N5307" t="str">
            <v>安全・安心な選挙執行事業</v>
          </cell>
          <cell r="O5307" t="str">
            <v>①-Ⅰ-１．マスク・消毒液等の確保</v>
          </cell>
        </row>
        <row r="5308">
          <cell r="K5308" t="str">
            <v>27221-55</v>
          </cell>
          <cell r="L5308" t="str">
            <v>27221</v>
          </cell>
          <cell r="M5308">
            <v>55</v>
          </cell>
          <cell r="N5308" t="str">
            <v>水道事業会計繰出・補助</v>
          </cell>
          <cell r="O5308" t="str">
            <v>①-Ⅱ-４．生活に困っている世帯や個人への支援</v>
          </cell>
        </row>
        <row r="5309">
          <cell r="K5309" t="str">
            <v>27221-56</v>
          </cell>
          <cell r="L5309" t="str">
            <v>27221</v>
          </cell>
          <cell r="M5309">
            <v>56</v>
          </cell>
          <cell r="N5309" t="str">
            <v>生活困窮者就労準備支援事業費等補助金</v>
          </cell>
          <cell r="O5309" t="str">
            <v>①-Ⅱ-４．生活に困っている世帯や個人への支援</v>
          </cell>
        </row>
        <row r="5310">
          <cell r="K5310" t="str">
            <v>27221-57</v>
          </cell>
          <cell r="L5310" t="str">
            <v>27221</v>
          </cell>
          <cell r="M5310">
            <v>57</v>
          </cell>
          <cell r="N5310" t="str">
            <v>疾病予防対策事業費等補助金</v>
          </cell>
          <cell r="O5310" t="str">
            <v>①-Ⅰ-２．検査体制の強化と感染の早期発見</v>
          </cell>
        </row>
        <row r="5311">
          <cell r="K5311" t="str">
            <v>27221-58</v>
          </cell>
          <cell r="L5311" t="str">
            <v>27221</v>
          </cell>
          <cell r="M5311">
            <v>58</v>
          </cell>
          <cell r="N5311" t="str">
            <v>学校保健特別対策事業費補助金</v>
          </cell>
          <cell r="O5311" t="str">
            <v>①-Ⅰ-１．マスク・消毒液等の確保</v>
          </cell>
        </row>
        <row r="5312">
          <cell r="K5312" t="str">
            <v>27221-59</v>
          </cell>
          <cell r="L5312" t="str">
            <v>27221</v>
          </cell>
          <cell r="M5312">
            <v>59</v>
          </cell>
          <cell r="N5312" t="str">
            <v>学校保健特別対策事業費補助金</v>
          </cell>
          <cell r="O5312" t="str">
            <v>①-Ⅰ-１．マスク・消毒液等の確保</v>
          </cell>
        </row>
        <row r="5313">
          <cell r="K5313" t="str">
            <v>27221-60</v>
          </cell>
          <cell r="L5313" t="str">
            <v>27221</v>
          </cell>
          <cell r="M5313">
            <v>60</v>
          </cell>
          <cell r="N5313" t="str">
            <v>公立学校情報機器整備費補助金</v>
          </cell>
          <cell r="O5313" t="str">
            <v>①-Ⅳ-３．リモート化等によるデジタル・トランスフォーメーションの加速</v>
          </cell>
        </row>
        <row r="5314">
          <cell r="K5314" t="str">
            <v>27221-61</v>
          </cell>
          <cell r="L5314" t="str">
            <v>27221</v>
          </cell>
          <cell r="M5314">
            <v>61</v>
          </cell>
          <cell r="N5314" t="str">
            <v>子ども・子育て支援交付金</v>
          </cell>
          <cell r="O5314" t="str">
            <v>①-Ⅰ-８．学校の臨時休業等を円滑に進めるための環境整備</v>
          </cell>
        </row>
        <row r="5315">
          <cell r="K5315" t="str">
            <v>27221-62</v>
          </cell>
          <cell r="L5315" t="str">
            <v>27221</v>
          </cell>
          <cell r="M5315">
            <v>62</v>
          </cell>
          <cell r="N5315" t="str">
            <v>母子保健衛生費補助金</v>
          </cell>
          <cell r="O5315" t="str">
            <v>①-Ⅰ-８．学校の臨時休業等を円滑に進めるための環境整備</v>
          </cell>
        </row>
        <row r="5316">
          <cell r="K5316" t="str">
            <v>27221-63</v>
          </cell>
          <cell r="L5316" t="str">
            <v>27221</v>
          </cell>
          <cell r="M5316">
            <v>63</v>
          </cell>
          <cell r="N5316" t="str">
            <v>学校臨時休業対策費補助金</v>
          </cell>
          <cell r="O5316" t="str">
            <v>①-Ⅰ-８．学校の臨時休業等を円滑に進めるための環境整備</v>
          </cell>
        </row>
        <row r="5317">
          <cell r="K5317" t="str">
            <v>27221-64</v>
          </cell>
          <cell r="L5317" t="str">
            <v>27221</v>
          </cell>
          <cell r="M5317">
            <v>64</v>
          </cell>
          <cell r="N5317" t="str">
            <v>教育支援体制整備事業費補助金</v>
          </cell>
          <cell r="O5317" t="str">
            <v>①-Ⅰ-８．学校の臨時休業等を円滑に進めるための環境整備</v>
          </cell>
        </row>
        <row r="5318">
          <cell r="K5318" t="str">
            <v>27221-65</v>
          </cell>
          <cell r="L5318" t="str">
            <v>27221</v>
          </cell>
          <cell r="M5318">
            <v>65</v>
          </cell>
          <cell r="N5318" t="str">
            <v>地域活き活き商品券事業</v>
          </cell>
          <cell r="O5318" t="str">
            <v>①-Ⅲ-２．地域経済の活性化</v>
          </cell>
        </row>
        <row r="5319">
          <cell r="K5319" t="str">
            <v>27221-66</v>
          </cell>
          <cell r="L5319" t="str">
            <v>27221</v>
          </cell>
          <cell r="M5319">
            <v>66</v>
          </cell>
          <cell r="N5319" t="str">
            <v>学校施設環境改善交付金</v>
          </cell>
          <cell r="O5319" t="str">
            <v>①-Ⅰ-１．マスク・消毒液等の確保</v>
          </cell>
        </row>
        <row r="5320">
          <cell r="K5320" t="str">
            <v>27221-67</v>
          </cell>
          <cell r="L5320" t="str">
            <v>27221</v>
          </cell>
          <cell r="M5320">
            <v>67</v>
          </cell>
          <cell r="N5320" t="str">
            <v>学校施設整備事業</v>
          </cell>
          <cell r="O5320" t="str">
            <v>①-Ⅰ-１．マスク・消毒液等の確保</v>
          </cell>
        </row>
        <row r="5321">
          <cell r="K5321" t="str">
            <v>27222-1</v>
          </cell>
          <cell r="L5321" t="str">
            <v>27222</v>
          </cell>
          <cell r="M5321">
            <v>1</v>
          </cell>
          <cell r="N5321" t="str">
            <v>羽曳野市民応援給付金事業</v>
          </cell>
          <cell r="O5321" t="str">
            <v>①-Ⅱ-４．生活に困っている世帯や個人への支援</v>
          </cell>
        </row>
        <row r="5322">
          <cell r="K5322" t="str">
            <v>27222-2</v>
          </cell>
          <cell r="L5322" t="str">
            <v>27222</v>
          </cell>
          <cell r="M5322">
            <v>2</v>
          </cell>
          <cell r="N5322" t="str">
            <v>市民生活及び地域消費活性化の促進～羽曳野応援商品券～</v>
          </cell>
          <cell r="O5322" t="str">
            <v>①-Ⅲ-２．地域経済の活性化</v>
          </cell>
        </row>
        <row r="5323">
          <cell r="K5323" t="str">
            <v>27222-3</v>
          </cell>
          <cell r="L5323" t="str">
            <v>27222</v>
          </cell>
          <cell r="M5323">
            <v>3</v>
          </cell>
          <cell r="N5323" t="str">
            <v>GIGAスクール構想整備事業</v>
          </cell>
          <cell r="O5323" t="str">
            <v>①-Ⅰ-８．学校の臨時休業等を円滑に進めるための環境整備</v>
          </cell>
        </row>
        <row r="5324">
          <cell r="K5324" t="str">
            <v>27223-1</v>
          </cell>
          <cell r="L5324" t="str">
            <v>27223</v>
          </cell>
          <cell r="M5324">
            <v>1</v>
          </cell>
          <cell r="N5324" t="str">
            <v>母子保健衛生費補助金</v>
          </cell>
          <cell r="O5324" t="str">
            <v>①-Ⅰ-８．学校の臨時休業等を円滑に進めるための環境整備</v>
          </cell>
        </row>
        <row r="5325">
          <cell r="K5325" t="str">
            <v>27223-2</v>
          </cell>
          <cell r="L5325" t="str">
            <v>27223</v>
          </cell>
          <cell r="M5325">
            <v>2</v>
          </cell>
          <cell r="N5325" t="str">
            <v>感染症等予防対策関連事業</v>
          </cell>
          <cell r="O5325" t="str">
            <v>①-Ⅰ-１．マスク・消毒液等の確保</v>
          </cell>
        </row>
        <row r="5326">
          <cell r="K5326" t="str">
            <v>27223-3</v>
          </cell>
          <cell r="L5326" t="str">
            <v>27223</v>
          </cell>
          <cell r="M5326">
            <v>3</v>
          </cell>
          <cell r="N5326" t="str">
            <v>感染症等予防対策関連事業</v>
          </cell>
          <cell r="O5326" t="str">
            <v>①-Ⅰ-１．マスク・消毒液等の確保</v>
          </cell>
        </row>
        <row r="5327">
          <cell r="K5327" t="str">
            <v>27223-4</v>
          </cell>
          <cell r="L5327" t="str">
            <v>27223</v>
          </cell>
          <cell r="M5327">
            <v>4</v>
          </cell>
          <cell r="N5327" t="str">
            <v>新型コロナウイルス感染症対策事業</v>
          </cell>
          <cell r="O5327" t="str">
            <v>①-Ⅰ-１．マスク・消毒液等の確保</v>
          </cell>
        </row>
        <row r="5328">
          <cell r="K5328" t="str">
            <v>27223-5</v>
          </cell>
          <cell r="L5328" t="str">
            <v>27223</v>
          </cell>
          <cell r="M5328">
            <v>5</v>
          </cell>
          <cell r="N5328" t="str">
            <v>市長選挙執行経費</v>
          </cell>
          <cell r="O5328" t="str">
            <v>①-Ⅰ-１．マスク・消毒液等の確保</v>
          </cell>
        </row>
        <row r="5329">
          <cell r="K5329" t="str">
            <v>27223-6</v>
          </cell>
          <cell r="L5329" t="str">
            <v>27223</v>
          </cell>
          <cell r="M5329">
            <v>6</v>
          </cell>
          <cell r="N5329" t="str">
            <v>テレワーク試行事業</v>
          </cell>
          <cell r="O5329" t="str">
            <v>①-Ⅳ-３．リモート化等によるデジタル・トランスフォーメーションの加速</v>
          </cell>
        </row>
        <row r="5330">
          <cell r="K5330" t="str">
            <v>27223-7</v>
          </cell>
          <cell r="L5330" t="str">
            <v>27223</v>
          </cell>
          <cell r="M5330">
            <v>7</v>
          </cell>
          <cell r="N5330" t="str">
            <v>おうち時間応援給付金給付事業</v>
          </cell>
          <cell r="O5330" t="str">
            <v>①-Ⅱ-４．生活に困っている世帯や個人への支援</v>
          </cell>
        </row>
        <row r="5331">
          <cell r="K5331" t="str">
            <v>27223-8</v>
          </cell>
          <cell r="L5331" t="str">
            <v>27223</v>
          </cell>
          <cell r="M5331">
            <v>8</v>
          </cell>
          <cell r="N5331" t="str">
            <v>休業要請支援金（府・市町村共同支援金）事業</v>
          </cell>
          <cell r="O5331" t="str">
            <v>①-Ⅱ-３．事業継続に困っている中小・小規模事業者等への支援</v>
          </cell>
        </row>
        <row r="5332">
          <cell r="K5332" t="str">
            <v>27223-9</v>
          </cell>
          <cell r="L5332" t="str">
            <v>27223</v>
          </cell>
          <cell r="M5332">
            <v>9</v>
          </cell>
          <cell r="N5332" t="str">
            <v>自転車対策事業</v>
          </cell>
          <cell r="O5332" t="str">
            <v>①-Ⅰ-８．学校の臨時休業等を円滑に進めるための環境整備</v>
          </cell>
        </row>
        <row r="5333">
          <cell r="K5333" t="str">
            <v>27223-10</v>
          </cell>
          <cell r="L5333" t="str">
            <v>27223</v>
          </cell>
          <cell r="M5333">
            <v>10</v>
          </cell>
          <cell r="N5333" t="str">
            <v>ＧＩＧＡスクール構想推進事業</v>
          </cell>
          <cell r="O5333" t="str">
            <v>①-Ⅳ-３．リモート化等によるデジタル・トランスフォーメーションの加速</v>
          </cell>
        </row>
        <row r="5334">
          <cell r="K5334" t="str">
            <v>27223-11</v>
          </cell>
          <cell r="L5334" t="str">
            <v>27223</v>
          </cell>
          <cell r="M5334">
            <v>11</v>
          </cell>
          <cell r="N5334" t="str">
            <v>新型コロナウイルス感染症対策事業</v>
          </cell>
          <cell r="O5334" t="str">
            <v>①-Ⅰ-１．マスク・消毒液等の確保</v>
          </cell>
        </row>
        <row r="5335">
          <cell r="K5335" t="str">
            <v>27223-12</v>
          </cell>
          <cell r="L5335" t="str">
            <v>27223</v>
          </cell>
          <cell r="M5335">
            <v>12</v>
          </cell>
          <cell r="N5335" t="str">
            <v>庁舎管理事務</v>
          </cell>
          <cell r="O5335" t="str">
            <v>①-Ⅱ-４．生活に困っている世帯や個人への支援</v>
          </cell>
        </row>
        <row r="5336">
          <cell r="K5336" t="str">
            <v>27223-13</v>
          </cell>
          <cell r="L5336" t="str">
            <v>27223</v>
          </cell>
          <cell r="M5336">
            <v>13</v>
          </cell>
          <cell r="N5336" t="str">
            <v>障がい者（児）歯科診療事業</v>
          </cell>
          <cell r="O5336" t="str">
            <v>①-Ⅰ-１．マスク・消毒液等の確保</v>
          </cell>
        </row>
        <row r="5337">
          <cell r="K5337" t="str">
            <v>27223-14</v>
          </cell>
          <cell r="L5337" t="str">
            <v>27223</v>
          </cell>
          <cell r="M5337">
            <v>14</v>
          </cell>
          <cell r="N5337" t="str">
            <v>保健福祉センター診療所運営事業</v>
          </cell>
          <cell r="O5337" t="str">
            <v>①-Ⅰ-１．マスク・消毒液等の確保</v>
          </cell>
        </row>
        <row r="5338">
          <cell r="K5338" t="str">
            <v>27223-15</v>
          </cell>
          <cell r="L5338" t="str">
            <v>27223</v>
          </cell>
          <cell r="M5338">
            <v>15</v>
          </cell>
          <cell r="N5338" t="str">
            <v>保健福祉センター運営事業</v>
          </cell>
          <cell r="O5338" t="str">
            <v>①-Ⅰ-１．マスク・消毒液等の確保</v>
          </cell>
        </row>
        <row r="5339">
          <cell r="K5339" t="str">
            <v>27223-16</v>
          </cell>
          <cell r="L5339" t="str">
            <v>27223</v>
          </cell>
          <cell r="M5339">
            <v>16</v>
          </cell>
          <cell r="N5339" t="str">
            <v>図書館運営事業</v>
          </cell>
          <cell r="O5339" t="str">
            <v>①-Ⅰ-１．マスク・消毒液等の確保</v>
          </cell>
        </row>
        <row r="5340">
          <cell r="K5340" t="str">
            <v>27223-17</v>
          </cell>
          <cell r="L5340" t="str">
            <v>27223</v>
          </cell>
          <cell r="M5340">
            <v>17</v>
          </cell>
          <cell r="N5340" t="str">
            <v>学校臨時休業対策費補助金</v>
          </cell>
          <cell r="O5340" t="str">
            <v>①-Ⅰ-８．学校の臨時休業等を円滑に進めるための環境整備</v>
          </cell>
        </row>
        <row r="5341">
          <cell r="K5341" t="str">
            <v>27223-18</v>
          </cell>
          <cell r="L5341" t="str">
            <v>27223</v>
          </cell>
          <cell r="M5341">
            <v>18</v>
          </cell>
          <cell r="N5341" t="str">
            <v>新型コロナウイルス感染症の影響に伴う水道料金の減免</v>
          </cell>
          <cell r="O5341" t="str">
            <v>①-Ⅱ-４．生活に困っている世帯や個人への支援</v>
          </cell>
        </row>
        <row r="5342">
          <cell r="K5342" t="str">
            <v>27223-19</v>
          </cell>
          <cell r="L5342" t="str">
            <v>27223</v>
          </cell>
          <cell r="M5342">
            <v>19</v>
          </cell>
          <cell r="N5342" t="str">
            <v>防災対策事業（新型コロナ対策）</v>
          </cell>
          <cell r="O5342" t="str">
            <v>①-Ⅰ-１．マスク・消毒液等の確保</v>
          </cell>
        </row>
        <row r="5343">
          <cell r="K5343" t="str">
            <v>27223-20</v>
          </cell>
          <cell r="L5343" t="str">
            <v>27223</v>
          </cell>
          <cell r="M5343">
            <v>20</v>
          </cell>
          <cell r="N5343" t="str">
            <v>かどまでＰａｙＰａｙ！２０％還元事業（新型コロナ対策）</v>
          </cell>
          <cell r="O5343" t="str">
            <v>①-Ⅲ-２．地域経済の活性化</v>
          </cell>
        </row>
        <row r="5344">
          <cell r="K5344" t="str">
            <v>27223-21</v>
          </cell>
          <cell r="L5344" t="str">
            <v>27223</v>
          </cell>
          <cell r="M5344">
            <v>21</v>
          </cell>
          <cell r="N5344" t="str">
            <v>かどま商業店舗応援ステッカー交付事業（新型コロナ対策）</v>
          </cell>
          <cell r="O5344" t="str">
            <v>①-Ⅲ-２．地域経済の活性化</v>
          </cell>
        </row>
        <row r="5345">
          <cell r="K5345" t="str">
            <v>27223-22</v>
          </cell>
          <cell r="L5345" t="str">
            <v>27223</v>
          </cell>
          <cell r="M5345">
            <v>22</v>
          </cell>
          <cell r="N5345" t="str">
            <v>こども発達支援センター運営事業（新型コロナ対策）</v>
          </cell>
          <cell r="O5345" t="str">
            <v>①-Ⅰ-１．マスク・消毒液等の確保</v>
          </cell>
        </row>
        <row r="5346">
          <cell r="K5346" t="str">
            <v>27223-23</v>
          </cell>
          <cell r="L5346" t="str">
            <v>27223</v>
          </cell>
          <cell r="M5346">
            <v>23</v>
          </cell>
          <cell r="N5346" t="str">
            <v>GIGAスクール構想推進事業　
（GIGAスクール構想の加速化及び地方創生臨時交付金を活用した新たな時代に相応しい教育の実現に係る拡充）</v>
          </cell>
          <cell r="O5346" t="str">
            <v>①-Ⅳ-３．リモート化等によるデジタル・トランスフォーメーションの加速</v>
          </cell>
        </row>
        <row r="5347">
          <cell r="K5347" t="str">
            <v>27223-24</v>
          </cell>
          <cell r="L5347" t="str">
            <v>27223</v>
          </cell>
          <cell r="M5347">
            <v>24</v>
          </cell>
          <cell r="N5347" t="str">
            <v>きめ細かな指導を実現する環境づくり事業（学校サポートスタッフ配置）</v>
          </cell>
          <cell r="O5347" t="str">
            <v>①-Ⅰ-８．学校の臨時休業等を円滑に進めるための環境整備</v>
          </cell>
        </row>
        <row r="5348">
          <cell r="K5348" t="str">
            <v>27223-25</v>
          </cell>
          <cell r="L5348" t="str">
            <v>27223</v>
          </cell>
          <cell r="M5348">
            <v>25</v>
          </cell>
          <cell r="N5348" t="str">
            <v>庁舎管理（当直・清掃・駐車場等）事務（新型コロナ対策）</v>
          </cell>
          <cell r="O5348" t="str">
            <v>①-Ⅰ-１．マスク・消毒液等の確保</v>
          </cell>
        </row>
        <row r="5349">
          <cell r="K5349" t="str">
            <v>27223-26</v>
          </cell>
          <cell r="L5349" t="str">
            <v>27223</v>
          </cell>
          <cell r="M5349">
            <v>26</v>
          </cell>
          <cell r="N5349" t="str">
            <v>乳幼児健康診査事業（新型コロナ対策）</v>
          </cell>
          <cell r="O5349" t="str">
            <v>①-Ⅰ-１．マスク・消毒液等の確保</v>
          </cell>
        </row>
        <row r="5350">
          <cell r="K5350" t="str">
            <v>27223-27</v>
          </cell>
          <cell r="L5350" t="str">
            <v>27223</v>
          </cell>
          <cell r="M5350">
            <v>27</v>
          </cell>
          <cell r="N5350" t="str">
            <v>保健福祉センター診療所運営事業（新型コロナ対策）</v>
          </cell>
          <cell r="O5350" t="str">
            <v>①-Ⅰ-３．医療提供体制の強化</v>
          </cell>
        </row>
        <row r="5351">
          <cell r="K5351" t="str">
            <v>27223-28</v>
          </cell>
          <cell r="L5351" t="str">
            <v>27223</v>
          </cell>
          <cell r="M5351">
            <v>28</v>
          </cell>
          <cell r="N5351" t="str">
            <v>保健福祉センター運営事業（新型コロナ対策）</v>
          </cell>
          <cell r="O5351" t="str">
            <v>①-Ⅰ-１．マスク・消毒液等の確保</v>
          </cell>
        </row>
        <row r="5352">
          <cell r="K5352" t="str">
            <v>27223-29</v>
          </cell>
          <cell r="L5352" t="str">
            <v>27223</v>
          </cell>
          <cell r="M5352">
            <v>29</v>
          </cell>
          <cell r="N5352" t="str">
            <v>学校保健特別対策事業費補助金</v>
          </cell>
          <cell r="O5352" t="str">
            <v>①-Ⅰ-１．マスク・消毒液等の確保</v>
          </cell>
        </row>
        <row r="5353">
          <cell r="K5353" t="str">
            <v>27223-30</v>
          </cell>
          <cell r="L5353" t="str">
            <v>27223</v>
          </cell>
          <cell r="M5353">
            <v>30</v>
          </cell>
          <cell r="N5353" t="str">
            <v>ICT推進事業（新型コロナ感染症リスクに対応する環境整備への拡充）</v>
          </cell>
          <cell r="O5353" t="str">
            <v>①-Ⅳ-３．リモート化等によるデジタル・トランスフォーメーションの加速</v>
          </cell>
        </row>
        <row r="5354">
          <cell r="K5354" t="str">
            <v>27223-31</v>
          </cell>
          <cell r="L5354" t="str">
            <v>27223</v>
          </cell>
          <cell r="M5354">
            <v>31</v>
          </cell>
          <cell r="N5354" t="str">
            <v>指定管理施設の新型コロナウイルス感染拡大防止策支援事業</v>
          </cell>
          <cell r="O5354" t="str">
            <v>①-Ⅰ-１．マスク・消毒液等の確保</v>
          </cell>
        </row>
        <row r="5355">
          <cell r="K5355" t="str">
            <v>27223-32</v>
          </cell>
          <cell r="L5355" t="str">
            <v>27223</v>
          </cell>
          <cell r="M5355">
            <v>32</v>
          </cell>
          <cell r="N5355" t="str">
            <v>防災対策事業（地域防災無線の増設）</v>
          </cell>
          <cell r="O5355" t="str">
            <v>①-Ⅰ-１．マスク・消毒液等の確保</v>
          </cell>
        </row>
        <row r="5356">
          <cell r="K5356" t="str">
            <v>27223-33</v>
          </cell>
          <cell r="L5356" t="str">
            <v>27223</v>
          </cell>
          <cell r="M5356">
            <v>33</v>
          </cell>
          <cell r="N5356" t="str">
            <v>地域コミュニティ活動促進事業</v>
          </cell>
          <cell r="O5356" t="str">
            <v>①-Ⅰ-１．マスク・消毒液等の確保</v>
          </cell>
        </row>
        <row r="5357">
          <cell r="K5357" t="str">
            <v>27223-34</v>
          </cell>
          <cell r="L5357" t="str">
            <v>27223</v>
          </cell>
          <cell r="M5357">
            <v>34</v>
          </cell>
          <cell r="N5357" t="str">
            <v>新型コロナ緊急正規雇用・就労促進事業</v>
          </cell>
          <cell r="O5357" t="str">
            <v>①-Ⅱ-１．雇用の維持</v>
          </cell>
        </row>
        <row r="5358">
          <cell r="K5358" t="str">
            <v>27223-35</v>
          </cell>
          <cell r="L5358" t="str">
            <v>27223</v>
          </cell>
          <cell r="M5358">
            <v>35</v>
          </cell>
          <cell r="N5358" t="str">
            <v>新しい事業活動のための事業者IT導入促進事業</v>
          </cell>
          <cell r="O5358" t="str">
            <v>①-Ⅳ-３．リモート化等によるデジタル・トランスフォーメーションの加速</v>
          </cell>
        </row>
        <row r="5359">
          <cell r="K5359" t="str">
            <v>27223-36</v>
          </cell>
          <cell r="L5359" t="str">
            <v>27223</v>
          </cell>
          <cell r="M5359">
            <v>36</v>
          </cell>
          <cell r="N5359" t="str">
            <v>ＷＥＢツールを活用した門真市内企業の技術力“拡散”事業</v>
          </cell>
          <cell r="O5359" t="str">
            <v>①-Ⅳ-３．リモート化等によるデジタル・トランスフォーメーションの加速</v>
          </cell>
        </row>
        <row r="5360">
          <cell r="K5360" t="str">
            <v>27223-37</v>
          </cell>
          <cell r="L5360" t="str">
            <v>27223</v>
          </cell>
          <cell r="M5360">
            <v>37</v>
          </cell>
          <cell r="N5360" t="str">
            <v>新型コロナウイルス感染症対策事業</v>
          </cell>
          <cell r="O5360" t="str">
            <v>①-Ⅰ-１．マスク・消毒液等の確保</v>
          </cell>
        </row>
        <row r="5361">
          <cell r="K5361" t="str">
            <v>27223-38</v>
          </cell>
          <cell r="L5361" t="str">
            <v>27223</v>
          </cell>
          <cell r="M5361">
            <v>38</v>
          </cell>
          <cell r="N5361" t="str">
            <v>新型コロナウイルス感染症対策事業</v>
          </cell>
          <cell r="O5361" t="str">
            <v>①-Ⅰ-１．マスク・消毒液等の確保</v>
          </cell>
        </row>
        <row r="5362">
          <cell r="K5362" t="str">
            <v>27223-39</v>
          </cell>
          <cell r="L5362" t="str">
            <v>27223</v>
          </cell>
          <cell r="M5362">
            <v>39</v>
          </cell>
          <cell r="N5362" t="str">
            <v>市民文化会館運営事業（利用者支援事業）</v>
          </cell>
          <cell r="O5362" t="str">
            <v>①-Ⅲ-２．地域経済の活性化</v>
          </cell>
        </row>
        <row r="5363">
          <cell r="K5363" t="str">
            <v>27223-40</v>
          </cell>
          <cell r="L5363" t="str">
            <v>27223</v>
          </cell>
          <cell r="M5363">
            <v>40</v>
          </cell>
          <cell r="N5363" t="str">
            <v>成人祭事業（新型コロナ対策）</v>
          </cell>
          <cell r="O5363" t="str">
            <v>①-Ⅰ-１．マスク・消毒液等の確保</v>
          </cell>
        </row>
        <row r="5364">
          <cell r="K5364" t="str">
            <v>27223-41</v>
          </cell>
          <cell r="L5364" t="str">
            <v>27223</v>
          </cell>
          <cell r="M5364">
            <v>41</v>
          </cell>
          <cell r="N5364" t="str">
            <v>電子書籍サービス導入事業</v>
          </cell>
          <cell r="O5364" t="str">
            <v>①-Ⅳ-３．リモート化等によるデジタル・トランスフォーメーションの加速</v>
          </cell>
        </row>
        <row r="5365">
          <cell r="K5365" t="str">
            <v>27223-42</v>
          </cell>
          <cell r="L5365" t="str">
            <v>27223</v>
          </cell>
          <cell r="M5365">
            <v>42</v>
          </cell>
          <cell r="N5365" t="str">
            <v>図書館運営事業（新型コロナ対策）</v>
          </cell>
          <cell r="O5365" t="str">
            <v>①-Ⅰ-１．マスク・消毒液等の確保</v>
          </cell>
        </row>
        <row r="5366">
          <cell r="K5366" t="str">
            <v>27223-43</v>
          </cell>
          <cell r="L5366" t="str">
            <v>27223</v>
          </cell>
          <cell r="M5366">
            <v>43</v>
          </cell>
          <cell r="N5366" t="str">
            <v>産後ママ育児パパ応援給付金給付事業（新型コロナ対策）</v>
          </cell>
          <cell r="O5366" t="str">
            <v>①-Ⅱ-４．生活に困っている世帯や個人への支援</v>
          </cell>
        </row>
        <row r="5367">
          <cell r="K5367" t="str">
            <v>27223-44</v>
          </cell>
          <cell r="L5367" t="str">
            <v>27223</v>
          </cell>
          <cell r="M5367">
            <v>44</v>
          </cell>
          <cell r="N5367" t="str">
            <v>公園等環境美化推進事業</v>
          </cell>
          <cell r="O5367" t="str">
            <v>①-Ⅱ-１．雇用の維持</v>
          </cell>
        </row>
        <row r="5368">
          <cell r="K5368" t="str">
            <v>27223-45</v>
          </cell>
          <cell r="L5368" t="str">
            <v>27223</v>
          </cell>
          <cell r="M5368">
            <v>45</v>
          </cell>
          <cell r="N5368" t="str">
            <v>学校施設営繕事業（新型コロナ対策）</v>
          </cell>
          <cell r="O5368" t="str">
            <v>①-Ⅰ-１．マスク・消毒液等の確保</v>
          </cell>
        </row>
        <row r="5369">
          <cell r="K5369" t="str">
            <v>27223-46</v>
          </cell>
          <cell r="L5369" t="str">
            <v>27223</v>
          </cell>
          <cell r="M5369">
            <v>46</v>
          </cell>
          <cell r="N5369" t="str">
            <v>ＧＩＧＡスクール構想推進事業</v>
          </cell>
          <cell r="O5369" t="str">
            <v>①-Ⅳ-３．リモート化等によるデジタル・トランスフォーメーションの加速</v>
          </cell>
        </row>
        <row r="5370">
          <cell r="K5370" t="str">
            <v>27223-47</v>
          </cell>
          <cell r="L5370" t="str">
            <v>27223</v>
          </cell>
          <cell r="M5370">
            <v>47</v>
          </cell>
          <cell r="N5370" t="str">
            <v>デジタル教科書推進事業</v>
          </cell>
          <cell r="O5370" t="str">
            <v>①-Ⅳ-３．リモート化等によるデジタル・トランスフォーメーションの加速</v>
          </cell>
        </row>
        <row r="5371">
          <cell r="K5371" t="str">
            <v>27223-48</v>
          </cell>
          <cell r="L5371" t="str">
            <v>27223</v>
          </cell>
          <cell r="M5371">
            <v>48</v>
          </cell>
          <cell r="N5371" t="str">
            <v>withコロナにおいても学力向上の取組を停滞させない事業</v>
          </cell>
          <cell r="O5371" t="str">
            <v>①-Ⅳ-３．リモート化等によるデジタル・トランスフォーメーションの加速</v>
          </cell>
        </row>
        <row r="5372">
          <cell r="K5372" t="str">
            <v>27223-50</v>
          </cell>
          <cell r="L5372" t="str">
            <v>27223</v>
          </cell>
          <cell r="M5372">
            <v>50</v>
          </cell>
          <cell r="N5372" t="str">
            <v>社会体育施設等新型コロナウイルス感染症対策事業</v>
          </cell>
          <cell r="O5372" t="str">
            <v>①-Ⅰ-１．マスク・消毒液等の確保</v>
          </cell>
        </row>
        <row r="5373">
          <cell r="K5373" t="str">
            <v>27223-51</v>
          </cell>
          <cell r="L5373" t="str">
            <v>27223</v>
          </cell>
          <cell r="M5373">
            <v>51</v>
          </cell>
          <cell r="N5373" t="str">
            <v>宿泊学習費用補助事業</v>
          </cell>
          <cell r="O5373" t="str">
            <v>①-Ⅰ-１．マスク・消毒液等の確保</v>
          </cell>
        </row>
        <row r="5374">
          <cell r="K5374" t="str">
            <v>27223-52</v>
          </cell>
          <cell r="L5374" t="str">
            <v>27223</v>
          </cell>
          <cell r="M5374">
            <v>52</v>
          </cell>
          <cell r="N5374" t="str">
            <v>特別支援教育の推進・看護師配置事業（新型コロナ対策）</v>
          </cell>
          <cell r="O5374" t="str">
            <v>①-Ⅰ-８．学校の臨時休業等を円滑に進めるための環境整備</v>
          </cell>
        </row>
        <row r="5375">
          <cell r="K5375" t="str">
            <v>27223-53</v>
          </cell>
          <cell r="L5375" t="str">
            <v>27223</v>
          </cell>
          <cell r="M5375">
            <v>53</v>
          </cell>
          <cell r="N5375" t="str">
            <v>適応指導教室等運営事業（新型コロナ対策）</v>
          </cell>
          <cell r="O5375" t="str">
            <v>①-Ⅰ-８．学校の臨時休業等を円滑に進めるための環境整備</v>
          </cell>
        </row>
        <row r="5376">
          <cell r="K5376" t="str">
            <v>27223-54</v>
          </cell>
          <cell r="L5376" t="str">
            <v>27223</v>
          </cell>
          <cell r="M5376">
            <v>54</v>
          </cell>
          <cell r="N5376" t="str">
            <v>英語指導新配置事業（新型コロナ対策）</v>
          </cell>
          <cell r="O5376" t="str">
            <v>①-Ⅰ-８．学校の臨時休業等を円滑に進めるための環境整備</v>
          </cell>
        </row>
        <row r="5377">
          <cell r="K5377" t="str">
            <v>27223-55</v>
          </cell>
          <cell r="L5377" t="str">
            <v>27223</v>
          </cell>
          <cell r="M5377">
            <v>55</v>
          </cell>
          <cell r="N5377" t="str">
            <v>学校保健事業(新型コロナ対策）</v>
          </cell>
          <cell r="O5377" t="str">
            <v>①-Ⅰ-３．医療提供体制の強化</v>
          </cell>
        </row>
        <row r="5378">
          <cell r="K5378" t="str">
            <v>27223-56</v>
          </cell>
          <cell r="L5378" t="str">
            <v>27223</v>
          </cell>
          <cell r="M5378">
            <v>56</v>
          </cell>
          <cell r="N5378" t="str">
            <v>病休等代替アルバイト配置事業</v>
          </cell>
          <cell r="O5378" t="str">
            <v>①-Ⅰ-８．学校の臨時休業等を円滑に進めるための環境整備</v>
          </cell>
        </row>
        <row r="5379">
          <cell r="K5379" t="str">
            <v>27223-57</v>
          </cell>
          <cell r="L5379" t="str">
            <v>27223</v>
          </cell>
          <cell r="M5379">
            <v>57</v>
          </cell>
          <cell r="N5379" t="str">
            <v>学校施設営繕事業</v>
          </cell>
          <cell r="O5379" t="str">
            <v>①-Ⅰ-８．学校の臨時休業等を円滑に進めるための環境整備</v>
          </cell>
        </row>
        <row r="5380">
          <cell r="K5380" t="str">
            <v>27223-58</v>
          </cell>
          <cell r="L5380" t="str">
            <v>27223</v>
          </cell>
          <cell r="M5380">
            <v>58</v>
          </cell>
          <cell r="N5380" t="str">
            <v>放課後児童クラブ運営事業（新型コロナ対策）</v>
          </cell>
          <cell r="O5380" t="str">
            <v>①-Ⅰ-８．学校の臨時休業等を円滑に進めるための環境整備</v>
          </cell>
        </row>
        <row r="5381">
          <cell r="K5381" t="str">
            <v>27223-59</v>
          </cell>
          <cell r="L5381" t="str">
            <v>27223</v>
          </cell>
          <cell r="M5381">
            <v>59</v>
          </cell>
          <cell r="N5381" t="str">
            <v>幼稚園部分の非常勤の先生の夏休み短縮分</v>
          </cell>
          <cell r="O5381" t="str">
            <v>①-Ⅰ-８．学校の臨時休業等を円滑に進めるための環境整備</v>
          </cell>
        </row>
        <row r="5382">
          <cell r="K5382" t="str">
            <v>27223-60</v>
          </cell>
          <cell r="L5382" t="str">
            <v>27223</v>
          </cell>
          <cell r="M5382">
            <v>60</v>
          </cell>
          <cell r="N5382" t="str">
            <v>公立保育所運営事業</v>
          </cell>
          <cell r="O5382" t="str">
            <v>①-Ⅰ-１．マスク・消毒液等の確保</v>
          </cell>
        </row>
        <row r="5383">
          <cell r="K5383" t="str">
            <v>27223-61</v>
          </cell>
          <cell r="L5383" t="str">
            <v>27223</v>
          </cell>
          <cell r="M5383">
            <v>61</v>
          </cell>
          <cell r="N5383" t="str">
            <v>認定こども園運営事業</v>
          </cell>
          <cell r="O5383" t="str">
            <v>①-Ⅰ-１．マスク・消毒液等の確保</v>
          </cell>
        </row>
        <row r="5384">
          <cell r="K5384" t="str">
            <v>27223-62</v>
          </cell>
          <cell r="L5384" t="str">
            <v>27223</v>
          </cell>
          <cell r="M5384">
            <v>62</v>
          </cell>
          <cell r="N5384" t="str">
            <v>公立幼稚園運営事業</v>
          </cell>
          <cell r="O5384" t="str">
            <v>①-Ⅰ-１．マスク・消毒液等の確保</v>
          </cell>
        </row>
        <row r="5385">
          <cell r="K5385" t="str">
            <v>27223-63</v>
          </cell>
          <cell r="L5385" t="str">
            <v>27223</v>
          </cell>
          <cell r="M5385">
            <v>63</v>
          </cell>
          <cell r="N5385" t="str">
            <v>予防接種事業（新型コロナ対策）</v>
          </cell>
          <cell r="O5385" t="str">
            <v>①-Ⅰ-３．医療提供体制の強化</v>
          </cell>
        </row>
        <row r="5386">
          <cell r="K5386" t="str">
            <v>27223-64</v>
          </cell>
          <cell r="L5386" t="str">
            <v>27223</v>
          </cell>
          <cell r="M5386">
            <v>64</v>
          </cell>
          <cell r="N5386" t="str">
            <v>学校事務ネットワークの改修</v>
          </cell>
          <cell r="O5386" t="str">
            <v>①-Ⅰ-１．マスク・消毒液等の確保</v>
          </cell>
        </row>
        <row r="5387">
          <cell r="K5387" t="str">
            <v>27223-65</v>
          </cell>
          <cell r="L5387" t="str">
            <v>27223</v>
          </cell>
          <cell r="M5387">
            <v>65</v>
          </cell>
          <cell r="N5387" t="str">
            <v>補充学習等への支援のための学習支援員の配置</v>
          </cell>
          <cell r="O5387" t="str">
            <v>①-Ⅰ-８．学校の臨時休業等を円滑に進めるための環境整備</v>
          </cell>
        </row>
        <row r="5388">
          <cell r="K5388" t="str">
            <v>27223-66</v>
          </cell>
          <cell r="L5388" t="str">
            <v>27223</v>
          </cell>
          <cell r="M5388">
            <v>66</v>
          </cell>
          <cell r="N5388" t="str">
            <v>ウィズコロナ時代の執務室レイアウト試行事業</v>
          </cell>
          <cell r="O5388" t="str">
            <v>①-Ⅳ-３．リモート化等によるデジタル・トランスフォーメーションの加速</v>
          </cell>
        </row>
        <row r="5389">
          <cell r="K5389" t="str">
            <v>27223-67</v>
          </cell>
          <cell r="L5389" t="str">
            <v>27223</v>
          </cell>
          <cell r="M5389">
            <v>67</v>
          </cell>
          <cell r="N5389" t="str">
            <v>公立の保育施設等におけるシステム配備事業</v>
          </cell>
          <cell r="O5389" t="str">
            <v>①-Ⅳ-３．リモート化等によるデジタル・トランスフォーメーションの加速</v>
          </cell>
        </row>
        <row r="5390">
          <cell r="K5390" t="str">
            <v>27223-68</v>
          </cell>
          <cell r="L5390" t="str">
            <v>27223</v>
          </cell>
          <cell r="M5390">
            <v>68</v>
          </cell>
          <cell r="N5390" t="str">
            <v>子ども・子育て支援交付金</v>
          </cell>
          <cell r="O5390" t="str">
            <v>①-Ⅰ-８．学校の臨時休業等を円滑に進めるための環境整備</v>
          </cell>
        </row>
        <row r="5391">
          <cell r="K5391" t="str">
            <v>27223-69</v>
          </cell>
          <cell r="L5391" t="str">
            <v>27223</v>
          </cell>
          <cell r="M5391">
            <v>69</v>
          </cell>
          <cell r="N5391" t="str">
            <v>児童福祉事業対策費等補助金</v>
          </cell>
          <cell r="O5391" t="str">
            <v>①-Ⅰ-１．マスク・消毒液等の確保</v>
          </cell>
        </row>
        <row r="5392">
          <cell r="K5392" t="str">
            <v>27223-70</v>
          </cell>
          <cell r="L5392" t="str">
            <v>27223</v>
          </cell>
          <cell r="M5392">
            <v>70</v>
          </cell>
          <cell r="N5392" t="str">
            <v>子ども・子育て支援交付金</v>
          </cell>
          <cell r="O5392" t="str">
            <v>①-Ⅰ-８．学校の臨時休業等を円滑に進めるための環境整備</v>
          </cell>
        </row>
        <row r="5393">
          <cell r="K5393" t="str">
            <v>27223-72</v>
          </cell>
          <cell r="L5393" t="str">
            <v>27223</v>
          </cell>
          <cell r="M5393">
            <v>72</v>
          </cell>
          <cell r="N5393" t="str">
            <v>疾病予防対策事業費等補助金</v>
          </cell>
          <cell r="O5393" t="str">
            <v>①-Ⅰ-２．検査体制の強化と感染の早期発見</v>
          </cell>
        </row>
        <row r="5394">
          <cell r="K5394" t="str">
            <v>27223-73</v>
          </cell>
          <cell r="L5394" t="str">
            <v>27223</v>
          </cell>
          <cell r="M5394">
            <v>73</v>
          </cell>
          <cell r="N5394" t="str">
            <v>デジタル技術で結ぶ地域文化資源活用事業（関西フィル協定記念コンサート）</v>
          </cell>
          <cell r="O5394" t="str">
            <v>①-Ⅲ-１．観光・運輸業、飲食業、イベント・エンターテインメント事業等に対する支援</v>
          </cell>
        </row>
        <row r="5395">
          <cell r="K5395" t="str">
            <v>27223-74</v>
          </cell>
          <cell r="L5395" t="str">
            <v>27223</v>
          </cell>
          <cell r="M5395">
            <v>74</v>
          </cell>
          <cell r="N5395" t="str">
            <v>障害者総合支援事業費補助金</v>
          </cell>
          <cell r="O5395" t="str">
            <v>①-Ⅰ-８．学校の臨時休業等を円滑に進めるための環境整備</v>
          </cell>
        </row>
        <row r="5396">
          <cell r="K5396" t="str">
            <v>27223-75</v>
          </cell>
          <cell r="L5396" t="str">
            <v>27223</v>
          </cell>
          <cell r="M5396">
            <v>75</v>
          </cell>
          <cell r="N5396" t="str">
            <v>文化の日式典事業（新型コロナ対策）</v>
          </cell>
          <cell r="O5396" t="str">
            <v>①-Ⅰ-１．マスク・消毒液等の確保</v>
          </cell>
        </row>
        <row r="5397">
          <cell r="K5397" t="str">
            <v>27223-76</v>
          </cell>
          <cell r="L5397" t="str">
            <v>27223</v>
          </cell>
          <cell r="M5397">
            <v>76</v>
          </cell>
          <cell r="N5397" t="str">
            <v>新型コロナウイルス感染症対策事業（書類の郵送対応）</v>
          </cell>
          <cell r="O5397" t="str">
            <v>①-Ⅰ-１．マスク・消毒液等の確保</v>
          </cell>
        </row>
        <row r="5398">
          <cell r="K5398" t="str">
            <v>27223-77</v>
          </cell>
          <cell r="L5398" t="str">
            <v>27223</v>
          </cell>
          <cell r="M5398">
            <v>77</v>
          </cell>
          <cell r="N5398" t="str">
            <v>女性サポートステーション運営事業</v>
          </cell>
          <cell r="O5398" t="str">
            <v>①-Ⅰ-１．マスク・消毒液等の確保</v>
          </cell>
        </row>
        <row r="5399">
          <cell r="K5399" t="str">
            <v>27223-78</v>
          </cell>
          <cell r="L5399" t="str">
            <v>27223</v>
          </cell>
          <cell r="M5399">
            <v>78</v>
          </cell>
          <cell r="N5399" t="str">
            <v>公立学校情報機器整備費補助金</v>
          </cell>
          <cell r="O5399" t="str">
            <v>①-Ⅳ-３．リモート化等によるデジタル・トランスフォーメーションの加速</v>
          </cell>
        </row>
        <row r="5400">
          <cell r="K5400" t="str">
            <v>27223-79</v>
          </cell>
          <cell r="L5400" t="str">
            <v>27223</v>
          </cell>
          <cell r="M5400">
            <v>79</v>
          </cell>
          <cell r="N5400" t="str">
            <v>ＧＩＧＡスクール構想推進事業（ネットワークテスト）</v>
          </cell>
          <cell r="O5400" t="str">
            <v>①-Ⅳ-３．リモート化等によるデジタル・トランスフォーメーションの加速</v>
          </cell>
        </row>
        <row r="5401">
          <cell r="K5401" t="str">
            <v>27223-80</v>
          </cell>
          <cell r="L5401" t="str">
            <v>27223</v>
          </cell>
          <cell r="M5401">
            <v>80</v>
          </cell>
          <cell r="N5401" t="str">
            <v>ＧＩＧＡスクール構想推進事業（消耗品整備）</v>
          </cell>
          <cell r="O5401" t="str">
            <v>①-Ⅳ-３．リモート化等によるデジタル・トランスフォーメーションの加速</v>
          </cell>
        </row>
        <row r="5402">
          <cell r="K5402" t="str">
            <v>27223-81</v>
          </cell>
          <cell r="L5402" t="str">
            <v>27223</v>
          </cell>
          <cell r="M5402">
            <v>81</v>
          </cell>
          <cell r="N5402" t="str">
            <v>ＧＩＧＡスクール構想推進事業（環境整備）</v>
          </cell>
          <cell r="O5402" t="str">
            <v>①-Ⅳ-３．リモート化等によるデジタル・トランスフォーメーションの加速</v>
          </cell>
        </row>
        <row r="5403">
          <cell r="K5403" t="str">
            <v>27223-82</v>
          </cell>
          <cell r="L5403" t="str">
            <v>27223</v>
          </cell>
          <cell r="M5403">
            <v>82</v>
          </cell>
          <cell r="N5403" t="str">
            <v>ＧＩＧＡスクール構想推進事業（ＡＩドリル）</v>
          </cell>
          <cell r="O5403" t="str">
            <v>①-Ⅳ-３．リモート化等によるデジタル・トランスフォーメーションの加速</v>
          </cell>
        </row>
        <row r="5404">
          <cell r="K5404" t="str">
            <v>27223-83</v>
          </cell>
          <cell r="L5404" t="str">
            <v>27223</v>
          </cell>
          <cell r="M5404">
            <v>83</v>
          </cell>
          <cell r="N5404" t="str">
            <v>ICT推進事業（新型コロナ感染症リスクに対応する環境整備への拡充）</v>
          </cell>
          <cell r="O5404" t="str">
            <v>①-Ⅳ-３．リモート化等によるデジタル・トランスフォーメーションの加速</v>
          </cell>
        </row>
        <row r="5405">
          <cell r="K5405" t="str">
            <v>27223-84</v>
          </cell>
          <cell r="L5405" t="str">
            <v>27223</v>
          </cell>
          <cell r="M5405">
            <v>84</v>
          </cell>
          <cell r="N5405" t="str">
            <v>保健福祉センター診療所運営事業（休日診療体制の強化）</v>
          </cell>
          <cell r="O5405" t="str">
            <v>①-Ⅰ-３．医療提供体制の強化</v>
          </cell>
        </row>
        <row r="5406">
          <cell r="K5406" t="str">
            <v>27223-85</v>
          </cell>
          <cell r="L5406" t="str">
            <v>27223</v>
          </cell>
          <cell r="M5406">
            <v>85</v>
          </cell>
          <cell r="N5406" t="str">
            <v>公立学校情報機器整備費補助金</v>
          </cell>
          <cell r="O5406" t="str">
            <v>①-Ⅳ-３．リモート化等によるデジタル・トランスフォーメーションの加速</v>
          </cell>
        </row>
        <row r="5407">
          <cell r="K5407" t="str">
            <v>27223-86</v>
          </cell>
          <cell r="L5407" t="str">
            <v>27223</v>
          </cell>
          <cell r="M5407">
            <v>86</v>
          </cell>
          <cell r="N5407" t="str">
            <v>ＧＩＧＡスクール構想推進事業（コールセンター）</v>
          </cell>
          <cell r="O5407" t="str">
            <v>①-Ⅳ-３．リモート化等によるデジタル・トランスフォーメーションの加速</v>
          </cell>
        </row>
        <row r="5408">
          <cell r="K5408" t="str">
            <v>27223-87</v>
          </cell>
          <cell r="L5408" t="str">
            <v>27223</v>
          </cell>
          <cell r="M5408">
            <v>87</v>
          </cell>
          <cell r="N5408" t="str">
            <v>学校保健特別対策事業費補助金</v>
          </cell>
          <cell r="O5408" t="str">
            <v>①-Ⅰ-１．マスク・消毒液等の確保</v>
          </cell>
        </row>
        <row r="5409">
          <cell r="K5409" t="str">
            <v>27223-88</v>
          </cell>
          <cell r="L5409" t="str">
            <v>27223</v>
          </cell>
          <cell r="M5409">
            <v>88</v>
          </cell>
          <cell r="N5409" t="str">
            <v>保育園等新型コロナウイルス感染症対策事業</v>
          </cell>
          <cell r="O5409" t="str">
            <v>①-Ⅰ-１．マスク・消毒液等の確保</v>
          </cell>
        </row>
        <row r="5410">
          <cell r="K5410" t="str">
            <v>27223-89</v>
          </cell>
          <cell r="L5410" t="str">
            <v>27223</v>
          </cell>
          <cell r="M5410">
            <v>89</v>
          </cell>
          <cell r="N5410" t="str">
            <v>教育支援体制整備事業費補助金</v>
          </cell>
          <cell r="O5410" t="str">
            <v>①-Ⅰ-８．学校の臨時休業等を円滑に進めるための環境整備</v>
          </cell>
        </row>
        <row r="5411">
          <cell r="K5411" t="str">
            <v>27223-90</v>
          </cell>
          <cell r="L5411" t="str">
            <v>27223</v>
          </cell>
          <cell r="M5411">
            <v>90</v>
          </cell>
          <cell r="N5411" t="str">
            <v>教育支援体制整備事業費補助金</v>
          </cell>
          <cell r="O5411" t="str">
            <v>①-Ⅰ-８．学校の臨時休業等を円滑に進めるための環境整備</v>
          </cell>
        </row>
        <row r="5412">
          <cell r="K5412" t="str">
            <v>27223-91</v>
          </cell>
          <cell r="L5412" t="str">
            <v>27223</v>
          </cell>
          <cell r="M5412">
            <v>91</v>
          </cell>
          <cell r="N5412" t="str">
            <v>学校における新型コロナウイルス感染症対策事業</v>
          </cell>
          <cell r="O5412" t="str">
            <v>①-Ⅰ-８．学校の臨時休業等を円滑に進めるための環境整備</v>
          </cell>
        </row>
        <row r="5413">
          <cell r="K5413" t="str">
            <v>27223-92</v>
          </cell>
          <cell r="L5413" t="str">
            <v>27223</v>
          </cell>
          <cell r="M5413">
            <v>92</v>
          </cell>
          <cell r="N5413" t="str">
            <v>門真市保健福祉センター新型コロナウイルス感染症拡大防止事業</v>
          </cell>
          <cell r="O5413" t="str">
            <v>①-Ⅰ-１．マスク・消毒液等の確保</v>
          </cell>
        </row>
        <row r="5414">
          <cell r="K5414" t="str">
            <v>27223-93</v>
          </cell>
          <cell r="L5414" t="str">
            <v>27223</v>
          </cell>
          <cell r="M5414">
            <v>93</v>
          </cell>
          <cell r="N5414" t="str">
            <v>庁舎窓口新型コロナウイルス感染症対策事業</v>
          </cell>
          <cell r="O5414" t="str">
            <v>①-Ⅳ-３．リモート化等によるデジタル・トランスフォーメーションの加速</v>
          </cell>
        </row>
        <row r="5415">
          <cell r="K5415" t="str">
            <v>27223-94</v>
          </cell>
          <cell r="L5415" t="str">
            <v>27223</v>
          </cell>
          <cell r="M5415">
            <v>94</v>
          </cell>
          <cell r="N5415" t="str">
            <v>新型コロナウイルス感染症対策事業（封筒対策）</v>
          </cell>
          <cell r="O5415" t="str">
            <v>①-Ⅳ-３．リモート化等によるデジタル・トランスフォーメーションの加速</v>
          </cell>
        </row>
        <row r="5416">
          <cell r="K5416" t="str">
            <v>27223-95</v>
          </cell>
          <cell r="L5416" t="str">
            <v>27223</v>
          </cell>
          <cell r="M5416">
            <v>95</v>
          </cell>
          <cell r="N5416" t="str">
            <v>消費生活相談事業</v>
          </cell>
          <cell r="O5416" t="str">
            <v>①-Ⅰ-１．マスク・消毒液等の確保</v>
          </cell>
        </row>
        <row r="5417">
          <cell r="K5417" t="str">
            <v>27223-96</v>
          </cell>
          <cell r="L5417" t="str">
            <v>27223</v>
          </cell>
          <cell r="M5417">
            <v>96</v>
          </cell>
          <cell r="N5417" t="str">
            <v>ICT推進事業（新型コロナウイルス感染症に対応する環境整備への拡充）</v>
          </cell>
          <cell r="O5417" t="str">
            <v>①-Ⅳ-３．リモート化等によるデジタル・トランスフォーメーションの加速</v>
          </cell>
        </row>
        <row r="5418">
          <cell r="K5418" t="str">
            <v>27223-97</v>
          </cell>
          <cell r="L5418" t="str">
            <v>27223</v>
          </cell>
          <cell r="M5418">
            <v>97</v>
          </cell>
          <cell r="N5418" t="str">
            <v>人事管理に関する事務（新型コロナ対策）</v>
          </cell>
          <cell r="O5418" t="str">
            <v>①-Ⅰ-１．マスク・消毒液等の確保</v>
          </cell>
        </row>
        <row r="5419">
          <cell r="K5419" t="str">
            <v>27223-98</v>
          </cell>
          <cell r="L5419" t="str">
            <v>27223</v>
          </cell>
          <cell r="M5419">
            <v>98</v>
          </cell>
          <cell r="N5419" t="str">
            <v>歴史資料館運営事業（新型コロナ対策）</v>
          </cell>
          <cell r="O5419" t="str">
            <v>①-Ⅰ-１．マスク・消毒液等の確保</v>
          </cell>
        </row>
        <row r="5420">
          <cell r="K5420" t="str">
            <v>27223-99</v>
          </cell>
          <cell r="L5420" t="str">
            <v>27223</v>
          </cell>
          <cell r="M5420">
            <v>99</v>
          </cell>
          <cell r="N5420" t="str">
            <v>飼い犬登録事業（新型コロナ対策）</v>
          </cell>
          <cell r="O5420" t="str">
            <v>①-Ⅰ-１．マスク・消毒液等の確保</v>
          </cell>
        </row>
        <row r="5421">
          <cell r="K5421" t="str">
            <v>27223-100</v>
          </cell>
          <cell r="L5421" t="str">
            <v>27223</v>
          </cell>
          <cell r="M5421">
            <v>100</v>
          </cell>
          <cell r="N5421" t="str">
            <v>新型コロナウイルス感染症対策事業（環境政策課）</v>
          </cell>
          <cell r="O5421" t="str">
            <v>①-Ⅰ-１．マスク・消毒液等の確保</v>
          </cell>
        </row>
        <row r="5422">
          <cell r="K5422" t="str">
            <v>27223-101</v>
          </cell>
          <cell r="L5422" t="str">
            <v>27223</v>
          </cell>
          <cell r="M5422">
            <v>101</v>
          </cell>
          <cell r="N5422" t="str">
            <v>生活保護給付事業（新型コロナ対策）</v>
          </cell>
          <cell r="O5422" t="str">
            <v>①-Ⅰ-１．マスク・消毒液等の確保</v>
          </cell>
        </row>
        <row r="5423">
          <cell r="K5423" t="str">
            <v>27223-102</v>
          </cell>
          <cell r="L5423" t="str">
            <v>27223</v>
          </cell>
          <cell r="M5423">
            <v>102</v>
          </cell>
          <cell r="N5423" t="str">
            <v>新型コロナウイルス感染症対策事業（都市政策課）</v>
          </cell>
          <cell r="O5423" t="str">
            <v>①-Ⅰ-１．マスク・消毒液等の確保</v>
          </cell>
        </row>
        <row r="5424">
          <cell r="K5424" t="str">
            <v>27223-103</v>
          </cell>
          <cell r="L5424" t="str">
            <v>27223</v>
          </cell>
          <cell r="M5424">
            <v>103</v>
          </cell>
          <cell r="N5424" t="str">
            <v>新型コロナウイルス感染症対策事業（障がい福祉課）</v>
          </cell>
          <cell r="O5424" t="str">
            <v>①-Ⅰ-１．マスク・消毒液等の確保</v>
          </cell>
        </row>
        <row r="5425">
          <cell r="K5425" t="str">
            <v>27223-104</v>
          </cell>
          <cell r="L5425" t="str">
            <v>27223</v>
          </cell>
          <cell r="M5425">
            <v>104</v>
          </cell>
          <cell r="N5425" t="str">
            <v>ごみ収集運搬事業（新型コロナ対策）</v>
          </cell>
          <cell r="O5425" t="str">
            <v>①-Ⅰ-１．マスク・消毒液等の確保</v>
          </cell>
        </row>
        <row r="5426">
          <cell r="K5426" t="str">
            <v>27223-105</v>
          </cell>
          <cell r="L5426" t="str">
            <v>27223</v>
          </cell>
          <cell r="M5426">
            <v>105</v>
          </cell>
          <cell r="N5426" t="str">
            <v>リサイクルプラザ施設運転維持管理事業（新型コロナ対策）</v>
          </cell>
          <cell r="O5426" t="str">
            <v>①-Ⅰ-１．マスク・消毒液等の確保</v>
          </cell>
        </row>
        <row r="5427">
          <cell r="K5427" t="str">
            <v>27223-106</v>
          </cell>
          <cell r="L5427" t="str">
            <v>27223</v>
          </cell>
          <cell r="M5427">
            <v>106</v>
          </cell>
          <cell r="N5427" t="str">
            <v>人権教育推進支援事業（新型コロナ対策）</v>
          </cell>
          <cell r="O5427" t="str">
            <v>①-Ⅰ-６．情報発信の充実</v>
          </cell>
        </row>
        <row r="5428">
          <cell r="K5428" t="str">
            <v>27223-107</v>
          </cell>
          <cell r="L5428" t="str">
            <v>27223</v>
          </cell>
          <cell r="M5428">
            <v>107</v>
          </cell>
          <cell r="N5428" t="str">
            <v>新型コロナウイルス感染症対策事業（学校教育課）</v>
          </cell>
          <cell r="O5428" t="str">
            <v>①-Ⅰ-１．マスク・消毒液等の確保</v>
          </cell>
        </row>
        <row r="5429">
          <cell r="K5429" t="str">
            <v>27223-108</v>
          </cell>
          <cell r="L5429" t="str">
            <v>27223</v>
          </cell>
          <cell r="M5429">
            <v>108</v>
          </cell>
          <cell r="N5429" t="str">
            <v>学校保健特別対策事業費補助金</v>
          </cell>
          <cell r="O5429" t="str">
            <v>①-Ⅰ-１．マスク・消毒液等の確保</v>
          </cell>
        </row>
        <row r="5430">
          <cell r="K5430" t="str">
            <v>27223-109</v>
          </cell>
          <cell r="L5430" t="str">
            <v>27223</v>
          </cell>
          <cell r="M5430">
            <v>109</v>
          </cell>
          <cell r="N5430" t="str">
            <v>指定管理施設の新型コロナウイルス感染拡大防止策支援事業</v>
          </cell>
          <cell r="O5430" t="str">
            <v>①-Ⅰ-１．マスク・消毒液等の確保</v>
          </cell>
        </row>
        <row r="5431">
          <cell r="K5431" t="str">
            <v>27224-1</v>
          </cell>
          <cell r="L5431" t="str">
            <v>27224</v>
          </cell>
          <cell r="M5431">
            <v>1</v>
          </cell>
          <cell r="N5431" t="str">
            <v>新型コロナウイルス感染症対策小規模事業者等激励金給付事業</v>
          </cell>
          <cell r="O5431" t="str">
            <v>①-Ⅱ-３．事業継続に困っている中小・小規模事業者等への支援</v>
          </cell>
        </row>
        <row r="5432">
          <cell r="K5432" t="str">
            <v>27224-2</v>
          </cell>
          <cell r="L5432" t="str">
            <v>27224</v>
          </cell>
          <cell r="M5432">
            <v>2</v>
          </cell>
          <cell r="N5432" t="str">
            <v>新型コロナウイルス感染症対策ひとり親家庭激励給付金事業</v>
          </cell>
          <cell r="O5432" t="str">
            <v>①-Ⅱ-４．生活に困っている世帯や個人への支援</v>
          </cell>
        </row>
        <row r="5433">
          <cell r="K5433" t="str">
            <v>27224-3</v>
          </cell>
          <cell r="L5433" t="str">
            <v>27224</v>
          </cell>
          <cell r="M5433">
            <v>3</v>
          </cell>
          <cell r="N5433" t="str">
            <v>緊急雇用対策事業</v>
          </cell>
          <cell r="O5433" t="str">
            <v>①-Ⅱ-１．雇用の維持</v>
          </cell>
        </row>
        <row r="5434">
          <cell r="K5434" t="str">
            <v>27224-4</v>
          </cell>
          <cell r="L5434" t="str">
            <v>27224</v>
          </cell>
          <cell r="M5434">
            <v>4</v>
          </cell>
          <cell r="N5434" t="str">
            <v>休業要請支援金給付事業</v>
          </cell>
          <cell r="O5434" t="str">
            <v>①-Ⅱ-３．事業継続に困っている中小・小規模事業者等への支援</v>
          </cell>
        </row>
        <row r="5435">
          <cell r="K5435" t="str">
            <v>27224-5</v>
          </cell>
          <cell r="L5435" t="str">
            <v>27224</v>
          </cell>
          <cell r="M5435">
            <v>5</v>
          </cell>
          <cell r="N5435" t="str">
            <v>新型コロナウイルス感染症対策医療従事者応援給付金事業</v>
          </cell>
          <cell r="O5435" t="str">
            <v>①-Ⅱ-４．生活に困っている世帯や個人への支援</v>
          </cell>
        </row>
        <row r="5436">
          <cell r="K5436" t="str">
            <v>27224-6</v>
          </cell>
          <cell r="L5436" t="str">
            <v>27224</v>
          </cell>
          <cell r="M5436">
            <v>6</v>
          </cell>
          <cell r="N5436" t="str">
            <v>新型コロナウイルス感染症対策介護保険サービス従事者応援給付金事業</v>
          </cell>
          <cell r="O5436" t="str">
            <v>①-Ⅱ-４．生活に困っている世帯や個人への支援</v>
          </cell>
        </row>
        <row r="5437">
          <cell r="K5437" t="str">
            <v>27224-7</v>
          </cell>
          <cell r="L5437" t="str">
            <v>27224</v>
          </cell>
          <cell r="M5437">
            <v>7</v>
          </cell>
          <cell r="N5437" t="str">
            <v>新型コロナウイルス感染症対策障害福祉サービス従事者応援給付金事業</v>
          </cell>
          <cell r="O5437" t="str">
            <v>①-Ⅱ-４．生活に困っている世帯や個人への支援</v>
          </cell>
        </row>
        <row r="5438">
          <cell r="K5438" t="str">
            <v>27224-8</v>
          </cell>
          <cell r="L5438" t="str">
            <v>27224</v>
          </cell>
          <cell r="M5438">
            <v>8</v>
          </cell>
          <cell r="N5438" t="str">
            <v>新型コロナウイルス感染症対策保育園等従事者応援給付金事業</v>
          </cell>
          <cell r="O5438" t="str">
            <v>①-Ⅱ-４．生活に困っている世帯や個人への支援</v>
          </cell>
        </row>
        <row r="5439">
          <cell r="K5439" t="str">
            <v>27224-9</v>
          </cell>
          <cell r="L5439" t="str">
            <v>27224</v>
          </cell>
          <cell r="M5439">
            <v>9</v>
          </cell>
          <cell r="N5439" t="str">
            <v>新型コロナウイルス感染症対策障害児福祉サービス従事者応援給付金事業</v>
          </cell>
          <cell r="O5439" t="str">
            <v>①-Ⅱ-４．生活に困っている世帯や個人への支援</v>
          </cell>
        </row>
        <row r="5440">
          <cell r="K5440" t="str">
            <v>27224-10</v>
          </cell>
          <cell r="L5440" t="str">
            <v>27224</v>
          </cell>
          <cell r="M5440">
            <v>10</v>
          </cell>
          <cell r="N5440" t="str">
            <v>新型コロナウイルス感染症対策学童保育従事者応援給付金事業</v>
          </cell>
          <cell r="O5440" t="str">
            <v>①-Ⅱ-４．生活に困っている世帯や個人への支援</v>
          </cell>
        </row>
        <row r="5441">
          <cell r="K5441" t="str">
            <v>27224-11</v>
          </cell>
          <cell r="L5441" t="str">
            <v>27224</v>
          </cell>
          <cell r="M5441">
            <v>11</v>
          </cell>
          <cell r="N5441" t="str">
            <v>新型コロナウイルス感染症対策子育て世帯応援商品券発行事業</v>
          </cell>
          <cell r="O5441" t="str">
            <v>①-Ⅱ-４．生活に困っている世帯や個人への支援</v>
          </cell>
        </row>
        <row r="5442">
          <cell r="K5442" t="str">
            <v>27224-12</v>
          </cell>
          <cell r="L5442" t="str">
            <v>27224</v>
          </cell>
          <cell r="M5442">
            <v>12</v>
          </cell>
          <cell r="N5442" t="str">
            <v>小学校教育用コンピューター事業</v>
          </cell>
          <cell r="O5442" t="str">
            <v>①-Ⅰ-８．学校の臨時休業等を円滑に進めるための環境整備</v>
          </cell>
        </row>
        <row r="5443">
          <cell r="K5443" t="str">
            <v>27224-13</v>
          </cell>
          <cell r="L5443" t="str">
            <v>27224</v>
          </cell>
          <cell r="M5443">
            <v>13</v>
          </cell>
          <cell r="N5443" t="str">
            <v>中学校教育用コンピューター事業</v>
          </cell>
          <cell r="O5443" t="str">
            <v>①-Ⅰ-８．学校の臨時休業等を円滑に進めるための環境整備</v>
          </cell>
        </row>
        <row r="5444">
          <cell r="K5444" t="str">
            <v>27224-14</v>
          </cell>
          <cell r="L5444" t="str">
            <v>27224</v>
          </cell>
          <cell r="M5444">
            <v>14</v>
          </cell>
          <cell r="N5444" t="str">
            <v>水道事業会計繰出</v>
          </cell>
          <cell r="O5444" t="str">
            <v>①-Ⅱ-４．生活に困っている世帯や個人への支援</v>
          </cell>
        </row>
        <row r="5445">
          <cell r="K5445" t="str">
            <v>27224-15</v>
          </cell>
          <cell r="L5445" t="str">
            <v>27224</v>
          </cell>
          <cell r="M5445">
            <v>15</v>
          </cell>
          <cell r="N5445" t="str">
            <v>施設休止要請協力金</v>
          </cell>
          <cell r="O5445" t="str">
            <v>①-Ⅱ-２．資金繰り対策</v>
          </cell>
        </row>
        <row r="5446">
          <cell r="K5446" t="str">
            <v>27224-16</v>
          </cell>
          <cell r="L5446" t="str">
            <v>27224</v>
          </cell>
          <cell r="M5446">
            <v>16</v>
          </cell>
          <cell r="N5446" t="str">
            <v>中小企業金融対策事業</v>
          </cell>
          <cell r="O5446" t="str">
            <v>①-Ⅱ-３．事業継続に困っている中小・小規模事業者等への支援</v>
          </cell>
        </row>
        <row r="5447">
          <cell r="K5447" t="str">
            <v>27224-18</v>
          </cell>
          <cell r="L5447" t="str">
            <v>27224</v>
          </cell>
          <cell r="M5447">
            <v>18</v>
          </cell>
          <cell r="N5447" t="str">
            <v>中学校給食事業</v>
          </cell>
          <cell r="O5447" t="str">
            <v>①-Ⅰ-８．学校の臨時休業等を円滑に進めるための環境整備</v>
          </cell>
        </row>
        <row r="5448">
          <cell r="K5448" t="str">
            <v>27224-19</v>
          </cell>
          <cell r="L5448" t="str">
            <v>27224</v>
          </cell>
          <cell r="M5448">
            <v>19</v>
          </cell>
          <cell r="N5448" t="str">
            <v>救急活動事業</v>
          </cell>
          <cell r="O5448" t="str">
            <v>①-Ⅰ-１．マスク・消毒液等の確保</v>
          </cell>
        </row>
        <row r="5449">
          <cell r="K5449" t="str">
            <v>27224-20</v>
          </cell>
          <cell r="L5449" t="str">
            <v>27224</v>
          </cell>
          <cell r="M5449">
            <v>20</v>
          </cell>
          <cell r="N5449" t="str">
            <v>新型コロナウイルス感染症対策検体採取補助事業</v>
          </cell>
          <cell r="O5449" t="str">
            <v>①-Ⅰ-２．検査体制の強化と感染の早期発見</v>
          </cell>
        </row>
        <row r="5450">
          <cell r="K5450" t="str">
            <v>27224-23</v>
          </cell>
          <cell r="L5450" t="str">
            <v>27224</v>
          </cell>
          <cell r="M5450">
            <v>23</v>
          </cell>
          <cell r="N5450" t="str">
            <v>防災資機材及び備蓄用品整備事業</v>
          </cell>
          <cell r="O5450" t="str">
            <v>①-Ⅰ-１．マスク・消毒液等の確保</v>
          </cell>
        </row>
        <row r="5451">
          <cell r="K5451" t="str">
            <v>27224-25</v>
          </cell>
          <cell r="L5451" t="str">
            <v>27224</v>
          </cell>
          <cell r="M5451">
            <v>25</v>
          </cell>
          <cell r="N5451" t="str">
            <v>地域子育て支援運営事業</v>
          </cell>
          <cell r="O5451" t="str">
            <v>①-Ⅰ-１．マスク・消毒液等の確保</v>
          </cell>
        </row>
        <row r="5452">
          <cell r="K5452" t="str">
            <v>27224-26</v>
          </cell>
          <cell r="L5452" t="str">
            <v>27224</v>
          </cell>
          <cell r="M5452">
            <v>26</v>
          </cell>
          <cell r="N5452" t="str">
            <v>学力向上推進事業</v>
          </cell>
          <cell r="O5452" t="str">
            <v>①-Ⅰ-８．学校の臨時休業等を円滑に進めるための環境整備</v>
          </cell>
        </row>
        <row r="5453">
          <cell r="K5453" t="str">
            <v>27224-27</v>
          </cell>
          <cell r="L5453" t="str">
            <v>27224</v>
          </cell>
          <cell r="M5453">
            <v>27</v>
          </cell>
          <cell r="N5453" t="str">
            <v>スクラッチカード発行事業</v>
          </cell>
          <cell r="O5453" t="str">
            <v>①-Ⅲ-２．地域経済の活性化</v>
          </cell>
        </row>
        <row r="5454">
          <cell r="K5454" t="str">
            <v>27224-30</v>
          </cell>
          <cell r="L5454" t="str">
            <v>27224</v>
          </cell>
          <cell r="M5454">
            <v>30</v>
          </cell>
          <cell r="N5454" t="str">
            <v>施設使用料還付金</v>
          </cell>
          <cell r="O5454" t="str">
            <v>①-Ⅱ-４．生活に困っている世帯や個人への支援</v>
          </cell>
        </row>
        <row r="5455">
          <cell r="K5455" t="str">
            <v>27224-31</v>
          </cell>
          <cell r="L5455" t="str">
            <v>27224</v>
          </cell>
          <cell r="M5455">
            <v>31</v>
          </cell>
          <cell r="N5455" t="str">
            <v>小学校給食事業</v>
          </cell>
          <cell r="O5455" t="str">
            <v>①-Ⅰ-８．学校の臨時休業等を円滑に進めるための環境整備</v>
          </cell>
        </row>
        <row r="5456">
          <cell r="K5456" t="str">
            <v>27224-32</v>
          </cell>
          <cell r="L5456" t="str">
            <v>27224</v>
          </cell>
          <cell r="M5456">
            <v>32</v>
          </cell>
          <cell r="N5456" t="str">
            <v>公共交通整備事業</v>
          </cell>
          <cell r="O5456" t="str">
            <v>①-Ⅱ-２．資金繰り対策</v>
          </cell>
        </row>
        <row r="5457">
          <cell r="K5457" t="str">
            <v>27224-33</v>
          </cell>
          <cell r="L5457" t="str">
            <v>27224</v>
          </cell>
          <cell r="M5457">
            <v>33</v>
          </cell>
          <cell r="N5457" t="str">
            <v>新型コロナウイルス感染症対策障害福祉サービス事業所支援事業</v>
          </cell>
          <cell r="O5457" t="str">
            <v>①-Ⅱ-２．資金繰り対策</v>
          </cell>
        </row>
        <row r="5458">
          <cell r="K5458" t="str">
            <v>27224-34</v>
          </cell>
          <cell r="L5458" t="str">
            <v>27224</v>
          </cell>
          <cell r="M5458">
            <v>34</v>
          </cell>
          <cell r="N5458" t="str">
            <v>緊急雇用対策事業</v>
          </cell>
          <cell r="O5458" t="str">
            <v>①-Ⅱ-１．雇用の維持</v>
          </cell>
        </row>
        <row r="5459">
          <cell r="K5459" t="str">
            <v>27224-35</v>
          </cell>
          <cell r="L5459" t="str">
            <v>27224</v>
          </cell>
          <cell r="M5459">
            <v>35</v>
          </cell>
          <cell r="N5459" t="str">
            <v>新型コロナウイルス感染症対策検体採取補助事業</v>
          </cell>
          <cell r="O5459" t="str">
            <v>①-Ⅰ-２．検査体制の強化と感染の早期発見</v>
          </cell>
        </row>
        <row r="5460">
          <cell r="K5460" t="str">
            <v>27224-36</v>
          </cell>
          <cell r="L5460" t="str">
            <v>27224</v>
          </cell>
          <cell r="M5460">
            <v>36</v>
          </cell>
          <cell r="N5460" t="str">
            <v>新型コロナウイルス感染症対策テイクアウト・デリバリー導入支援補助事業</v>
          </cell>
          <cell r="O5460" t="str">
            <v>①-Ⅱ-３．事業継続に困っている中小・小規模事業者等への支援</v>
          </cell>
        </row>
        <row r="5461">
          <cell r="K5461" t="str">
            <v>27224-37</v>
          </cell>
          <cell r="L5461" t="str">
            <v>27224</v>
          </cell>
          <cell r="M5461">
            <v>37</v>
          </cell>
          <cell r="N5461" t="str">
            <v>新型コロナウイルス感染症対策中小企業者雇用継続支援事業</v>
          </cell>
          <cell r="O5461" t="str">
            <v>①-Ⅱ-１．雇用の維持</v>
          </cell>
        </row>
        <row r="5462">
          <cell r="K5462" t="str">
            <v>27224-38</v>
          </cell>
          <cell r="L5462" t="str">
            <v>27224</v>
          </cell>
          <cell r="M5462">
            <v>38</v>
          </cell>
          <cell r="N5462" t="str">
            <v>新型コロナウイルス感染症対策医療機関体制整備支援事業</v>
          </cell>
          <cell r="O5462" t="str">
            <v>①-Ⅰ-２．検査体制の強化と感染の早期発見</v>
          </cell>
        </row>
        <row r="5463">
          <cell r="K5463" t="str">
            <v>27224-39</v>
          </cell>
          <cell r="L5463" t="str">
            <v>27224</v>
          </cell>
          <cell r="M5463">
            <v>39</v>
          </cell>
          <cell r="N5463" t="str">
            <v>救急医療体制整備事業</v>
          </cell>
          <cell r="O5463" t="str">
            <v>①-Ⅱ-２．資金繰り対策</v>
          </cell>
        </row>
        <row r="5464">
          <cell r="K5464" t="str">
            <v>27224-40</v>
          </cell>
          <cell r="L5464" t="str">
            <v>27224</v>
          </cell>
          <cell r="M5464">
            <v>40</v>
          </cell>
          <cell r="N5464" t="str">
            <v>新型コロナウイルス感染症対策医療従事者応援給付金事業</v>
          </cell>
          <cell r="O5464" t="str">
            <v>①-Ⅱ-４．生活に困っている世帯や個人への支援</v>
          </cell>
        </row>
        <row r="5465">
          <cell r="K5465" t="str">
            <v>27224-41</v>
          </cell>
          <cell r="L5465" t="str">
            <v>27224</v>
          </cell>
          <cell r="M5465">
            <v>41</v>
          </cell>
          <cell r="N5465" t="str">
            <v>子ども・子育て支援交付金</v>
          </cell>
          <cell r="O5465" t="str">
            <v>①-Ⅰ-８．学校の臨時休業等を円滑に進めるための環境整備</v>
          </cell>
        </row>
        <row r="5466">
          <cell r="K5466" t="str">
            <v>27224-42</v>
          </cell>
          <cell r="L5466" t="str">
            <v>27224</v>
          </cell>
          <cell r="M5466">
            <v>42</v>
          </cell>
          <cell r="N5466" t="str">
            <v>学校保健特別対策事業費補助金</v>
          </cell>
          <cell r="O5466" t="str">
            <v>①-Ⅰ-１．マスク・消毒液等の確保</v>
          </cell>
        </row>
        <row r="5467">
          <cell r="K5467" t="str">
            <v>27224-43</v>
          </cell>
          <cell r="L5467" t="str">
            <v>27224</v>
          </cell>
          <cell r="M5467">
            <v>43</v>
          </cell>
          <cell r="N5467" t="str">
            <v>学校保健特別対策事業費補助金</v>
          </cell>
          <cell r="O5467" t="str">
            <v>①-Ⅰ-１．マスク・消毒液等の確保</v>
          </cell>
        </row>
        <row r="5468">
          <cell r="K5468" t="str">
            <v>27224-44</v>
          </cell>
          <cell r="L5468" t="str">
            <v>27224</v>
          </cell>
          <cell r="M5468">
            <v>44</v>
          </cell>
          <cell r="N5468" t="str">
            <v>教育支援体制整備事業費補助金</v>
          </cell>
          <cell r="O5468" t="str">
            <v>①-Ⅰ-８．学校の臨時休業等を円滑に進めるための環境整備</v>
          </cell>
        </row>
        <row r="5469">
          <cell r="K5469" t="str">
            <v>27224-45</v>
          </cell>
          <cell r="L5469" t="str">
            <v>27224</v>
          </cell>
          <cell r="M5469">
            <v>45</v>
          </cell>
          <cell r="N5469" t="str">
            <v>教育支援体制整備事業費補助金</v>
          </cell>
          <cell r="O5469" t="str">
            <v>①-Ⅰ-８．学校の臨時休業等を円滑に進めるための環境整備</v>
          </cell>
        </row>
        <row r="5470">
          <cell r="K5470" t="str">
            <v>27224-46</v>
          </cell>
          <cell r="L5470" t="str">
            <v>27224</v>
          </cell>
          <cell r="M5470">
            <v>46</v>
          </cell>
          <cell r="N5470" t="str">
            <v>学校臨時休業対策費補助金</v>
          </cell>
          <cell r="O5470" t="str">
            <v>①-Ⅰ-８．学校の臨時休業等を円滑に進めるための環境整備</v>
          </cell>
        </row>
        <row r="5471">
          <cell r="K5471" t="str">
            <v>27224-47</v>
          </cell>
          <cell r="L5471" t="str">
            <v>27224</v>
          </cell>
          <cell r="M5471">
            <v>47</v>
          </cell>
          <cell r="N5471" t="str">
            <v>障害者総合支援事業費補助金</v>
          </cell>
          <cell r="O5471" t="str">
            <v>①-Ⅰ-８．学校の臨時休業等を円滑に進めるための環境整備</v>
          </cell>
        </row>
        <row r="5472">
          <cell r="K5472" t="str">
            <v>27225-1</v>
          </cell>
          <cell r="L5472" t="str">
            <v>27225</v>
          </cell>
          <cell r="M5472">
            <v>1</v>
          </cell>
          <cell r="N5472" t="str">
            <v>水道事業会計補助</v>
          </cell>
          <cell r="O5472" t="str">
            <v>①-Ⅱ-４．生活に困っている世帯や個人への支援</v>
          </cell>
        </row>
        <row r="5473">
          <cell r="K5473" t="str">
            <v>27225-2</v>
          </cell>
          <cell r="L5473" t="str">
            <v>27225</v>
          </cell>
          <cell r="M5473">
            <v>2</v>
          </cell>
          <cell r="N5473" t="str">
            <v>ごみ処理券配布事業</v>
          </cell>
          <cell r="O5473" t="str">
            <v>①-Ⅱ-４．生活に困っている世帯や個人への支援</v>
          </cell>
        </row>
        <row r="5474">
          <cell r="K5474" t="str">
            <v>27225-4</v>
          </cell>
          <cell r="L5474" t="str">
            <v>27225</v>
          </cell>
          <cell r="M5474">
            <v>4</v>
          </cell>
          <cell r="N5474" t="str">
            <v>高齢者へのマスク配布事業</v>
          </cell>
          <cell r="O5474" t="str">
            <v>①-Ⅰ-１．マスク・消毒液等の確保</v>
          </cell>
        </row>
        <row r="5475">
          <cell r="K5475" t="str">
            <v>27225-5</v>
          </cell>
          <cell r="L5475" t="str">
            <v>27225</v>
          </cell>
          <cell r="M5475">
            <v>5</v>
          </cell>
          <cell r="N5475" t="str">
            <v>学校の臨時休業に伴う学習等への支援事業</v>
          </cell>
          <cell r="O5475" t="str">
            <v>①-Ⅰ-８．学校の臨時休業等を円滑に進めるための環境整備</v>
          </cell>
        </row>
        <row r="5476">
          <cell r="K5476" t="str">
            <v>27225-6</v>
          </cell>
          <cell r="L5476" t="str">
            <v>27225</v>
          </cell>
          <cell r="M5476">
            <v>6</v>
          </cell>
          <cell r="N5476" t="str">
            <v>休業要請支援金（府・市町村共同支援金）事業</v>
          </cell>
          <cell r="O5476" t="str">
            <v>①-Ⅱ-３．事業継続に困っている中小・小規模事業者等への支援</v>
          </cell>
        </row>
        <row r="5477">
          <cell r="K5477" t="str">
            <v>27225-7</v>
          </cell>
          <cell r="L5477" t="str">
            <v>27225</v>
          </cell>
          <cell r="M5477">
            <v>7</v>
          </cell>
          <cell r="N5477" t="str">
            <v>利子補給の拡充</v>
          </cell>
          <cell r="O5477" t="str">
            <v>①-Ⅱ-３．事業継続に困っている中小・小規模事業者等への支援</v>
          </cell>
        </row>
        <row r="5478">
          <cell r="K5478" t="str">
            <v>27225-8</v>
          </cell>
          <cell r="L5478" t="str">
            <v>27225</v>
          </cell>
          <cell r="M5478">
            <v>8</v>
          </cell>
          <cell r="N5478" t="str">
            <v>商工会議所助成金の拡充</v>
          </cell>
          <cell r="O5478" t="str">
            <v>①-Ⅱ-３．事業継続に困っている中小・小規模事業者等への支援</v>
          </cell>
        </row>
        <row r="5479">
          <cell r="K5479" t="str">
            <v>27225-9</v>
          </cell>
          <cell r="L5479" t="str">
            <v>27225</v>
          </cell>
          <cell r="M5479">
            <v>9</v>
          </cell>
          <cell r="N5479" t="str">
            <v>防災活動支援事業</v>
          </cell>
          <cell r="O5479" t="str">
            <v>①-Ⅰ-１．マスク・消毒液等の確保</v>
          </cell>
        </row>
        <row r="5480">
          <cell r="K5480" t="str">
            <v>27225-10</v>
          </cell>
          <cell r="L5480" t="str">
            <v>27225</v>
          </cell>
          <cell r="M5480">
            <v>10</v>
          </cell>
          <cell r="N5480" t="str">
            <v>小規模事業者持続化補助金の上乗せ補助</v>
          </cell>
          <cell r="O5480" t="str">
            <v>①-Ⅱ-３．事業継続に困っている中小・小規模事業者等への支援</v>
          </cell>
        </row>
        <row r="5481">
          <cell r="K5481" t="str">
            <v>27225-11</v>
          </cell>
          <cell r="L5481" t="str">
            <v>27225</v>
          </cell>
          <cell r="M5481">
            <v>11</v>
          </cell>
          <cell r="N5481" t="str">
            <v>遠隔・オンライン学習の環境整備事業</v>
          </cell>
          <cell r="O5481" t="str">
            <v>①-Ⅳ-３．リモート化等によるデジタル・トランスフォーメーションの加速</v>
          </cell>
        </row>
        <row r="5482">
          <cell r="K5482" t="str">
            <v>27225-12</v>
          </cell>
          <cell r="L5482" t="str">
            <v>27225</v>
          </cell>
          <cell r="M5482">
            <v>12</v>
          </cell>
          <cell r="N5482" t="str">
            <v>GIGAスクール構想への支援事業</v>
          </cell>
          <cell r="O5482" t="str">
            <v>①-Ⅳ-３．リモート化等によるデジタル・トランスフォーメーションの加速</v>
          </cell>
        </row>
        <row r="5483">
          <cell r="K5483" t="str">
            <v>27225-13</v>
          </cell>
          <cell r="L5483" t="str">
            <v>27225</v>
          </cell>
          <cell r="M5483">
            <v>13</v>
          </cell>
          <cell r="N5483" t="str">
            <v>修学旅行バス費用補助金</v>
          </cell>
          <cell r="O5483" t="str">
            <v>①-Ⅰ-１．マスク・消毒液等の確保</v>
          </cell>
        </row>
        <row r="5484">
          <cell r="K5484" t="str">
            <v>27225-14</v>
          </cell>
          <cell r="L5484" t="str">
            <v>27225</v>
          </cell>
          <cell r="M5484">
            <v>14</v>
          </cell>
          <cell r="N5484" t="str">
            <v>子ども・子育て支援交付金</v>
          </cell>
          <cell r="O5484" t="str">
            <v>①-Ⅰ-８．学校の臨時休業等を円滑に進めるための環境整備</v>
          </cell>
        </row>
        <row r="5485">
          <cell r="K5485" t="str">
            <v>27225-15</v>
          </cell>
          <cell r="L5485" t="str">
            <v>27225</v>
          </cell>
          <cell r="M5485">
            <v>15</v>
          </cell>
          <cell r="N5485" t="str">
            <v>児童扶養手当受給者臨時特別給付金</v>
          </cell>
          <cell r="O5485" t="str">
            <v>①-Ⅱ-４．生活に困っている世帯や個人への支援</v>
          </cell>
        </row>
        <row r="5486">
          <cell r="K5486" t="str">
            <v>27225-16</v>
          </cell>
          <cell r="L5486" t="str">
            <v>27225</v>
          </cell>
          <cell r="M5486">
            <v>16</v>
          </cell>
          <cell r="N5486" t="str">
            <v>児童扶養手当受給者臨時特別給付金</v>
          </cell>
          <cell r="O5486" t="str">
            <v>①-Ⅱ-４．生活に困っている世帯や個人への支援</v>
          </cell>
        </row>
        <row r="5487">
          <cell r="K5487" t="str">
            <v>27225-17</v>
          </cell>
          <cell r="L5487" t="str">
            <v>27225</v>
          </cell>
          <cell r="M5487">
            <v>17</v>
          </cell>
          <cell r="N5487" t="str">
            <v>防災活動支援事業</v>
          </cell>
          <cell r="O5487" t="str">
            <v>①-Ⅰ-１．マスク・消毒液等の確保</v>
          </cell>
        </row>
        <row r="5488">
          <cell r="K5488" t="str">
            <v>27225-18</v>
          </cell>
          <cell r="L5488" t="str">
            <v>27225</v>
          </cell>
          <cell r="M5488">
            <v>18</v>
          </cell>
          <cell r="N5488" t="str">
            <v>学校保健特別対策事業費補助金</v>
          </cell>
          <cell r="O5488" t="str">
            <v>①-Ⅰ-１．マスク・消毒液等の確保</v>
          </cell>
        </row>
        <row r="5489">
          <cell r="K5489" t="str">
            <v>27225-19</v>
          </cell>
          <cell r="L5489" t="str">
            <v>27225</v>
          </cell>
          <cell r="M5489">
            <v>19</v>
          </cell>
          <cell r="N5489" t="str">
            <v>市内消費活性化事業</v>
          </cell>
          <cell r="O5489" t="str">
            <v>①-Ⅱ-３．事業継続に困っている中小・小規模事業者等への支援</v>
          </cell>
        </row>
        <row r="5490">
          <cell r="K5490" t="str">
            <v>27225-20</v>
          </cell>
          <cell r="L5490" t="str">
            <v>27225</v>
          </cell>
          <cell r="M5490">
            <v>20</v>
          </cell>
          <cell r="N5490" t="str">
            <v>教育支援体制整備事業費補助金</v>
          </cell>
          <cell r="O5490" t="str">
            <v>①-Ⅰ-８．学校の臨時休業等を円滑に進めるための環境整備</v>
          </cell>
        </row>
        <row r="5491">
          <cell r="K5491" t="str">
            <v>27225-21</v>
          </cell>
          <cell r="L5491" t="str">
            <v>27225</v>
          </cell>
          <cell r="M5491">
            <v>21</v>
          </cell>
          <cell r="N5491" t="str">
            <v>公立学校情報機器整備費補助金</v>
          </cell>
          <cell r="O5491" t="str">
            <v>①-Ⅳ-３．リモート化等によるデジタル・トランスフォーメーションの加速</v>
          </cell>
        </row>
        <row r="5492">
          <cell r="K5492" t="str">
            <v>27225-22</v>
          </cell>
          <cell r="L5492" t="str">
            <v>27225</v>
          </cell>
          <cell r="M5492">
            <v>22</v>
          </cell>
          <cell r="N5492" t="str">
            <v>学校の臨時休業に伴う学習等への支援事業</v>
          </cell>
          <cell r="O5492" t="str">
            <v>①-Ⅰ-８．学校の臨時休業等を円滑に進めるための環境整備</v>
          </cell>
        </row>
        <row r="5493">
          <cell r="K5493" t="str">
            <v>27225-23</v>
          </cell>
          <cell r="L5493" t="str">
            <v>27225</v>
          </cell>
          <cell r="M5493">
            <v>23</v>
          </cell>
          <cell r="N5493" t="str">
            <v>診療・検査医療機関補助事業</v>
          </cell>
          <cell r="O5493" t="str">
            <v>①-Ⅰ-３．医療提供体制の強化</v>
          </cell>
        </row>
        <row r="5494">
          <cell r="K5494" t="str">
            <v>27225-24</v>
          </cell>
          <cell r="L5494" t="str">
            <v>27225</v>
          </cell>
          <cell r="M5494">
            <v>24</v>
          </cell>
          <cell r="N5494" t="str">
            <v>児童扶養手当受給者臨時特別給付金</v>
          </cell>
          <cell r="O5494" t="str">
            <v>①-Ⅱ-４．生活に困っている世帯や個人への支援</v>
          </cell>
        </row>
        <row r="5495">
          <cell r="K5495" t="str">
            <v>27225-25</v>
          </cell>
          <cell r="L5495" t="str">
            <v>27225</v>
          </cell>
          <cell r="M5495">
            <v>25</v>
          </cell>
          <cell r="N5495" t="str">
            <v>学校保健特別対策事業費補助金</v>
          </cell>
          <cell r="O5495" t="str">
            <v>①-Ⅰ-１．マスク・消毒液等の確保</v>
          </cell>
        </row>
        <row r="5496">
          <cell r="K5496" t="str">
            <v>27226-2</v>
          </cell>
          <cell r="L5496" t="str">
            <v>27226</v>
          </cell>
          <cell r="M5496">
            <v>2</v>
          </cell>
          <cell r="N5496" t="str">
            <v>休業要請支援金（府・市町村共同支援金）事業</v>
          </cell>
          <cell r="O5496" t="str">
            <v>①-Ⅱ-３．事業継続に困っている中小・小規模事業者等への支援</v>
          </cell>
        </row>
        <row r="5497">
          <cell r="K5497" t="str">
            <v>27226-4</v>
          </cell>
          <cell r="L5497" t="str">
            <v>27226</v>
          </cell>
          <cell r="M5497">
            <v>4</v>
          </cell>
          <cell r="N5497" t="str">
            <v>児童扶養手当受給者応援給付金事業</v>
          </cell>
          <cell r="O5497" t="str">
            <v>①-Ⅱ-４．生活に困っている世帯や個人への支援</v>
          </cell>
        </row>
        <row r="5498">
          <cell r="K5498" t="str">
            <v>27226-5</v>
          </cell>
          <cell r="L5498" t="str">
            <v>27226</v>
          </cell>
          <cell r="M5498">
            <v>5</v>
          </cell>
          <cell r="N5498" t="str">
            <v>水道事業会計繰出・補助</v>
          </cell>
          <cell r="O5498" t="str">
            <v>①-Ⅱ-２．資金繰り対策</v>
          </cell>
        </row>
        <row r="5499">
          <cell r="K5499" t="str">
            <v>27226-13</v>
          </cell>
          <cell r="L5499" t="str">
            <v>27226</v>
          </cell>
          <cell r="M5499">
            <v>13</v>
          </cell>
          <cell r="N5499" t="str">
            <v>図書消毒機購入事業</v>
          </cell>
          <cell r="O5499" t="str">
            <v>①-Ⅳ-４．公共投資の早期執行等</v>
          </cell>
        </row>
        <row r="5500">
          <cell r="K5500" t="str">
            <v>27226-14</v>
          </cell>
          <cell r="L5500" t="str">
            <v>27226</v>
          </cell>
          <cell r="M5500">
            <v>14</v>
          </cell>
          <cell r="N5500" t="str">
            <v>ＧＩＧＡスクール構想事業
(1人1台ＰＣ端末整備）</v>
          </cell>
          <cell r="O5500" t="str">
            <v>①-Ⅳ-４．公共投資の早期執行等</v>
          </cell>
        </row>
        <row r="5501">
          <cell r="K5501" t="str">
            <v>27226-21</v>
          </cell>
          <cell r="L5501" t="str">
            <v>27226</v>
          </cell>
          <cell r="M5501">
            <v>21</v>
          </cell>
          <cell r="N5501" t="str">
            <v>新型コロナウイルス感染症対策地区自治会補助事業</v>
          </cell>
          <cell r="O5501" t="str">
            <v>①-Ⅱ-２．資金繰り対策</v>
          </cell>
        </row>
        <row r="5502">
          <cell r="K5502" t="str">
            <v>27226-22</v>
          </cell>
          <cell r="L5502" t="str">
            <v>27226</v>
          </cell>
          <cell r="M5502">
            <v>22</v>
          </cell>
          <cell r="N5502" t="str">
            <v>商店街活性化推進補助事業</v>
          </cell>
          <cell r="O5502" t="str">
            <v>①-Ⅱ-３．事業継続に困っている中小・小規模事業者等への支援</v>
          </cell>
        </row>
        <row r="5503">
          <cell r="K5503" t="str">
            <v>27226-24</v>
          </cell>
          <cell r="L5503" t="str">
            <v>27226</v>
          </cell>
          <cell r="M5503">
            <v>24</v>
          </cell>
          <cell r="N5503" t="str">
            <v>事業再開支援補助事業</v>
          </cell>
          <cell r="O5503" t="str">
            <v>①-Ⅱ-３．事業継続に困っている中小・小規模事業者等への支援</v>
          </cell>
        </row>
        <row r="5504">
          <cell r="K5504" t="str">
            <v>27226-25</v>
          </cell>
          <cell r="L5504" t="str">
            <v>27226</v>
          </cell>
          <cell r="M5504">
            <v>25</v>
          </cell>
          <cell r="N5504" t="str">
            <v>雇用調整助成金利用促進補助事業</v>
          </cell>
          <cell r="O5504" t="str">
            <v>①-Ⅱ-３．事業継続に困っている中小・小規模事業者等への支援</v>
          </cell>
        </row>
        <row r="5505">
          <cell r="K5505" t="str">
            <v>27226-26</v>
          </cell>
          <cell r="L5505" t="str">
            <v>27226</v>
          </cell>
          <cell r="M5505">
            <v>26</v>
          </cell>
          <cell r="N5505" t="str">
            <v>「店へ帰ろう！」キャンペーン補助事業</v>
          </cell>
          <cell r="O5505" t="str">
            <v>①-Ⅲ-２．地域経済の活性化</v>
          </cell>
        </row>
        <row r="5506">
          <cell r="K5506" t="str">
            <v>27226-27</v>
          </cell>
          <cell r="L5506" t="str">
            <v>27226</v>
          </cell>
          <cell r="M5506">
            <v>27</v>
          </cell>
          <cell r="N5506" t="str">
            <v>特別障害者手当等受給者応援給付金</v>
          </cell>
          <cell r="O5506" t="str">
            <v>①-Ⅱ-４．生活に困っている世帯や個人への支援</v>
          </cell>
        </row>
        <row r="5507">
          <cell r="K5507" t="str">
            <v>27226-29</v>
          </cell>
          <cell r="L5507" t="str">
            <v>27226</v>
          </cell>
          <cell r="M5507">
            <v>29</v>
          </cell>
          <cell r="N5507" t="str">
            <v>就学援助費受給者応援給付事業</v>
          </cell>
          <cell r="O5507" t="str">
            <v>①-Ⅱ-４．生活に困っている世帯や個人への支援</v>
          </cell>
        </row>
        <row r="5508">
          <cell r="K5508" t="str">
            <v>27226-30</v>
          </cell>
          <cell r="L5508" t="str">
            <v>27226</v>
          </cell>
          <cell r="M5508">
            <v>30</v>
          </cell>
          <cell r="N5508" t="str">
            <v>特別支援教育就学奨励費受給者応援給付事業</v>
          </cell>
          <cell r="O5508" t="str">
            <v>①-Ⅱ-４．生活に困っている世帯や個人への支援</v>
          </cell>
        </row>
        <row r="5509">
          <cell r="K5509" t="str">
            <v>27226-37</v>
          </cell>
          <cell r="L5509" t="str">
            <v>27226</v>
          </cell>
          <cell r="M5509">
            <v>37</v>
          </cell>
          <cell r="N5509" t="str">
            <v>地域活性化商品券事業</v>
          </cell>
          <cell r="O5509" t="str">
            <v>①-Ⅲ-２．地域経済の活性化</v>
          </cell>
        </row>
        <row r="5510">
          <cell r="K5510" t="str">
            <v>27226-38</v>
          </cell>
          <cell r="L5510" t="str">
            <v>27226</v>
          </cell>
          <cell r="M5510">
            <v>38</v>
          </cell>
          <cell r="N5510" t="str">
            <v>市立保健センタートイレ改修業務事業</v>
          </cell>
          <cell r="O5510" t="str">
            <v>①-Ⅳ-４．公共投資の早期執行等</v>
          </cell>
        </row>
        <row r="5511">
          <cell r="K5511" t="str">
            <v>27226-40</v>
          </cell>
          <cell r="L5511" t="str">
            <v>27226</v>
          </cell>
          <cell r="M5511">
            <v>40</v>
          </cell>
          <cell r="N5511" t="str">
            <v>子どもの笑顔サポート給付金支給事業</v>
          </cell>
          <cell r="O5511" t="str">
            <v>①-Ⅱ-４．生活に困っている世帯や個人への支援</v>
          </cell>
        </row>
        <row r="5512">
          <cell r="K5512" t="str">
            <v>27226-42</v>
          </cell>
          <cell r="L5512" t="str">
            <v>27226</v>
          </cell>
          <cell r="M5512">
            <v>42</v>
          </cell>
          <cell r="N5512" t="str">
            <v>市立小中学校体育館冷風機等設置事業</v>
          </cell>
          <cell r="O5512" t="str">
            <v>①-Ⅳ-４．公共投資の早期執行等</v>
          </cell>
        </row>
        <row r="5513">
          <cell r="K5513" t="str">
            <v>27226-44</v>
          </cell>
          <cell r="L5513" t="str">
            <v>27226</v>
          </cell>
          <cell r="M5513">
            <v>44</v>
          </cell>
          <cell r="N5513" t="str">
            <v>避難所における備品等備蓄倉庫修繕事業</v>
          </cell>
          <cell r="O5513" t="str">
            <v>①-Ⅰ-１．マスク・消毒液等の確保</v>
          </cell>
        </row>
        <row r="5514">
          <cell r="K5514" t="str">
            <v>27226-45</v>
          </cell>
          <cell r="L5514" t="str">
            <v>27226</v>
          </cell>
          <cell r="M5514">
            <v>45</v>
          </cell>
          <cell r="N5514" t="str">
            <v>消防組合における感染防止対策事業</v>
          </cell>
          <cell r="O5514" t="str">
            <v>①-Ⅰ-３．医療提供体制の強化</v>
          </cell>
        </row>
        <row r="5515">
          <cell r="K5515" t="str">
            <v>27226-48</v>
          </cell>
          <cell r="L5515" t="str">
            <v>27226</v>
          </cell>
          <cell r="M5515">
            <v>48</v>
          </cell>
          <cell r="N5515" t="str">
            <v>藤井寺市路線バス事業者支援補助金事業</v>
          </cell>
          <cell r="O5515" t="str">
            <v>①-Ⅰ-１．マスク・消毒液等の確保</v>
          </cell>
        </row>
        <row r="5516">
          <cell r="K5516" t="str">
            <v>27226-49</v>
          </cell>
          <cell r="L5516" t="str">
            <v>27226</v>
          </cell>
          <cell r="M5516">
            <v>49</v>
          </cell>
          <cell r="N5516" t="str">
            <v>市立小中学校体育館への空調設備事業</v>
          </cell>
          <cell r="O5516" t="str">
            <v>①-Ⅰ-８．学校の臨時休業等を円滑に進めるための環境整備</v>
          </cell>
        </row>
        <row r="5517">
          <cell r="K5517" t="str">
            <v>27226-50</v>
          </cell>
          <cell r="L5517" t="str">
            <v>27226</v>
          </cell>
          <cell r="M5517">
            <v>50</v>
          </cell>
          <cell r="N5517" t="str">
            <v>ＧＩＧＡスクールＩＣＴ支援員配置事業</v>
          </cell>
          <cell r="O5517" t="str">
            <v>①-Ⅰ-８．学校の臨時休業等を円滑に進めるための環境整備</v>
          </cell>
        </row>
        <row r="5518">
          <cell r="K5518" t="str">
            <v>27226-51</v>
          </cell>
          <cell r="L5518" t="str">
            <v>27226</v>
          </cell>
          <cell r="M5518">
            <v>51</v>
          </cell>
          <cell r="N5518" t="str">
            <v>市民総合体育館の新型コロナウイルス感染症対策事業</v>
          </cell>
          <cell r="O5518" t="str">
            <v>①-Ⅳ-４．公共投資の早期執行等</v>
          </cell>
        </row>
        <row r="5519">
          <cell r="K5519" t="str">
            <v>27226-52</v>
          </cell>
          <cell r="L5519" t="str">
            <v>27226</v>
          </cell>
          <cell r="M5519">
            <v>52</v>
          </cell>
          <cell r="N5519" t="str">
            <v>避難所感染防止対策用品購入事業</v>
          </cell>
          <cell r="O5519" t="str">
            <v>①-Ⅰ-１．マスク・消毒液等の確保</v>
          </cell>
        </row>
        <row r="5520">
          <cell r="K5520" t="str">
            <v>27226-53</v>
          </cell>
          <cell r="L5520" t="str">
            <v>27226</v>
          </cell>
          <cell r="M5520">
            <v>53</v>
          </cell>
          <cell r="N5520" t="str">
            <v>市税等の納付のためのキャッシュレス決済事業</v>
          </cell>
          <cell r="O5520" t="str">
            <v>①-Ⅳ-４．公共投資の早期執行等</v>
          </cell>
        </row>
        <row r="5521">
          <cell r="K5521" t="str">
            <v>27226-54</v>
          </cell>
          <cell r="L5521" t="str">
            <v>27226</v>
          </cell>
          <cell r="M5521">
            <v>54</v>
          </cell>
          <cell r="N5521" t="str">
            <v>国民健康保険特別会計繰出・補助</v>
          </cell>
          <cell r="O5521" t="str">
            <v>①-Ⅳ-４．公共投資の早期執行等</v>
          </cell>
        </row>
        <row r="5522">
          <cell r="K5522" t="str">
            <v>27226-55</v>
          </cell>
          <cell r="L5522" t="str">
            <v>27226</v>
          </cell>
          <cell r="M5522">
            <v>55</v>
          </cell>
          <cell r="N5522" t="str">
            <v>後期高齢者医療特別会計繰出・補助</v>
          </cell>
          <cell r="O5522" t="str">
            <v>①-Ⅳ-４．公共投資の早期執行等</v>
          </cell>
        </row>
        <row r="5523">
          <cell r="K5523" t="str">
            <v>27226-56</v>
          </cell>
          <cell r="L5523" t="str">
            <v>27226</v>
          </cell>
          <cell r="M5523">
            <v>56</v>
          </cell>
          <cell r="N5523" t="str">
            <v>勤怠管理システム導入事業</v>
          </cell>
          <cell r="O5523" t="str">
            <v>①-Ⅳ-３．リモート化等によるデジタル・トランスフォーメーションの加速</v>
          </cell>
        </row>
        <row r="5524">
          <cell r="K5524" t="str">
            <v>27226-66</v>
          </cell>
          <cell r="L5524" t="str">
            <v>27226</v>
          </cell>
          <cell r="M5524">
            <v>66</v>
          </cell>
          <cell r="N5524" t="str">
            <v>リモート環境拡張事業</v>
          </cell>
          <cell r="O5524" t="str">
            <v>①-Ⅳ-３．リモート化等によるデジタル・トランスフォーメーションの加速</v>
          </cell>
        </row>
        <row r="5525">
          <cell r="K5525" t="str">
            <v>27226-67</v>
          </cell>
          <cell r="L5525" t="str">
            <v>27226</v>
          </cell>
          <cell r="M5525">
            <v>67</v>
          </cell>
          <cell r="N5525" t="str">
            <v>本庁舎新型コロナウイルス対策事業</v>
          </cell>
          <cell r="O5525" t="str">
            <v>①-Ⅰ-１．マスク・消毒液等の確保</v>
          </cell>
        </row>
        <row r="5526">
          <cell r="K5526" t="str">
            <v>27226-68</v>
          </cell>
          <cell r="L5526" t="str">
            <v>27226</v>
          </cell>
          <cell r="M5526">
            <v>68</v>
          </cell>
          <cell r="N5526" t="str">
            <v>病院事業会計繰出・補助</v>
          </cell>
          <cell r="O5526" t="str">
            <v>①-Ⅰ-３．医療提供体制の強化</v>
          </cell>
        </row>
        <row r="5527">
          <cell r="K5527" t="str">
            <v>27226-69</v>
          </cell>
          <cell r="L5527" t="str">
            <v>27226</v>
          </cell>
          <cell r="M5527">
            <v>69</v>
          </cell>
          <cell r="N5527" t="str">
            <v>市民総合会館本館事務室系統全熱交換器改修事業</v>
          </cell>
          <cell r="O5527" t="str">
            <v>①-Ⅰ-１．マスク・消毒液等の確保</v>
          </cell>
        </row>
        <row r="5528">
          <cell r="K5528" t="str">
            <v>27226-72</v>
          </cell>
          <cell r="L5528" t="str">
            <v>27226</v>
          </cell>
          <cell r="M5528">
            <v>72</v>
          </cell>
          <cell r="N5528" t="str">
            <v>新型コロナウイルス対応に係る教職員増員分のＰＣ購入事業</v>
          </cell>
          <cell r="O5528" t="str">
            <v>①-Ⅰ-８．学校の臨時休業等を円滑に進めるための環境整備</v>
          </cell>
        </row>
        <row r="5529">
          <cell r="K5529" t="str">
            <v>27226-74</v>
          </cell>
          <cell r="L5529" t="str">
            <v>27226</v>
          </cell>
          <cell r="M5529">
            <v>74</v>
          </cell>
          <cell r="N5529" t="str">
            <v>大型テレビ購入事業</v>
          </cell>
          <cell r="O5529" t="str">
            <v>①-Ⅳ-３．リモート化等によるデジタル・トランスフォーメーションの加速</v>
          </cell>
        </row>
        <row r="5530">
          <cell r="K5530" t="str">
            <v>27226-75</v>
          </cell>
          <cell r="L5530" t="str">
            <v>27226</v>
          </cell>
          <cell r="M5530">
            <v>75</v>
          </cell>
          <cell r="N5530" t="str">
            <v>市立小中学校体育館空調購入事業</v>
          </cell>
          <cell r="O5530" t="str">
            <v>①-Ⅰ-８．学校の臨時休業等を円滑に進めるための環境整備</v>
          </cell>
        </row>
        <row r="5531">
          <cell r="K5531" t="str">
            <v>27226-76</v>
          </cell>
          <cell r="L5531" t="str">
            <v>27226</v>
          </cell>
          <cell r="M5531">
            <v>76</v>
          </cell>
          <cell r="N5531" t="str">
            <v>防犯カメラ・校門オートロック設置事業</v>
          </cell>
          <cell r="O5531" t="str">
            <v>①-Ⅰ-８．学校の臨時休業等を円滑に進めるための環境整備</v>
          </cell>
        </row>
        <row r="5532">
          <cell r="K5532" t="str">
            <v>27226-77</v>
          </cell>
          <cell r="L5532" t="str">
            <v>27226</v>
          </cell>
          <cell r="M5532">
            <v>77</v>
          </cell>
          <cell r="N5532" t="str">
            <v>成人式LIVE配信事業</v>
          </cell>
          <cell r="O5532" t="str">
            <v>①-Ⅰ-６．情報発信の充実</v>
          </cell>
        </row>
        <row r="5533">
          <cell r="K5533" t="str">
            <v>27226-79</v>
          </cell>
          <cell r="L5533" t="str">
            <v>27226</v>
          </cell>
          <cell r="M5533">
            <v>79</v>
          </cell>
          <cell r="N5533" t="str">
            <v>市立図書館図書等充実事業</v>
          </cell>
          <cell r="O5533" t="str">
            <v>①-Ⅰ-１．マスク・消毒液等の確保</v>
          </cell>
        </row>
        <row r="5534">
          <cell r="K5534" t="str">
            <v>27226-81</v>
          </cell>
          <cell r="L5534" t="str">
            <v>27226</v>
          </cell>
          <cell r="M5534">
            <v>81</v>
          </cell>
          <cell r="N5534" t="str">
            <v>公共施設等感染防止対策・啓発用備品購入事業</v>
          </cell>
          <cell r="O5534" t="str">
            <v>①-Ⅰ-１．マスク・消毒液等の確保</v>
          </cell>
        </row>
        <row r="5535">
          <cell r="K5535" t="str">
            <v>27227-1</v>
          </cell>
          <cell r="L5535" t="str">
            <v>27227</v>
          </cell>
          <cell r="M5535">
            <v>1</v>
          </cell>
          <cell r="N5535" t="str">
            <v>休業要請支援金（府・市町村共同支援金）事業</v>
          </cell>
          <cell r="O5535" t="str">
            <v>①-Ⅱ-３．事業継続に困っている中小・小規模事業者等への支援</v>
          </cell>
        </row>
        <row r="5536">
          <cell r="K5536" t="str">
            <v>27227-2</v>
          </cell>
          <cell r="L5536" t="str">
            <v>27227</v>
          </cell>
          <cell r="M5536">
            <v>2</v>
          </cell>
          <cell r="N5536" t="str">
            <v>図書カード配布事業</v>
          </cell>
          <cell r="O5536" t="str">
            <v>①-Ⅱ-４．生活に困っている世帯や個人への支援</v>
          </cell>
        </row>
        <row r="5537">
          <cell r="K5537" t="str">
            <v>27227-3</v>
          </cell>
          <cell r="L5537" t="str">
            <v>27227</v>
          </cell>
          <cell r="M5537">
            <v>3</v>
          </cell>
          <cell r="N5537" t="str">
            <v>外食デリバリーサービス活用支援事業</v>
          </cell>
          <cell r="O5537" t="str">
            <v>①-Ⅱ-３．事業継続に困っている中小・小規模事業者等への支援</v>
          </cell>
        </row>
        <row r="5538">
          <cell r="K5538" t="str">
            <v>27227-4</v>
          </cell>
          <cell r="L5538" t="str">
            <v>27227</v>
          </cell>
          <cell r="M5538">
            <v>4</v>
          </cell>
          <cell r="N5538" t="str">
            <v>商店街新型コロナウイルス感染症対策事業補助事業</v>
          </cell>
          <cell r="O5538" t="str">
            <v>①-Ⅰ-１．マスク・消毒液等の確保</v>
          </cell>
        </row>
        <row r="5539">
          <cell r="K5539" t="str">
            <v>27227-5</v>
          </cell>
          <cell r="L5539" t="str">
            <v>27227</v>
          </cell>
          <cell r="M5539">
            <v>5</v>
          </cell>
          <cell r="N5539" t="str">
            <v>医工連携プロジェクト創出事業</v>
          </cell>
          <cell r="O5539" t="str">
            <v>①-Ⅰ-１．マスク・消毒液等の確保</v>
          </cell>
        </row>
        <row r="5540">
          <cell r="K5540" t="str">
            <v>27227-6</v>
          </cell>
          <cell r="L5540" t="str">
            <v>27227</v>
          </cell>
          <cell r="M5540">
            <v>6</v>
          </cell>
          <cell r="N5540" t="str">
            <v>水道事業会計補助金</v>
          </cell>
          <cell r="O5540" t="str">
            <v>①-Ⅱ-４．生活に困っている世帯や個人への支援</v>
          </cell>
        </row>
        <row r="5541">
          <cell r="K5541" t="str">
            <v>27227-7</v>
          </cell>
          <cell r="L5541" t="str">
            <v>27227</v>
          </cell>
          <cell r="M5541">
            <v>7</v>
          </cell>
          <cell r="N5541" t="str">
            <v>テイクアウト・デリバリー容器購入費補助事業</v>
          </cell>
          <cell r="O5541" t="str">
            <v>①-Ⅱ-３．事業継続に困っている中小・小規模事業者等への支援</v>
          </cell>
        </row>
        <row r="5542">
          <cell r="K5542" t="str">
            <v>27227-8</v>
          </cell>
          <cell r="L5542" t="str">
            <v>27227</v>
          </cell>
          <cell r="M5542">
            <v>8</v>
          </cell>
          <cell r="N5542" t="str">
            <v>大学のまち東大阪緊急雇用事業（会計年度任用職員）</v>
          </cell>
          <cell r="O5542" t="str">
            <v>①-Ⅱ-４．生活に困っている世帯や個人への支援</v>
          </cell>
        </row>
        <row r="5543">
          <cell r="K5543" t="str">
            <v>27227-9</v>
          </cell>
          <cell r="L5543" t="str">
            <v>27227</v>
          </cell>
          <cell r="M5543">
            <v>9</v>
          </cell>
          <cell r="N5543" t="str">
            <v>新型コロナウイルス感染拡大に伴う緊急雇用事業(会計年度任用職員)</v>
          </cell>
          <cell r="O5543" t="str">
            <v>①-Ⅱ-４．生活に困っている世帯や個人への支援</v>
          </cell>
        </row>
        <row r="5544">
          <cell r="K5544" t="str">
            <v>27227-10</v>
          </cell>
          <cell r="L5544" t="str">
            <v>27227</v>
          </cell>
          <cell r="M5544">
            <v>10</v>
          </cell>
          <cell r="N5544" t="str">
            <v>GIGAスクール構想推進事業(市単独事業分)</v>
          </cell>
          <cell r="O5544" t="str">
            <v>①-Ⅰ-８．学校の臨時休業等を円滑に進めるための環境整備</v>
          </cell>
        </row>
        <row r="5545">
          <cell r="K5545" t="str">
            <v>27227-11</v>
          </cell>
          <cell r="L5545" t="str">
            <v>27227</v>
          </cell>
          <cell r="M5545">
            <v>11</v>
          </cell>
          <cell r="N5545" t="str">
            <v>チームひがしおおさか商品券事業</v>
          </cell>
          <cell r="O5545" t="str">
            <v>①-Ⅱ-４．生活に困っている世帯や個人への支援</v>
          </cell>
        </row>
        <row r="5546">
          <cell r="K5546" t="str">
            <v>27227-12</v>
          </cell>
          <cell r="L5546" t="str">
            <v>27227</v>
          </cell>
          <cell r="M5546">
            <v>12</v>
          </cell>
          <cell r="N5546" t="str">
            <v>中小企業設備投資支援事業</v>
          </cell>
          <cell r="O5546" t="str">
            <v>①-Ⅲ-２．地域経済の活性化</v>
          </cell>
        </row>
        <row r="5547">
          <cell r="K5547" t="str">
            <v>27227-13</v>
          </cell>
          <cell r="L5547" t="str">
            <v>27227</v>
          </cell>
          <cell r="M5547">
            <v>13</v>
          </cell>
          <cell r="N5547" t="str">
            <v>小学校給食費無償化事業</v>
          </cell>
          <cell r="O5547" t="str">
            <v>①-Ⅱ-４．生活に困っている世帯や個人への支援</v>
          </cell>
        </row>
        <row r="5548">
          <cell r="K5548" t="str">
            <v>27227-14</v>
          </cell>
          <cell r="L5548" t="str">
            <v>27227</v>
          </cell>
          <cell r="M5548">
            <v>14</v>
          </cell>
          <cell r="N5548" t="str">
            <v>避難所における感染症防止対策用物資・資材の備蓄</v>
          </cell>
          <cell r="O5548" t="str">
            <v>①-Ⅰ-１．マスク・消毒液等の確保</v>
          </cell>
        </row>
        <row r="5549">
          <cell r="K5549" t="str">
            <v>27227-15</v>
          </cell>
          <cell r="L5549" t="str">
            <v>27227</v>
          </cell>
          <cell r="M5549">
            <v>15</v>
          </cell>
          <cell r="N5549" t="str">
            <v>介護保険事業費補助金</v>
          </cell>
          <cell r="O5549" t="str">
            <v>①-Ⅰ-１．マスク・消毒液等の確保</v>
          </cell>
        </row>
        <row r="5550">
          <cell r="K5550" t="str">
            <v>27227-16</v>
          </cell>
          <cell r="L5550" t="str">
            <v>27227</v>
          </cell>
          <cell r="M5550">
            <v>16</v>
          </cell>
          <cell r="N5550" t="str">
            <v>障害者総合支援事業費補助金(衛生管理体制確保支援等事業)</v>
          </cell>
          <cell r="O5550" t="str">
            <v>①-Ⅰ-１．マスク・消毒液等の確保</v>
          </cell>
        </row>
        <row r="5551">
          <cell r="K5551" t="str">
            <v>27227-17</v>
          </cell>
          <cell r="L5551" t="str">
            <v>27227</v>
          </cell>
          <cell r="M5551">
            <v>17</v>
          </cell>
          <cell r="N5551" t="str">
            <v>障害者総合支援事業費補助金(サービス等継続支援事業)</v>
          </cell>
          <cell r="O5551" t="str">
            <v>①-Ⅰ-３．医療提供体制の強化</v>
          </cell>
        </row>
        <row r="5552">
          <cell r="K5552" t="str">
            <v>27227-18</v>
          </cell>
          <cell r="L5552" t="str">
            <v>27227</v>
          </cell>
          <cell r="M5552">
            <v>18</v>
          </cell>
          <cell r="N5552" t="str">
            <v>障害者総合支援事業費補助金(テレワーク等導入支援事業)</v>
          </cell>
          <cell r="O5552" t="str">
            <v>①-Ⅰ-１．マスク・消毒液等の確保</v>
          </cell>
        </row>
        <row r="5553">
          <cell r="K5553" t="str">
            <v>27227-19</v>
          </cell>
          <cell r="L5553" t="str">
            <v>27227</v>
          </cell>
          <cell r="M5553">
            <v>19</v>
          </cell>
          <cell r="N5553" t="str">
            <v>障害者総合支援事業費補助金</v>
          </cell>
          <cell r="O5553" t="str">
            <v>①-Ⅰ-８．学校の臨時休業等を円滑に進めるための環境整備</v>
          </cell>
        </row>
        <row r="5554">
          <cell r="K5554" t="str">
            <v>27227-20</v>
          </cell>
          <cell r="L5554" t="str">
            <v>27227</v>
          </cell>
          <cell r="M5554">
            <v>20</v>
          </cell>
          <cell r="N5554" t="str">
            <v>障害者総合支援事業費補助金(民間社会福祉施設等感染症対策経費（衛生管理体制確保支援等事業))</v>
          </cell>
          <cell r="O5554" t="str">
            <v>①-Ⅰ-１．マスク・消毒液等の確保</v>
          </cell>
        </row>
        <row r="5555">
          <cell r="K5555" t="str">
            <v>27227-21</v>
          </cell>
          <cell r="L5555" t="str">
            <v>27227</v>
          </cell>
          <cell r="M5555">
            <v>21</v>
          </cell>
          <cell r="N5555" t="str">
            <v>障害者総合支援事業費補助金(民間社会福祉施設等感染症対策経費（サービス継続支援事業）)</v>
          </cell>
          <cell r="O5555" t="str">
            <v>①-Ⅰ-３．医療提供体制の強化</v>
          </cell>
        </row>
        <row r="5556">
          <cell r="K5556" t="str">
            <v>27227-22</v>
          </cell>
          <cell r="L5556" t="str">
            <v>27227</v>
          </cell>
          <cell r="M5556">
            <v>22</v>
          </cell>
          <cell r="N5556" t="str">
            <v>障害者総合支援事業費補助金(民間社会福祉施設等感染症対策経費（テレワーク等導入支援事業）)</v>
          </cell>
          <cell r="O5556" t="str">
            <v>①-Ⅰ-１．マスク・消毒液等の確保</v>
          </cell>
        </row>
        <row r="5557">
          <cell r="K5557" t="str">
            <v>27227-23</v>
          </cell>
          <cell r="L5557" t="str">
            <v>27227</v>
          </cell>
          <cell r="M5557">
            <v>23</v>
          </cell>
          <cell r="N5557" t="str">
            <v>子育て世帯支援活動事業</v>
          </cell>
          <cell r="O5557" t="str">
            <v>①-Ⅱ-４．生活に困っている世帯や個人への支援</v>
          </cell>
        </row>
        <row r="5558">
          <cell r="K5558" t="str">
            <v>27227-24</v>
          </cell>
          <cell r="L5558" t="str">
            <v>27227</v>
          </cell>
          <cell r="M5558">
            <v>24</v>
          </cell>
          <cell r="N5558" t="str">
            <v>学習支援員配置事業</v>
          </cell>
          <cell r="O5558" t="str">
            <v>①-Ⅰ-８．学校の臨時休業等を円滑に進めるための環境整備</v>
          </cell>
        </row>
        <row r="5559">
          <cell r="K5559" t="str">
            <v>27227-25</v>
          </cell>
          <cell r="L5559" t="str">
            <v>27227</v>
          </cell>
          <cell r="M5559">
            <v>25</v>
          </cell>
          <cell r="N5559" t="str">
            <v>教育支援体制整備事業費補助金</v>
          </cell>
          <cell r="O5559" t="str">
            <v>①-Ⅰ-８．学校の臨時休業等を円滑に進めるための環境整備</v>
          </cell>
        </row>
        <row r="5560">
          <cell r="K5560" t="str">
            <v>27227-26</v>
          </cell>
          <cell r="L5560" t="str">
            <v>27227</v>
          </cell>
          <cell r="M5560">
            <v>26</v>
          </cell>
          <cell r="N5560" t="str">
            <v>学校保健特別対策事業費補助金</v>
          </cell>
          <cell r="O5560" t="str">
            <v>①-Ⅰ-１．マスク・消毒液等の確保</v>
          </cell>
        </row>
        <row r="5561">
          <cell r="K5561" t="str">
            <v>27227-27</v>
          </cell>
          <cell r="L5561" t="str">
            <v>27227</v>
          </cell>
          <cell r="M5561">
            <v>27</v>
          </cell>
          <cell r="N5561" t="str">
            <v>学校保健特別対策事業費補助金（学校用消耗品）</v>
          </cell>
          <cell r="O5561" t="str">
            <v>①-Ⅰ-１．マスク・消毒液等の確保</v>
          </cell>
        </row>
        <row r="5562">
          <cell r="K5562" t="str">
            <v>27227-28</v>
          </cell>
          <cell r="L5562" t="str">
            <v>27227</v>
          </cell>
          <cell r="M5562">
            <v>28</v>
          </cell>
          <cell r="N5562" t="str">
            <v>新型コロナウイルス感染症の影響による生活困窮者（生活保護）にかかる支援事業（任期付職員）</v>
          </cell>
          <cell r="O5562" t="str">
            <v>①-Ⅱ-４．生活に困っている世帯や個人への支援</v>
          </cell>
        </row>
        <row r="5563">
          <cell r="K5563" t="str">
            <v>27227-29</v>
          </cell>
          <cell r="L5563" t="str">
            <v>27227</v>
          </cell>
          <cell r="M5563">
            <v>29</v>
          </cell>
          <cell r="N5563" t="str">
            <v>感染症対応に従事した職員への危険作業手当</v>
          </cell>
          <cell r="O5563" t="str">
            <v>①-Ⅰ-２．検査体制の強化と感染の早期発見</v>
          </cell>
        </row>
        <row r="5564">
          <cell r="K5564" t="str">
            <v>27227-30</v>
          </cell>
          <cell r="L5564" t="str">
            <v>27227</v>
          </cell>
          <cell r="M5564">
            <v>30</v>
          </cell>
          <cell r="N5564" t="str">
            <v>公共的空間安全・安心確保事業</v>
          </cell>
          <cell r="O5564" t="str">
            <v>①-Ⅰ-１．マスク・消毒液等の確保</v>
          </cell>
        </row>
        <row r="5565">
          <cell r="K5565" t="str">
            <v>27227-31</v>
          </cell>
          <cell r="L5565" t="str">
            <v>27227</v>
          </cell>
          <cell r="M5565">
            <v>31</v>
          </cell>
          <cell r="N5565" t="str">
            <v>新型コロナウイルス感染症の感染拡大に備えた、行政機能の維持に必要な物資の備蓄</v>
          </cell>
          <cell r="O5565" t="str">
            <v>①-Ⅰ-１．マスク・消毒液等の確保</v>
          </cell>
        </row>
        <row r="5566">
          <cell r="K5566" t="str">
            <v>27227-32</v>
          </cell>
          <cell r="L5566" t="str">
            <v>27227</v>
          </cell>
          <cell r="M5566">
            <v>32</v>
          </cell>
          <cell r="N5566" t="str">
            <v>新たな観光推進事業（観光消費喚起促進事業）</v>
          </cell>
          <cell r="O5566" t="str">
            <v>①-Ⅲ-１．観光・運輸業、飲食業、イベント・エンターテインメント事業等に対する支援</v>
          </cell>
        </row>
        <row r="5567">
          <cell r="K5567" t="str">
            <v>27227-33</v>
          </cell>
          <cell r="L5567" t="str">
            <v>27227</v>
          </cell>
          <cell r="M5567">
            <v>33</v>
          </cell>
          <cell r="N5567" t="str">
            <v>公共交通度感染拡大防止対策事業</v>
          </cell>
          <cell r="O5567" t="str">
            <v>①-Ⅲ-１．観光・運輸業、飲食業、イベント・エンターテインメント事業等に対する支援</v>
          </cell>
        </row>
        <row r="5568">
          <cell r="K5568" t="str">
            <v>27227-34</v>
          </cell>
          <cell r="L5568" t="str">
            <v>27227</v>
          </cell>
          <cell r="M5568">
            <v>34</v>
          </cell>
          <cell r="N5568" t="str">
            <v>消防局職員の安全確保及び感染症拡大防止（消防業務経費）</v>
          </cell>
          <cell r="O5568" t="str">
            <v>①-Ⅰ-１．マスク・消毒液等の確保</v>
          </cell>
        </row>
        <row r="5569">
          <cell r="K5569" t="str">
            <v>27227-35</v>
          </cell>
          <cell r="L5569" t="str">
            <v>27227</v>
          </cell>
          <cell r="M5569">
            <v>35</v>
          </cell>
          <cell r="N5569" t="str">
            <v>公共的空間安全・安心確保事業（消防事務管理費）</v>
          </cell>
          <cell r="O5569" t="str">
            <v>①-Ⅰ-１．マスク・消毒液等の確保</v>
          </cell>
        </row>
        <row r="5570">
          <cell r="K5570" t="str">
            <v>27227-37</v>
          </cell>
          <cell r="L5570" t="str">
            <v>27227</v>
          </cell>
          <cell r="M5570">
            <v>37</v>
          </cell>
          <cell r="N5570" t="str">
            <v>金融相談体制の強化(会計年度任用職員)</v>
          </cell>
          <cell r="O5570" t="str">
            <v>①-Ⅱ-３．事業継続に困っている中小・小規模事業者等への支援</v>
          </cell>
        </row>
        <row r="5571">
          <cell r="K5571" t="str">
            <v>27227-38</v>
          </cell>
          <cell r="L5571" t="str">
            <v>27227</v>
          </cell>
          <cell r="M5571">
            <v>38</v>
          </cell>
          <cell r="N5571" t="str">
            <v>保健所の業務増に対する体制の強化(会計年度任用職員)</v>
          </cell>
          <cell r="O5571" t="str">
            <v>①-Ⅰ-３．医療提供体制の強化</v>
          </cell>
        </row>
        <row r="5572">
          <cell r="K5572" t="str">
            <v>27227-39</v>
          </cell>
          <cell r="L5572" t="str">
            <v>27227</v>
          </cell>
          <cell r="M5572">
            <v>39</v>
          </cell>
          <cell r="N5572" t="str">
            <v>東大阪医療センター運営費負担金</v>
          </cell>
          <cell r="O5572" t="str">
            <v>①-Ⅰ-３．医療提供体制の強化</v>
          </cell>
        </row>
        <row r="5573">
          <cell r="K5573" t="str">
            <v>27227-40</v>
          </cell>
          <cell r="L5573" t="str">
            <v>27227</v>
          </cell>
          <cell r="M5573">
            <v>40</v>
          </cell>
          <cell r="N5573" t="str">
            <v>東大阪市立学校園の修学旅行等中止に伴うキャンセル料等補助金</v>
          </cell>
          <cell r="O5573" t="str">
            <v>①-Ⅰ-８．学校の臨時休業等を円滑に進めるための環境整備</v>
          </cell>
        </row>
        <row r="5574">
          <cell r="K5574" t="str">
            <v>27227-41</v>
          </cell>
          <cell r="L5574" t="str">
            <v>27227</v>
          </cell>
          <cell r="M5574">
            <v>41</v>
          </cell>
          <cell r="N5574" t="str">
            <v>東大阪市立日新高等学校臨時休業対策費</v>
          </cell>
          <cell r="O5574" t="str">
            <v>①-Ⅰ-８．学校の臨時休業等を円滑に進めるための環境整備</v>
          </cell>
        </row>
        <row r="5575">
          <cell r="K5575" t="str">
            <v>27227-42</v>
          </cell>
          <cell r="L5575" t="str">
            <v>27227</v>
          </cell>
          <cell r="M5575">
            <v>42</v>
          </cell>
          <cell r="N5575" t="str">
            <v>子ども・子育て支援交付金</v>
          </cell>
          <cell r="O5575" t="str">
            <v>①-Ⅰ-８．学校の臨時休業等を円滑に進めるための環境整備</v>
          </cell>
        </row>
        <row r="5576">
          <cell r="K5576" t="str">
            <v>27227-43</v>
          </cell>
          <cell r="L5576" t="str">
            <v>27227</v>
          </cell>
          <cell r="M5576">
            <v>43</v>
          </cell>
          <cell r="N5576" t="str">
            <v>電子書籍ライセンス購入事業</v>
          </cell>
          <cell r="O5576" t="str">
            <v>①-Ⅳ-４．公共投資の早期執行等</v>
          </cell>
        </row>
        <row r="5577">
          <cell r="K5577" t="str">
            <v>27227-44</v>
          </cell>
          <cell r="L5577" t="str">
            <v>27227</v>
          </cell>
          <cell r="M5577">
            <v>44</v>
          </cell>
          <cell r="N5577" t="str">
            <v>新型コロナウイルス感染症対応薬局薬剤師慰労金交付事業</v>
          </cell>
          <cell r="O5577" t="str">
            <v>①-Ⅰ-３．医療提供体制の強化</v>
          </cell>
        </row>
        <row r="5578">
          <cell r="K5578" t="str">
            <v>27227-45</v>
          </cell>
          <cell r="L5578" t="str">
            <v>27227</v>
          </cell>
          <cell r="M5578">
            <v>45</v>
          </cell>
          <cell r="N5578" t="str">
            <v>障害者総合支援事業費補助金</v>
          </cell>
          <cell r="O5578" t="str">
            <v>①-Ⅰ-１．マスク・消毒液等の確保</v>
          </cell>
        </row>
        <row r="5579">
          <cell r="K5579" t="str">
            <v>27227-46</v>
          </cell>
          <cell r="L5579" t="str">
            <v>27227</v>
          </cell>
          <cell r="M5579">
            <v>46</v>
          </cell>
          <cell r="N5579" t="str">
            <v>障害者総合支援事業費補助金</v>
          </cell>
          <cell r="O5579" t="str">
            <v>①-Ⅰ-１．マスク・消毒液等の確保</v>
          </cell>
        </row>
        <row r="5580">
          <cell r="K5580" t="str">
            <v>27227-47</v>
          </cell>
          <cell r="L5580" t="str">
            <v>27227</v>
          </cell>
          <cell r="M5580">
            <v>47</v>
          </cell>
          <cell r="N5580" t="str">
            <v>予防接種事業</v>
          </cell>
          <cell r="O5580" t="str">
            <v>①-Ⅰ-３．医療提供体制の強化</v>
          </cell>
        </row>
        <row r="5581">
          <cell r="K5581" t="str">
            <v>27227-48</v>
          </cell>
          <cell r="L5581" t="str">
            <v>27227</v>
          </cell>
          <cell r="M5581">
            <v>48</v>
          </cell>
          <cell r="N5581" t="str">
            <v>学校施設環境改善交付金</v>
          </cell>
          <cell r="O5581" t="str">
            <v>①-Ⅰ-１．マスク・消毒液等の確保</v>
          </cell>
        </row>
        <row r="5582">
          <cell r="K5582" t="str">
            <v>27227-49</v>
          </cell>
          <cell r="L5582" t="str">
            <v>27227</v>
          </cell>
          <cell r="M5582">
            <v>49</v>
          </cell>
          <cell r="N5582" t="str">
            <v>公立学校施設の衛生環境改善</v>
          </cell>
          <cell r="O5582" t="str">
            <v>①-Ⅰ-１．マスク・消毒液等の確保</v>
          </cell>
        </row>
        <row r="5583">
          <cell r="K5583" t="str">
            <v>27227-50</v>
          </cell>
          <cell r="L5583" t="str">
            <v>27227</v>
          </cell>
          <cell r="M5583">
            <v>50</v>
          </cell>
          <cell r="N5583" t="str">
            <v>水道事業会計補助金（業務用等）</v>
          </cell>
          <cell r="O5583" t="str">
            <v>①-Ⅱ-４．生活に困っている世帯や個人への支援</v>
          </cell>
        </row>
        <row r="5584">
          <cell r="K5584" t="str">
            <v>27228-1</v>
          </cell>
          <cell r="L5584" t="str">
            <v>27228</v>
          </cell>
          <cell r="M5584">
            <v>1</v>
          </cell>
          <cell r="N5584" t="str">
            <v>公共的空間安全・安心確保事業</v>
          </cell>
          <cell r="O5584" t="str">
            <v>①-Ⅰ-１．マスク・消毒液等の確保</v>
          </cell>
        </row>
        <row r="5585">
          <cell r="K5585" t="str">
            <v>27228-3</v>
          </cell>
          <cell r="L5585" t="str">
            <v>27228</v>
          </cell>
          <cell r="M5585">
            <v>3</v>
          </cell>
          <cell r="N5585" t="str">
            <v>公共的空間安全・安心確保事業</v>
          </cell>
          <cell r="O5585" t="str">
            <v>①-Ⅰ-２．検査体制の強化と感染の早期発見</v>
          </cell>
        </row>
        <row r="5586">
          <cell r="K5586" t="str">
            <v>27228-4</v>
          </cell>
          <cell r="L5586" t="str">
            <v>27228</v>
          </cell>
          <cell r="M5586">
            <v>4</v>
          </cell>
          <cell r="N5586" t="str">
            <v>公共的空間安全・安心確保事業</v>
          </cell>
          <cell r="O5586" t="str">
            <v>①-Ⅰ-１．マスク・消毒液等の確保</v>
          </cell>
        </row>
        <row r="5587">
          <cell r="K5587" t="str">
            <v>27228-5</v>
          </cell>
          <cell r="L5587" t="str">
            <v>27228</v>
          </cell>
          <cell r="M5587">
            <v>5</v>
          </cell>
          <cell r="N5587" t="str">
            <v>公共的空間安全・安心確保事業</v>
          </cell>
          <cell r="O5587" t="str">
            <v>①-Ⅰ-３．医療提供体制の強化</v>
          </cell>
        </row>
        <row r="5588">
          <cell r="K5588" t="str">
            <v>27228-6</v>
          </cell>
          <cell r="L5588" t="str">
            <v>27228</v>
          </cell>
          <cell r="M5588">
            <v>6</v>
          </cell>
          <cell r="N5588" t="str">
            <v>子ども安全・安心確保事業</v>
          </cell>
          <cell r="O5588" t="str">
            <v>①-Ⅰ-１．マスク・消毒液等の確保</v>
          </cell>
        </row>
        <row r="5589">
          <cell r="K5589" t="str">
            <v>27228-8</v>
          </cell>
          <cell r="L5589" t="str">
            <v>27228</v>
          </cell>
          <cell r="M5589">
            <v>8</v>
          </cell>
          <cell r="N5589" t="str">
            <v>子ども安全・安心確保事業</v>
          </cell>
          <cell r="O5589" t="str">
            <v>①-Ⅰ-１．マスク・消毒液等の確保</v>
          </cell>
        </row>
        <row r="5590">
          <cell r="K5590" t="str">
            <v>27228-10</v>
          </cell>
          <cell r="L5590" t="str">
            <v>27228</v>
          </cell>
          <cell r="M5590">
            <v>10</v>
          </cell>
          <cell r="N5590" t="str">
            <v>図書館・文化ホール等染防止対策事業</v>
          </cell>
          <cell r="O5590" t="str">
            <v>①-Ⅰ-１．マスク・消毒液等の確保</v>
          </cell>
        </row>
        <row r="5591">
          <cell r="K5591" t="str">
            <v>27228-11</v>
          </cell>
          <cell r="L5591" t="str">
            <v>27228</v>
          </cell>
          <cell r="M5591">
            <v>11</v>
          </cell>
          <cell r="N5591" t="str">
            <v>公共的空間安全・安心確保事業</v>
          </cell>
          <cell r="O5591" t="str">
            <v>①-Ⅰ-１．マスク・消毒液等の確保</v>
          </cell>
        </row>
        <row r="5592">
          <cell r="K5592" t="str">
            <v>27228-13</v>
          </cell>
          <cell r="L5592" t="str">
            <v>27228</v>
          </cell>
          <cell r="M5592">
            <v>13</v>
          </cell>
          <cell r="N5592" t="str">
            <v>防災活動支援事業</v>
          </cell>
          <cell r="O5592" t="str">
            <v>①-Ⅰ-１．マスク・消毒液等の確保</v>
          </cell>
        </row>
        <row r="5593">
          <cell r="K5593" t="str">
            <v>27228-14</v>
          </cell>
          <cell r="L5593" t="str">
            <v>27228</v>
          </cell>
          <cell r="M5593">
            <v>14</v>
          </cell>
          <cell r="N5593" t="str">
            <v>給食安全・安心提供事業</v>
          </cell>
          <cell r="O5593" t="str">
            <v>①-Ⅰ-８．学校の臨時休業等を円滑に進めるための環境整備</v>
          </cell>
        </row>
        <row r="5594">
          <cell r="K5594" t="str">
            <v>27228-17</v>
          </cell>
          <cell r="L5594" t="str">
            <v>27228</v>
          </cell>
          <cell r="M5594">
            <v>17</v>
          </cell>
          <cell r="N5594" t="str">
            <v>休業要請支援金（府・市町村共同支援金）事業</v>
          </cell>
          <cell r="O5594" t="str">
            <v>①-Ⅱ-３．事業継続に困っている中小・小規模事業者等への支援</v>
          </cell>
        </row>
        <row r="5595">
          <cell r="K5595" t="str">
            <v>27228-18</v>
          </cell>
          <cell r="L5595" t="str">
            <v>27228</v>
          </cell>
          <cell r="M5595">
            <v>18</v>
          </cell>
          <cell r="N5595" t="str">
            <v>テイクアウト・デリバリー支援事業</v>
          </cell>
          <cell r="O5595" t="str">
            <v>①-Ⅱ-３．事業継続に困っている中小・小規模事業者等への支援</v>
          </cell>
        </row>
        <row r="5596">
          <cell r="K5596" t="str">
            <v>27228-22</v>
          </cell>
          <cell r="L5596" t="str">
            <v>27228</v>
          </cell>
          <cell r="M5596">
            <v>22</v>
          </cell>
          <cell r="N5596" t="str">
            <v>公立学校情報機器整備費補助金</v>
          </cell>
          <cell r="O5596" t="str">
            <v>①-Ⅳ-３．リモート化等によるデジタル・トランスフォーメーションの加速</v>
          </cell>
        </row>
        <row r="5597">
          <cell r="K5597" t="str">
            <v>27228-24</v>
          </cell>
          <cell r="L5597" t="str">
            <v>27228</v>
          </cell>
          <cell r="M5597">
            <v>24</v>
          </cell>
          <cell r="N5597" t="str">
            <v>保育施設登園自粛要請に伴う利用者負担額（保育料・給食費）の減額に係る必要経費補助事業</v>
          </cell>
          <cell r="O5597" t="str">
            <v>①-Ⅰ-８．学校の臨時休業等を円滑に進めるための環境整備</v>
          </cell>
        </row>
        <row r="5598">
          <cell r="K5598" t="str">
            <v>27228-25</v>
          </cell>
          <cell r="L5598" t="str">
            <v>27228</v>
          </cell>
          <cell r="M5598">
            <v>25</v>
          </cell>
          <cell r="N5598" t="str">
            <v>水道基本料金半額減免事業</v>
          </cell>
          <cell r="O5598" t="str">
            <v>①-Ⅱ-４．生活に困っている世帯や個人への支援</v>
          </cell>
        </row>
        <row r="5599">
          <cell r="K5599" t="str">
            <v>27228-26</v>
          </cell>
          <cell r="L5599" t="str">
            <v>27228</v>
          </cell>
          <cell r="M5599">
            <v>26</v>
          </cell>
          <cell r="N5599" t="str">
            <v>指定ゴミ袋無料配布事業</v>
          </cell>
          <cell r="O5599" t="str">
            <v>①-Ⅱ-４．生活に困っている世帯や個人への支援</v>
          </cell>
        </row>
        <row r="5600">
          <cell r="K5600" t="str">
            <v>27228-27</v>
          </cell>
          <cell r="L5600" t="str">
            <v>27228</v>
          </cell>
          <cell r="M5600">
            <v>27</v>
          </cell>
          <cell r="N5600" t="str">
            <v>学校臨時休業対策費補助金</v>
          </cell>
          <cell r="O5600" t="str">
            <v>①-Ⅰ-８．学校の臨時休業等を円滑に進めるための環境整備</v>
          </cell>
        </row>
        <row r="5601">
          <cell r="K5601" t="str">
            <v>27228-28</v>
          </cell>
          <cell r="L5601" t="str">
            <v>27228</v>
          </cell>
          <cell r="M5601">
            <v>28</v>
          </cell>
          <cell r="N5601" t="str">
            <v>公共的空間安全・安心確保事業</v>
          </cell>
          <cell r="O5601" t="str">
            <v>①-Ⅰ-２．検査体制の強化と感染の早期発見</v>
          </cell>
        </row>
        <row r="5602">
          <cell r="K5602" t="str">
            <v>27228-29</v>
          </cell>
          <cell r="L5602" t="str">
            <v>27228</v>
          </cell>
          <cell r="M5602">
            <v>29</v>
          </cell>
          <cell r="N5602" t="str">
            <v>公共的空間安全・安心確保事業</v>
          </cell>
          <cell r="O5602" t="str">
            <v>①-Ⅰ-１．マスク・消毒液等の確保</v>
          </cell>
        </row>
        <row r="5603">
          <cell r="K5603" t="str">
            <v>27228-30</v>
          </cell>
          <cell r="L5603" t="str">
            <v>27228</v>
          </cell>
          <cell r="M5603">
            <v>30</v>
          </cell>
          <cell r="N5603" t="str">
            <v>公共的空間安全・安心確保事業</v>
          </cell>
          <cell r="O5603" t="str">
            <v>①-Ⅰ-２．検査体制の強化と感染の早期発見</v>
          </cell>
        </row>
        <row r="5604">
          <cell r="K5604" t="str">
            <v>27228-31</v>
          </cell>
          <cell r="L5604" t="str">
            <v>27228</v>
          </cell>
          <cell r="M5604">
            <v>31</v>
          </cell>
          <cell r="N5604" t="str">
            <v>公共的空間安全・安心確保事業</v>
          </cell>
          <cell r="O5604" t="str">
            <v>①-Ⅰ-２．検査体制の強化と感染の早期発見</v>
          </cell>
        </row>
        <row r="5605">
          <cell r="K5605" t="str">
            <v>27228-32</v>
          </cell>
          <cell r="L5605" t="str">
            <v>27228</v>
          </cell>
          <cell r="M5605">
            <v>32</v>
          </cell>
          <cell r="N5605" t="str">
            <v>公共的空間安全・安心確保事業</v>
          </cell>
          <cell r="O5605" t="str">
            <v>①-Ⅰ-２．検査体制の強化と感染の早期発見</v>
          </cell>
        </row>
        <row r="5606">
          <cell r="K5606" t="str">
            <v>27228-33</v>
          </cell>
          <cell r="L5606" t="str">
            <v>27228</v>
          </cell>
          <cell r="M5606">
            <v>33</v>
          </cell>
          <cell r="N5606" t="str">
            <v>公共的空間安全・安心確保事業</v>
          </cell>
          <cell r="O5606" t="str">
            <v>①-Ⅰ-２．検査体制の強化と感染の早期発見</v>
          </cell>
        </row>
        <row r="5607">
          <cell r="K5607" t="str">
            <v>27228-34</v>
          </cell>
          <cell r="L5607" t="str">
            <v>27228</v>
          </cell>
          <cell r="M5607">
            <v>34</v>
          </cell>
          <cell r="N5607" t="str">
            <v>公共的空間安全・安心確保事業</v>
          </cell>
          <cell r="O5607" t="str">
            <v>①-Ⅰ-２．検査体制の強化と感染の早期発見</v>
          </cell>
        </row>
        <row r="5608">
          <cell r="K5608" t="str">
            <v>27228-35</v>
          </cell>
          <cell r="L5608" t="str">
            <v>27228</v>
          </cell>
          <cell r="M5608">
            <v>35</v>
          </cell>
          <cell r="N5608" t="str">
            <v>公共的空間安全・安心確保事業</v>
          </cell>
          <cell r="O5608" t="str">
            <v>①-Ⅰ-２．検査体制の強化と感染の早期発見</v>
          </cell>
        </row>
        <row r="5609">
          <cell r="K5609" t="str">
            <v>27228-36</v>
          </cell>
          <cell r="L5609" t="str">
            <v>27228</v>
          </cell>
          <cell r="M5609">
            <v>36</v>
          </cell>
          <cell r="N5609" t="str">
            <v>公共的空間安全・安心確保事業</v>
          </cell>
          <cell r="O5609" t="str">
            <v>①-Ⅰ-２．検査体制の強化と感染の早期発見</v>
          </cell>
        </row>
        <row r="5610">
          <cell r="K5610" t="str">
            <v>27228-37</v>
          </cell>
          <cell r="L5610" t="str">
            <v>27228</v>
          </cell>
          <cell r="M5610">
            <v>37</v>
          </cell>
          <cell r="N5610" t="str">
            <v>公共的空間安全・安心確保事業</v>
          </cell>
          <cell r="O5610" t="str">
            <v>①-Ⅰ-２．検査体制の強化と感染の早期発見</v>
          </cell>
        </row>
        <row r="5611">
          <cell r="K5611" t="str">
            <v>27228-38</v>
          </cell>
          <cell r="L5611" t="str">
            <v>27228</v>
          </cell>
          <cell r="M5611">
            <v>38</v>
          </cell>
          <cell r="N5611" t="str">
            <v>公共的空間安全・安心確保事業</v>
          </cell>
          <cell r="O5611" t="str">
            <v>①-Ⅰ-２．検査体制の強化と感染の早期発見</v>
          </cell>
        </row>
        <row r="5612">
          <cell r="K5612" t="str">
            <v>27228-39</v>
          </cell>
          <cell r="L5612" t="str">
            <v>27228</v>
          </cell>
          <cell r="M5612">
            <v>39</v>
          </cell>
          <cell r="N5612" t="str">
            <v>子ども安全・安心確保事業</v>
          </cell>
          <cell r="O5612" t="str">
            <v>①-Ⅰ-１．マスク・消毒液等の確保</v>
          </cell>
        </row>
        <row r="5613">
          <cell r="K5613" t="str">
            <v>27228-40</v>
          </cell>
          <cell r="L5613" t="str">
            <v>27228</v>
          </cell>
          <cell r="M5613">
            <v>40</v>
          </cell>
          <cell r="N5613" t="str">
            <v>子ども安全・安心確保事業</v>
          </cell>
          <cell r="O5613" t="str">
            <v>①-Ⅰ-１．マスク・消毒液等の確保</v>
          </cell>
        </row>
        <row r="5614">
          <cell r="K5614" t="str">
            <v>27228-41</v>
          </cell>
          <cell r="L5614" t="str">
            <v>27228</v>
          </cell>
          <cell r="M5614">
            <v>41</v>
          </cell>
          <cell r="N5614" t="str">
            <v>公共的空間安全・安心確保事業</v>
          </cell>
          <cell r="O5614" t="str">
            <v>①-Ⅰ-１．マスク・消毒液等の確保</v>
          </cell>
        </row>
        <row r="5615">
          <cell r="K5615" t="str">
            <v>27228-42</v>
          </cell>
          <cell r="L5615" t="str">
            <v>27228</v>
          </cell>
          <cell r="M5615">
            <v>42</v>
          </cell>
          <cell r="N5615" t="str">
            <v>防災活動支援事業</v>
          </cell>
          <cell r="O5615" t="str">
            <v>①-Ⅰ-１．マスク・消毒液等の確保</v>
          </cell>
        </row>
        <row r="5616">
          <cell r="K5616" t="str">
            <v>27228-43</v>
          </cell>
          <cell r="L5616" t="str">
            <v>27228</v>
          </cell>
          <cell r="M5616">
            <v>43</v>
          </cell>
          <cell r="N5616" t="str">
            <v>新生児支援給付事業</v>
          </cell>
          <cell r="O5616" t="str">
            <v>①-Ⅱ-４．生活に困っている世帯や個人への支援</v>
          </cell>
        </row>
        <row r="5617">
          <cell r="K5617" t="str">
            <v>27228-44</v>
          </cell>
          <cell r="L5617" t="str">
            <v>27228</v>
          </cell>
          <cell r="M5617">
            <v>44</v>
          </cell>
          <cell r="N5617" t="str">
            <v>学校給食費無償化支援事業</v>
          </cell>
          <cell r="O5617" t="str">
            <v>①-Ⅱ-４．生活に困っている世帯や個人への支援</v>
          </cell>
        </row>
        <row r="5618">
          <cell r="K5618" t="str">
            <v>27228-45</v>
          </cell>
          <cell r="L5618" t="str">
            <v>27228</v>
          </cell>
          <cell r="M5618">
            <v>45</v>
          </cell>
          <cell r="N5618" t="str">
            <v>学校授業安全確保事業</v>
          </cell>
          <cell r="O5618" t="str">
            <v>①-Ⅰ-１．マスク・消毒液等の確保</v>
          </cell>
        </row>
        <row r="5619">
          <cell r="K5619" t="str">
            <v>27228-46</v>
          </cell>
          <cell r="L5619" t="str">
            <v>27228</v>
          </cell>
          <cell r="M5619">
            <v>46</v>
          </cell>
          <cell r="N5619" t="str">
            <v>児童扶養手当受給者支援給付金給付事業</v>
          </cell>
          <cell r="O5619" t="str">
            <v>①-Ⅱ-４．生活に困っている世帯や個人への支援</v>
          </cell>
        </row>
        <row r="5620">
          <cell r="K5620" t="str">
            <v>27228-47</v>
          </cell>
          <cell r="L5620" t="str">
            <v>27228</v>
          </cell>
          <cell r="M5620">
            <v>47</v>
          </cell>
          <cell r="N5620" t="str">
            <v>コロナ禍における緊急支援措置として、保育施設等が給食費(免除）無償化（R2.8～R3.3）を実施することにより生じる経費に係る補助事業</v>
          </cell>
          <cell r="O5620" t="str">
            <v>①-Ⅲ-２．地域経済の活性化</v>
          </cell>
        </row>
        <row r="5621">
          <cell r="K5621" t="str">
            <v>27228-48</v>
          </cell>
          <cell r="L5621" t="str">
            <v>27228</v>
          </cell>
          <cell r="M5621">
            <v>48</v>
          </cell>
          <cell r="N5621" t="str">
            <v>公共的空間安全・安心確保事業</v>
          </cell>
          <cell r="O5621" t="str">
            <v>①-Ⅳ-３．リモート化等によるデジタル・トランスフォーメーションの加速</v>
          </cell>
        </row>
        <row r="5622">
          <cell r="K5622" t="str">
            <v>27228-49</v>
          </cell>
          <cell r="L5622" t="str">
            <v>27228</v>
          </cell>
          <cell r="M5622">
            <v>49</v>
          </cell>
          <cell r="N5622" t="str">
            <v>テレワーカー向けサービス環境整備事業</v>
          </cell>
          <cell r="O5622" t="str">
            <v>①-Ⅳ-３．リモート化等によるデジタル・トランスフォーメーションの加速</v>
          </cell>
        </row>
        <row r="5623">
          <cell r="K5623" t="str">
            <v>27228-50</v>
          </cell>
          <cell r="L5623" t="str">
            <v>27228</v>
          </cell>
          <cell r="M5623">
            <v>50</v>
          </cell>
          <cell r="N5623" t="str">
            <v>公共的空間安全・安心確保事業</v>
          </cell>
          <cell r="O5623" t="str">
            <v>①-Ⅰ-１．マスク・消毒液等の確保</v>
          </cell>
        </row>
        <row r="5624">
          <cell r="K5624" t="str">
            <v>27228-51</v>
          </cell>
          <cell r="L5624" t="str">
            <v>27228</v>
          </cell>
          <cell r="M5624">
            <v>51</v>
          </cell>
          <cell r="N5624" t="str">
            <v>公共的空間安全・安心確保事業</v>
          </cell>
          <cell r="O5624" t="str">
            <v>①-Ⅰ-１．マスク・消毒液等の確保</v>
          </cell>
        </row>
        <row r="5625">
          <cell r="K5625" t="str">
            <v>27228-52</v>
          </cell>
          <cell r="L5625" t="str">
            <v>27228</v>
          </cell>
          <cell r="M5625">
            <v>52</v>
          </cell>
          <cell r="N5625" t="str">
            <v>地域振興券事業</v>
          </cell>
          <cell r="O5625" t="str">
            <v>①-Ⅲ-２．地域経済の活性化</v>
          </cell>
        </row>
        <row r="5626">
          <cell r="K5626" t="str">
            <v>27228-53</v>
          </cell>
          <cell r="L5626" t="str">
            <v>27228</v>
          </cell>
          <cell r="M5626">
            <v>53</v>
          </cell>
          <cell r="N5626" t="str">
            <v>キャッシュレス決済等推進事業</v>
          </cell>
          <cell r="O5626" t="str">
            <v>①-Ⅲ-２．地域経済の活性化</v>
          </cell>
        </row>
        <row r="5627">
          <cell r="K5627" t="str">
            <v>27228-54</v>
          </cell>
          <cell r="L5627" t="str">
            <v>27228</v>
          </cell>
          <cell r="M5627">
            <v>54</v>
          </cell>
          <cell r="N5627" t="str">
            <v>防犯カメラ設置事業</v>
          </cell>
          <cell r="O5627" t="str">
            <v>①-Ⅲ-２．地域経済の活性化</v>
          </cell>
        </row>
        <row r="5628">
          <cell r="K5628" t="str">
            <v>27228-55</v>
          </cell>
          <cell r="L5628" t="str">
            <v>27228</v>
          </cell>
          <cell r="M5628">
            <v>55</v>
          </cell>
          <cell r="N5628" t="str">
            <v>健康支援事業</v>
          </cell>
          <cell r="O5628" t="str">
            <v>①-Ⅰ-３．医療提供体制の強化</v>
          </cell>
        </row>
        <row r="5629">
          <cell r="K5629" t="str">
            <v>27228-56</v>
          </cell>
          <cell r="L5629" t="str">
            <v>27228</v>
          </cell>
          <cell r="M5629">
            <v>56</v>
          </cell>
          <cell r="N5629" t="str">
            <v>子育て世帯支援活動事業</v>
          </cell>
          <cell r="O5629" t="str">
            <v>①-Ⅱ-４．生活に困っている世帯や個人への支援</v>
          </cell>
        </row>
        <row r="5630">
          <cell r="K5630" t="str">
            <v>27228-57</v>
          </cell>
          <cell r="L5630" t="str">
            <v>27228</v>
          </cell>
          <cell r="M5630">
            <v>57</v>
          </cell>
          <cell r="N5630" t="str">
            <v>給食衛生環境向上事業</v>
          </cell>
          <cell r="O5630" t="str">
            <v>①-Ⅰ-１．マスク・消毒液等の確保</v>
          </cell>
        </row>
        <row r="5631">
          <cell r="K5631" t="str">
            <v>27228-58</v>
          </cell>
          <cell r="L5631" t="str">
            <v>27228</v>
          </cell>
          <cell r="M5631">
            <v>58</v>
          </cell>
          <cell r="N5631" t="str">
            <v>学校の臨時休業に伴う学習等への支援事業</v>
          </cell>
          <cell r="O5631" t="str">
            <v>①-Ⅰ-８．学校の臨時休業等を円滑に進めるための環境整備</v>
          </cell>
        </row>
        <row r="5632">
          <cell r="K5632" t="str">
            <v>27228-59</v>
          </cell>
          <cell r="L5632" t="str">
            <v>27228</v>
          </cell>
          <cell r="M5632">
            <v>59</v>
          </cell>
          <cell r="N5632" t="str">
            <v>遠隔・オンライン学習の環境整備事業</v>
          </cell>
          <cell r="O5632" t="str">
            <v>①-Ⅰ-８．学校の臨時休業等を円滑に進めるための環境整備</v>
          </cell>
        </row>
        <row r="5633">
          <cell r="K5633" t="str">
            <v>27228-60</v>
          </cell>
          <cell r="L5633" t="str">
            <v>27228</v>
          </cell>
          <cell r="M5633">
            <v>60</v>
          </cell>
          <cell r="N5633" t="str">
            <v>遠隔・オンライン学習の環境整備事業</v>
          </cell>
          <cell r="O5633" t="str">
            <v>①-Ⅰ-８．学校の臨時休業等を円滑に進めるための環境整備</v>
          </cell>
        </row>
        <row r="5634">
          <cell r="K5634" t="str">
            <v>27228-61</v>
          </cell>
          <cell r="L5634" t="str">
            <v>27228</v>
          </cell>
          <cell r="M5634">
            <v>61</v>
          </cell>
          <cell r="N5634" t="str">
            <v>教育体制の緊急整備事業</v>
          </cell>
          <cell r="O5634" t="str">
            <v>①-Ⅰ-８．学校の臨時休業等を円滑に進めるための環境整備</v>
          </cell>
        </row>
        <row r="5635">
          <cell r="K5635" t="str">
            <v>27228-62</v>
          </cell>
          <cell r="L5635" t="str">
            <v>27228</v>
          </cell>
          <cell r="M5635">
            <v>62</v>
          </cell>
          <cell r="N5635" t="str">
            <v>学校の臨時休業に伴う学習等への支援事業</v>
          </cell>
          <cell r="O5635" t="str">
            <v>①-Ⅰ-８．学校の臨時休業等を円滑に進めるための環境整備</v>
          </cell>
        </row>
        <row r="5636">
          <cell r="K5636" t="str">
            <v>27228-63</v>
          </cell>
          <cell r="L5636" t="str">
            <v>27228</v>
          </cell>
          <cell r="M5636">
            <v>63</v>
          </cell>
          <cell r="N5636" t="str">
            <v>GIGAスクール構想事業</v>
          </cell>
          <cell r="O5636" t="str">
            <v>①-Ⅰ-８．学校の臨時休業等を円滑に進めるための環境整備</v>
          </cell>
        </row>
        <row r="5637">
          <cell r="K5637" t="str">
            <v>27228-64</v>
          </cell>
          <cell r="L5637" t="str">
            <v>27228</v>
          </cell>
          <cell r="M5637">
            <v>64</v>
          </cell>
          <cell r="N5637" t="str">
            <v>介護保険事業費補助金</v>
          </cell>
          <cell r="O5637" t="str">
            <v>①-Ⅱ-４．生活に困っている世帯や個人への支援</v>
          </cell>
        </row>
        <row r="5638">
          <cell r="K5638" t="str">
            <v>27228-65</v>
          </cell>
          <cell r="L5638" t="str">
            <v>27228</v>
          </cell>
          <cell r="M5638">
            <v>65</v>
          </cell>
          <cell r="N5638" t="str">
            <v>学校保健特別対策事業費補助金</v>
          </cell>
          <cell r="O5638" t="str">
            <v>①-Ⅰ-１．マスク・消毒液等の確保</v>
          </cell>
        </row>
        <row r="5639">
          <cell r="K5639" t="str">
            <v>27228-66</v>
          </cell>
          <cell r="L5639" t="str">
            <v>27228</v>
          </cell>
          <cell r="M5639">
            <v>66</v>
          </cell>
          <cell r="N5639" t="str">
            <v>学校保健特別対策事業費補助金</v>
          </cell>
          <cell r="O5639" t="str">
            <v>①-Ⅰ-１．マスク・消毒液等の確保</v>
          </cell>
        </row>
        <row r="5640">
          <cell r="K5640" t="str">
            <v>27228-67</v>
          </cell>
          <cell r="L5640" t="str">
            <v>27228</v>
          </cell>
          <cell r="M5640">
            <v>67</v>
          </cell>
          <cell r="N5640" t="str">
            <v>子ども・子育て支援交付金</v>
          </cell>
          <cell r="O5640" t="str">
            <v>①-Ⅰ-８．学校の臨時休業等を円滑に進めるための環境整備</v>
          </cell>
        </row>
        <row r="5641">
          <cell r="K5641" t="str">
            <v>27228-68</v>
          </cell>
          <cell r="L5641" t="str">
            <v>27228</v>
          </cell>
          <cell r="M5641">
            <v>68</v>
          </cell>
          <cell r="N5641" t="str">
            <v>子ども・子育て支援交付金</v>
          </cell>
          <cell r="O5641" t="str">
            <v>①-Ⅰ-８．学校の臨時休業等を円滑に進めるための環境整備</v>
          </cell>
        </row>
        <row r="5642">
          <cell r="K5642" t="str">
            <v>27228-69</v>
          </cell>
          <cell r="L5642" t="str">
            <v>27228</v>
          </cell>
          <cell r="M5642">
            <v>69</v>
          </cell>
          <cell r="N5642" t="str">
            <v>障害者総合支援事業費補助金</v>
          </cell>
          <cell r="O5642" t="str">
            <v>①-Ⅰ-８．学校の臨時休業等を円滑に進めるための環境整備</v>
          </cell>
        </row>
        <row r="5643">
          <cell r="K5643" t="str">
            <v>27228-70</v>
          </cell>
          <cell r="L5643" t="str">
            <v>27228</v>
          </cell>
          <cell r="M5643">
            <v>70</v>
          </cell>
          <cell r="N5643" t="str">
            <v>幼稚園等保健対策事業費</v>
          </cell>
          <cell r="O5643" t="str">
            <v>①-Ⅰ-１．マスク・消毒液等の確保</v>
          </cell>
        </row>
        <row r="5644">
          <cell r="K5644" t="str">
            <v>27228-71</v>
          </cell>
          <cell r="L5644" t="str">
            <v>27228</v>
          </cell>
          <cell r="M5644">
            <v>71</v>
          </cell>
          <cell r="N5644" t="str">
            <v>児童扶養手当給付金（第3次補正）</v>
          </cell>
          <cell r="O5644" t="str">
            <v>①-Ⅱ-４．生活に困っている世帯や個人への支援</v>
          </cell>
        </row>
        <row r="5645">
          <cell r="K5645" t="str">
            <v>27228-72</v>
          </cell>
          <cell r="L5645" t="str">
            <v>27228</v>
          </cell>
          <cell r="M5645">
            <v>72</v>
          </cell>
          <cell r="N5645" t="str">
            <v>金融面での支援等と併せて行う事業者支援事業</v>
          </cell>
          <cell r="O5645" t="str">
            <v>①-Ⅲ-２．地域経済の活性化</v>
          </cell>
        </row>
        <row r="5646">
          <cell r="K5646" t="str">
            <v>27228-73</v>
          </cell>
          <cell r="L5646" t="str">
            <v>27228</v>
          </cell>
          <cell r="M5646">
            <v>73</v>
          </cell>
          <cell r="N5646" t="str">
            <v>金融面での支援等と併せて行う事業者支援事業</v>
          </cell>
          <cell r="O5646" t="str">
            <v>①-Ⅲ-２．地域経済の活性化</v>
          </cell>
        </row>
        <row r="5647">
          <cell r="K5647" t="str">
            <v>27228-74</v>
          </cell>
          <cell r="L5647" t="str">
            <v>27228</v>
          </cell>
          <cell r="M5647">
            <v>74</v>
          </cell>
          <cell r="N5647" t="str">
            <v>学校保健特別対策事業費補助金</v>
          </cell>
          <cell r="O5647" t="str">
            <v>①-Ⅰ-８．学校の臨時休業等を円滑に進めるための環境整備</v>
          </cell>
        </row>
        <row r="5648">
          <cell r="K5648" t="str">
            <v>27228-75</v>
          </cell>
          <cell r="L5648" t="str">
            <v>27228</v>
          </cell>
          <cell r="M5648">
            <v>75</v>
          </cell>
          <cell r="N5648" t="str">
            <v>学校保健特別対策事業費補助金</v>
          </cell>
          <cell r="O5648" t="str">
            <v>①-Ⅰ-８．学校の臨時休業等を円滑に進めるための環境整備</v>
          </cell>
        </row>
        <row r="5649">
          <cell r="K5649" t="str">
            <v>27228-76</v>
          </cell>
          <cell r="L5649" t="str">
            <v>27228</v>
          </cell>
          <cell r="M5649">
            <v>76</v>
          </cell>
          <cell r="N5649" t="str">
            <v>学校保健特別対策事業費補助金</v>
          </cell>
          <cell r="O5649" t="str">
            <v>①-Ⅰ-１．マスク・消毒液等の確保</v>
          </cell>
        </row>
        <row r="5650">
          <cell r="K5650" t="str">
            <v>27228-77</v>
          </cell>
          <cell r="L5650" t="str">
            <v>27228</v>
          </cell>
          <cell r="M5650">
            <v>77</v>
          </cell>
          <cell r="N5650" t="str">
            <v>教育支援体制整備事業費補助金</v>
          </cell>
          <cell r="O5650" t="str">
            <v>①-Ⅰ-８．学校の臨時休業等を円滑に進めるための環境整備</v>
          </cell>
        </row>
        <row r="5651">
          <cell r="K5651" t="str">
            <v>27228-78</v>
          </cell>
          <cell r="L5651" t="str">
            <v>27228</v>
          </cell>
          <cell r="M5651">
            <v>78</v>
          </cell>
          <cell r="N5651" t="str">
            <v>教育支援体制整備事業費補助金</v>
          </cell>
          <cell r="O5651" t="str">
            <v>①-Ⅰ-１．マスク・消毒液等の確保</v>
          </cell>
        </row>
        <row r="5652">
          <cell r="K5652" t="str">
            <v>27228-79</v>
          </cell>
          <cell r="L5652" t="str">
            <v>27228</v>
          </cell>
          <cell r="M5652">
            <v>79</v>
          </cell>
          <cell r="N5652" t="str">
            <v>学校保健特別対策事業費補助金</v>
          </cell>
          <cell r="O5652" t="str">
            <v>①-Ⅰ-８．学校の臨時休業等を円滑に進めるための環境整備</v>
          </cell>
        </row>
        <row r="5653">
          <cell r="K5653" t="str">
            <v>27228-80</v>
          </cell>
          <cell r="L5653" t="str">
            <v>27228</v>
          </cell>
          <cell r="M5653">
            <v>80</v>
          </cell>
          <cell r="N5653" t="str">
            <v>生活困窮者就労準備支援事業費等補助金</v>
          </cell>
          <cell r="O5653" t="str">
            <v>①-Ⅱ-４．生活に困っている世帯や個人への支援</v>
          </cell>
        </row>
        <row r="5654">
          <cell r="K5654" t="str">
            <v>27228-81</v>
          </cell>
          <cell r="L5654" t="str">
            <v>27228</v>
          </cell>
          <cell r="M5654">
            <v>81</v>
          </cell>
          <cell r="N5654" t="str">
            <v>新型コロナウイルス感染症患者の治療等を行う医療従事者支援事業</v>
          </cell>
          <cell r="O5654" t="str">
            <v>②-Ⅰ-１．医療提供体制の確保と医療機関等への支援</v>
          </cell>
        </row>
        <row r="5655">
          <cell r="K5655" t="str">
            <v>27228-82</v>
          </cell>
          <cell r="L5655" t="str">
            <v>27228</v>
          </cell>
          <cell r="M5655">
            <v>82</v>
          </cell>
          <cell r="N5655" t="str">
            <v>買い物支援対策事業</v>
          </cell>
          <cell r="O5655" t="str">
            <v>①-Ⅱ-４．生活に困っている世帯や個人への支援</v>
          </cell>
        </row>
        <row r="5656">
          <cell r="K5656" t="str">
            <v>27229-1</v>
          </cell>
          <cell r="L5656" t="str">
            <v>27229</v>
          </cell>
          <cell r="M5656">
            <v>1</v>
          </cell>
          <cell r="N5656" t="str">
            <v>休業要請支援金（府・市町村共同支援金）事業</v>
          </cell>
          <cell r="O5656" t="str">
            <v>①-Ⅱ-３．事業継続に困っている中小・小規模事業者等への支援</v>
          </cell>
        </row>
        <row r="5657">
          <cell r="K5657" t="str">
            <v>27229-2</v>
          </cell>
          <cell r="L5657" t="str">
            <v>27229</v>
          </cell>
          <cell r="M5657">
            <v>2</v>
          </cell>
          <cell r="N5657" t="str">
            <v>児童扶養手当受給者への臨時給付金給付事業</v>
          </cell>
          <cell r="O5657" t="str">
            <v>①-Ⅱ-４．生活に困っている世帯や個人への支援</v>
          </cell>
        </row>
        <row r="5658">
          <cell r="K5658" t="str">
            <v>27229-3</v>
          </cell>
          <cell r="L5658" t="str">
            <v>27229</v>
          </cell>
          <cell r="M5658">
            <v>3</v>
          </cell>
          <cell r="N5658" t="str">
            <v>保健衛生用品確保事業</v>
          </cell>
          <cell r="O5658" t="str">
            <v>①-Ⅰ-１．マスク・消毒液等の確保</v>
          </cell>
        </row>
        <row r="5659">
          <cell r="K5659" t="str">
            <v>27229-4</v>
          </cell>
          <cell r="L5659" t="str">
            <v>27229</v>
          </cell>
          <cell r="M5659">
            <v>4</v>
          </cell>
          <cell r="N5659" t="str">
            <v>保健衛生用品確保事業（予備費）</v>
          </cell>
          <cell r="O5659" t="str">
            <v>①-Ⅰ-１．マスク・消毒液等の確保</v>
          </cell>
        </row>
        <row r="5660">
          <cell r="K5660" t="str">
            <v>27229-6</v>
          </cell>
          <cell r="L5660" t="str">
            <v>27229</v>
          </cell>
          <cell r="M5660">
            <v>6</v>
          </cell>
          <cell r="N5660" t="str">
            <v>学校の臨時休業に伴う学習等への支援事業（学習機会の保障）</v>
          </cell>
          <cell r="O5660" t="str">
            <v>①-Ⅰ-８．学校の臨時休業等を円滑に進めるための環境整備</v>
          </cell>
        </row>
        <row r="5661">
          <cell r="K5661" t="str">
            <v>27229-7</v>
          </cell>
          <cell r="L5661" t="str">
            <v>27229</v>
          </cell>
          <cell r="M5661">
            <v>7</v>
          </cell>
          <cell r="N5661" t="str">
            <v>遠隔・オンライン学習の環境整備事業</v>
          </cell>
          <cell r="O5661" t="str">
            <v>①-Ⅰ-８．学校の臨時休業等を円滑に進めるための環境整備</v>
          </cell>
        </row>
        <row r="5662">
          <cell r="K5662" t="str">
            <v>27229-8</v>
          </cell>
          <cell r="L5662" t="str">
            <v>27229</v>
          </cell>
          <cell r="M5662">
            <v>8</v>
          </cell>
          <cell r="N5662" t="str">
            <v>公共的空間の安全確保のための在宅勤務環境整備事業</v>
          </cell>
          <cell r="O5662" t="str">
            <v>①-Ⅰ-１．マスク・消毒液等の確保</v>
          </cell>
        </row>
        <row r="5663">
          <cell r="K5663" t="str">
            <v>27229-9</v>
          </cell>
          <cell r="L5663" t="str">
            <v>27229</v>
          </cell>
          <cell r="M5663">
            <v>9</v>
          </cell>
          <cell r="N5663" t="str">
            <v>防災活動支援事業</v>
          </cell>
          <cell r="O5663" t="str">
            <v>①-Ⅰ-１．マスク・消毒液等の確保</v>
          </cell>
        </row>
        <row r="5664">
          <cell r="K5664" t="str">
            <v>27229-10</v>
          </cell>
          <cell r="L5664" t="str">
            <v>27229</v>
          </cell>
          <cell r="M5664">
            <v>10</v>
          </cell>
          <cell r="N5664" t="str">
            <v>外食産業等テイクアウト支援事業</v>
          </cell>
          <cell r="O5664" t="str">
            <v>①-Ⅲ-１．観光・運輸業、飲食業、イベント・エンターテインメント事業等に対する支援</v>
          </cell>
        </row>
        <row r="5665">
          <cell r="K5665" t="str">
            <v>27229-11</v>
          </cell>
          <cell r="L5665" t="str">
            <v>27229</v>
          </cell>
          <cell r="M5665">
            <v>11</v>
          </cell>
          <cell r="N5665" t="str">
            <v>学校の臨時休業に伴う学習等への支援事業（熱中症対策）</v>
          </cell>
          <cell r="O5665" t="str">
            <v>①-Ⅰ-８．学校の臨時休業等を円滑に進めるための環境整備</v>
          </cell>
        </row>
        <row r="5666">
          <cell r="K5666" t="str">
            <v>27229-12</v>
          </cell>
          <cell r="L5666" t="str">
            <v>27229</v>
          </cell>
          <cell r="M5666">
            <v>12</v>
          </cell>
          <cell r="N5666" t="str">
            <v>GIGAスクール構想への支援事業</v>
          </cell>
          <cell r="O5666" t="str">
            <v>①-Ⅳ-３．リモート化等によるデジタル・トランスフォーメーションの加速</v>
          </cell>
        </row>
        <row r="5667">
          <cell r="K5667" t="str">
            <v>27229-13</v>
          </cell>
          <cell r="L5667" t="str">
            <v>27229</v>
          </cell>
          <cell r="M5667">
            <v>13</v>
          </cell>
          <cell r="N5667" t="str">
            <v>新生児等給付金給付事業</v>
          </cell>
          <cell r="O5667" t="str">
            <v>①-Ⅱ-４．生活に困っている世帯や個人への支援</v>
          </cell>
        </row>
        <row r="5668">
          <cell r="K5668" t="str">
            <v>27229-14</v>
          </cell>
          <cell r="L5668" t="str">
            <v>27229</v>
          </cell>
          <cell r="M5668">
            <v>14</v>
          </cell>
          <cell r="N5668" t="str">
            <v>医療・福祉・衛生従事者への感謝金支給事業</v>
          </cell>
          <cell r="O5668" t="str">
            <v>①-Ⅱ-４．生活に困っている世帯や個人への支援</v>
          </cell>
        </row>
        <row r="5669">
          <cell r="K5669" t="str">
            <v>27229-15</v>
          </cell>
          <cell r="L5669" t="str">
            <v>27229</v>
          </cell>
          <cell r="M5669">
            <v>15</v>
          </cell>
          <cell r="N5669" t="str">
            <v>生活支援・地域経済活性化事業</v>
          </cell>
          <cell r="O5669" t="str">
            <v>①-Ⅲ-２．地域経済の活性化</v>
          </cell>
        </row>
        <row r="5670">
          <cell r="K5670" t="str">
            <v>27229-16</v>
          </cell>
          <cell r="L5670" t="str">
            <v>27229</v>
          </cell>
          <cell r="M5670">
            <v>16</v>
          </cell>
          <cell r="N5670" t="str">
            <v>水道基本料金免除事業</v>
          </cell>
          <cell r="O5670" t="str">
            <v>①-Ⅱ-４．生活に困っている世帯や個人への支援</v>
          </cell>
        </row>
        <row r="5671">
          <cell r="K5671" t="str">
            <v>27229-17</v>
          </cell>
          <cell r="L5671" t="str">
            <v>27229</v>
          </cell>
          <cell r="M5671">
            <v>17</v>
          </cell>
          <cell r="N5671" t="str">
            <v>子育て支援事業</v>
          </cell>
          <cell r="O5671" t="str">
            <v>①-Ⅰ-１．マスク・消毒液等の確保</v>
          </cell>
        </row>
        <row r="5672">
          <cell r="K5672" t="str">
            <v>27229-18</v>
          </cell>
          <cell r="L5672" t="str">
            <v>27229</v>
          </cell>
          <cell r="M5672">
            <v>18</v>
          </cell>
          <cell r="N5672" t="str">
            <v>乳幼児健診分散受診事業</v>
          </cell>
          <cell r="O5672" t="str">
            <v>①-Ⅰ-３．医療提供体制の強化</v>
          </cell>
        </row>
        <row r="5673">
          <cell r="K5673" t="str">
            <v>27229-19</v>
          </cell>
          <cell r="L5673" t="str">
            <v>27229</v>
          </cell>
          <cell r="M5673">
            <v>19</v>
          </cell>
          <cell r="N5673" t="str">
            <v>庁舎執務環境改善事業</v>
          </cell>
          <cell r="O5673" t="str">
            <v>①-Ⅰ-１．マスク・消毒液等の確保</v>
          </cell>
        </row>
        <row r="5674">
          <cell r="K5674" t="str">
            <v>27229-20</v>
          </cell>
          <cell r="L5674" t="str">
            <v>27229</v>
          </cell>
          <cell r="M5674">
            <v>20</v>
          </cell>
          <cell r="N5674" t="str">
            <v>学校臨時休業対策費補助金</v>
          </cell>
          <cell r="O5674" t="str">
            <v>①-Ⅰ-８．学校の臨時休業等を円滑に進めるための環境整備</v>
          </cell>
        </row>
        <row r="5675">
          <cell r="K5675" t="str">
            <v>27229-21</v>
          </cell>
          <cell r="L5675" t="str">
            <v>27229</v>
          </cell>
          <cell r="M5675">
            <v>21</v>
          </cell>
          <cell r="N5675" t="str">
            <v>学習支援員配置事業</v>
          </cell>
          <cell r="O5675" t="str">
            <v>①-Ⅰ-８．学校の臨時休業等を円滑に進めるための環境整備</v>
          </cell>
        </row>
        <row r="5676">
          <cell r="K5676" t="str">
            <v>27229-22</v>
          </cell>
          <cell r="L5676" t="str">
            <v>27229</v>
          </cell>
          <cell r="M5676">
            <v>22</v>
          </cell>
          <cell r="N5676" t="str">
            <v>キャッシュレス化推進事業</v>
          </cell>
          <cell r="O5676" t="str">
            <v>①-Ⅲ-２．地域経済の活性化</v>
          </cell>
        </row>
        <row r="5677">
          <cell r="K5677" t="str">
            <v>27229-23</v>
          </cell>
          <cell r="L5677" t="str">
            <v>27229</v>
          </cell>
          <cell r="M5677">
            <v>23</v>
          </cell>
          <cell r="N5677" t="str">
            <v>インフルエンザ予防特別対策事業</v>
          </cell>
          <cell r="O5677" t="str">
            <v>①-Ⅰ-３．医療提供体制の強化</v>
          </cell>
        </row>
        <row r="5678">
          <cell r="K5678" t="str">
            <v>27229-24</v>
          </cell>
          <cell r="L5678" t="str">
            <v>27229</v>
          </cell>
          <cell r="M5678">
            <v>24</v>
          </cell>
          <cell r="N5678" t="str">
            <v>夜間救急センター運営事業</v>
          </cell>
          <cell r="O5678" t="str">
            <v>①-Ⅰ-３．医療提供体制の強化</v>
          </cell>
        </row>
        <row r="5679">
          <cell r="K5679" t="str">
            <v>27229-25</v>
          </cell>
          <cell r="L5679" t="str">
            <v>27229</v>
          </cell>
          <cell r="M5679">
            <v>25</v>
          </cell>
          <cell r="N5679" t="str">
            <v>消防署仮眠室改修事業</v>
          </cell>
          <cell r="O5679" t="str">
            <v>①-Ⅰ-１．マスク・消毒液等の確保</v>
          </cell>
        </row>
        <row r="5680">
          <cell r="K5680" t="str">
            <v>27229-26</v>
          </cell>
          <cell r="L5680" t="str">
            <v>27229</v>
          </cell>
          <cell r="M5680">
            <v>26</v>
          </cell>
          <cell r="N5680" t="str">
            <v>PCR検査拡充事業</v>
          </cell>
          <cell r="O5680" t="str">
            <v>①-Ⅰ-２．検査体制の強化と感染の早期発見</v>
          </cell>
        </row>
        <row r="5681">
          <cell r="K5681" t="str">
            <v>27229-27</v>
          </cell>
          <cell r="L5681" t="str">
            <v>27229</v>
          </cell>
          <cell r="M5681">
            <v>27</v>
          </cell>
          <cell r="N5681" t="str">
            <v>庁内感染対策事業</v>
          </cell>
          <cell r="O5681" t="str">
            <v>①-Ⅰ-１．マスク・消毒液等の確保</v>
          </cell>
        </row>
        <row r="5682">
          <cell r="K5682" t="str">
            <v>27229-28</v>
          </cell>
          <cell r="L5682" t="str">
            <v>27229</v>
          </cell>
          <cell r="M5682">
            <v>28</v>
          </cell>
          <cell r="N5682" t="str">
            <v>買い物支援実証実験事業</v>
          </cell>
          <cell r="O5682" t="str">
            <v>①-Ⅳ-３．リモート化等によるデジタル・トランスフォーメーションの加速</v>
          </cell>
        </row>
        <row r="5683">
          <cell r="K5683" t="str">
            <v>27229-30</v>
          </cell>
          <cell r="L5683" t="str">
            <v>27229</v>
          </cell>
          <cell r="M5683">
            <v>30</v>
          </cell>
          <cell r="N5683" t="str">
            <v>中学校感染症対策等教育活動継続支援事業</v>
          </cell>
          <cell r="O5683" t="str">
            <v>①-Ⅰ-８．学校の臨時休業等を円滑に進めるための環境整備</v>
          </cell>
        </row>
        <row r="5684">
          <cell r="K5684" t="str">
            <v>27229-31</v>
          </cell>
          <cell r="L5684" t="str">
            <v>27229</v>
          </cell>
          <cell r="M5684">
            <v>31</v>
          </cell>
          <cell r="N5684" t="str">
            <v>小学校感染症対策等教育活動継続支援事業</v>
          </cell>
          <cell r="O5684" t="str">
            <v>①-Ⅰ-１．マスク・消毒液等の確保</v>
          </cell>
        </row>
        <row r="5685">
          <cell r="K5685" t="str">
            <v>27229-32</v>
          </cell>
          <cell r="L5685" t="str">
            <v>27229</v>
          </cell>
          <cell r="M5685">
            <v>32</v>
          </cell>
          <cell r="N5685" t="str">
            <v>防災活動支援事業</v>
          </cell>
          <cell r="O5685" t="str">
            <v>①-Ⅰ-１．マスク・消毒液等の確保</v>
          </cell>
        </row>
        <row r="5686">
          <cell r="K5686" t="str">
            <v>27229-34</v>
          </cell>
          <cell r="L5686" t="str">
            <v>27229</v>
          </cell>
          <cell r="M5686">
            <v>34</v>
          </cell>
          <cell r="N5686" t="str">
            <v>健康寿命延伸事業</v>
          </cell>
          <cell r="O5686" t="str">
            <v>①-Ⅰ-６．情報発信の充実</v>
          </cell>
        </row>
        <row r="5687">
          <cell r="K5687" t="str">
            <v>27229-35</v>
          </cell>
          <cell r="L5687" t="str">
            <v>27229</v>
          </cell>
          <cell r="M5687">
            <v>35</v>
          </cell>
          <cell r="N5687" t="str">
            <v>公共交通事業者感染症対策支援事業</v>
          </cell>
          <cell r="O5687" t="str">
            <v>①-Ⅰ-１．マスク・消毒液等の確保</v>
          </cell>
        </row>
        <row r="5688">
          <cell r="K5688" t="str">
            <v>27229-36</v>
          </cell>
          <cell r="L5688" t="str">
            <v>27229</v>
          </cell>
          <cell r="M5688">
            <v>36</v>
          </cell>
          <cell r="N5688" t="str">
            <v>公立小学校におけるICT環境整備事業</v>
          </cell>
          <cell r="O5688" t="str">
            <v>①-Ⅰ-８．学校の臨時休業等を円滑に進めるための環境整備</v>
          </cell>
        </row>
        <row r="5689">
          <cell r="K5689" t="str">
            <v>27229-37</v>
          </cell>
          <cell r="L5689" t="str">
            <v>27229</v>
          </cell>
          <cell r="M5689">
            <v>37</v>
          </cell>
          <cell r="N5689" t="str">
            <v>公立中学校におけるICT環境整備事業</v>
          </cell>
          <cell r="O5689" t="str">
            <v>①-Ⅰ-８．学校の臨時休業等を円滑に進めるための環境整備</v>
          </cell>
        </row>
        <row r="5690">
          <cell r="K5690" t="str">
            <v>27230-1</v>
          </cell>
          <cell r="L5690" t="str">
            <v>27230</v>
          </cell>
          <cell r="M5690">
            <v>1</v>
          </cell>
          <cell r="N5690" t="str">
            <v>休業要請支援金（府・市町村共同支援金）事業</v>
          </cell>
          <cell r="O5690" t="str">
            <v>①-Ⅱ-３．事業継続に困っている中小・小規模事業者等への支援</v>
          </cell>
        </row>
        <row r="5691">
          <cell r="K5691" t="str">
            <v>27230-2</v>
          </cell>
          <cell r="L5691" t="str">
            <v>27230</v>
          </cell>
          <cell r="M5691">
            <v>2</v>
          </cell>
          <cell r="N5691" t="str">
            <v>おりひめ子育て支援臨時特別給付金事業</v>
          </cell>
          <cell r="O5691" t="str">
            <v>①-Ⅱ-４．生活に困っている世帯や個人への支援</v>
          </cell>
        </row>
        <row r="5692">
          <cell r="K5692" t="str">
            <v>27230-3</v>
          </cell>
          <cell r="L5692" t="str">
            <v>27230</v>
          </cell>
          <cell r="M5692">
            <v>3</v>
          </cell>
          <cell r="N5692" t="str">
            <v>介護保険・障がい福祉サービス事業所特別支援金事業</v>
          </cell>
          <cell r="O5692" t="str">
            <v>①-Ⅰ-１．マスク・消毒液等の確保</v>
          </cell>
        </row>
        <row r="5693">
          <cell r="K5693" t="str">
            <v>27230-4</v>
          </cell>
          <cell r="L5693" t="str">
            <v>27230</v>
          </cell>
          <cell r="M5693">
            <v>4</v>
          </cell>
          <cell r="N5693" t="str">
            <v>中小企業者等事業継続支援金事業</v>
          </cell>
          <cell r="O5693" t="str">
            <v>①-Ⅱ-２．資金繰り対策</v>
          </cell>
        </row>
        <row r="5694">
          <cell r="K5694" t="str">
            <v>27230-5</v>
          </cell>
          <cell r="L5694" t="str">
            <v>27230</v>
          </cell>
          <cell r="M5694">
            <v>5</v>
          </cell>
          <cell r="N5694" t="str">
            <v>商業活性化推進事業補助金</v>
          </cell>
          <cell r="O5694" t="str">
            <v>①-Ⅱ-３．事業継続に困っている中小・小規模事業者等への支援</v>
          </cell>
        </row>
        <row r="5695">
          <cell r="K5695" t="str">
            <v>27230-6</v>
          </cell>
          <cell r="L5695" t="str">
            <v>27230</v>
          </cell>
          <cell r="M5695">
            <v>6</v>
          </cell>
          <cell r="N5695" t="str">
            <v>水道事業会計及び下水道事業会計繰出・補助</v>
          </cell>
          <cell r="O5695" t="str">
            <v>①-Ⅱ-４．生活に困っている世帯や個人への支援</v>
          </cell>
        </row>
        <row r="5696">
          <cell r="K5696" t="str">
            <v>27230-7</v>
          </cell>
          <cell r="L5696" t="str">
            <v>27230</v>
          </cell>
          <cell r="M5696">
            <v>7</v>
          </cell>
          <cell r="N5696" t="str">
            <v>新生児臨時特別給付金事業</v>
          </cell>
          <cell r="O5696" t="str">
            <v>①-Ⅱ-４．生活に困っている世帯や個人への支援</v>
          </cell>
        </row>
        <row r="5697">
          <cell r="K5697" t="str">
            <v>27230-8</v>
          </cell>
          <cell r="L5697" t="str">
            <v>27230</v>
          </cell>
          <cell r="M5697">
            <v>8</v>
          </cell>
          <cell r="N5697" t="str">
            <v>学校教育活性化推進事業（修学旅行増額分補助）</v>
          </cell>
          <cell r="O5697" t="str">
            <v>①-Ⅰ-８．学校の臨時休業等を円滑に進めるための環境整備</v>
          </cell>
        </row>
        <row r="5698">
          <cell r="K5698" t="str">
            <v>27230-9</v>
          </cell>
          <cell r="L5698" t="str">
            <v>27230</v>
          </cell>
          <cell r="M5698">
            <v>9</v>
          </cell>
          <cell r="N5698" t="str">
            <v>行政事務デジタル化推進事業（電子入札システム導入）</v>
          </cell>
          <cell r="O5698" t="str">
            <v>①-Ⅳ-３．リモート化等によるデジタル・トランスフォーメーションの加速</v>
          </cell>
        </row>
        <row r="5699">
          <cell r="K5699" t="str">
            <v>27230-10</v>
          </cell>
          <cell r="L5699" t="str">
            <v>27230</v>
          </cell>
          <cell r="M5699">
            <v>10</v>
          </cell>
          <cell r="N5699" t="str">
            <v>公共施設や避難所への無料Wi-Fi整備事業</v>
          </cell>
          <cell r="O5699" t="str">
            <v>①-Ⅳ-４．公共投資の早期執行等</v>
          </cell>
        </row>
        <row r="5700">
          <cell r="K5700" t="str">
            <v>27230-11</v>
          </cell>
          <cell r="L5700" t="str">
            <v>27230</v>
          </cell>
          <cell r="M5700">
            <v>11</v>
          </cell>
          <cell r="N5700" t="str">
            <v>テレワーク等導入支援金事業</v>
          </cell>
          <cell r="O5700" t="str">
            <v>①-Ⅳ-３．リモート化等によるデジタル・トランスフォーメーションの加速</v>
          </cell>
        </row>
        <row r="5701">
          <cell r="K5701" t="str">
            <v>27230-12</v>
          </cell>
          <cell r="L5701" t="str">
            <v>27230</v>
          </cell>
          <cell r="M5701">
            <v>12</v>
          </cell>
          <cell r="N5701" t="str">
            <v>商業活性化推進事業補助金事業</v>
          </cell>
          <cell r="O5701" t="str">
            <v>①-Ⅲ-１．観光・運輸業、飲食業、イベント・エンターテインメント事業等に対する支援</v>
          </cell>
        </row>
        <row r="5702">
          <cell r="K5702" t="str">
            <v>27230-13</v>
          </cell>
          <cell r="L5702" t="str">
            <v>27230</v>
          </cell>
          <cell r="M5702">
            <v>13</v>
          </cell>
          <cell r="N5702" t="str">
            <v>中小企業者等経営相談及び給付金等申請支援事業</v>
          </cell>
          <cell r="O5702" t="str">
            <v>①-Ⅱ-３．事業継続に困っている中小・小規模事業者等への支援</v>
          </cell>
        </row>
        <row r="5703">
          <cell r="K5703" t="str">
            <v>27230-14</v>
          </cell>
          <cell r="L5703" t="str">
            <v>27230</v>
          </cell>
          <cell r="M5703">
            <v>14</v>
          </cell>
          <cell r="N5703" t="str">
            <v>オンライン診療環境整備事業</v>
          </cell>
          <cell r="O5703" t="str">
            <v>①-Ⅳ-３．リモート化等によるデジタル・トランスフォーメーションの加速</v>
          </cell>
        </row>
        <row r="5704">
          <cell r="K5704" t="str">
            <v>27230-15</v>
          </cell>
          <cell r="L5704" t="str">
            <v>27230</v>
          </cell>
          <cell r="M5704">
            <v>15</v>
          </cell>
          <cell r="N5704" t="str">
            <v>オンライン子育て広場等環境整備事業</v>
          </cell>
          <cell r="O5704" t="str">
            <v>①-Ⅳ-３．リモート化等によるデジタル・トランスフォーメーションの加速</v>
          </cell>
        </row>
        <row r="5705">
          <cell r="K5705" t="str">
            <v>27230-16</v>
          </cell>
          <cell r="L5705" t="str">
            <v>27230</v>
          </cell>
          <cell r="M5705">
            <v>16</v>
          </cell>
          <cell r="N5705" t="str">
            <v>情報発信強化事業</v>
          </cell>
          <cell r="O5705" t="str">
            <v>①-Ⅳ-３．リモート化等によるデジタル・トランスフォーメーションの加速</v>
          </cell>
        </row>
        <row r="5706">
          <cell r="K5706" t="str">
            <v>27230-17</v>
          </cell>
          <cell r="L5706" t="str">
            <v>27230</v>
          </cell>
          <cell r="M5706">
            <v>17</v>
          </cell>
          <cell r="N5706" t="str">
            <v>学校教育活性化推進事業（教育動画配信）</v>
          </cell>
          <cell r="O5706" t="str">
            <v>①-Ⅰ-８．学校の臨時休業等を円滑に進めるための環境整備</v>
          </cell>
        </row>
        <row r="5707">
          <cell r="K5707" t="str">
            <v>27230-18</v>
          </cell>
          <cell r="L5707" t="str">
            <v>27230</v>
          </cell>
          <cell r="M5707">
            <v>18</v>
          </cell>
          <cell r="N5707" t="str">
            <v>防災活動支援事業</v>
          </cell>
          <cell r="O5707" t="str">
            <v>①-Ⅰ-１．マスク・消毒液等の確保</v>
          </cell>
        </row>
        <row r="5708">
          <cell r="K5708" t="str">
            <v>27230-19</v>
          </cell>
          <cell r="L5708" t="str">
            <v>27230</v>
          </cell>
          <cell r="M5708">
            <v>19</v>
          </cell>
          <cell r="N5708" t="str">
            <v>公共施設等の感染拡大予防物品整備事業</v>
          </cell>
          <cell r="O5708" t="str">
            <v>①-Ⅰ-１．マスク・消毒液等の確保</v>
          </cell>
        </row>
        <row r="5709">
          <cell r="K5709" t="str">
            <v>27230-20</v>
          </cell>
          <cell r="L5709" t="str">
            <v>27230</v>
          </cell>
          <cell r="M5709">
            <v>20</v>
          </cell>
          <cell r="N5709" t="str">
            <v>新型コロナウイルス感染症対応に伴う必要物品の備蓄事業</v>
          </cell>
          <cell r="O5709" t="str">
            <v>①-Ⅰ-１．マスク・消毒液等の確保</v>
          </cell>
        </row>
        <row r="5710">
          <cell r="K5710" t="str">
            <v>27230-21</v>
          </cell>
          <cell r="L5710" t="str">
            <v>27230</v>
          </cell>
          <cell r="M5710">
            <v>21</v>
          </cell>
          <cell r="N5710" t="str">
            <v>子どもの居場所づくり事業環境整備事業</v>
          </cell>
          <cell r="O5710" t="str">
            <v>①-Ⅰ-８．学校の臨時休業等を円滑に進めるための環境整備</v>
          </cell>
        </row>
        <row r="5711">
          <cell r="K5711" t="str">
            <v>27230-22</v>
          </cell>
          <cell r="L5711" t="str">
            <v>27230</v>
          </cell>
          <cell r="M5711">
            <v>22</v>
          </cell>
          <cell r="N5711" t="str">
            <v>公共交通緊急対策支援金事業</v>
          </cell>
          <cell r="O5711" t="str">
            <v>①-Ⅲ-１．観光・運輸業、飲食業、イベント・エンターテインメント事業等に対する支援</v>
          </cell>
        </row>
        <row r="5712">
          <cell r="K5712" t="str">
            <v>27230-23</v>
          </cell>
          <cell r="L5712" t="str">
            <v>27230</v>
          </cell>
          <cell r="M5712">
            <v>23</v>
          </cell>
          <cell r="N5712" t="str">
            <v>図書館パワーアップ事業</v>
          </cell>
          <cell r="O5712" t="str">
            <v>①-Ⅰ-１．マスク・消毒液等の確保</v>
          </cell>
        </row>
        <row r="5713">
          <cell r="K5713" t="str">
            <v>27230-24</v>
          </cell>
          <cell r="L5713" t="str">
            <v>27230</v>
          </cell>
          <cell r="M5713">
            <v>24</v>
          </cell>
          <cell r="N5713" t="str">
            <v>文化・スポーツ活動の継続支援事業</v>
          </cell>
          <cell r="O5713" t="str">
            <v>①-Ⅲ-２．地域経済の活性化</v>
          </cell>
        </row>
        <row r="5714">
          <cell r="K5714" t="str">
            <v>27230-25</v>
          </cell>
          <cell r="L5714" t="str">
            <v>27230</v>
          </cell>
          <cell r="M5714">
            <v>25</v>
          </cell>
          <cell r="N5714" t="str">
            <v>公共空間安全・安心確保等事業</v>
          </cell>
          <cell r="O5714" t="str">
            <v>①-Ⅰ-１．マスク・消毒液等の確保</v>
          </cell>
        </row>
        <row r="5715">
          <cell r="K5715" t="str">
            <v>27230-26</v>
          </cell>
          <cell r="L5715" t="str">
            <v>27230</v>
          </cell>
          <cell r="M5715">
            <v>26</v>
          </cell>
          <cell r="N5715" t="str">
            <v>公私立保育施設衛生環境整備事業</v>
          </cell>
          <cell r="O5715" t="str">
            <v>①-Ⅰ-１．マスク・消毒液等の確保</v>
          </cell>
        </row>
        <row r="5716">
          <cell r="K5716" t="str">
            <v>27230-27</v>
          </cell>
          <cell r="L5716" t="str">
            <v>27230</v>
          </cell>
          <cell r="M5716">
            <v>27</v>
          </cell>
          <cell r="N5716" t="str">
            <v>北河内夜間救急センター負担金事業</v>
          </cell>
          <cell r="O5716" t="str">
            <v>①-Ⅰ-３．医療提供体制の強化</v>
          </cell>
        </row>
        <row r="5717">
          <cell r="K5717" t="str">
            <v>27230-28</v>
          </cell>
          <cell r="L5717" t="str">
            <v>27230</v>
          </cell>
          <cell r="M5717">
            <v>28</v>
          </cell>
          <cell r="N5717" t="str">
            <v>休日急病診療事業</v>
          </cell>
          <cell r="O5717" t="str">
            <v>①-Ⅰ-３．医療提供体制の強化</v>
          </cell>
        </row>
        <row r="5718">
          <cell r="K5718" t="str">
            <v>27230-30</v>
          </cell>
          <cell r="L5718" t="str">
            <v>27230</v>
          </cell>
          <cell r="M5718">
            <v>30</v>
          </cell>
          <cell r="N5718" t="str">
            <v>ＰＣＲ検査受診料補助事業</v>
          </cell>
          <cell r="O5718" t="str">
            <v>①-Ⅰ-２．検査体制の強化と感染の早期発見</v>
          </cell>
        </row>
        <row r="5719">
          <cell r="K5719" t="str">
            <v>27230-31</v>
          </cell>
          <cell r="L5719" t="str">
            <v>27230</v>
          </cell>
          <cell r="M5719">
            <v>31</v>
          </cell>
          <cell r="N5719" t="str">
            <v>教職員ＰＣＲ検査実施事業</v>
          </cell>
          <cell r="O5719" t="str">
            <v>①-Ⅰ-２．検査体制の強化と感染の早期発見</v>
          </cell>
        </row>
        <row r="5720">
          <cell r="K5720" t="str">
            <v>27230-32</v>
          </cell>
          <cell r="L5720" t="str">
            <v>27230</v>
          </cell>
          <cell r="M5720">
            <v>32</v>
          </cell>
          <cell r="N5720" t="str">
            <v>未来の教育ＩＣＴ環境整備（ＮＥ×Ｔ）推進事業
（タブレット端末等整備）</v>
          </cell>
          <cell r="O5720" t="str">
            <v>①-Ⅳ-３．リモート化等によるデジタル・トランスフォーメーションの加速</v>
          </cell>
        </row>
        <row r="5721">
          <cell r="K5721" t="str">
            <v>27230-33</v>
          </cell>
          <cell r="L5721" t="str">
            <v>27230</v>
          </cell>
          <cell r="M5721">
            <v>33</v>
          </cell>
          <cell r="N5721" t="str">
            <v>子育て支援事業等衛生環境整備事業</v>
          </cell>
          <cell r="O5721" t="str">
            <v>①-Ⅰ-８．学校の臨時休業等を円滑に進めるための環境整備</v>
          </cell>
        </row>
        <row r="5722">
          <cell r="K5722" t="str">
            <v>27230-34</v>
          </cell>
          <cell r="L5722" t="str">
            <v>27230</v>
          </cell>
          <cell r="M5722">
            <v>34</v>
          </cell>
          <cell r="N5722" t="str">
            <v>休日急病診療所の感染防止対策事業</v>
          </cell>
          <cell r="O5722" t="str">
            <v>①-Ⅰ-３．医療提供体制の強化</v>
          </cell>
        </row>
        <row r="5723">
          <cell r="K5723" t="str">
            <v>27230-35</v>
          </cell>
          <cell r="L5723" t="str">
            <v>27230</v>
          </cell>
          <cell r="M5723">
            <v>35</v>
          </cell>
          <cell r="N5723" t="str">
            <v>個人番号カード交付事務（窓口混雑状況配信システム構築）</v>
          </cell>
          <cell r="O5723" t="str">
            <v>①-Ⅳ-３．リモート化等によるデジタル・トランスフォーメーションの加速</v>
          </cell>
        </row>
        <row r="5724">
          <cell r="K5724" t="str">
            <v>27230-36</v>
          </cell>
          <cell r="L5724" t="str">
            <v>27230</v>
          </cell>
          <cell r="M5724">
            <v>36</v>
          </cell>
          <cell r="N5724" t="str">
            <v>感染拡大防止啓発事業</v>
          </cell>
          <cell r="O5724" t="str">
            <v>①-Ⅰ-６．情報発信の充実</v>
          </cell>
        </row>
        <row r="5725">
          <cell r="K5725" t="str">
            <v>27230-37</v>
          </cell>
          <cell r="L5725" t="str">
            <v>27230</v>
          </cell>
          <cell r="M5725">
            <v>37</v>
          </cell>
          <cell r="N5725" t="str">
            <v>新型コロナウイルス感染症防止対策事業（換気扇設置工事）</v>
          </cell>
          <cell r="O5725" t="str">
            <v>①-Ⅰ-１．マスク・消毒液等の確保</v>
          </cell>
        </row>
        <row r="5726">
          <cell r="K5726" t="str">
            <v>27230-38</v>
          </cell>
          <cell r="L5726" t="str">
            <v>27230</v>
          </cell>
          <cell r="M5726">
            <v>38</v>
          </cell>
          <cell r="N5726" t="str">
            <v>公開型地図情報システム構築</v>
          </cell>
          <cell r="O5726" t="str">
            <v>①-Ⅳ-３．リモート化等によるデジタル・トランスフォーメーションの加速</v>
          </cell>
        </row>
        <row r="5727">
          <cell r="K5727" t="str">
            <v>27230-39</v>
          </cell>
          <cell r="L5727" t="str">
            <v>27230</v>
          </cell>
          <cell r="M5727">
            <v>39</v>
          </cell>
          <cell r="N5727" t="str">
            <v>校務支援システム導入委託事業</v>
          </cell>
          <cell r="O5727" t="str">
            <v>①-Ⅰ-８．学校の臨時休業等を円滑に進めるための環境整備</v>
          </cell>
        </row>
        <row r="5728">
          <cell r="K5728" t="str">
            <v>27230-40</v>
          </cell>
          <cell r="L5728" t="str">
            <v>27230</v>
          </cell>
          <cell r="M5728">
            <v>40</v>
          </cell>
          <cell r="N5728" t="str">
            <v>公立小中学校トイレ清掃業務委託事業</v>
          </cell>
          <cell r="O5728" t="str">
            <v>①-Ⅰ-１．マスク・消毒液等の確保</v>
          </cell>
        </row>
        <row r="5729">
          <cell r="K5729" t="str">
            <v>27230-41</v>
          </cell>
          <cell r="L5729" t="str">
            <v>27230</v>
          </cell>
          <cell r="M5729">
            <v>41</v>
          </cell>
          <cell r="N5729" t="str">
            <v>公立小中学校トイレ清掃業務委託事業</v>
          </cell>
          <cell r="O5729" t="str">
            <v>①-Ⅰ-１．マスク・消毒液等の確保</v>
          </cell>
        </row>
        <row r="5730">
          <cell r="K5730" t="str">
            <v>27230-42</v>
          </cell>
          <cell r="L5730" t="str">
            <v>27230</v>
          </cell>
          <cell r="M5730">
            <v>42</v>
          </cell>
          <cell r="N5730" t="str">
            <v>新型コロナウイルス感染症対応支援事業</v>
          </cell>
          <cell r="O5730" t="str">
            <v>①-Ⅲ-２．地域経済の活性化</v>
          </cell>
        </row>
        <row r="5731">
          <cell r="K5731" t="str">
            <v>27230-43</v>
          </cell>
          <cell r="L5731" t="str">
            <v>27230</v>
          </cell>
          <cell r="M5731">
            <v>43</v>
          </cell>
          <cell r="N5731" t="str">
            <v>コロナ禍に伴う市民の意識変化等に係るアンケート調査事業</v>
          </cell>
          <cell r="O5731" t="str">
            <v>①-Ⅲ-２．地域経済の活性化</v>
          </cell>
        </row>
        <row r="5732">
          <cell r="K5732" t="str">
            <v>27230-44</v>
          </cell>
          <cell r="L5732" t="str">
            <v>27230</v>
          </cell>
          <cell r="M5732">
            <v>44</v>
          </cell>
          <cell r="N5732" t="str">
            <v>生活困窮者就労準備支援事業費等補助金</v>
          </cell>
          <cell r="O5732" t="str">
            <v>①-Ⅱ-４．生活に困っている世帯や個人への支援</v>
          </cell>
        </row>
        <row r="5733">
          <cell r="K5733" t="str">
            <v>27230-45</v>
          </cell>
          <cell r="L5733" t="str">
            <v>27230</v>
          </cell>
          <cell r="M5733">
            <v>45</v>
          </cell>
          <cell r="N5733" t="str">
            <v>公立学校情報機器整備費補助金</v>
          </cell>
          <cell r="O5733" t="str">
            <v>①-Ⅳ-３．リモート化等によるデジタル・トランスフォーメーションの加速</v>
          </cell>
        </row>
        <row r="5734">
          <cell r="K5734" t="str">
            <v>27230-46</v>
          </cell>
          <cell r="L5734" t="str">
            <v>27230</v>
          </cell>
          <cell r="M5734">
            <v>46</v>
          </cell>
          <cell r="N5734" t="str">
            <v>公立学校情報機器整備費補助金</v>
          </cell>
          <cell r="O5734" t="str">
            <v>①-Ⅳ-３．リモート化等によるデジタル・トランスフォーメーションの加速</v>
          </cell>
        </row>
        <row r="5735">
          <cell r="K5735" t="str">
            <v>27230-47</v>
          </cell>
          <cell r="L5735" t="str">
            <v>27230</v>
          </cell>
          <cell r="M5735">
            <v>47</v>
          </cell>
          <cell r="N5735" t="str">
            <v>学校保健特別対策事業費補助金</v>
          </cell>
          <cell r="O5735" t="str">
            <v>①-Ⅰ-１．マスク・消毒液等の確保</v>
          </cell>
        </row>
        <row r="5736">
          <cell r="K5736" t="str">
            <v>27230-48</v>
          </cell>
          <cell r="L5736" t="str">
            <v>27230</v>
          </cell>
          <cell r="M5736">
            <v>48</v>
          </cell>
          <cell r="N5736" t="str">
            <v>介護保険事業費補助金</v>
          </cell>
          <cell r="O5736" t="str">
            <v>①-Ⅰ-１．マスク・消毒液等の確保</v>
          </cell>
        </row>
        <row r="5737">
          <cell r="K5737" t="str">
            <v>27230-49</v>
          </cell>
          <cell r="L5737" t="str">
            <v>27230</v>
          </cell>
          <cell r="M5737">
            <v>49</v>
          </cell>
          <cell r="N5737" t="str">
            <v>母子保健衛生費補助金</v>
          </cell>
          <cell r="O5737" t="str">
            <v>①-Ⅰ-８．学校の臨時休業等を円滑に進めるための環境整備</v>
          </cell>
        </row>
        <row r="5738">
          <cell r="K5738" t="str">
            <v>27230-50</v>
          </cell>
          <cell r="L5738" t="str">
            <v>27230</v>
          </cell>
          <cell r="M5738">
            <v>50</v>
          </cell>
          <cell r="N5738" t="str">
            <v>学校保健特別対策事業費補助金</v>
          </cell>
          <cell r="O5738" t="str">
            <v>①-Ⅰ-１．マスク・消毒液等の確保</v>
          </cell>
        </row>
        <row r="5739">
          <cell r="K5739" t="str">
            <v>27230-51</v>
          </cell>
          <cell r="L5739" t="str">
            <v>27230</v>
          </cell>
          <cell r="M5739">
            <v>51</v>
          </cell>
          <cell r="N5739" t="str">
            <v>教育支援体制整備事業費補助金</v>
          </cell>
          <cell r="O5739" t="str">
            <v>①-Ⅰ-８．学校の臨時休業等を円滑に進めるための環境整備</v>
          </cell>
        </row>
        <row r="5740">
          <cell r="K5740" t="str">
            <v>27230-52</v>
          </cell>
          <cell r="L5740" t="str">
            <v>27230</v>
          </cell>
          <cell r="M5740">
            <v>52</v>
          </cell>
          <cell r="N5740" t="str">
            <v>子ども・子育て支援交付金</v>
          </cell>
          <cell r="O5740" t="str">
            <v>①-Ⅰ-８．学校の臨時休業等を円滑に進めるための環境整備</v>
          </cell>
        </row>
        <row r="5741">
          <cell r="K5741" t="str">
            <v>27230-53</v>
          </cell>
          <cell r="L5741" t="str">
            <v>27230</v>
          </cell>
          <cell r="M5741">
            <v>53</v>
          </cell>
          <cell r="N5741" t="str">
            <v>障害者総合支援事業費補助金</v>
          </cell>
          <cell r="O5741" t="str">
            <v>①-Ⅰ-８．学校の臨時休業等を円滑に進めるための環境整備</v>
          </cell>
        </row>
        <row r="5742">
          <cell r="K5742" t="str">
            <v>27230-54</v>
          </cell>
          <cell r="L5742" t="str">
            <v>27230</v>
          </cell>
          <cell r="M5742">
            <v>54</v>
          </cell>
          <cell r="N5742" t="str">
            <v>障害者総合支援事業費補助金</v>
          </cell>
          <cell r="O5742" t="str">
            <v>①-Ⅰ-１．マスク・消毒液等の確保</v>
          </cell>
        </row>
        <row r="5743">
          <cell r="K5743" t="str">
            <v>27230-55</v>
          </cell>
          <cell r="L5743" t="str">
            <v>27230</v>
          </cell>
          <cell r="M5743">
            <v>55</v>
          </cell>
          <cell r="N5743" t="str">
            <v>学校臨時休業対策費補助金</v>
          </cell>
          <cell r="O5743" t="str">
            <v>①-Ⅰ-８．学校の臨時休業等を円滑に進めるための環境整備</v>
          </cell>
        </row>
        <row r="5744">
          <cell r="K5744" t="str">
            <v>27231-1</v>
          </cell>
          <cell r="L5744" t="str">
            <v>27231</v>
          </cell>
          <cell r="M5744">
            <v>1</v>
          </cell>
          <cell r="N5744" t="str">
            <v>買い物代行支援事業</v>
          </cell>
          <cell r="O5744" t="str">
            <v>①-Ⅱ-４．生活に困っている世帯や個人への支援</v>
          </cell>
        </row>
        <row r="5745">
          <cell r="K5745" t="str">
            <v>27231-2</v>
          </cell>
          <cell r="L5745" t="str">
            <v>27231</v>
          </cell>
          <cell r="M5745">
            <v>2</v>
          </cell>
          <cell r="N5745" t="str">
            <v>水道事業会計繰出</v>
          </cell>
          <cell r="O5745" t="str">
            <v>①-Ⅱ-４．生活に困っている世帯や個人への支援</v>
          </cell>
        </row>
        <row r="5746">
          <cell r="K5746" t="str">
            <v>27231-3</v>
          </cell>
          <cell r="L5746" t="str">
            <v>27231</v>
          </cell>
          <cell r="M5746">
            <v>3</v>
          </cell>
          <cell r="N5746" t="str">
            <v>下水道事業会計繰出</v>
          </cell>
          <cell r="O5746" t="str">
            <v>①-Ⅱ-４．生活に困っている世帯や個人への支援</v>
          </cell>
        </row>
        <row r="5747">
          <cell r="K5747" t="str">
            <v>27231-4</v>
          </cell>
          <cell r="L5747" t="str">
            <v>27231</v>
          </cell>
          <cell r="M5747">
            <v>4</v>
          </cell>
          <cell r="N5747" t="str">
            <v>マスク配布事業
（医療・介護・福祉事業所、妊産婦）</v>
          </cell>
          <cell r="O5747" t="str">
            <v>①-Ⅰ-１．マスク・消毒液等の確保</v>
          </cell>
        </row>
        <row r="5748">
          <cell r="K5748" t="str">
            <v>27231-5</v>
          </cell>
          <cell r="L5748" t="str">
            <v>27231</v>
          </cell>
          <cell r="M5748">
            <v>5</v>
          </cell>
          <cell r="N5748" t="str">
            <v>高齢者等へのマスクの配布事業</v>
          </cell>
          <cell r="O5748" t="str">
            <v>①-Ⅰ-１．マスク・消毒液等の確保</v>
          </cell>
        </row>
        <row r="5749">
          <cell r="K5749" t="str">
            <v>27231-6</v>
          </cell>
          <cell r="L5749" t="str">
            <v>27231</v>
          </cell>
          <cell r="M5749">
            <v>6</v>
          </cell>
          <cell r="N5749" t="str">
            <v>休業要請支援金(府・市町村共同支援金)事業</v>
          </cell>
          <cell r="O5749" t="str">
            <v>①-Ⅱ-３．事業継続に困っている中小・小規模事業者等への支援</v>
          </cell>
        </row>
        <row r="5750">
          <cell r="K5750" t="str">
            <v>27231-7</v>
          </cell>
          <cell r="L5750" t="str">
            <v>27231</v>
          </cell>
          <cell r="M5750">
            <v>7</v>
          </cell>
          <cell r="N5750" t="str">
            <v>大阪狭山市休業要請支援金事業</v>
          </cell>
          <cell r="O5750" t="str">
            <v>①-Ⅱ-３．事業継続に困っている中小・小規模事業者等への支援</v>
          </cell>
        </row>
        <row r="5751">
          <cell r="K5751" t="str">
            <v>27231-8</v>
          </cell>
          <cell r="L5751" t="str">
            <v>27231</v>
          </cell>
          <cell r="M5751">
            <v>8</v>
          </cell>
          <cell r="N5751" t="str">
            <v>ひとり親世帯特別給付金事業</v>
          </cell>
          <cell r="O5751" t="str">
            <v>①-Ⅱ-４．生活に困っている世帯や個人への支援</v>
          </cell>
        </row>
        <row r="5752">
          <cell r="K5752" t="str">
            <v>27231-9</v>
          </cell>
          <cell r="L5752" t="str">
            <v>27231</v>
          </cell>
          <cell r="M5752">
            <v>9</v>
          </cell>
          <cell r="N5752" t="str">
            <v>保育所や認定こども園等の給食費無償化事業</v>
          </cell>
          <cell r="O5752" t="str">
            <v>①-Ⅱ-４．生活に困っている世帯や個人への支援</v>
          </cell>
        </row>
        <row r="5753">
          <cell r="K5753" t="str">
            <v>27231-10</v>
          </cell>
          <cell r="L5753" t="str">
            <v>27231</v>
          </cell>
          <cell r="M5753">
            <v>10</v>
          </cell>
          <cell r="N5753" t="str">
            <v>小・中学校給食費無償化事業</v>
          </cell>
          <cell r="O5753" t="str">
            <v>①-Ⅱ-４．生活に困っている世帯や個人への支援</v>
          </cell>
        </row>
        <row r="5754">
          <cell r="K5754" t="str">
            <v>27231-11</v>
          </cell>
          <cell r="L5754" t="str">
            <v>27231</v>
          </cell>
          <cell r="M5754">
            <v>11</v>
          </cell>
          <cell r="N5754" t="str">
            <v>GIGAスクール構想事業</v>
          </cell>
          <cell r="O5754" t="str">
            <v>①-Ⅳ-３．リモート化等によるデジタル・トランスフォーメーションの加速</v>
          </cell>
        </row>
        <row r="5755">
          <cell r="K5755" t="str">
            <v>27231-12</v>
          </cell>
          <cell r="L5755" t="str">
            <v>27231</v>
          </cell>
          <cell r="M5755">
            <v>12</v>
          </cell>
          <cell r="N5755" t="str">
            <v>新型コロナウイルス対策庁舎管理事業（予備費対応分）</v>
          </cell>
          <cell r="O5755" t="str">
            <v>①-Ⅰ-１．マスク・消毒液等の確保</v>
          </cell>
        </row>
        <row r="5756">
          <cell r="K5756" t="str">
            <v>27231-13</v>
          </cell>
          <cell r="L5756" t="str">
            <v>27231</v>
          </cell>
          <cell r="M5756">
            <v>13</v>
          </cell>
          <cell r="N5756" t="str">
            <v>新型コロナウイルス対策庁舎管理事業（補正対応分）</v>
          </cell>
          <cell r="O5756" t="str">
            <v>①-Ⅰ-１．マスク・消毒液等の確保</v>
          </cell>
        </row>
        <row r="5757">
          <cell r="K5757" t="str">
            <v>27231-14</v>
          </cell>
          <cell r="L5757" t="str">
            <v>27231</v>
          </cell>
          <cell r="M5757">
            <v>14</v>
          </cell>
          <cell r="N5757" t="str">
            <v>生活応援クーポン券配布事業</v>
          </cell>
          <cell r="O5757" t="str">
            <v>①-Ⅲ-２．地域経済の活性化</v>
          </cell>
        </row>
        <row r="5758">
          <cell r="K5758" t="str">
            <v>27231-15</v>
          </cell>
          <cell r="L5758" t="str">
            <v>27231</v>
          </cell>
          <cell r="M5758">
            <v>15</v>
          </cell>
          <cell r="N5758" t="str">
            <v>市民活動団体感染症予防対策支援事業</v>
          </cell>
          <cell r="O5758" t="str">
            <v>①-Ⅰ-１．マスク・消毒液等の確保</v>
          </cell>
        </row>
        <row r="5759">
          <cell r="K5759" t="str">
            <v>27231-16</v>
          </cell>
          <cell r="L5759" t="str">
            <v>27231</v>
          </cell>
          <cell r="M5759">
            <v>16</v>
          </cell>
          <cell r="N5759" t="str">
            <v>育児パッケージプラス事業</v>
          </cell>
          <cell r="O5759" t="str">
            <v>①-Ⅱ-４．生活に困っている世帯や個人への支援</v>
          </cell>
        </row>
        <row r="5760">
          <cell r="K5760" t="str">
            <v>27231-17</v>
          </cell>
          <cell r="L5760" t="str">
            <v>27231</v>
          </cell>
          <cell r="M5760">
            <v>17</v>
          </cell>
          <cell r="N5760" t="str">
            <v>就学援助認定世帯給食費相当額支給事業</v>
          </cell>
          <cell r="O5760" t="str">
            <v>①-Ⅱ-４．生活に困っている世帯や個人への支援</v>
          </cell>
        </row>
        <row r="5761">
          <cell r="K5761" t="str">
            <v>27231-18</v>
          </cell>
          <cell r="L5761" t="str">
            <v>27231</v>
          </cell>
          <cell r="M5761">
            <v>18</v>
          </cell>
          <cell r="N5761" t="str">
            <v>学校の遠隔・オンライン学習環境整備事業</v>
          </cell>
          <cell r="O5761" t="str">
            <v>①-Ⅰ-８．学校の臨時休業等を円滑に進めるための環境整備</v>
          </cell>
        </row>
        <row r="5762">
          <cell r="K5762" t="str">
            <v>27231-19</v>
          </cell>
          <cell r="L5762" t="str">
            <v>27231</v>
          </cell>
          <cell r="M5762">
            <v>19</v>
          </cell>
          <cell r="N5762" t="str">
            <v>修学旅行等支援事業</v>
          </cell>
          <cell r="O5762" t="str">
            <v>①-Ⅱ-４．生活に困っている世帯や個人への支援</v>
          </cell>
        </row>
        <row r="5763">
          <cell r="K5763" t="str">
            <v>27231-20</v>
          </cell>
          <cell r="L5763" t="str">
            <v>27231</v>
          </cell>
          <cell r="M5763">
            <v>20</v>
          </cell>
          <cell r="N5763" t="str">
            <v>事業者設備導入等補助事業</v>
          </cell>
          <cell r="O5763" t="str">
            <v>①-Ⅱ-３．事業継続に困っている中小・小規模事業者等への支援</v>
          </cell>
        </row>
        <row r="5764">
          <cell r="K5764" t="str">
            <v>27231-21</v>
          </cell>
          <cell r="L5764" t="str">
            <v>27231</v>
          </cell>
          <cell r="M5764">
            <v>21</v>
          </cell>
          <cell r="N5764" t="str">
            <v>交通対策管理事業</v>
          </cell>
          <cell r="O5764" t="str">
            <v>①-Ⅱ-３．事業継続に困っている中小・小規模事業者等への支援</v>
          </cell>
        </row>
        <row r="5765">
          <cell r="K5765" t="str">
            <v>27231-22</v>
          </cell>
          <cell r="L5765" t="str">
            <v>27231</v>
          </cell>
          <cell r="M5765">
            <v>22</v>
          </cell>
          <cell r="N5765" t="str">
            <v>避難所用感染防止対策物資備蓄事業</v>
          </cell>
          <cell r="O5765" t="str">
            <v>①-Ⅰ-１．マスク・消毒液等の確保</v>
          </cell>
        </row>
        <row r="5766">
          <cell r="K5766" t="str">
            <v>27231-23</v>
          </cell>
          <cell r="L5766" t="str">
            <v>27231</v>
          </cell>
          <cell r="M5766">
            <v>23</v>
          </cell>
          <cell r="N5766" t="str">
            <v>災害時健康づくり管理事業</v>
          </cell>
          <cell r="O5766" t="str">
            <v>①-Ⅰ-３．医療提供体制の強化</v>
          </cell>
        </row>
        <row r="5767">
          <cell r="K5767" t="str">
            <v>27231-24</v>
          </cell>
          <cell r="L5767" t="str">
            <v>27231</v>
          </cell>
          <cell r="M5767">
            <v>24</v>
          </cell>
          <cell r="N5767" t="str">
            <v>公民館遠隔学習機材整備事業</v>
          </cell>
          <cell r="O5767" t="str">
            <v>①-Ⅳ-３．リモート化等によるデジタル・トランスフォーメーションの加速</v>
          </cell>
        </row>
        <row r="5768">
          <cell r="K5768" t="str">
            <v>27231-25</v>
          </cell>
          <cell r="L5768" t="str">
            <v>27231</v>
          </cell>
          <cell r="M5768">
            <v>25</v>
          </cell>
          <cell r="N5768" t="str">
            <v>保健センター感染症予防対策事業</v>
          </cell>
          <cell r="O5768" t="str">
            <v>①-Ⅰ-２．検査体制の強化と感染の早期発見</v>
          </cell>
        </row>
        <row r="5769">
          <cell r="K5769" t="str">
            <v>27231-26</v>
          </cell>
          <cell r="L5769" t="str">
            <v>27231</v>
          </cell>
          <cell r="M5769">
            <v>26</v>
          </cell>
          <cell r="N5769" t="str">
            <v>広報号外配布事業</v>
          </cell>
          <cell r="O5769" t="str">
            <v>①-Ⅰ-６．情報発信の充実</v>
          </cell>
        </row>
        <row r="5770">
          <cell r="K5770" t="str">
            <v>27231-27</v>
          </cell>
          <cell r="L5770" t="str">
            <v>27231</v>
          </cell>
          <cell r="M5770">
            <v>27</v>
          </cell>
          <cell r="N5770" t="str">
            <v>新生児子育て応援給付金給付事業</v>
          </cell>
          <cell r="O5770" t="str">
            <v>①-Ⅱ-４．生活に困っている世帯や個人への支援</v>
          </cell>
        </row>
        <row r="5771">
          <cell r="K5771" t="str">
            <v>27231-29</v>
          </cell>
          <cell r="L5771" t="str">
            <v>27231</v>
          </cell>
          <cell r="M5771">
            <v>29</v>
          </cell>
          <cell r="N5771" t="str">
            <v>保健センター施設管理事業</v>
          </cell>
          <cell r="O5771" t="str">
            <v>①-Ⅰ-１．マスク・消毒液等の確保</v>
          </cell>
        </row>
        <row r="5772">
          <cell r="K5772" t="str">
            <v>27231-30</v>
          </cell>
          <cell r="L5772" t="str">
            <v>27231</v>
          </cell>
          <cell r="M5772">
            <v>30</v>
          </cell>
          <cell r="N5772" t="str">
            <v>食器食缶洗浄機購入事業</v>
          </cell>
          <cell r="O5772" t="str">
            <v>①-Ⅰ-１．マスク・消毒液等の確保</v>
          </cell>
        </row>
        <row r="5773">
          <cell r="K5773" t="str">
            <v>27231-31</v>
          </cell>
          <cell r="L5773" t="str">
            <v>27231</v>
          </cell>
          <cell r="M5773">
            <v>31</v>
          </cell>
          <cell r="N5773" t="str">
            <v>こども園給食調理設備整備事業</v>
          </cell>
          <cell r="O5773" t="str">
            <v>①-Ⅰ-１．マスク・消毒液等の確保</v>
          </cell>
        </row>
        <row r="5774">
          <cell r="K5774" t="str">
            <v>27231-32</v>
          </cell>
          <cell r="L5774" t="str">
            <v>27231</v>
          </cell>
          <cell r="M5774">
            <v>32</v>
          </cell>
          <cell r="N5774" t="str">
            <v>社会教育センター管理事業</v>
          </cell>
          <cell r="O5774" t="str">
            <v>①-Ⅰ-１．マスク・消毒液等の確保</v>
          </cell>
        </row>
        <row r="5775">
          <cell r="K5775" t="str">
            <v>27231-33</v>
          </cell>
          <cell r="L5775" t="str">
            <v>27231</v>
          </cell>
          <cell r="M5775">
            <v>33</v>
          </cell>
          <cell r="N5775" t="str">
            <v>消防感染症予防対策常備事業</v>
          </cell>
          <cell r="O5775" t="str">
            <v>①-Ⅰ-１．マスク・消毒液等の確保</v>
          </cell>
        </row>
        <row r="5776">
          <cell r="K5776" t="str">
            <v>27231-34</v>
          </cell>
          <cell r="L5776" t="str">
            <v>27231</v>
          </cell>
          <cell r="M5776">
            <v>34</v>
          </cell>
          <cell r="N5776" t="str">
            <v>学校給食感染症予防対策事業</v>
          </cell>
          <cell r="O5776" t="str">
            <v>①-Ⅰ-１．マスク・消毒液等の確保</v>
          </cell>
        </row>
        <row r="5777">
          <cell r="K5777" t="str">
            <v>27231-35</v>
          </cell>
          <cell r="L5777" t="str">
            <v>27231</v>
          </cell>
          <cell r="M5777">
            <v>35</v>
          </cell>
          <cell r="N5777" t="str">
            <v>医師賠償責任保険事業</v>
          </cell>
          <cell r="O5777" t="str">
            <v>①-Ⅰ-３．医療提供体制の強化</v>
          </cell>
        </row>
        <row r="5778">
          <cell r="K5778" t="str">
            <v>27231-36</v>
          </cell>
          <cell r="L5778" t="str">
            <v>27231</v>
          </cell>
          <cell r="M5778">
            <v>36</v>
          </cell>
          <cell r="N5778" t="str">
            <v>市民向け抗体検査実施事業</v>
          </cell>
          <cell r="O5778" t="str">
            <v>①-Ⅰ-３．医療提供体制の強化</v>
          </cell>
        </row>
        <row r="5779">
          <cell r="K5779" t="str">
            <v>27231-37</v>
          </cell>
          <cell r="L5779" t="str">
            <v>27231</v>
          </cell>
          <cell r="M5779">
            <v>37</v>
          </cell>
          <cell r="N5779" t="str">
            <v>インフルエンザワクチン定期接種緊急促進事業（府・市共同事業）</v>
          </cell>
          <cell r="O5779" t="str">
            <v>①-Ⅰ-３．医療提供体制の強化</v>
          </cell>
        </row>
        <row r="5780">
          <cell r="K5780" t="str">
            <v>27231-38</v>
          </cell>
          <cell r="L5780" t="str">
            <v>27231</v>
          </cell>
          <cell r="M5780">
            <v>38</v>
          </cell>
          <cell r="N5780" t="str">
            <v>障がい児等インフルエンザ予防接種費用助成事業</v>
          </cell>
          <cell r="O5780" t="str">
            <v>①-Ⅰ-３．医療提供体制の強化</v>
          </cell>
        </row>
        <row r="5781">
          <cell r="K5781" t="str">
            <v>27231-39</v>
          </cell>
          <cell r="L5781" t="str">
            <v>27231</v>
          </cell>
          <cell r="M5781">
            <v>39</v>
          </cell>
          <cell r="N5781" t="str">
            <v>防犯活動推進事業（自動通話録音装置追加購入）</v>
          </cell>
          <cell r="O5781" t="str">
            <v>①-Ⅱ-４．生活に困っている世帯や個人への支援</v>
          </cell>
        </row>
        <row r="5782">
          <cell r="K5782" t="str">
            <v>27231-40</v>
          </cell>
          <cell r="L5782" t="str">
            <v>27231</v>
          </cell>
          <cell r="M5782">
            <v>40</v>
          </cell>
          <cell r="N5782" t="str">
            <v>災害・緊急情報配信多重化事業</v>
          </cell>
          <cell r="O5782" t="str">
            <v>①-Ⅰ-６．情報発信の充実</v>
          </cell>
        </row>
        <row r="5783">
          <cell r="K5783" t="str">
            <v>27231-41</v>
          </cell>
          <cell r="L5783" t="str">
            <v>27231</v>
          </cell>
          <cell r="M5783">
            <v>41</v>
          </cell>
          <cell r="N5783" t="str">
            <v>介護サービス事業所等感染症対策物品購入事業</v>
          </cell>
          <cell r="O5783" t="str">
            <v>①-Ⅰ-１．マスク・消毒液等の確保</v>
          </cell>
        </row>
        <row r="5784">
          <cell r="K5784" t="str">
            <v>27231-42</v>
          </cell>
          <cell r="L5784" t="str">
            <v>27231</v>
          </cell>
          <cell r="M5784">
            <v>42</v>
          </cell>
          <cell r="N5784" t="str">
            <v>市循環バスおでかけ支援事業</v>
          </cell>
          <cell r="O5784" t="str">
            <v>①-Ⅲ-１．観光・運輸業、飲食業、イベント・エンターテインメント事業等に対する支援</v>
          </cell>
        </row>
        <row r="5785">
          <cell r="K5785" t="str">
            <v>27231-43</v>
          </cell>
          <cell r="L5785" t="str">
            <v>27231</v>
          </cell>
          <cell r="M5785">
            <v>43</v>
          </cell>
          <cell r="N5785" t="str">
            <v>窓口受付システム導入事業</v>
          </cell>
          <cell r="O5785" t="str">
            <v>①-Ⅳ-３．リモート化等によるデジタル・トランスフォーメーションの加速</v>
          </cell>
        </row>
        <row r="5786">
          <cell r="K5786" t="str">
            <v>27231-44</v>
          </cell>
          <cell r="L5786" t="str">
            <v>27231</v>
          </cell>
          <cell r="M5786">
            <v>44</v>
          </cell>
          <cell r="N5786" t="str">
            <v>GIGAスクール構想事業（端末保護カバー等整備）</v>
          </cell>
          <cell r="O5786" t="str">
            <v>①-Ⅰ-８．学校の臨時休業等を円滑に進めるための環境整備</v>
          </cell>
        </row>
        <row r="5787">
          <cell r="K5787" t="str">
            <v>27231-45</v>
          </cell>
          <cell r="L5787" t="str">
            <v>27231</v>
          </cell>
          <cell r="M5787">
            <v>45</v>
          </cell>
          <cell r="N5787" t="str">
            <v>デジタルドリル導入事業</v>
          </cell>
          <cell r="O5787" t="str">
            <v>①-Ⅰ-８．学校の臨時休業等を円滑に進めるための環境整備</v>
          </cell>
        </row>
        <row r="5788">
          <cell r="K5788" t="str">
            <v>27231-46</v>
          </cell>
          <cell r="L5788" t="str">
            <v>27231</v>
          </cell>
          <cell r="M5788">
            <v>46</v>
          </cell>
          <cell r="N5788" t="str">
            <v>電子図書整備事業</v>
          </cell>
          <cell r="O5788" t="str">
            <v>①-Ⅳ-３．リモート化等によるデジタル・トランスフォーメーションの加速</v>
          </cell>
        </row>
        <row r="5789">
          <cell r="K5789" t="str">
            <v>27231-47</v>
          </cell>
          <cell r="L5789" t="str">
            <v>27231</v>
          </cell>
          <cell r="M5789">
            <v>47</v>
          </cell>
          <cell r="N5789" t="str">
            <v>魅力発信事業（オンライン配信機器整備）</v>
          </cell>
          <cell r="O5789" t="str">
            <v>①-Ⅳ-３．リモート化等によるデジタル・トランスフォーメーションの加速</v>
          </cell>
        </row>
        <row r="5790">
          <cell r="K5790" t="str">
            <v>27231-48</v>
          </cell>
          <cell r="L5790" t="str">
            <v>27231</v>
          </cell>
          <cell r="M5790">
            <v>48</v>
          </cell>
          <cell r="N5790" t="str">
            <v>文化会館施設運営支援金支給事業</v>
          </cell>
          <cell r="O5790" t="str">
            <v>①-Ⅲ-１．観光・運輸業、飲食業、イベント・エンターテインメント事業等に対する支援</v>
          </cell>
        </row>
        <row r="5791">
          <cell r="K5791" t="str">
            <v>27231-49</v>
          </cell>
          <cell r="L5791" t="str">
            <v>27231</v>
          </cell>
          <cell r="M5791">
            <v>49</v>
          </cell>
          <cell r="N5791" t="str">
            <v>電算室入退室管理システム更新事業</v>
          </cell>
          <cell r="O5791" t="str">
            <v>①-Ⅰ-１．マスク・消毒液等の確保</v>
          </cell>
        </row>
        <row r="5792">
          <cell r="K5792" t="str">
            <v>27231-50</v>
          </cell>
          <cell r="L5792" t="str">
            <v>27231</v>
          </cell>
          <cell r="M5792">
            <v>50</v>
          </cell>
          <cell r="N5792" t="str">
            <v>感染症対策物品購入事業（保健センター）</v>
          </cell>
          <cell r="O5792" t="str">
            <v>①-Ⅰ-１．マスク・消毒液等の確保</v>
          </cell>
        </row>
        <row r="5793">
          <cell r="K5793" t="str">
            <v>27231-51</v>
          </cell>
          <cell r="L5793" t="str">
            <v>27231</v>
          </cell>
          <cell r="M5793">
            <v>51</v>
          </cell>
          <cell r="N5793" t="str">
            <v>感染症対策物品購入事業（ニュータウン連絡所）</v>
          </cell>
          <cell r="O5793" t="str">
            <v>①-Ⅰ-１．マスク・消毒液等の確保</v>
          </cell>
        </row>
        <row r="5794">
          <cell r="K5794" t="str">
            <v>27231-52</v>
          </cell>
          <cell r="L5794" t="str">
            <v>27231</v>
          </cell>
          <cell r="M5794">
            <v>52</v>
          </cell>
          <cell r="N5794" t="str">
            <v>感染症対策物品購入事業（学校分）</v>
          </cell>
          <cell r="O5794" t="str">
            <v>①-Ⅰ-１．マスク・消毒液等の確保</v>
          </cell>
        </row>
        <row r="5795">
          <cell r="K5795" t="str">
            <v>27231-53</v>
          </cell>
          <cell r="L5795" t="str">
            <v>27231</v>
          </cell>
          <cell r="M5795">
            <v>53</v>
          </cell>
          <cell r="N5795" t="str">
            <v>感染症対策物品購入事業（さやま元気っこ）</v>
          </cell>
          <cell r="O5795" t="str">
            <v>①-Ⅰ-１．マスク・消毒液等の確保</v>
          </cell>
        </row>
        <row r="5796">
          <cell r="K5796" t="str">
            <v>27231-54</v>
          </cell>
          <cell r="L5796" t="str">
            <v>27231</v>
          </cell>
          <cell r="M5796">
            <v>54</v>
          </cell>
          <cell r="N5796" t="str">
            <v>感染症対策物品購入事業（総合体育館）</v>
          </cell>
          <cell r="O5796" t="str">
            <v>①-Ⅰ-１．マスク・消毒液等の確保</v>
          </cell>
        </row>
        <row r="5797">
          <cell r="K5797" t="str">
            <v>27231-55</v>
          </cell>
          <cell r="L5797" t="str">
            <v>27231</v>
          </cell>
          <cell r="M5797">
            <v>55</v>
          </cell>
          <cell r="N5797" t="str">
            <v>年末年始休日診療事業</v>
          </cell>
          <cell r="O5797" t="str">
            <v>①-Ⅰ-３．医療提供体制の強化</v>
          </cell>
        </row>
        <row r="5798">
          <cell r="K5798" t="str">
            <v>27231-56</v>
          </cell>
          <cell r="L5798" t="str">
            <v>27231</v>
          </cell>
          <cell r="M5798">
            <v>56</v>
          </cell>
          <cell r="N5798" t="str">
            <v>小児急病診療運営事業</v>
          </cell>
          <cell r="O5798" t="str">
            <v>①-Ⅰ-３．医療提供体制の強化</v>
          </cell>
        </row>
        <row r="5799">
          <cell r="K5799" t="str">
            <v>27231-57</v>
          </cell>
          <cell r="L5799" t="str">
            <v>27231</v>
          </cell>
          <cell r="M5799">
            <v>57</v>
          </cell>
          <cell r="N5799" t="str">
            <v>教育支援体制整備事業費補助金</v>
          </cell>
          <cell r="O5799" t="str">
            <v>①-Ⅰ-８．学校の臨時休業等を円滑に進めるための環境整備</v>
          </cell>
        </row>
        <row r="5800">
          <cell r="K5800" t="str">
            <v>27231-58</v>
          </cell>
          <cell r="L5800" t="str">
            <v>27231</v>
          </cell>
          <cell r="M5800">
            <v>58</v>
          </cell>
          <cell r="N5800" t="str">
            <v>学校保健特別対策事業費補助金（マスク等購入支援事業）</v>
          </cell>
          <cell r="O5800" t="str">
            <v>①-Ⅰ-１．マスク・消毒液等の確保</v>
          </cell>
        </row>
        <row r="5801">
          <cell r="K5801" t="str">
            <v>27231-59</v>
          </cell>
          <cell r="L5801" t="str">
            <v>27231</v>
          </cell>
          <cell r="M5801">
            <v>59</v>
          </cell>
          <cell r="N5801" t="str">
            <v>学校保健特別対策事業費補助金（学校再開に伴う感染症対策・学習保証等に係る支援事業）</v>
          </cell>
          <cell r="O5801" t="str">
            <v>①-Ⅰ-１．マスク・消毒液等の確保</v>
          </cell>
        </row>
        <row r="5802">
          <cell r="K5802" t="str">
            <v>27231-60</v>
          </cell>
          <cell r="L5802" t="str">
            <v>27231</v>
          </cell>
          <cell r="M5802">
            <v>60</v>
          </cell>
          <cell r="N5802" t="str">
            <v>学校臨時休業対策費補助金</v>
          </cell>
          <cell r="O5802" t="str">
            <v>①-Ⅰ-８．学校の臨時休業等を円滑に進めるための環境整備</v>
          </cell>
        </row>
        <row r="5803">
          <cell r="K5803" t="str">
            <v>27231-61</v>
          </cell>
          <cell r="L5803" t="str">
            <v>27231</v>
          </cell>
          <cell r="M5803">
            <v>61</v>
          </cell>
          <cell r="N5803" t="str">
            <v>子ども・子育て支援交付金</v>
          </cell>
          <cell r="O5803" t="str">
            <v>①-Ⅰ-８．学校の臨時休業等を円滑に進めるための環境整備</v>
          </cell>
        </row>
        <row r="5804">
          <cell r="K5804" t="str">
            <v>27231-62</v>
          </cell>
          <cell r="L5804" t="str">
            <v>27231</v>
          </cell>
          <cell r="M5804">
            <v>62</v>
          </cell>
          <cell r="N5804" t="str">
            <v>学校保健特別対策事業費補助金（感染症対策等の学校教育活動継続支援事業）</v>
          </cell>
          <cell r="O5804" t="str">
            <v>①-Ⅰ-１．マスク・消毒液等の確保</v>
          </cell>
        </row>
        <row r="5805">
          <cell r="K5805" t="str">
            <v>27231-64</v>
          </cell>
          <cell r="L5805" t="str">
            <v>27231</v>
          </cell>
          <cell r="M5805">
            <v>64</v>
          </cell>
          <cell r="N5805" t="str">
            <v>在宅ケア継続支援事業</v>
          </cell>
          <cell r="O5805" t="str">
            <v>①-Ⅰ-１．マスク・消毒液等の確保</v>
          </cell>
        </row>
        <row r="5806">
          <cell r="K5806" t="str">
            <v>27232-1</v>
          </cell>
          <cell r="L5806" t="str">
            <v>27232</v>
          </cell>
          <cell r="M5806">
            <v>1</v>
          </cell>
          <cell r="N5806" t="str">
            <v>休業要請支援金（府・市町村共同支援金）事業</v>
          </cell>
          <cell r="O5806" t="str">
            <v>①-Ⅱ-３．事業継続に困っている中小・小規模事業者等への支援</v>
          </cell>
        </row>
        <row r="5807">
          <cell r="K5807" t="str">
            <v>27232-2</v>
          </cell>
          <cell r="L5807" t="str">
            <v>27232</v>
          </cell>
          <cell r="M5807">
            <v>2</v>
          </cell>
          <cell r="N5807" t="str">
            <v>プレミアム商品券発行事業</v>
          </cell>
          <cell r="O5807" t="str">
            <v>①-Ⅲ-２．地域経済の活性化</v>
          </cell>
        </row>
        <row r="5808">
          <cell r="K5808" t="str">
            <v>27232-3</v>
          </cell>
          <cell r="L5808" t="str">
            <v>27232</v>
          </cell>
          <cell r="M5808">
            <v>3</v>
          </cell>
          <cell r="N5808" t="str">
            <v>水道料基本料の減免</v>
          </cell>
          <cell r="O5808" t="str">
            <v>①-Ⅱ-３．事業継続に困っている中小・小規模事業者等への支援</v>
          </cell>
        </row>
        <row r="5809">
          <cell r="K5809" t="str">
            <v>27232-4</v>
          </cell>
          <cell r="L5809" t="str">
            <v>27232</v>
          </cell>
          <cell r="M5809">
            <v>4</v>
          </cell>
          <cell r="N5809" t="str">
            <v>GIGAスクール構想の早期実現推進事業</v>
          </cell>
          <cell r="O5809" t="str">
            <v>①-Ⅳ-３．リモート化等によるデジタル・トランスフォーメーションの加速</v>
          </cell>
        </row>
        <row r="5810">
          <cell r="K5810" t="str">
            <v>27232-5</v>
          </cell>
          <cell r="L5810" t="str">
            <v>27232</v>
          </cell>
          <cell r="M5810">
            <v>5</v>
          </cell>
          <cell r="N5810" t="str">
            <v>生活困窮者自立支援事業</v>
          </cell>
          <cell r="O5810" t="str">
            <v>①-Ⅱ-４．生活に困っている世帯や個人への支援</v>
          </cell>
        </row>
        <row r="5811">
          <cell r="K5811" t="str">
            <v>27232-6</v>
          </cell>
          <cell r="L5811" t="str">
            <v>27232</v>
          </cell>
          <cell r="M5811">
            <v>6</v>
          </cell>
          <cell r="N5811" t="str">
            <v>公共的空間安全・安心確保事業</v>
          </cell>
          <cell r="O5811" t="str">
            <v>①-Ⅰ-１．マスク・消毒液等の確保</v>
          </cell>
        </row>
        <row r="5812">
          <cell r="K5812" t="str">
            <v>27232-7</v>
          </cell>
          <cell r="L5812" t="str">
            <v>27232</v>
          </cell>
          <cell r="M5812">
            <v>7</v>
          </cell>
          <cell r="N5812" t="str">
            <v>緊急雇用対策会計年度任用職員募集</v>
          </cell>
          <cell r="O5812" t="str">
            <v>①-Ⅱ-１．雇用の維持</v>
          </cell>
        </row>
        <row r="5813">
          <cell r="K5813" t="str">
            <v>27232-8</v>
          </cell>
          <cell r="L5813" t="str">
            <v>27232</v>
          </cell>
          <cell r="M5813">
            <v>8</v>
          </cell>
          <cell r="N5813" t="str">
            <v>保育施設給食費負担軽減事業</v>
          </cell>
          <cell r="O5813" t="str">
            <v>①-Ⅱ-４．生活に困っている世帯や個人への支援</v>
          </cell>
        </row>
        <row r="5814">
          <cell r="K5814" t="str">
            <v>27232-9</v>
          </cell>
          <cell r="L5814" t="str">
            <v>27232</v>
          </cell>
          <cell r="M5814">
            <v>9</v>
          </cell>
          <cell r="N5814" t="str">
            <v>私立教育施設給食費負担軽減事業</v>
          </cell>
          <cell r="O5814" t="str">
            <v>①-Ⅱ-４．生活に困っている世帯や個人への支援</v>
          </cell>
        </row>
        <row r="5815">
          <cell r="K5815" t="str">
            <v>27232-10</v>
          </cell>
          <cell r="L5815" t="str">
            <v>27232</v>
          </cell>
          <cell r="M5815">
            <v>10</v>
          </cell>
          <cell r="N5815" t="str">
            <v>防災活動支援事業</v>
          </cell>
          <cell r="O5815" t="str">
            <v>①-Ⅰ-１．マスク・消毒液等の確保</v>
          </cell>
        </row>
        <row r="5816">
          <cell r="K5816" t="str">
            <v>27232-11</v>
          </cell>
          <cell r="L5816" t="str">
            <v>27232</v>
          </cell>
          <cell r="M5816">
            <v>11</v>
          </cell>
          <cell r="N5816" t="str">
            <v>防災活動支援事業</v>
          </cell>
          <cell r="O5816" t="str">
            <v>①-Ⅰ-１．マスク・消毒液等の確保</v>
          </cell>
        </row>
        <row r="5817">
          <cell r="K5817" t="str">
            <v>27232-12</v>
          </cell>
          <cell r="L5817" t="str">
            <v>27232</v>
          </cell>
          <cell r="M5817">
            <v>12</v>
          </cell>
          <cell r="N5817" t="str">
            <v>公共的空間安全・安心確保事業</v>
          </cell>
          <cell r="O5817" t="str">
            <v>①-Ⅰ-１．マスク・消毒液等の確保</v>
          </cell>
        </row>
        <row r="5818">
          <cell r="K5818" t="str">
            <v>27232-13</v>
          </cell>
          <cell r="L5818" t="str">
            <v>27232</v>
          </cell>
          <cell r="M5818">
            <v>13</v>
          </cell>
          <cell r="N5818" t="str">
            <v>職員感染者対策事業</v>
          </cell>
          <cell r="O5818" t="str">
            <v>①-Ⅰ-１．マスク・消毒液等の確保</v>
          </cell>
        </row>
        <row r="5819">
          <cell r="K5819" t="str">
            <v>27232-14</v>
          </cell>
          <cell r="L5819" t="str">
            <v>27232</v>
          </cell>
          <cell r="M5819">
            <v>14</v>
          </cell>
          <cell r="N5819" t="str">
            <v>新型コロナウイルス感染症対策事業（一般廃棄物収集）</v>
          </cell>
          <cell r="O5819" t="str">
            <v>①-Ⅰ-１．マスク・消毒液等の確保</v>
          </cell>
        </row>
        <row r="5820">
          <cell r="K5820" t="str">
            <v>27232-15</v>
          </cell>
          <cell r="L5820" t="str">
            <v>27232</v>
          </cell>
          <cell r="M5820">
            <v>15</v>
          </cell>
          <cell r="N5820" t="str">
            <v>生活サポート商品券交付事業</v>
          </cell>
          <cell r="O5820" t="str">
            <v>①-Ⅱ-４．生活に困っている世帯や個人への支援</v>
          </cell>
        </row>
        <row r="5821">
          <cell r="K5821" t="str">
            <v>27232-16</v>
          </cell>
          <cell r="L5821" t="str">
            <v>27232</v>
          </cell>
          <cell r="M5821">
            <v>16</v>
          </cell>
          <cell r="N5821" t="str">
            <v>阪南市新生児子育て応援給付金事業</v>
          </cell>
          <cell r="O5821" t="str">
            <v>①-Ⅱ-４．生活に困っている世帯や個人への支援</v>
          </cell>
        </row>
        <row r="5822">
          <cell r="K5822" t="str">
            <v>27232-17</v>
          </cell>
          <cell r="L5822" t="str">
            <v>27232</v>
          </cell>
          <cell r="M5822">
            <v>17</v>
          </cell>
          <cell r="N5822" t="str">
            <v>選挙における新型コロナウイルス感染防止対策事業</v>
          </cell>
          <cell r="O5822" t="str">
            <v>①-Ⅰ-１．マスク・消毒液等の確保</v>
          </cell>
        </row>
        <row r="5823">
          <cell r="K5823" t="str">
            <v>27232-18</v>
          </cell>
          <cell r="L5823" t="str">
            <v>27232</v>
          </cell>
          <cell r="M5823">
            <v>18</v>
          </cell>
          <cell r="N5823" t="str">
            <v>行政手続オンライン化サービス導入事業</v>
          </cell>
          <cell r="O5823" t="str">
            <v>①-Ⅳ-３．リモート化等によるデジタル・トランスフォーメーションの加速</v>
          </cell>
        </row>
        <row r="5824">
          <cell r="K5824" t="str">
            <v>27232-19</v>
          </cell>
          <cell r="L5824" t="str">
            <v>27232</v>
          </cell>
          <cell r="M5824">
            <v>19</v>
          </cell>
          <cell r="N5824" t="str">
            <v>テレワークシステム導入事業</v>
          </cell>
          <cell r="O5824" t="str">
            <v>①-Ⅳ-３．リモート化等によるデジタル・トランスフォーメーションの加速</v>
          </cell>
        </row>
        <row r="5825">
          <cell r="K5825" t="str">
            <v>27232-20</v>
          </cell>
          <cell r="L5825" t="str">
            <v>27232</v>
          </cell>
          <cell r="M5825">
            <v>20</v>
          </cell>
          <cell r="N5825" t="str">
            <v>防災活動等情報発信支援事業</v>
          </cell>
          <cell r="O5825" t="str">
            <v>①-Ⅰ-６．情報発信の充実</v>
          </cell>
        </row>
        <row r="5826">
          <cell r="K5826" t="str">
            <v>27232-21</v>
          </cell>
          <cell r="L5826" t="str">
            <v>27232</v>
          </cell>
          <cell r="M5826">
            <v>21</v>
          </cell>
          <cell r="N5826" t="str">
            <v>公共的空間安全・安心確保事業</v>
          </cell>
          <cell r="O5826" t="str">
            <v>①-Ⅰ-１．マスク・消毒液等の確保</v>
          </cell>
        </row>
        <row r="5827">
          <cell r="K5827" t="str">
            <v>27232-22</v>
          </cell>
          <cell r="L5827" t="str">
            <v>27232</v>
          </cell>
          <cell r="M5827">
            <v>22</v>
          </cell>
          <cell r="N5827" t="str">
            <v>住民センター空調機設置事業</v>
          </cell>
          <cell r="O5827" t="str">
            <v>①-Ⅰ-１．マスク・消毒液等の確保</v>
          </cell>
        </row>
        <row r="5828">
          <cell r="K5828" t="str">
            <v>27232-23</v>
          </cell>
          <cell r="L5828" t="str">
            <v>27232</v>
          </cell>
          <cell r="M5828">
            <v>23</v>
          </cell>
          <cell r="N5828" t="str">
            <v>コンビニ交付導入事業</v>
          </cell>
          <cell r="O5828" t="str">
            <v>①-Ⅳ-３．リモート化等によるデジタル・トランスフォーメーションの加速</v>
          </cell>
        </row>
        <row r="5829">
          <cell r="K5829" t="str">
            <v>27232-24</v>
          </cell>
          <cell r="L5829" t="str">
            <v>27232</v>
          </cell>
          <cell r="M5829">
            <v>24</v>
          </cell>
          <cell r="N5829" t="str">
            <v>異動受付支援システム導入事業</v>
          </cell>
          <cell r="O5829" t="str">
            <v>①-Ⅳ-３．リモート化等によるデジタル・トランスフォーメーションの加速</v>
          </cell>
        </row>
        <row r="5830">
          <cell r="K5830" t="str">
            <v>27232-25</v>
          </cell>
          <cell r="L5830" t="str">
            <v>27232</v>
          </cell>
          <cell r="M5830">
            <v>25</v>
          </cell>
          <cell r="N5830" t="str">
            <v>申告会場自動窓口受付機設置事業</v>
          </cell>
          <cell r="O5830" t="str">
            <v>①-Ⅳ-３．リモート化等によるデジタル・トランスフォーメーションの加速</v>
          </cell>
        </row>
        <row r="5831">
          <cell r="K5831" t="str">
            <v>27232-26</v>
          </cell>
          <cell r="L5831" t="str">
            <v>27232</v>
          </cell>
          <cell r="M5831">
            <v>26</v>
          </cell>
          <cell r="N5831" t="str">
            <v>感染予防に配慮した児童虐待相談支援体制強化事業</v>
          </cell>
          <cell r="O5831" t="str">
            <v>①-Ⅳ-３．リモート化等によるデジタル・トランスフォーメーションの加速</v>
          </cell>
        </row>
        <row r="5832">
          <cell r="K5832" t="str">
            <v>27232-27</v>
          </cell>
          <cell r="L5832" t="str">
            <v>27232</v>
          </cell>
          <cell r="M5832">
            <v>27</v>
          </cell>
          <cell r="N5832" t="str">
            <v>公共的空間安全・安心確保事業</v>
          </cell>
          <cell r="O5832" t="str">
            <v>①-Ⅰ-１．マスク・消毒液等の確保</v>
          </cell>
        </row>
        <row r="5833">
          <cell r="K5833" t="str">
            <v>27232-28</v>
          </cell>
          <cell r="L5833" t="str">
            <v>27232</v>
          </cell>
          <cell r="M5833">
            <v>28</v>
          </cell>
          <cell r="N5833" t="str">
            <v>介護事業者の接触削減による感染予防のための介護保険給付事務等オンライン化事業</v>
          </cell>
          <cell r="O5833" t="str">
            <v>①-Ⅳ-３．リモート化等によるデジタル・トランスフォーメーションの加速</v>
          </cell>
        </row>
        <row r="5834">
          <cell r="K5834" t="str">
            <v>27232-29</v>
          </cell>
          <cell r="L5834" t="str">
            <v>27232</v>
          </cell>
          <cell r="M5834">
            <v>29</v>
          </cell>
          <cell r="N5834" t="str">
            <v>高齢者感染防止対策のためのコンビニ収納事業</v>
          </cell>
          <cell r="O5834" t="str">
            <v>①-Ⅳ-４．公共投資の早期執行等</v>
          </cell>
        </row>
        <row r="5835">
          <cell r="K5835" t="str">
            <v>27232-30</v>
          </cell>
          <cell r="L5835" t="str">
            <v>27232</v>
          </cell>
          <cell r="M5835">
            <v>30</v>
          </cell>
          <cell r="N5835" t="str">
            <v>後期高齢者医療コンビニ収納システム改修事業</v>
          </cell>
          <cell r="O5835" t="str">
            <v>①-Ⅳ-４．公共投資の早期執行等</v>
          </cell>
        </row>
        <row r="5836">
          <cell r="K5836" t="str">
            <v>27232-31</v>
          </cell>
          <cell r="L5836" t="str">
            <v>27232</v>
          </cell>
          <cell r="M5836">
            <v>31</v>
          </cell>
          <cell r="N5836" t="str">
            <v>バス感染症拡大防止対策事業</v>
          </cell>
          <cell r="O5836" t="str">
            <v>①-Ⅰ-１．マスク・消毒液等の確保</v>
          </cell>
        </row>
        <row r="5837">
          <cell r="K5837" t="str">
            <v>27232-32</v>
          </cell>
          <cell r="L5837" t="str">
            <v>27232</v>
          </cell>
          <cell r="M5837">
            <v>32</v>
          </cell>
          <cell r="N5837" t="str">
            <v>新型コロナウイルス対策漁業振興活動補助金交付事業</v>
          </cell>
          <cell r="O5837" t="str">
            <v>①-Ⅲ-２．地域経済の活性化</v>
          </cell>
        </row>
        <row r="5838">
          <cell r="K5838" t="str">
            <v>27232-33</v>
          </cell>
          <cell r="L5838" t="str">
            <v>27232</v>
          </cell>
          <cell r="M5838">
            <v>33</v>
          </cell>
          <cell r="N5838" t="str">
            <v>議会等ICT推進事業</v>
          </cell>
          <cell r="O5838" t="str">
            <v>①-Ⅳ-３．リモート化等によるデジタル・トランスフォーメーションの加速</v>
          </cell>
        </row>
        <row r="5839">
          <cell r="K5839" t="str">
            <v>27232-34</v>
          </cell>
          <cell r="L5839" t="str">
            <v>27232</v>
          </cell>
          <cell r="M5839">
            <v>34</v>
          </cell>
          <cell r="N5839" t="str">
            <v>キャッシュレス決済導入事業</v>
          </cell>
          <cell r="O5839" t="str">
            <v>①-Ⅳ-３．リモート化等によるデジタル・トランスフォーメーションの加速</v>
          </cell>
        </row>
        <row r="5840">
          <cell r="K5840" t="str">
            <v>27232-35</v>
          </cell>
          <cell r="L5840" t="str">
            <v>27232</v>
          </cell>
          <cell r="M5840">
            <v>35</v>
          </cell>
          <cell r="N5840" t="str">
            <v>公共施設等の管理維持体制持続化事業</v>
          </cell>
          <cell r="O5840" t="str">
            <v>①-Ⅲ-１．観光・運輸業、飲食業、イベント・エンターテインメント事業等に対する支援</v>
          </cell>
        </row>
        <row r="5841">
          <cell r="K5841" t="str">
            <v>27232-36</v>
          </cell>
          <cell r="L5841" t="str">
            <v>27232</v>
          </cell>
          <cell r="M5841">
            <v>36</v>
          </cell>
          <cell r="N5841" t="str">
            <v>公共施設等の管理維持体制持続化事業</v>
          </cell>
          <cell r="O5841" t="str">
            <v>①-Ⅲ-１．観光・運輸業、飲食業、イベント・エンターテインメント事業等に対する支援</v>
          </cell>
        </row>
        <row r="5842">
          <cell r="K5842" t="str">
            <v>27232-38</v>
          </cell>
          <cell r="L5842" t="str">
            <v>27232</v>
          </cell>
          <cell r="M5842">
            <v>38</v>
          </cell>
          <cell r="N5842" t="str">
            <v>家庭学習用可搬式通信機器通信料</v>
          </cell>
          <cell r="O5842" t="str">
            <v>①-Ⅰ-８．学校の臨時休業等を円滑に進めるための環境整備</v>
          </cell>
        </row>
        <row r="5843">
          <cell r="K5843" t="str">
            <v>27232-39</v>
          </cell>
          <cell r="L5843" t="str">
            <v>27232</v>
          </cell>
          <cell r="M5843">
            <v>39</v>
          </cell>
          <cell r="N5843" t="str">
            <v>ネットワーク構築にかかる既存ネットワーク変更業務</v>
          </cell>
          <cell r="O5843" t="str">
            <v>①-Ⅰ-８．学校の臨時休業等を円滑に進めるための環境整備</v>
          </cell>
        </row>
        <row r="5844">
          <cell r="K5844" t="str">
            <v>27232-40</v>
          </cell>
          <cell r="L5844" t="str">
            <v>27232</v>
          </cell>
          <cell r="M5844">
            <v>40</v>
          </cell>
          <cell r="N5844" t="str">
            <v>教育支援体制整備事業費補助金</v>
          </cell>
          <cell r="O5844" t="str">
            <v>①-Ⅰ-８．学校の臨時休業等を円滑に進めるための環境整備</v>
          </cell>
        </row>
        <row r="5845">
          <cell r="K5845" t="str">
            <v>27232-41</v>
          </cell>
          <cell r="L5845" t="str">
            <v>27232</v>
          </cell>
          <cell r="M5845">
            <v>41</v>
          </cell>
          <cell r="N5845" t="str">
            <v>スクールカウンセラー配置事業</v>
          </cell>
          <cell r="O5845" t="str">
            <v>①-Ⅰ-８．学校の臨時休業等を円滑に進めるための環境整備</v>
          </cell>
        </row>
        <row r="5846">
          <cell r="K5846" t="str">
            <v>27232-42</v>
          </cell>
          <cell r="L5846" t="str">
            <v>27232</v>
          </cell>
          <cell r="M5846">
            <v>42</v>
          </cell>
          <cell r="N5846" t="str">
            <v>自動貸出機整備事業</v>
          </cell>
          <cell r="O5846" t="str">
            <v>①-Ⅳ-４．公共投資の早期執行等</v>
          </cell>
        </row>
        <row r="5847">
          <cell r="K5847" t="str">
            <v>27232-43</v>
          </cell>
          <cell r="L5847" t="str">
            <v>27232</v>
          </cell>
          <cell r="M5847">
            <v>43</v>
          </cell>
          <cell r="N5847" t="str">
            <v>公共的空間安全・安心確保事業</v>
          </cell>
          <cell r="O5847" t="str">
            <v>①-Ⅰ-１．マスク・消毒液等の確保</v>
          </cell>
        </row>
        <row r="5848">
          <cell r="K5848" t="str">
            <v>27232-44</v>
          </cell>
          <cell r="L5848" t="str">
            <v>27232</v>
          </cell>
          <cell r="M5848">
            <v>44</v>
          </cell>
          <cell r="N5848" t="str">
            <v>公共的空間安全・安心確保事業</v>
          </cell>
          <cell r="O5848" t="str">
            <v>①-Ⅰ-１．マスク・消毒液等の確保</v>
          </cell>
        </row>
        <row r="5849">
          <cell r="K5849" t="str">
            <v>27232-45</v>
          </cell>
          <cell r="L5849" t="str">
            <v>27232</v>
          </cell>
          <cell r="M5849">
            <v>45</v>
          </cell>
          <cell r="N5849" t="str">
            <v>公共的空間安全・安心確保事業</v>
          </cell>
          <cell r="O5849" t="str">
            <v>①-Ⅰ-１．マスク・消毒液等の確保</v>
          </cell>
        </row>
        <row r="5850">
          <cell r="K5850" t="str">
            <v>27232-46</v>
          </cell>
          <cell r="L5850" t="str">
            <v>27232</v>
          </cell>
          <cell r="M5850">
            <v>46</v>
          </cell>
          <cell r="N5850" t="str">
            <v>文化芸術活動の継続支援事業</v>
          </cell>
          <cell r="O5850" t="str">
            <v>①-Ⅲ-１．観光・運輸業、飲食業、イベント・エンターテインメント事業等に対する支援</v>
          </cell>
        </row>
        <row r="5851">
          <cell r="K5851" t="str">
            <v>27232-47</v>
          </cell>
          <cell r="L5851" t="str">
            <v>27232</v>
          </cell>
          <cell r="M5851">
            <v>47</v>
          </cell>
          <cell r="N5851" t="str">
            <v>子育て世帯買い物応援事業</v>
          </cell>
          <cell r="O5851" t="str">
            <v>①-Ⅲ-２．地域経済の活性化</v>
          </cell>
        </row>
        <row r="5852">
          <cell r="K5852" t="str">
            <v>27232-48</v>
          </cell>
          <cell r="L5852" t="str">
            <v>27232</v>
          </cell>
          <cell r="M5852">
            <v>48</v>
          </cell>
          <cell r="N5852" t="str">
            <v>高齢者インフルエンザ予防接種自己負担金補助事業</v>
          </cell>
          <cell r="O5852" t="str">
            <v>①-Ⅰ-３．医療提供体制の強化</v>
          </cell>
        </row>
        <row r="5853">
          <cell r="K5853" t="str">
            <v>27232-49</v>
          </cell>
          <cell r="L5853" t="str">
            <v>27232</v>
          </cell>
          <cell r="M5853">
            <v>49</v>
          </cell>
          <cell r="N5853" t="str">
            <v>こども及び障がい児（者）インフルエンザ任意予防接種自己負担金助成事業</v>
          </cell>
          <cell r="O5853" t="str">
            <v>①-Ⅰ-３．医療提供体制の強化</v>
          </cell>
        </row>
        <row r="5854">
          <cell r="K5854" t="str">
            <v>27232-50</v>
          </cell>
          <cell r="L5854" t="str">
            <v>27232</v>
          </cell>
          <cell r="M5854">
            <v>50</v>
          </cell>
          <cell r="N5854" t="str">
            <v>小学校就学援助事業</v>
          </cell>
          <cell r="O5854" t="str">
            <v>①-Ⅱ-４．生活に困っている世帯や個人への支援</v>
          </cell>
        </row>
        <row r="5855">
          <cell r="K5855" t="str">
            <v>27232-51</v>
          </cell>
          <cell r="L5855" t="str">
            <v>27232</v>
          </cell>
          <cell r="M5855">
            <v>51</v>
          </cell>
          <cell r="N5855" t="str">
            <v>中学校就学援助費</v>
          </cell>
          <cell r="O5855" t="str">
            <v>①-Ⅱ-４．生活に困っている世帯や個人への支援</v>
          </cell>
        </row>
        <row r="5856">
          <cell r="K5856" t="str">
            <v>27232-52</v>
          </cell>
          <cell r="L5856" t="str">
            <v>27232</v>
          </cell>
          <cell r="M5856">
            <v>52</v>
          </cell>
          <cell r="N5856" t="str">
            <v>修学旅行中止に伴うキャンセル料等補助事業</v>
          </cell>
          <cell r="O5856" t="str">
            <v>①-Ⅰ-８．学校の臨時休業等を円滑に進めるための環境整備</v>
          </cell>
        </row>
        <row r="5857">
          <cell r="K5857" t="str">
            <v>27232-53</v>
          </cell>
          <cell r="L5857" t="str">
            <v>27232</v>
          </cell>
          <cell r="M5857">
            <v>53</v>
          </cell>
          <cell r="N5857" t="str">
            <v>阪南市新型コロナウイルス感染対策支援補助金</v>
          </cell>
          <cell r="O5857" t="str">
            <v>①-Ⅱ-３．事業継続に困っている中小・小規模事業者等への支援</v>
          </cell>
        </row>
        <row r="5858">
          <cell r="K5858" t="str">
            <v>27232-54</v>
          </cell>
          <cell r="L5858" t="str">
            <v>27232</v>
          </cell>
          <cell r="M5858">
            <v>54</v>
          </cell>
          <cell r="N5858" t="str">
            <v>阪南市新型コロナウイルス感染症対策妊産婦応援事業</v>
          </cell>
          <cell r="O5858" t="str">
            <v>①-Ⅲ-２．地域経済の活性化</v>
          </cell>
        </row>
        <row r="5859">
          <cell r="K5859" t="str">
            <v>27232-55</v>
          </cell>
          <cell r="L5859" t="str">
            <v>27232</v>
          </cell>
          <cell r="M5859">
            <v>55</v>
          </cell>
          <cell r="N5859" t="str">
            <v>広報力強化事業</v>
          </cell>
          <cell r="O5859" t="str">
            <v>①-Ⅰ-６．情報発信の充実</v>
          </cell>
        </row>
        <row r="5860">
          <cell r="K5860" t="str">
            <v>27232-56</v>
          </cell>
          <cell r="L5860" t="str">
            <v>27232</v>
          </cell>
          <cell r="M5860">
            <v>56</v>
          </cell>
          <cell r="N5860" t="str">
            <v>アフターコロナ生活応援動画作成事業</v>
          </cell>
          <cell r="O5860" t="str">
            <v>①-Ⅲ-２．地域経済の活性化</v>
          </cell>
        </row>
        <row r="5861">
          <cell r="K5861" t="str">
            <v>27232-57</v>
          </cell>
          <cell r="L5861" t="str">
            <v>27232</v>
          </cell>
          <cell r="M5861">
            <v>57</v>
          </cell>
          <cell r="N5861" t="str">
            <v>市役所本庁におけるトイレ自動水栓化事業</v>
          </cell>
          <cell r="O5861" t="str">
            <v>①-Ⅰ-１．マスク・消毒液等の確保</v>
          </cell>
        </row>
        <row r="5862">
          <cell r="K5862" t="str">
            <v>27232-58</v>
          </cell>
          <cell r="L5862" t="str">
            <v>27232</v>
          </cell>
          <cell r="M5862">
            <v>58</v>
          </cell>
          <cell r="N5862" t="str">
            <v>本庁舎等照明設備工事更新事業</v>
          </cell>
          <cell r="O5862" t="str">
            <v>①-Ⅳ-３．リモート化等によるデジタル・トランスフォーメーションの加速</v>
          </cell>
        </row>
        <row r="5863">
          <cell r="K5863" t="str">
            <v>27232-59</v>
          </cell>
          <cell r="L5863" t="str">
            <v>27232</v>
          </cell>
          <cell r="M5863">
            <v>59</v>
          </cell>
          <cell r="N5863" t="str">
            <v>公共的空間安全・安心確保事業</v>
          </cell>
          <cell r="O5863" t="str">
            <v>①-Ⅰ-１．マスク・消毒液等の確保</v>
          </cell>
        </row>
        <row r="5864">
          <cell r="K5864" t="str">
            <v>27232-60</v>
          </cell>
          <cell r="L5864" t="str">
            <v>27232</v>
          </cell>
          <cell r="M5864">
            <v>60</v>
          </cell>
          <cell r="N5864" t="str">
            <v>会議録支援システム導入事業</v>
          </cell>
          <cell r="O5864" t="str">
            <v>①-Ⅳ-３．リモート化等によるデジタル・トランスフォーメーションの加速</v>
          </cell>
        </row>
        <row r="5865">
          <cell r="K5865" t="str">
            <v>27232-61</v>
          </cell>
          <cell r="L5865" t="str">
            <v>27232</v>
          </cell>
          <cell r="M5865">
            <v>61</v>
          </cell>
          <cell r="N5865" t="str">
            <v>行政手続等における書面規制、押印及び対面規制の見直し業務</v>
          </cell>
          <cell r="O5865" t="str">
            <v>①-Ⅳ-３．リモート化等によるデジタル・トランスフォーメーションの加速</v>
          </cell>
        </row>
        <row r="5866">
          <cell r="K5866" t="str">
            <v>27232-62</v>
          </cell>
          <cell r="L5866" t="str">
            <v>27232</v>
          </cell>
          <cell r="M5866">
            <v>62</v>
          </cell>
          <cell r="N5866" t="str">
            <v>住民センター空調機設置事業</v>
          </cell>
          <cell r="O5866" t="str">
            <v>①-Ⅳ-４．公共投資の早期執行等</v>
          </cell>
        </row>
        <row r="5867">
          <cell r="K5867" t="str">
            <v>27232-63</v>
          </cell>
          <cell r="L5867" t="str">
            <v>27232</v>
          </cell>
          <cell r="M5867">
            <v>63</v>
          </cell>
          <cell r="N5867" t="str">
            <v>公共的空間安全・安心確保事業</v>
          </cell>
          <cell r="O5867" t="str">
            <v>①-Ⅰ-１．マスク・消毒液等の確保</v>
          </cell>
        </row>
        <row r="5868">
          <cell r="K5868" t="str">
            <v>27232-64</v>
          </cell>
          <cell r="L5868" t="str">
            <v>27232</v>
          </cell>
          <cell r="M5868">
            <v>64</v>
          </cell>
          <cell r="N5868" t="str">
            <v>避難所における健康観察事業</v>
          </cell>
          <cell r="O5868" t="str">
            <v>①-Ⅰ-１．マスク・消毒液等の確保</v>
          </cell>
        </row>
        <row r="5869">
          <cell r="K5869" t="str">
            <v>27232-65</v>
          </cell>
          <cell r="L5869" t="str">
            <v>27232</v>
          </cell>
          <cell r="M5869">
            <v>65</v>
          </cell>
          <cell r="N5869" t="str">
            <v>手洗い用蛇口の自動水栓化事業</v>
          </cell>
          <cell r="O5869" t="str">
            <v>①-Ⅳ-４．公共投資の早期執行等</v>
          </cell>
        </row>
        <row r="5870">
          <cell r="K5870" t="str">
            <v>27232-66</v>
          </cell>
          <cell r="L5870" t="str">
            <v>27232</v>
          </cell>
          <cell r="M5870">
            <v>66</v>
          </cell>
          <cell r="N5870" t="str">
            <v>感染拡大防止事業費</v>
          </cell>
          <cell r="O5870" t="str">
            <v>①-Ⅰ-１．マスク・消毒液等の確保</v>
          </cell>
        </row>
        <row r="5871">
          <cell r="K5871" t="str">
            <v>27232-67</v>
          </cell>
          <cell r="L5871" t="str">
            <v>27232</v>
          </cell>
          <cell r="M5871">
            <v>67</v>
          </cell>
          <cell r="N5871" t="str">
            <v>保健センター空調機改善工事事業</v>
          </cell>
          <cell r="O5871" t="str">
            <v>①-Ⅳ-４．公共投資の早期執行等</v>
          </cell>
        </row>
        <row r="5872">
          <cell r="K5872" t="str">
            <v>27232-68</v>
          </cell>
          <cell r="L5872" t="str">
            <v>27232</v>
          </cell>
          <cell r="M5872">
            <v>68</v>
          </cell>
          <cell r="N5872" t="str">
            <v>相談支援体制強化事業</v>
          </cell>
          <cell r="O5872" t="str">
            <v>①-Ⅳ-３．リモート化等によるデジタル・トランスフォーメーションの加速</v>
          </cell>
        </row>
        <row r="5873">
          <cell r="K5873" t="str">
            <v>27232-69</v>
          </cell>
          <cell r="L5873" t="str">
            <v>27232</v>
          </cell>
          <cell r="M5873">
            <v>69</v>
          </cell>
          <cell r="N5873" t="str">
            <v>在宅健康づくり推進事業</v>
          </cell>
          <cell r="O5873" t="str">
            <v>①-Ⅰ-６．情報発信の充実</v>
          </cell>
        </row>
        <row r="5874">
          <cell r="K5874" t="str">
            <v>27232-70</v>
          </cell>
          <cell r="L5874" t="str">
            <v>27232</v>
          </cell>
          <cell r="M5874">
            <v>70</v>
          </cell>
          <cell r="N5874" t="str">
            <v>給食実施時に係る感染防止対策事業</v>
          </cell>
          <cell r="O5874" t="str">
            <v>①-Ⅰ-１．マスク・消毒液等の確保</v>
          </cell>
        </row>
        <row r="5875">
          <cell r="K5875" t="str">
            <v>27232-71</v>
          </cell>
          <cell r="L5875" t="str">
            <v>27232</v>
          </cell>
          <cell r="M5875">
            <v>71</v>
          </cell>
          <cell r="N5875" t="str">
            <v>公共施設等の管理維持体制持続化事業</v>
          </cell>
          <cell r="O5875" t="str">
            <v>①-Ⅲ-１．観光・運輸業、飲食業、イベント・エンターテインメント事業等に対する支援</v>
          </cell>
        </row>
        <row r="5876">
          <cell r="K5876" t="str">
            <v>27232-72</v>
          </cell>
          <cell r="L5876" t="str">
            <v>27232</v>
          </cell>
          <cell r="M5876">
            <v>72</v>
          </cell>
          <cell r="N5876" t="str">
            <v>公共施設等の管理維持体制持続化事業</v>
          </cell>
          <cell r="O5876" t="str">
            <v>①-Ⅲ-１．観光・運輸業、飲食業、イベント・エンターテインメント事業等に対する支援</v>
          </cell>
        </row>
        <row r="5877">
          <cell r="K5877" t="str">
            <v>27232-73</v>
          </cell>
          <cell r="L5877" t="str">
            <v>27232</v>
          </cell>
          <cell r="M5877">
            <v>73</v>
          </cell>
          <cell r="N5877" t="str">
            <v>公共施設の情報化推進事業</v>
          </cell>
          <cell r="O5877" t="str">
            <v>①-Ⅲ-１．観光・運輸業、飲食業、イベント・エンターテインメント事業等に対する支援</v>
          </cell>
        </row>
        <row r="5878">
          <cell r="K5878" t="str">
            <v>27232-74</v>
          </cell>
          <cell r="L5878" t="str">
            <v>27232</v>
          </cell>
          <cell r="M5878">
            <v>74</v>
          </cell>
          <cell r="N5878" t="str">
            <v>公共的空間安全・安心確保事業</v>
          </cell>
          <cell r="O5878" t="str">
            <v>①-Ⅲ-１．観光・運輸業、飲食業、イベント・エンターテインメント事業等に対する支援</v>
          </cell>
        </row>
        <row r="5879">
          <cell r="K5879" t="str">
            <v>27232-75</v>
          </cell>
          <cell r="L5879" t="str">
            <v>27232</v>
          </cell>
          <cell r="M5879">
            <v>75</v>
          </cell>
          <cell r="N5879" t="str">
            <v>給食実施時に係る児童及び教職員への感染防止対策事業</v>
          </cell>
          <cell r="O5879" t="str">
            <v>①-Ⅰ-１．マスク・消毒液等の確保</v>
          </cell>
        </row>
        <row r="5880">
          <cell r="K5880" t="str">
            <v>27232-76</v>
          </cell>
          <cell r="L5880" t="str">
            <v>27232</v>
          </cell>
          <cell r="M5880">
            <v>76</v>
          </cell>
          <cell r="N5880" t="str">
            <v>公共的空間安全・安心確保事業</v>
          </cell>
          <cell r="O5880" t="str">
            <v>①-Ⅰ-１．マスク・消毒液等の確保</v>
          </cell>
        </row>
        <row r="5881">
          <cell r="K5881" t="str">
            <v>27232-77</v>
          </cell>
          <cell r="L5881" t="str">
            <v>27232</v>
          </cell>
          <cell r="M5881">
            <v>77</v>
          </cell>
          <cell r="N5881" t="str">
            <v>図書館パワーアップ事業</v>
          </cell>
          <cell r="O5881" t="str">
            <v>①-Ⅳ-３．リモート化等によるデジタル・トランスフォーメーションの加速</v>
          </cell>
        </row>
        <row r="5882">
          <cell r="K5882" t="str">
            <v>27232-78</v>
          </cell>
          <cell r="L5882" t="str">
            <v>27232</v>
          </cell>
          <cell r="M5882">
            <v>78</v>
          </cell>
          <cell r="N5882" t="str">
            <v>働きかたの新しいスタイルに対応した会議等必要機器導入事業</v>
          </cell>
          <cell r="O5882" t="str">
            <v>①-Ⅳ-３．リモート化等によるデジタル・トランスフォーメーションの加速</v>
          </cell>
        </row>
        <row r="5883">
          <cell r="K5883" t="str">
            <v>27232-79</v>
          </cell>
          <cell r="L5883" t="str">
            <v>27232</v>
          </cell>
          <cell r="M5883">
            <v>79</v>
          </cell>
          <cell r="N5883" t="str">
            <v>給食実施時に係る児童及び教職員への感染防止対策事業</v>
          </cell>
          <cell r="O5883" t="str">
            <v>①-Ⅰ-１．マスク・消毒液等の確保</v>
          </cell>
        </row>
        <row r="5884">
          <cell r="K5884" t="str">
            <v>27232-80</v>
          </cell>
          <cell r="L5884" t="str">
            <v>27232</v>
          </cell>
          <cell r="M5884">
            <v>80</v>
          </cell>
          <cell r="N5884" t="str">
            <v>保育料負担軽減事業</v>
          </cell>
          <cell r="O5884" t="str">
            <v>①-Ⅱ-４．生活に困っている世帯や個人への支援</v>
          </cell>
        </row>
        <row r="5885">
          <cell r="K5885" t="str">
            <v>27232-81</v>
          </cell>
          <cell r="L5885" t="str">
            <v>27232</v>
          </cell>
          <cell r="M5885">
            <v>81</v>
          </cell>
          <cell r="N5885" t="str">
            <v>阪南市福祉・医療事業者応援給付金（子ども分）</v>
          </cell>
          <cell r="O5885" t="str">
            <v>①-Ⅱ-４．生活に困っている世帯や個人への支援</v>
          </cell>
        </row>
        <row r="5886">
          <cell r="K5886" t="str">
            <v>27232-82</v>
          </cell>
          <cell r="L5886" t="str">
            <v>27232</v>
          </cell>
          <cell r="M5886">
            <v>82</v>
          </cell>
          <cell r="N5886" t="str">
            <v>阪南市福祉・医療事業者応援給付金支給事業（子ども分）</v>
          </cell>
          <cell r="O5886" t="str">
            <v>①-Ⅱ-４．生活に困っている世帯や個人への支援</v>
          </cell>
        </row>
        <row r="5887">
          <cell r="K5887" t="str">
            <v>27232-83</v>
          </cell>
          <cell r="L5887" t="str">
            <v>27232</v>
          </cell>
          <cell r="M5887">
            <v>83</v>
          </cell>
          <cell r="N5887" t="str">
            <v>阪南市福祉・医療事業者等応援給付金支給事業（医療分）</v>
          </cell>
          <cell r="O5887" t="str">
            <v>①-Ⅱ-４．生活に困っている世帯や個人への支援</v>
          </cell>
        </row>
        <row r="5888">
          <cell r="K5888" t="str">
            <v>27232-84</v>
          </cell>
          <cell r="L5888" t="str">
            <v>27232</v>
          </cell>
          <cell r="M5888">
            <v>84</v>
          </cell>
          <cell r="N5888" t="str">
            <v>阪南市福祉・医療事業者応援給付金支給事業(障がい分）</v>
          </cell>
          <cell r="O5888" t="str">
            <v>①-Ⅱ-４．生活に困っている世帯や個人への支援</v>
          </cell>
        </row>
        <row r="5889">
          <cell r="K5889" t="str">
            <v>27232-85</v>
          </cell>
          <cell r="L5889" t="str">
            <v>27232</v>
          </cell>
          <cell r="M5889">
            <v>85</v>
          </cell>
          <cell r="N5889" t="str">
            <v>阪南市福祉・医療事業者応援給付金支給事業(介護分）</v>
          </cell>
          <cell r="O5889" t="str">
            <v>①-Ⅱ-４．生活に困っている世帯や個人への支援</v>
          </cell>
        </row>
        <row r="5890">
          <cell r="K5890" t="str">
            <v>27232-86</v>
          </cell>
          <cell r="L5890" t="str">
            <v>27232</v>
          </cell>
          <cell r="M5890">
            <v>86</v>
          </cell>
          <cell r="N5890" t="str">
            <v>学校保健特別対策事業費補助金</v>
          </cell>
          <cell r="O5890" t="str">
            <v>①-Ⅰ-１．マスク・消毒液等の確保</v>
          </cell>
        </row>
        <row r="5891">
          <cell r="K5891" t="str">
            <v>27232-87</v>
          </cell>
          <cell r="L5891" t="str">
            <v>27232</v>
          </cell>
          <cell r="M5891">
            <v>87</v>
          </cell>
          <cell r="N5891" t="str">
            <v>学校保健特別対策事業費補助金</v>
          </cell>
          <cell r="O5891" t="str">
            <v>①-Ⅰ-１．マスク・消毒液等の確保</v>
          </cell>
        </row>
        <row r="5892">
          <cell r="K5892" t="str">
            <v>27232-88</v>
          </cell>
          <cell r="L5892" t="str">
            <v>27232</v>
          </cell>
          <cell r="M5892">
            <v>88</v>
          </cell>
          <cell r="N5892" t="str">
            <v>子ども・子育て支援交付金</v>
          </cell>
          <cell r="O5892" t="str">
            <v>①-Ⅰ-８．学校の臨時休業等を円滑に進めるための環境整備</v>
          </cell>
        </row>
        <row r="5893">
          <cell r="K5893" t="str">
            <v>27232-89</v>
          </cell>
          <cell r="L5893" t="str">
            <v>27232</v>
          </cell>
          <cell r="M5893">
            <v>89</v>
          </cell>
          <cell r="N5893" t="str">
            <v>学校臨時休業対策費補助金</v>
          </cell>
          <cell r="O5893" t="str">
            <v>①-Ⅰ-８．学校の臨時休業等を円滑に進めるための環境整備</v>
          </cell>
        </row>
        <row r="5894">
          <cell r="K5894" t="str">
            <v>27232-90</v>
          </cell>
          <cell r="L5894" t="str">
            <v>27232</v>
          </cell>
          <cell r="M5894">
            <v>90</v>
          </cell>
          <cell r="N5894" t="str">
            <v>議会等ICT推進事業</v>
          </cell>
          <cell r="O5894" t="str">
            <v>①-Ⅳ-３．リモート化等によるデジタル・トランスフォーメーションの加速</v>
          </cell>
        </row>
        <row r="5895">
          <cell r="K5895" t="str">
            <v>27301-2</v>
          </cell>
          <cell r="L5895" t="str">
            <v>27301</v>
          </cell>
          <cell r="M5895">
            <v>2</v>
          </cell>
          <cell r="N5895" t="str">
            <v>中小企業等緊急支援金事業</v>
          </cell>
          <cell r="O5895" t="str">
            <v>①-Ⅱ-３．事業継続に困っている中小・小規模事業者等への支援</v>
          </cell>
        </row>
        <row r="5896">
          <cell r="K5896" t="str">
            <v>27301-3</v>
          </cell>
          <cell r="L5896" t="str">
            <v>27301</v>
          </cell>
          <cell r="M5896">
            <v>3</v>
          </cell>
          <cell r="N5896" t="str">
            <v>ひとり親家庭等臨時特別給付金事業</v>
          </cell>
          <cell r="O5896" t="str">
            <v>①-Ⅱ-４．生活に困っている世帯や個人への支援</v>
          </cell>
        </row>
        <row r="5897">
          <cell r="K5897" t="str">
            <v>27301-4</v>
          </cell>
          <cell r="L5897" t="str">
            <v>27301</v>
          </cell>
          <cell r="M5897">
            <v>4</v>
          </cell>
          <cell r="N5897" t="str">
            <v>民間保育所給食費臨時補助事業</v>
          </cell>
          <cell r="O5897" t="str">
            <v>①-Ⅱ-３．事業継続に困っている中小・小規模事業者等への支援</v>
          </cell>
        </row>
        <row r="5898">
          <cell r="K5898" t="str">
            <v>27301-5</v>
          </cell>
          <cell r="L5898" t="str">
            <v>27301</v>
          </cell>
          <cell r="M5898">
            <v>5</v>
          </cell>
          <cell r="N5898" t="str">
            <v>休業要請支援金(府・市町村共同支援金)事業</v>
          </cell>
          <cell r="O5898" t="str">
            <v>①-Ⅱ-３．事業継続に困っている中小・小規模事業者等への支援</v>
          </cell>
        </row>
        <row r="5899">
          <cell r="K5899" t="str">
            <v>27301-6</v>
          </cell>
          <cell r="L5899" t="str">
            <v>27301</v>
          </cell>
          <cell r="M5899">
            <v>6</v>
          </cell>
          <cell r="N5899" t="str">
            <v>小・中学校夏季休業期間中の給食提供事業</v>
          </cell>
          <cell r="O5899" t="str">
            <v>①-Ⅱ-４．生活に困っている世帯や個人への支援</v>
          </cell>
        </row>
        <row r="5900">
          <cell r="K5900" t="str">
            <v>27301-7</v>
          </cell>
          <cell r="L5900" t="str">
            <v>27301</v>
          </cell>
          <cell r="M5900">
            <v>7</v>
          </cell>
          <cell r="N5900" t="str">
            <v>小・中学校給食費免除事業</v>
          </cell>
          <cell r="O5900" t="str">
            <v>①-Ⅱ-４．生活に困っている世帯や個人への支援</v>
          </cell>
        </row>
        <row r="5901">
          <cell r="K5901" t="str">
            <v>27301-8</v>
          </cell>
          <cell r="L5901" t="str">
            <v>27301</v>
          </cell>
          <cell r="M5901">
            <v>8</v>
          </cell>
          <cell r="N5901" t="str">
            <v>水道事業会計等繰出・補助事業</v>
          </cell>
          <cell r="O5901" t="str">
            <v>①-Ⅱ-３．事業継続に困っている中小・小規模事業者等への支援</v>
          </cell>
        </row>
        <row r="5902">
          <cell r="K5902" t="str">
            <v>27301-9</v>
          </cell>
          <cell r="L5902" t="str">
            <v>27301</v>
          </cell>
          <cell r="M5902">
            <v>9</v>
          </cell>
          <cell r="N5902" t="str">
            <v>災害時の感染防止対策事業</v>
          </cell>
          <cell r="O5902" t="str">
            <v>①-Ⅰ-１．マスク・消毒液等の確保</v>
          </cell>
        </row>
        <row r="5903">
          <cell r="K5903" t="str">
            <v>27301-10</v>
          </cell>
          <cell r="L5903" t="str">
            <v>27301</v>
          </cell>
          <cell r="M5903">
            <v>10</v>
          </cell>
          <cell r="N5903" t="str">
            <v>救急隊員感染防止対策事業</v>
          </cell>
          <cell r="O5903" t="str">
            <v>①-Ⅰ-１．マスク・消毒液等の確保</v>
          </cell>
        </row>
        <row r="5904">
          <cell r="K5904" t="str">
            <v>27301-11</v>
          </cell>
          <cell r="L5904" t="str">
            <v>27301</v>
          </cell>
          <cell r="M5904">
            <v>11</v>
          </cell>
          <cell r="N5904" t="str">
            <v>新型コロナウイルス感染症臨時対応職員雇用事業</v>
          </cell>
          <cell r="O5904" t="str">
            <v>①-Ⅱ-４．生活に困っている世帯や個人への支援</v>
          </cell>
        </row>
        <row r="5905">
          <cell r="K5905" t="str">
            <v>27301-12</v>
          </cell>
          <cell r="L5905" t="str">
            <v>27301</v>
          </cell>
          <cell r="M5905">
            <v>12</v>
          </cell>
          <cell r="N5905" t="str">
            <v>家庭学習等環境整備事業</v>
          </cell>
          <cell r="O5905" t="str">
            <v>①-Ⅳ-３．リモート化等によるデジタル・トランスフォーメーションの加速</v>
          </cell>
        </row>
        <row r="5906">
          <cell r="K5906" t="str">
            <v>27301-14</v>
          </cell>
          <cell r="L5906" t="str">
            <v>27301</v>
          </cell>
          <cell r="M5906">
            <v>14</v>
          </cell>
          <cell r="N5906" t="str">
            <v>学校保健特別対策事業費補助金（学校再開に伴う感染症対策・学習保障等支援事業）</v>
          </cell>
          <cell r="O5906" t="str">
            <v>①-Ⅰ-１．マスク・消毒液等の確保</v>
          </cell>
        </row>
        <row r="5907">
          <cell r="K5907" t="str">
            <v>27301-15</v>
          </cell>
          <cell r="L5907" t="str">
            <v>27301</v>
          </cell>
          <cell r="M5907">
            <v>15</v>
          </cell>
          <cell r="N5907" t="str">
            <v>学校保健特別対策事業費補助金（小・中学校衛生用品等購入支援事業）</v>
          </cell>
          <cell r="O5907" t="str">
            <v>①-Ⅰ-１．マスク・消毒液等の確保</v>
          </cell>
        </row>
        <row r="5908">
          <cell r="K5908" t="str">
            <v>27301-16</v>
          </cell>
          <cell r="L5908" t="str">
            <v>27301</v>
          </cell>
          <cell r="M5908">
            <v>16</v>
          </cell>
          <cell r="N5908" t="str">
            <v>スクールサポートスタッフ配置事業</v>
          </cell>
          <cell r="O5908" t="str">
            <v>①-Ⅰ-８．学校の臨時休業等を円滑に進めるための環境整備</v>
          </cell>
        </row>
        <row r="5909">
          <cell r="K5909" t="str">
            <v>27301-17</v>
          </cell>
          <cell r="L5909" t="str">
            <v>27301</v>
          </cell>
          <cell r="M5909">
            <v>17</v>
          </cell>
          <cell r="N5909" t="str">
            <v>学習支援員配置事業</v>
          </cell>
          <cell r="O5909" t="str">
            <v>①-Ⅰ-８．学校の臨時休業等を円滑に進めるための環境整備</v>
          </cell>
        </row>
        <row r="5910">
          <cell r="K5910" t="str">
            <v>27301-18</v>
          </cell>
          <cell r="L5910" t="str">
            <v>27301</v>
          </cell>
          <cell r="M5910">
            <v>18</v>
          </cell>
          <cell r="N5910" t="str">
            <v>小・中学校空調設備緊急点検整備事業</v>
          </cell>
          <cell r="O5910" t="str">
            <v>①-Ⅰ-８．学校の臨時休業等を円滑に進めるための環境整備</v>
          </cell>
        </row>
        <row r="5911">
          <cell r="K5911" t="str">
            <v>27301-20</v>
          </cell>
          <cell r="L5911" t="str">
            <v>27301</v>
          </cell>
          <cell r="M5911">
            <v>20</v>
          </cell>
          <cell r="N5911" t="str">
            <v>就学援助世帯臨時特別給付金事業</v>
          </cell>
          <cell r="O5911" t="str">
            <v>①-Ⅱ-４．生活に困っている世帯や個人への支援</v>
          </cell>
        </row>
        <row r="5912">
          <cell r="K5912" t="str">
            <v>27301-21</v>
          </cell>
          <cell r="L5912" t="str">
            <v>27301</v>
          </cell>
          <cell r="M5912">
            <v>21</v>
          </cell>
          <cell r="N5912" t="str">
            <v>新生児臨時特別給付金事業</v>
          </cell>
          <cell r="O5912" t="str">
            <v>①-Ⅱ-４．生活に困っている世帯や個人への支援</v>
          </cell>
        </row>
        <row r="5913">
          <cell r="K5913" t="str">
            <v>27301-23</v>
          </cell>
          <cell r="L5913" t="str">
            <v>27301</v>
          </cell>
          <cell r="M5913">
            <v>23</v>
          </cell>
          <cell r="N5913" t="str">
            <v>証明書発行等のオンライン手続構築事業</v>
          </cell>
          <cell r="O5913" t="str">
            <v>①-Ⅳ-３．リモート化等によるデジタル・トランスフォーメーションの加速</v>
          </cell>
        </row>
        <row r="5914">
          <cell r="K5914" t="str">
            <v>27301-25</v>
          </cell>
          <cell r="L5914" t="str">
            <v>27301</v>
          </cell>
          <cell r="M5914">
            <v>25</v>
          </cell>
          <cell r="N5914" t="str">
            <v>路線バスの感染防止対策・運行継続支援事業</v>
          </cell>
          <cell r="O5914" t="str">
            <v>①-Ⅰ-１．マスク・消毒液等の確保</v>
          </cell>
        </row>
        <row r="5915">
          <cell r="K5915" t="str">
            <v>27301-26</v>
          </cell>
          <cell r="L5915" t="str">
            <v>27301</v>
          </cell>
          <cell r="M5915">
            <v>26</v>
          </cell>
          <cell r="N5915" t="str">
            <v>事業者応援商品券事業</v>
          </cell>
          <cell r="O5915" t="str">
            <v>①-Ⅲ-２．地域経済の活性化</v>
          </cell>
        </row>
        <row r="5916">
          <cell r="K5916" t="str">
            <v>27301-27</v>
          </cell>
          <cell r="L5916" t="str">
            <v>27301</v>
          </cell>
          <cell r="M5916">
            <v>27</v>
          </cell>
          <cell r="N5916" t="str">
            <v>公共施設等の感染防止対策事業</v>
          </cell>
          <cell r="O5916" t="str">
            <v>①-Ⅰ-１．マスク・消毒液等の確保</v>
          </cell>
        </row>
        <row r="5917">
          <cell r="K5917" t="str">
            <v>27301-28</v>
          </cell>
          <cell r="L5917" t="str">
            <v>27301</v>
          </cell>
          <cell r="M5917">
            <v>28</v>
          </cell>
          <cell r="N5917" t="str">
            <v>オンライン会議等推進事業</v>
          </cell>
          <cell r="O5917" t="str">
            <v>①-Ⅳ-３．リモート化等によるデジタル・トランスフォーメーションの加速</v>
          </cell>
        </row>
        <row r="5918">
          <cell r="K5918" t="str">
            <v>27301-30</v>
          </cell>
          <cell r="L5918" t="str">
            <v>27301</v>
          </cell>
          <cell r="M5918">
            <v>30</v>
          </cell>
          <cell r="N5918" t="str">
            <v>救命救急センター等運営支援事業</v>
          </cell>
          <cell r="O5918" t="str">
            <v>①-Ⅱ-２．資金繰り対策</v>
          </cell>
        </row>
        <row r="5919">
          <cell r="K5919" t="str">
            <v>27301-31</v>
          </cell>
          <cell r="L5919" t="str">
            <v>27301</v>
          </cell>
          <cell r="M5919">
            <v>31</v>
          </cell>
          <cell r="N5919" t="str">
            <v>学校臨時休業対策費補助金</v>
          </cell>
          <cell r="O5919" t="str">
            <v>①-Ⅰ-８．学校の臨時休業等を円滑に進めるための環境整備</v>
          </cell>
        </row>
        <row r="5920">
          <cell r="K5920" t="str">
            <v>27301-32</v>
          </cell>
          <cell r="L5920" t="str">
            <v>27301</v>
          </cell>
          <cell r="M5920">
            <v>32</v>
          </cell>
          <cell r="N5920" t="str">
            <v>学校保健特別対策事業費補助金（感染症対策等の学校教育活動継続支援事業）</v>
          </cell>
          <cell r="O5920" t="str">
            <v>①-Ⅰ-１．マスク・消毒液等の確保</v>
          </cell>
        </row>
        <row r="5921">
          <cell r="K5921" t="str">
            <v>27321-1</v>
          </cell>
          <cell r="L5921" t="str">
            <v>27321</v>
          </cell>
          <cell r="M5921">
            <v>1</v>
          </cell>
          <cell r="N5921" t="str">
            <v>水道料金の減免事業（大阪広域水道企業団繰出）</v>
          </cell>
          <cell r="O5921" t="str">
            <v>①-Ⅱ-４．生活に困っている世帯や個人への支援</v>
          </cell>
        </row>
        <row r="5922">
          <cell r="K5922" t="str">
            <v>27321-2</v>
          </cell>
          <cell r="L5922" t="str">
            <v>27321</v>
          </cell>
          <cell r="M5922">
            <v>2</v>
          </cell>
          <cell r="N5922" t="str">
            <v>児童扶養手当受給世帯への臨時給付金</v>
          </cell>
          <cell r="O5922" t="str">
            <v>①-Ⅱ-４．生活に困っている世帯や個人への支援</v>
          </cell>
        </row>
        <row r="5923">
          <cell r="K5923" t="str">
            <v>27321-3</v>
          </cell>
          <cell r="L5923" t="str">
            <v>27321</v>
          </cell>
          <cell r="M5923">
            <v>3</v>
          </cell>
          <cell r="N5923" t="str">
            <v>介護・福祉施設への感染症対策支援事業</v>
          </cell>
          <cell r="O5923" t="str">
            <v>①-Ⅱ-３．事業継続に困っている中小・小規模事業者等への支援</v>
          </cell>
        </row>
        <row r="5924">
          <cell r="K5924" t="str">
            <v>27321-4</v>
          </cell>
          <cell r="L5924" t="str">
            <v>27321</v>
          </cell>
          <cell r="M5924">
            <v>4</v>
          </cell>
          <cell r="N5924" t="str">
            <v>就学援助費受給世帯への臨時給付金</v>
          </cell>
          <cell r="O5924" t="str">
            <v>①-Ⅱ-４．生活に困っている世帯や個人への支援</v>
          </cell>
        </row>
        <row r="5925">
          <cell r="K5925" t="str">
            <v>27321-5</v>
          </cell>
          <cell r="L5925" t="str">
            <v>27321</v>
          </cell>
          <cell r="M5925">
            <v>5</v>
          </cell>
          <cell r="N5925" t="str">
            <v>休業要請支援金（府・市町村共同支援金）事業</v>
          </cell>
          <cell r="O5925" t="str">
            <v>①-Ⅱ-３．事業継続に困っている中小・小規模事業者等への支援</v>
          </cell>
        </row>
        <row r="5926">
          <cell r="K5926" t="str">
            <v>27321-6</v>
          </cell>
          <cell r="L5926" t="str">
            <v>27321</v>
          </cell>
          <cell r="M5926">
            <v>6</v>
          </cell>
          <cell r="N5926" t="str">
            <v>休業要請外支援金事業</v>
          </cell>
          <cell r="O5926" t="str">
            <v>①-Ⅱ-３．事業継続に困っている中小・小規模事業者等への支援</v>
          </cell>
        </row>
        <row r="5927">
          <cell r="K5927" t="str">
            <v>27321-7</v>
          </cell>
          <cell r="L5927" t="str">
            <v>27321</v>
          </cell>
          <cell r="M5927">
            <v>7</v>
          </cell>
          <cell r="N5927" t="str">
            <v>町外在住学生等支援事業</v>
          </cell>
          <cell r="O5927" t="str">
            <v>①-Ⅱ-４．生活に困っている世帯や個人への支援</v>
          </cell>
        </row>
        <row r="5928">
          <cell r="K5928" t="str">
            <v>27321-8</v>
          </cell>
          <cell r="L5928" t="str">
            <v>27321</v>
          </cell>
          <cell r="M5928">
            <v>8</v>
          </cell>
          <cell r="N5928" t="str">
            <v>子育て世帯読書活動支援事業</v>
          </cell>
          <cell r="O5928" t="str">
            <v>①-Ⅱ-４．生活に困っている世帯や個人への支援</v>
          </cell>
        </row>
        <row r="5929">
          <cell r="K5929" t="str">
            <v>27321-9</v>
          </cell>
          <cell r="L5929" t="str">
            <v>27321</v>
          </cell>
          <cell r="M5929">
            <v>9</v>
          </cell>
          <cell r="N5929" t="str">
            <v>公共施設等管理維持体制持続化事業</v>
          </cell>
          <cell r="O5929" t="str">
            <v>①-Ⅲ-２．地域経済の活性化</v>
          </cell>
        </row>
        <row r="5930">
          <cell r="K5930" t="str">
            <v>27321-10</v>
          </cell>
          <cell r="L5930" t="str">
            <v>27321</v>
          </cell>
          <cell r="M5930">
            <v>10</v>
          </cell>
          <cell r="N5930" t="str">
            <v>感染終息に係る転入を見据えた住宅流通・多様化促進事業</v>
          </cell>
          <cell r="O5930" t="str">
            <v>①-Ⅲ-２．地域経済の活性化</v>
          </cell>
        </row>
        <row r="5931">
          <cell r="K5931" t="str">
            <v>27321-11</v>
          </cell>
          <cell r="L5931" t="str">
            <v>27321</v>
          </cell>
          <cell r="M5931">
            <v>11</v>
          </cell>
          <cell r="N5931" t="str">
            <v>産官学連携プロジェクト高齢者健康寿命延伸事業</v>
          </cell>
          <cell r="O5931" t="str">
            <v>①-Ⅱ-４．生活に困っている世帯や個人への支援</v>
          </cell>
        </row>
        <row r="5932">
          <cell r="K5932" t="str">
            <v>27321-12</v>
          </cell>
          <cell r="L5932" t="str">
            <v>27321</v>
          </cell>
          <cell r="M5932">
            <v>12</v>
          </cell>
          <cell r="N5932" t="str">
            <v>協働による地域ブランド推進事業</v>
          </cell>
          <cell r="O5932" t="str">
            <v>①-Ⅲ-２．地域経済の活性化</v>
          </cell>
        </row>
        <row r="5933">
          <cell r="K5933" t="str">
            <v>27321-13</v>
          </cell>
          <cell r="L5933" t="str">
            <v>27321</v>
          </cell>
          <cell r="M5933">
            <v>13</v>
          </cell>
          <cell r="N5933" t="str">
            <v>地域の基礎的活力養成事業</v>
          </cell>
          <cell r="O5933" t="str">
            <v>①-Ⅲ-２．地域経済の活性化</v>
          </cell>
        </row>
        <row r="5934">
          <cell r="K5934" t="str">
            <v>27321-14</v>
          </cell>
          <cell r="L5934" t="str">
            <v>27321</v>
          </cell>
          <cell r="M5934">
            <v>14</v>
          </cell>
          <cell r="N5934" t="str">
            <v>とよの就農支援塾事業</v>
          </cell>
          <cell r="O5934" t="str">
            <v>①-Ⅲ-２．地域経済の活性化</v>
          </cell>
        </row>
        <row r="5935">
          <cell r="K5935" t="str">
            <v>27321-15</v>
          </cell>
          <cell r="L5935" t="str">
            <v>27321</v>
          </cell>
          <cell r="M5935">
            <v>15</v>
          </cell>
          <cell r="N5935" t="str">
            <v>地元産品直売所設立支援事業</v>
          </cell>
          <cell r="O5935" t="str">
            <v>①-Ⅲ-２．地域経済の活性化</v>
          </cell>
        </row>
        <row r="5936">
          <cell r="K5936" t="str">
            <v>27321-18</v>
          </cell>
          <cell r="L5936" t="str">
            <v>27321</v>
          </cell>
          <cell r="M5936">
            <v>18</v>
          </cell>
          <cell r="N5936" t="str">
            <v>図書館パワーアップ事業</v>
          </cell>
          <cell r="O5936" t="str">
            <v>①-Ⅲ-２．地域経済の活性化</v>
          </cell>
        </row>
        <row r="5937">
          <cell r="K5937" t="str">
            <v>27321-19</v>
          </cell>
          <cell r="L5937" t="str">
            <v>27321</v>
          </cell>
          <cell r="M5937">
            <v>19</v>
          </cell>
          <cell r="N5937" t="str">
            <v>子どもの学習支援事業</v>
          </cell>
          <cell r="O5937" t="str">
            <v>①-Ⅰ-８．学校の臨時休業等を円滑に進めるための環境整備</v>
          </cell>
        </row>
        <row r="5938">
          <cell r="K5938" t="str">
            <v>27321-21</v>
          </cell>
          <cell r="L5938" t="str">
            <v>27321</v>
          </cell>
          <cell r="M5938">
            <v>21</v>
          </cell>
          <cell r="N5938" t="str">
            <v>子どもの読書活動支援事業</v>
          </cell>
          <cell r="O5938" t="str">
            <v>①-Ⅰ-１．マスク・消毒液等の確保</v>
          </cell>
        </row>
        <row r="5939">
          <cell r="K5939" t="str">
            <v>27321-22</v>
          </cell>
          <cell r="L5939" t="str">
            <v>27321</v>
          </cell>
          <cell r="M5939">
            <v>22</v>
          </cell>
          <cell r="N5939" t="str">
            <v>子どもの読書活動支援事業</v>
          </cell>
          <cell r="O5939" t="str">
            <v>①-Ⅰ-１．マスク・消毒液等の確保</v>
          </cell>
        </row>
        <row r="5940">
          <cell r="K5940" t="str">
            <v>27321-23</v>
          </cell>
          <cell r="L5940" t="str">
            <v>27321</v>
          </cell>
          <cell r="M5940">
            <v>23</v>
          </cell>
          <cell r="N5940" t="str">
            <v>国保診療所機能強化事業（国保診療所特会繰出）</v>
          </cell>
          <cell r="O5940" t="str">
            <v>①-Ⅰ-３．医療提供体制の強化</v>
          </cell>
        </row>
        <row r="5941">
          <cell r="K5941" t="str">
            <v>27321-24</v>
          </cell>
          <cell r="L5941" t="str">
            <v>27321</v>
          </cell>
          <cell r="M5941">
            <v>24</v>
          </cell>
          <cell r="N5941" t="str">
            <v>国保診療所機能強化事業（国保診療所特会繰出）</v>
          </cell>
          <cell r="O5941" t="str">
            <v>①-Ⅰ-３．医療提供体制の強化</v>
          </cell>
        </row>
        <row r="5942">
          <cell r="K5942" t="str">
            <v>27321-25</v>
          </cell>
          <cell r="L5942" t="str">
            <v>27321</v>
          </cell>
          <cell r="M5942">
            <v>25</v>
          </cell>
          <cell r="N5942" t="str">
            <v>公共施設安全・安心確保事業</v>
          </cell>
          <cell r="O5942" t="str">
            <v>①-Ⅰ-１．マスク・消毒液等の確保</v>
          </cell>
        </row>
        <row r="5943">
          <cell r="K5943" t="str">
            <v>27321-26</v>
          </cell>
          <cell r="L5943" t="str">
            <v>27321</v>
          </cell>
          <cell r="M5943">
            <v>26</v>
          </cell>
          <cell r="N5943" t="str">
            <v>公共施設安全・安心確保事業</v>
          </cell>
          <cell r="O5943" t="str">
            <v>①-Ⅰ-１．マスク・消毒液等の確保</v>
          </cell>
        </row>
        <row r="5944">
          <cell r="K5944" t="str">
            <v>27321-27</v>
          </cell>
          <cell r="L5944" t="str">
            <v>27321</v>
          </cell>
          <cell r="M5944">
            <v>27</v>
          </cell>
          <cell r="N5944" t="str">
            <v>防災活動支援事業（防災備蓄物品）</v>
          </cell>
          <cell r="O5944" t="str">
            <v>①-Ⅰ-１．マスク・消毒液等の確保</v>
          </cell>
        </row>
        <row r="5945">
          <cell r="K5945" t="str">
            <v>27321-28</v>
          </cell>
          <cell r="L5945" t="str">
            <v>27321</v>
          </cell>
          <cell r="M5945">
            <v>28</v>
          </cell>
          <cell r="N5945" t="str">
            <v>公共交通応援事業</v>
          </cell>
          <cell r="O5945" t="str">
            <v>①-Ⅲ-１．観光・運輸業、飲食業、イベント・エンターテインメント事業等に対する支援</v>
          </cell>
        </row>
        <row r="5946">
          <cell r="K5946" t="str">
            <v>27321-29</v>
          </cell>
          <cell r="L5946" t="str">
            <v>27321</v>
          </cell>
          <cell r="M5946">
            <v>29</v>
          </cell>
          <cell r="N5946" t="str">
            <v>地域の小さな拠点の底力養成事業（NPO等支援事業）</v>
          </cell>
          <cell r="O5946" t="str">
            <v>①-Ⅱ-４．生活に困っている世帯や個人への支援</v>
          </cell>
        </row>
        <row r="5947">
          <cell r="K5947" t="str">
            <v>27321-30</v>
          </cell>
          <cell r="L5947" t="str">
            <v>27321</v>
          </cell>
          <cell r="M5947">
            <v>30</v>
          </cell>
          <cell r="N5947" t="str">
            <v>公共施設安全・安心確保事業</v>
          </cell>
          <cell r="O5947" t="str">
            <v>①-Ⅰ-１．マスク・消毒液等の確保</v>
          </cell>
        </row>
        <row r="5948">
          <cell r="K5948" t="str">
            <v>27321-31</v>
          </cell>
          <cell r="L5948" t="str">
            <v>27321</v>
          </cell>
          <cell r="M5948">
            <v>31</v>
          </cell>
          <cell r="N5948" t="str">
            <v>保健福祉センター安全・安心確保事業</v>
          </cell>
          <cell r="O5948" t="str">
            <v>①-Ⅰ-１．マスク・消毒液等の確保</v>
          </cell>
        </row>
        <row r="5949">
          <cell r="K5949" t="str">
            <v>27321-32</v>
          </cell>
          <cell r="L5949" t="str">
            <v>27321</v>
          </cell>
          <cell r="M5949">
            <v>32</v>
          </cell>
          <cell r="N5949" t="str">
            <v>清掃事務所安全・安心確保事業</v>
          </cell>
          <cell r="O5949" t="str">
            <v>①-Ⅳ-４．公共投資の早期執行等</v>
          </cell>
        </row>
        <row r="5950">
          <cell r="K5950" t="str">
            <v>27321-33</v>
          </cell>
          <cell r="L5950" t="str">
            <v>27321</v>
          </cell>
          <cell r="M5950">
            <v>33</v>
          </cell>
          <cell r="N5950" t="str">
            <v>お買い物補助券支給事業</v>
          </cell>
          <cell r="O5950" t="str">
            <v>①-Ⅲ-２．地域経済の活性化</v>
          </cell>
        </row>
        <row r="5951">
          <cell r="K5951" t="str">
            <v>27321-34</v>
          </cell>
          <cell r="L5951" t="str">
            <v>27321</v>
          </cell>
          <cell r="M5951">
            <v>34</v>
          </cell>
          <cell r="N5951" t="str">
            <v>地元産品直売所設立支援事業</v>
          </cell>
          <cell r="O5951" t="str">
            <v>①-Ⅲ-２．地域経済の活性化</v>
          </cell>
        </row>
        <row r="5952">
          <cell r="K5952" t="str">
            <v>27321-35</v>
          </cell>
          <cell r="L5952" t="str">
            <v>27321</v>
          </cell>
          <cell r="M5952">
            <v>35</v>
          </cell>
          <cell r="N5952" t="str">
            <v>産官学連携加工品開発事業</v>
          </cell>
          <cell r="O5952" t="str">
            <v>①-Ⅲ-２．地域経済の活性化</v>
          </cell>
        </row>
        <row r="5953">
          <cell r="K5953" t="str">
            <v>27321-36</v>
          </cell>
          <cell r="L5953" t="str">
            <v>27321</v>
          </cell>
          <cell r="M5953">
            <v>36</v>
          </cell>
          <cell r="N5953" t="str">
            <v>学校の臨時休業に伴う給食費支援事業</v>
          </cell>
          <cell r="O5953" t="str">
            <v>①-Ⅱ-４．生活に困っている世帯や個人への支援</v>
          </cell>
        </row>
        <row r="5954">
          <cell r="K5954" t="str">
            <v>27321-37</v>
          </cell>
          <cell r="L5954" t="str">
            <v>27321</v>
          </cell>
          <cell r="M5954">
            <v>37</v>
          </cell>
          <cell r="N5954" t="str">
            <v>学校給食管理維持体制持続化事業</v>
          </cell>
          <cell r="O5954" t="str">
            <v>①-Ⅰ-８．学校の臨時休業等を円滑に進めるための環境整備</v>
          </cell>
        </row>
        <row r="5955">
          <cell r="K5955" t="str">
            <v>27321-38</v>
          </cell>
          <cell r="L5955" t="str">
            <v>27321</v>
          </cell>
          <cell r="M5955">
            <v>38</v>
          </cell>
          <cell r="N5955" t="str">
            <v>学校施設環境改善交付金</v>
          </cell>
          <cell r="O5955" t="str">
            <v>①-Ⅰ-１．マスク・消毒液等の確保</v>
          </cell>
        </row>
        <row r="5956">
          <cell r="K5956" t="str">
            <v>27321-39</v>
          </cell>
          <cell r="L5956" t="str">
            <v>27321</v>
          </cell>
          <cell r="M5956">
            <v>39</v>
          </cell>
          <cell r="N5956" t="str">
            <v>公立学校施設の衛生環境の改善（学校施設環境改善交付金事業の単独分）</v>
          </cell>
          <cell r="O5956" t="str">
            <v>①-Ⅰ-１．マスク・消毒液等の確保</v>
          </cell>
        </row>
        <row r="5957">
          <cell r="K5957" t="str">
            <v>27321-40</v>
          </cell>
          <cell r="L5957" t="str">
            <v>27321</v>
          </cell>
          <cell r="M5957">
            <v>40</v>
          </cell>
          <cell r="N5957" t="str">
            <v>学校保健特別対策事業費補助金（学校再開に伴う感染症対策・学習保障等に係る支援事業）</v>
          </cell>
          <cell r="O5957" t="str">
            <v>①-Ⅰ-１．マスク・消毒液等の確保</v>
          </cell>
        </row>
        <row r="5958">
          <cell r="K5958" t="str">
            <v>27321-41</v>
          </cell>
          <cell r="L5958" t="str">
            <v>27321</v>
          </cell>
          <cell r="M5958">
            <v>41</v>
          </cell>
          <cell r="N5958" t="str">
            <v>GIGAスクール推進事業</v>
          </cell>
          <cell r="O5958" t="str">
            <v>①-Ⅰ-８．学校の臨時休業等を円滑に進めるための環境整備</v>
          </cell>
        </row>
        <row r="5959">
          <cell r="K5959" t="str">
            <v>27321-42</v>
          </cell>
          <cell r="L5959" t="str">
            <v>27321</v>
          </cell>
          <cell r="M5959">
            <v>42</v>
          </cell>
          <cell r="N5959" t="str">
            <v>公立学校情報機器整備費補助金（GIGAスクールサポーター配置支援事業）</v>
          </cell>
          <cell r="O5959" t="str">
            <v>①-Ⅳ-３．リモート化等によるデジタル・トランスフォーメーションの加速</v>
          </cell>
        </row>
        <row r="5960">
          <cell r="K5960" t="str">
            <v>27321-43</v>
          </cell>
          <cell r="L5960" t="str">
            <v>27321</v>
          </cell>
          <cell r="M5960">
            <v>43</v>
          </cell>
          <cell r="N5960" t="str">
            <v>公立学校情報機器整備費補助金（学校からの遠隔学習機能の強化事業）</v>
          </cell>
          <cell r="O5960" t="str">
            <v>①-Ⅳ-３．リモート化等によるデジタル・トランスフォーメーションの加速</v>
          </cell>
        </row>
        <row r="5961">
          <cell r="K5961" t="str">
            <v>27321-45</v>
          </cell>
          <cell r="L5961" t="str">
            <v>27321</v>
          </cell>
          <cell r="M5961">
            <v>45</v>
          </cell>
          <cell r="N5961" t="str">
            <v>図書館パワーアップ事業（施設整備事業）</v>
          </cell>
          <cell r="O5961" t="str">
            <v>①-Ⅲ-２．地域経済の活性化</v>
          </cell>
        </row>
        <row r="5962">
          <cell r="K5962" t="str">
            <v>27321-46</v>
          </cell>
          <cell r="L5962" t="str">
            <v>27321</v>
          </cell>
          <cell r="M5962">
            <v>46</v>
          </cell>
          <cell r="N5962" t="str">
            <v>公共施設安全・安心確保事業（西公民館空調設備整備事業）</v>
          </cell>
          <cell r="O5962" t="str">
            <v>①-Ⅲ-２．地域経済の活性化</v>
          </cell>
        </row>
        <row r="5963">
          <cell r="K5963" t="str">
            <v>27321-47</v>
          </cell>
          <cell r="L5963" t="str">
            <v>27321</v>
          </cell>
          <cell r="M5963">
            <v>47</v>
          </cell>
          <cell r="N5963" t="str">
            <v>あかちゃんサポート給付金事業</v>
          </cell>
          <cell r="O5963" t="str">
            <v>①-Ⅱ-４．生活に困っている世帯や個人への支援</v>
          </cell>
        </row>
        <row r="5964">
          <cell r="K5964" t="str">
            <v>27321-48</v>
          </cell>
          <cell r="L5964" t="str">
            <v>27321</v>
          </cell>
          <cell r="M5964">
            <v>48</v>
          </cell>
          <cell r="N5964" t="str">
            <v>豊能広域こども救急センター支援事業</v>
          </cell>
          <cell r="O5964" t="str">
            <v>①-Ⅰ-３．医療提供体制の強化</v>
          </cell>
        </row>
        <row r="5965">
          <cell r="K5965" t="str">
            <v>27321-49</v>
          </cell>
          <cell r="L5965" t="str">
            <v>27321</v>
          </cell>
          <cell r="M5965">
            <v>49</v>
          </cell>
          <cell r="N5965" t="str">
            <v>公共施設安全・安心確保事業（吉川保育所空調設備整備事業）</v>
          </cell>
          <cell r="O5965" t="str">
            <v>①-Ⅲ-２．地域経済の活性化</v>
          </cell>
        </row>
        <row r="5966">
          <cell r="K5966" t="str">
            <v>27321-52</v>
          </cell>
          <cell r="L5966" t="str">
            <v>27321</v>
          </cell>
          <cell r="M5966">
            <v>52</v>
          </cell>
          <cell r="N5966" t="str">
            <v>新規就農促進支援事業</v>
          </cell>
          <cell r="O5966" t="str">
            <v>①-Ⅲ-２．地域経済の活性化</v>
          </cell>
        </row>
        <row r="5967">
          <cell r="K5967" t="str">
            <v>27321-55</v>
          </cell>
          <cell r="L5967" t="str">
            <v>27321</v>
          </cell>
          <cell r="M5967">
            <v>55</v>
          </cell>
          <cell r="N5967" t="str">
            <v>観光拠点整備事業</v>
          </cell>
          <cell r="O5967" t="str">
            <v>①-Ⅲ-２．地域経済の活性化</v>
          </cell>
        </row>
        <row r="5968">
          <cell r="K5968" t="str">
            <v>27321-57</v>
          </cell>
          <cell r="L5968" t="str">
            <v>27321</v>
          </cell>
          <cell r="M5968">
            <v>57</v>
          </cell>
          <cell r="N5968" t="str">
            <v>学校保健特別対策事業費補助金（感染症対策のためのマスク等購入支援事業）</v>
          </cell>
          <cell r="O5968" t="str">
            <v>①-Ⅰ-１．マスク・消毒液等の確保</v>
          </cell>
        </row>
        <row r="5969">
          <cell r="K5969" t="str">
            <v>27321-58</v>
          </cell>
          <cell r="L5969" t="str">
            <v>27321</v>
          </cell>
          <cell r="M5969">
            <v>58</v>
          </cell>
          <cell r="N5969" t="str">
            <v>小中一貫校整備による町づくり事業</v>
          </cell>
          <cell r="O5969" t="str">
            <v>①-Ⅲ-２．地域経済の活性化</v>
          </cell>
        </row>
        <row r="5970">
          <cell r="K5970" t="str">
            <v>27321-59</v>
          </cell>
          <cell r="L5970" t="str">
            <v>27321</v>
          </cell>
          <cell r="M5970">
            <v>59</v>
          </cell>
          <cell r="N5970" t="str">
            <v>学校保健特別対策事業費補助金（感染症対策等の学校教育活動継続支援事業）</v>
          </cell>
          <cell r="O5970" t="str">
            <v>②-Ⅱ-３．中小・小規模事業者の経営転換や企業の事業再構築等の支援</v>
          </cell>
        </row>
        <row r="5971">
          <cell r="K5971" t="str">
            <v>27322-1</v>
          </cell>
          <cell r="L5971" t="str">
            <v>27322</v>
          </cell>
          <cell r="M5971">
            <v>1</v>
          </cell>
          <cell r="N5971" t="str">
            <v>休業要請支援金（府・市町村共同支援金）事業</v>
          </cell>
          <cell r="O5971" t="str">
            <v>①-Ⅱ-３．事業継続に困っている中小・小規模事業者等への支援</v>
          </cell>
        </row>
        <row r="5972">
          <cell r="K5972" t="str">
            <v>27322-2</v>
          </cell>
          <cell r="L5972" t="str">
            <v>27322</v>
          </cell>
          <cell r="M5972">
            <v>2</v>
          </cell>
          <cell r="N5972" t="str">
            <v>学校給食費の無償化事業</v>
          </cell>
          <cell r="O5972" t="str">
            <v>①-Ⅱ-４．生活に困っている世帯や個人への支援</v>
          </cell>
        </row>
        <row r="5973">
          <cell r="K5973" t="str">
            <v>27322-4</v>
          </cell>
          <cell r="L5973" t="str">
            <v>27322</v>
          </cell>
          <cell r="M5973">
            <v>4</v>
          </cell>
          <cell r="N5973" t="str">
            <v>水道事業会計繰出・補助</v>
          </cell>
          <cell r="O5973" t="str">
            <v>①-Ⅱ-４．生活に困っている世帯や個人への支援</v>
          </cell>
        </row>
        <row r="5974">
          <cell r="K5974" t="str">
            <v>27322-5</v>
          </cell>
          <cell r="L5974" t="str">
            <v>27322</v>
          </cell>
          <cell r="M5974">
            <v>5</v>
          </cell>
          <cell r="N5974" t="str">
            <v>新型コロナウイルス感染症防止対策事業</v>
          </cell>
          <cell r="O5974" t="str">
            <v>①-Ⅰ-１．マスク・消毒液等の確保</v>
          </cell>
        </row>
        <row r="5975">
          <cell r="K5975" t="str">
            <v>27322-6</v>
          </cell>
          <cell r="L5975" t="str">
            <v>27322</v>
          </cell>
          <cell r="M5975">
            <v>6</v>
          </cell>
          <cell r="N5975" t="str">
            <v>地域コロナ対策支援事業</v>
          </cell>
          <cell r="O5975" t="str">
            <v>①-Ⅰ-１．マスク・消毒液等の確保</v>
          </cell>
        </row>
        <row r="5976">
          <cell r="K5976" t="str">
            <v>27322-7</v>
          </cell>
          <cell r="L5976" t="str">
            <v>27322</v>
          </cell>
          <cell r="M5976">
            <v>7</v>
          </cell>
          <cell r="N5976" t="str">
            <v>保育所施設整備事業</v>
          </cell>
          <cell r="O5976" t="str">
            <v>①-Ⅰ-１．マスク・消毒液等の確保</v>
          </cell>
        </row>
        <row r="5977">
          <cell r="K5977" t="str">
            <v>27322-8</v>
          </cell>
          <cell r="L5977" t="str">
            <v>27322</v>
          </cell>
          <cell r="M5977">
            <v>8</v>
          </cell>
          <cell r="N5977" t="str">
            <v>淨るりシアター空調整備事業</v>
          </cell>
          <cell r="O5977" t="str">
            <v>①-Ⅰ-１．マスク・消毒液等の確保</v>
          </cell>
        </row>
        <row r="5978">
          <cell r="K5978" t="str">
            <v>27322-9</v>
          </cell>
          <cell r="L5978" t="str">
            <v>27322</v>
          </cell>
          <cell r="M5978">
            <v>9</v>
          </cell>
          <cell r="N5978" t="str">
            <v>学校保健特別対策事業費補助金</v>
          </cell>
          <cell r="O5978" t="str">
            <v>①-Ⅰ-１．マスク・消毒液等の確保</v>
          </cell>
        </row>
        <row r="5979">
          <cell r="K5979" t="str">
            <v>27322-10</v>
          </cell>
          <cell r="L5979" t="str">
            <v>27322</v>
          </cell>
          <cell r="M5979">
            <v>10</v>
          </cell>
          <cell r="N5979" t="str">
            <v>能勢町観光物産センター・レストラン・野菜直販所改修工事</v>
          </cell>
          <cell r="O5979" t="str">
            <v>①-Ⅰ-１．マスク・消毒液等の確保</v>
          </cell>
        </row>
        <row r="5980">
          <cell r="K5980" t="str">
            <v>27322-11</v>
          </cell>
          <cell r="L5980" t="str">
            <v>27322</v>
          </cell>
          <cell r="M5980">
            <v>11</v>
          </cell>
          <cell r="N5980" t="str">
            <v>防災教育事業</v>
          </cell>
          <cell r="O5980" t="str">
            <v>①-Ⅰ-１．マスク・消毒液等の確保</v>
          </cell>
        </row>
        <row r="5981">
          <cell r="K5981" t="str">
            <v>27322-12</v>
          </cell>
          <cell r="L5981" t="str">
            <v>27322</v>
          </cell>
          <cell r="M5981">
            <v>12</v>
          </cell>
          <cell r="N5981" t="str">
            <v>公共交通事業者応援事業</v>
          </cell>
          <cell r="O5981" t="str">
            <v>①-Ⅰ-１．マスク・消毒液等の確保</v>
          </cell>
        </row>
        <row r="5982">
          <cell r="K5982" t="str">
            <v>27322-13</v>
          </cell>
          <cell r="L5982" t="str">
            <v>27322</v>
          </cell>
          <cell r="M5982">
            <v>13</v>
          </cell>
          <cell r="N5982" t="str">
            <v>高齢者の予防接種</v>
          </cell>
          <cell r="O5982" t="str">
            <v>①-Ⅰ-３．医療提供体制の強化</v>
          </cell>
        </row>
        <row r="5983">
          <cell r="K5983" t="str">
            <v>27322-14</v>
          </cell>
          <cell r="L5983" t="str">
            <v>27322</v>
          </cell>
          <cell r="M5983">
            <v>14</v>
          </cell>
          <cell r="N5983" t="str">
            <v>感染者等輸送用車両整備事業</v>
          </cell>
          <cell r="O5983" t="str">
            <v>①-Ⅰ-３．医療提供体制の強化</v>
          </cell>
        </row>
        <row r="5984">
          <cell r="K5984" t="str">
            <v>27322-15</v>
          </cell>
          <cell r="L5984" t="str">
            <v>27322</v>
          </cell>
          <cell r="M5984">
            <v>15</v>
          </cell>
          <cell r="N5984" t="str">
            <v>学習支援員配置事業</v>
          </cell>
          <cell r="O5984" t="str">
            <v>①-Ⅰ-８．学校の臨時休業等を円滑に進めるための環境整備</v>
          </cell>
        </row>
        <row r="5985">
          <cell r="K5985" t="str">
            <v>27322-16</v>
          </cell>
          <cell r="L5985" t="str">
            <v>27322</v>
          </cell>
          <cell r="M5985">
            <v>16</v>
          </cell>
          <cell r="N5985" t="str">
            <v>子ども・子育て支援交付金</v>
          </cell>
          <cell r="O5985" t="str">
            <v>①-Ⅰ-８．学校の臨時休業等を円滑に進めるための環境整備</v>
          </cell>
        </row>
        <row r="5986">
          <cell r="K5986" t="str">
            <v>27322-17</v>
          </cell>
          <cell r="L5986" t="str">
            <v>27322</v>
          </cell>
          <cell r="M5986">
            <v>17</v>
          </cell>
          <cell r="N5986" t="str">
            <v>能勢町中小規模事業所経営継続応援助成金事業</v>
          </cell>
          <cell r="O5986" t="str">
            <v>①-Ⅱ-３．事業継続に困っている中小・小規模事業者等への支援</v>
          </cell>
        </row>
        <row r="5987">
          <cell r="K5987" t="str">
            <v>27322-18</v>
          </cell>
          <cell r="L5987" t="str">
            <v>27322</v>
          </cell>
          <cell r="M5987">
            <v>18</v>
          </cell>
          <cell r="N5987" t="str">
            <v>新生児特別定額給付金事業</v>
          </cell>
          <cell r="O5987" t="str">
            <v>①-Ⅱ-４．生活に困っている世帯や個人への支援</v>
          </cell>
        </row>
        <row r="5988">
          <cell r="K5988" t="str">
            <v>27322-19</v>
          </cell>
          <cell r="L5988" t="str">
            <v>27322</v>
          </cell>
          <cell r="M5988">
            <v>19</v>
          </cell>
          <cell r="N5988" t="str">
            <v>環境計画策定事業</v>
          </cell>
          <cell r="O5988" t="str">
            <v>①-Ⅳ-１．サプライチェーン改革</v>
          </cell>
        </row>
        <row r="5989">
          <cell r="K5989" t="str">
            <v>27322-20</v>
          </cell>
          <cell r="L5989" t="str">
            <v>27322</v>
          </cell>
          <cell r="M5989">
            <v>20</v>
          </cell>
          <cell r="N5989" t="str">
            <v xml:space="preserve">脱炭素社会推進事業
</v>
          </cell>
          <cell r="O5989" t="str">
            <v>①-Ⅳ-１．サプライチェーン改革</v>
          </cell>
        </row>
        <row r="5990">
          <cell r="K5990" t="str">
            <v>27322-21</v>
          </cell>
          <cell r="L5990" t="str">
            <v>27322</v>
          </cell>
          <cell r="M5990">
            <v>21</v>
          </cell>
          <cell r="N5990" t="str">
            <v>庁内向けテレワーク整備事業①</v>
          </cell>
          <cell r="O5990" t="str">
            <v>①-Ⅳ-３．リモート化等によるデジタル・トランスフォーメーションの加速</v>
          </cell>
        </row>
        <row r="5991">
          <cell r="K5991" t="str">
            <v>27322-22</v>
          </cell>
          <cell r="L5991" t="str">
            <v>27322</v>
          </cell>
          <cell r="M5991">
            <v>22</v>
          </cell>
          <cell r="N5991" t="str">
            <v>庁内向けテレワーク整備事業②</v>
          </cell>
          <cell r="O5991" t="str">
            <v>①-Ⅳ-３．リモート化等によるデジタル・トランスフォーメーションの加速</v>
          </cell>
        </row>
        <row r="5992">
          <cell r="K5992" t="str">
            <v>27322-23</v>
          </cell>
          <cell r="L5992" t="str">
            <v>27322</v>
          </cell>
          <cell r="M5992">
            <v>23</v>
          </cell>
          <cell r="N5992" t="str">
            <v>母子保健衛生費補助金</v>
          </cell>
          <cell r="O5992" t="str">
            <v>①-Ⅰ-８．学校の臨時休業等を円滑に進めるための環境整備</v>
          </cell>
        </row>
        <row r="5993">
          <cell r="K5993" t="str">
            <v>27322-24</v>
          </cell>
          <cell r="L5993" t="str">
            <v>27322</v>
          </cell>
          <cell r="M5993">
            <v>24</v>
          </cell>
          <cell r="N5993" t="str">
            <v>税務行政（登記異動事務等）のデジタル化事業</v>
          </cell>
          <cell r="O5993" t="str">
            <v>①-Ⅳ-３．リモート化等によるデジタル・トランスフォーメーションの加速</v>
          </cell>
        </row>
        <row r="5994">
          <cell r="K5994" t="str">
            <v>27322-25</v>
          </cell>
          <cell r="L5994" t="str">
            <v>27322</v>
          </cell>
          <cell r="M5994">
            <v>25</v>
          </cell>
          <cell r="N5994" t="str">
            <v>公立学校情報機器整備費補助金</v>
          </cell>
          <cell r="O5994" t="str">
            <v>①-Ⅳ-３．リモート化等によるデジタル・トランスフォーメーションの加速</v>
          </cell>
        </row>
        <row r="5995">
          <cell r="K5995" t="str">
            <v>27322-26</v>
          </cell>
          <cell r="L5995" t="str">
            <v>27322</v>
          </cell>
          <cell r="M5995">
            <v>26</v>
          </cell>
          <cell r="N5995" t="str">
            <v>ICT環境整備事業①</v>
          </cell>
          <cell r="O5995" t="str">
            <v>①-Ⅳ-３．リモート化等によるデジタル・トランスフォーメーションの加速</v>
          </cell>
        </row>
        <row r="5996">
          <cell r="K5996" t="str">
            <v>27322-27</v>
          </cell>
          <cell r="L5996" t="str">
            <v>27322</v>
          </cell>
          <cell r="M5996">
            <v>27</v>
          </cell>
          <cell r="N5996" t="str">
            <v>ICT環境整備事業②</v>
          </cell>
          <cell r="O5996" t="str">
            <v>①-Ⅳ-３．リモート化等によるデジタル・トランスフォーメーションの加速</v>
          </cell>
        </row>
        <row r="5997">
          <cell r="K5997" t="str">
            <v>27322-28</v>
          </cell>
          <cell r="L5997" t="str">
            <v>27322</v>
          </cell>
          <cell r="M5997">
            <v>28</v>
          </cell>
          <cell r="N5997" t="str">
            <v>ICT環境整備事業③</v>
          </cell>
          <cell r="O5997" t="str">
            <v>①-Ⅳ-３．リモート化等によるデジタル・トランスフォーメーションの加速</v>
          </cell>
        </row>
        <row r="5998">
          <cell r="K5998" t="str">
            <v>27322-29</v>
          </cell>
          <cell r="L5998" t="str">
            <v>27322</v>
          </cell>
          <cell r="M5998">
            <v>29</v>
          </cell>
          <cell r="N5998" t="str">
            <v>淨るりシアター映像システム整備事業</v>
          </cell>
          <cell r="O5998" t="str">
            <v>①-Ⅳ-３．リモート化等によるデジタル・トランスフォーメーションの加速</v>
          </cell>
        </row>
        <row r="5999">
          <cell r="K5999" t="str">
            <v>27322-30</v>
          </cell>
          <cell r="L5999" t="str">
            <v>27322</v>
          </cell>
          <cell r="M5999">
            <v>30</v>
          </cell>
          <cell r="N5999" t="str">
            <v>学校施設整備事業</v>
          </cell>
          <cell r="O5999" t="str">
            <v>①-Ⅰ-１．マスク・消毒液等の確保</v>
          </cell>
        </row>
        <row r="6000">
          <cell r="K6000" t="str">
            <v>27322-31</v>
          </cell>
          <cell r="L6000" t="str">
            <v>27322</v>
          </cell>
          <cell r="M6000">
            <v>31</v>
          </cell>
          <cell r="N6000" t="str">
            <v>新庁舎公衆無線LAN整備事業</v>
          </cell>
          <cell r="O6000" t="str">
            <v>①-Ⅳ-３．リモート化等によるデジタル・トランスフォーメーションの加速</v>
          </cell>
        </row>
        <row r="6001">
          <cell r="K6001" t="str">
            <v>27341-1</v>
          </cell>
          <cell r="L6001" t="str">
            <v>27341</v>
          </cell>
          <cell r="M6001">
            <v>1</v>
          </cell>
          <cell r="N6001" t="str">
            <v>休業要請支援金（府・市町村共同支援金）事業</v>
          </cell>
          <cell r="O6001" t="str">
            <v>①-Ⅱ-３．事業継続に困っている中小・小規模事業者等への支援</v>
          </cell>
        </row>
        <row r="6002">
          <cell r="K6002" t="str">
            <v>27341-2</v>
          </cell>
          <cell r="L6002" t="str">
            <v>27341</v>
          </cell>
          <cell r="M6002">
            <v>2</v>
          </cell>
          <cell r="N6002" t="str">
            <v>感染予防対策事業</v>
          </cell>
          <cell r="O6002" t="str">
            <v>①-Ⅰ-１．マスク・消毒液等の確保</v>
          </cell>
        </row>
        <row r="6003">
          <cell r="K6003" t="str">
            <v>27341-3</v>
          </cell>
          <cell r="L6003" t="str">
            <v>27341</v>
          </cell>
          <cell r="M6003">
            <v>3</v>
          </cell>
          <cell r="N6003" t="str">
            <v>児童扶養手当受給世帯等支援事業</v>
          </cell>
          <cell r="O6003" t="str">
            <v>①-Ⅱ-４．生活に困っている世帯や個人への支援</v>
          </cell>
        </row>
        <row r="6004">
          <cell r="K6004" t="str">
            <v>27341-4</v>
          </cell>
          <cell r="L6004" t="str">
            <v>27341</v>
          </cell>
          <cell r="M6004">
            <v>4</v>
          </cell>
          <cell r="N6004" t="str">
            <v>妊婦支援事業</v>
          </cell>
          <cell r="O6004" t="str">
            <v>①-Ⅱ-４．生活に困っている世帯や個人への支援</v>
          </cell>
        </row>
        <row r="6005">
          <cell r="K6005" t="str">
            <v>27341-5</v>
          </cell>
          <cell r="L6005" t="str">
            <v>27341</v>
          </cell>
          <cell r="M6005">
            <v>5</v>
          </cell>
          <cell r="N6005" t="str">
            <v>学習等への支援事業</v>
          </cell>
          <cell r="O6005" t="str">
            <v>①-Ⅱ-４．生活に困っている世帯や個人への支援</v>
          </cell>
        </row>
        <row r="6006">
          <cell r="K6006" t="str">
            <v>27341-6</v>
          </cell>
          <cell r="L6006" t="str">
            <v>27341</v>
          </cell>
          <cell r="M6006">
            <v>6</v>
          </cell>
          <cell r="N6006" t="str">
            <v>小中学校給食費助成事業</v>
          </cell>
          <cell r="O6006" t="str">
            <v>①-Ⅱ-４．生活に困っている世帯や個人への支援</v>
          </cell>
        </row>
        <row r="6007">
          <cell r="K6007" t="str">
            <v>27341-7</v>
          </cell>
          <cell r="L6007" t="str">
            <v>27341</v>
          </cell>
          <cell r="M6007">
            <v>7</v>
          </cell>
          <cell r="N6007" t="str">
            <v>公立小中学校教育用コンピュータ整備事業</v>
          </cell>
          <cell r="O6007" t="str">
            <v>①-Ⅰ-８．学校の臨時休業等を円滑に進めるための環境整備</v>
          </cell>
        </row>
        <row r="6008">
          <cell r="K6008" t="str">
            <v>27341-9</v>
          </cell>
          <cell r="L6008" t="str">
            <v>27341</v>
          </cell>
          <cell r="M6008">
            <v>9</v>
          </cell>
          <cell r="N6008" t="str">
            <v>小売商連合会感染予防支援事業</v>
          </cell>
          <cell r="O6008" t="str">
            <v>①-Ⅱ-３．事業継続に困っている中小・小規模事業者等への支援</v>
          </cell>
        </row>
        <row r="6009">
          <cell r="K6009" t="str">
            <v>27341-10</v>
          </cell>
          <cell r="L6009" t="str">
            <v>27341</v>
          </cell>
          <cell r="M6009">
            <v>10</v>
          </cell>
          <cell r="N6009" t="str">
            <v>救急隊員等感染予防対策事業</v>
          </cell>
          <cell r="O6009" t="str">
            <v>①-Ⅰ-３．医療提供体制の強化</v>
          </cell>
        </row>
        <row r="6010">
          <cell r="K6010" t="str">
            <v>27341-11</v>
          </cell>
          <cell r="L6010" t="str">
            <v>27341</v>
          </cell>
          <cell r="M6010">
            <v>11</v>
          </cell>
          <cell r="N6010" t="str">
            <v>新型コロナウイルス感染症関連融資利子補給事業</v>
          </cell>
          <cell r="O6010" t="str">
            <v>①-Ⅱ-３．事業継続に困っている中小・小規模事業者等への支援</v>
          </cell>
        </row>
        <row r="6011">
          <cell r="K6011" t="str">
            <v>27341-12</v>
          </cell>
          <cell r="L6011" t="str">
            <v>27341</v>
          </cell>
          <cell r="M6011">
            <v>12</v>
          </cell>
          <cell r="N6011" t="str">
            <v>指定管理者協力支援事業</v>
          </cell>
          <cell r="O6011" t="str">
            <v>①-Ⅱ-３．事業継続に困っている中小・小規模事業者等への支援</v>
          </cell>
        </row>
        <row r="6012">
          <cell r="K6012" t="str">
            <v>27341-13</v>
          </cell>
          <cell r="L6012" t="str">
            <v>27341</v>
          </cell>
          <cell r="M6012">
            <v>13</v>
          </cell>
          <cell r="N6012" t="str">
            <v>自粛要請に応じた文化芸術等への協力金事業</v>
          </cell>
          <cell r="O6012" t="str">
            <v>①-Ⅲ-１．観光・運輸業、飲食業、イベント・エンターテインメント事業等に対する支援</v>
          </cell>
        </row>
        <row r="6013">
          <cell r="K6013" t="str">
            <v>27341-14</v>
          </cell>
          <cell r="L6013" t="str">
            <v>27341</v>
          </cell>
          <cell r="M6013">
            <v>14</v>
          </cell>
          <cell r="N6013" t="str">
            <v>ﾀｸｼｰ感染拡大防止支援給付金事業</v>
          </cell>
          <cell r="O6013" t="str">
            <v>①-Ⅲ-１．観光・運輸業、飲食業、イベント・エンターテインメント事業等に対する支援</v>
          </cell>
        </row>
        <row r="6014">
          <cell r="K6014" t="str">
            <v>27341-15</v>
          </cell>
          <cell r="L6014" t="str">
            <v>27341</v>
          </cell>
          <cell r="M6014">
            <v>15</v>
          </cell>
          <cell r="N6014" t="str">
            <v>介護ｻｰﾋﾞｽ事業所応援給付事業</v>
          </cell>
          <cell r="O6014" t="str">
            <v>①-Ⅱ-３．事業継続に困っている中小・小規模事業者等への支援</v>
          </cell>
        </row>
        <row r="6015">
          <cell r="K6015" t="str">
            <v>27341-16</v>
          </cell>
          <cell r="L6015" t="str">
            <v>27341</v>
          </cell>
          <cell r="M6015">
            <v>16</v>
          </cell>
          <cell r="N6015" t="str">
            <v>介護サービス事業所応援給付事業(障がい者(児)事業所分)</v>
          </cell>
          <cell r="O6015" t="str">
            <v>①-Ⅱ-３．事業継続に困っている中小・小規模事業者等への支援</v>
          </cell>
        </row>
        <row r="6016">
          <cell r="K6016" t="str">
            <v>27341-17</v>
          </cell>
          <cell r="L6016" t="str">
            <v>27341</v>
          </cell>
          <cell r="M6016">
            <v>17</v>
          </cell>
          <cell r="N6016" t="str">
            <v>連鎖倒産防止緊急支援事業</v>
          </cell>
          <cell r="O6016" t="str">
            <v>①-Ⅱ-３．事業継続に困っている中小・小規模事業者等への支援</v>
          </cell>
        </row>
        <row r="6017">
          <cell r="K6017" t="str">
            <v>27341-18</v>
          </cell>
          <cell r="L6017" t="str">
            <v>27341</v>
          </cell>
          <cell r="M6017">
            <v>18</v>
          </cell>
          <cell r="N6017" t="str">
            <v>水道使用料減免事業</v>
          </cell>
          <cell r="O6017" t="str">
            <v>①-Ⅱ-４．生活に困っている世帯や個人への支援</v>
          </cell>
        </row>
        <row r="6018">
          <cell r="K6018" t="str">
            <v>27341-19</v>
          </cell>
          <cell r="L6018" t="str">
            <v>27341</v>
          </cell>
          <cell r="M6018">
            <v>19</v>
          </cell>
          <cell r="N6018" t="str">
            <v>新生児誕生応援給付金支給事業</v>
          </cell>
          <cell r="O6018" t="str">
            <v>①-Ⅱ-４．生活に困っている世帯や個人への支援</v>
          </cell>
        </row>
        <row r="6019">
          <cell r="K6019" t="str">
            <v>27341-20</v>
          </cell>
          <cell r="L6019" t="str">
            <v>27341</v>
          </cell>
          <cell r="M6019">
            <v>20</v>
          </cell>
          <cell r="N6019" t="str">
            <v>障がい者生活支援給付金事業</v>
          </cell>
          <cell r="O6019" t="str">
            <v>①-Ⅱ-４．生活に困っている世帯や個人への支援</v>
          </cell>
        </row>
        <row r="6020">
          <cell r="K6020" t="str">
            <v>27341-21</v>
          </cell>
          <cell r="L6020" t="str">
            <v>27341</v>
          </cell>
          <cell r="M6020">
            <v>21</v>
          </cell>
          <cell r="N6020" t="str">
            <v>町単独定額給付金事業</v>
          </cell>
          <cell r="O6020" t="str">
            <v>①-Ⅱ-４．生活に困っている世帯や個人への支援</v>
          </cell>
        </row>
        <row r="6021">
          <cell r="K6021" t="str">
            <v>27341-22</v>
          </cell>
          <cell r="L6021" t="str">
            <v>27341</v>
          </cell>
          <cell r="M6021">
            <v>22</v>
          </cell>
          <cell r="N6021" t="str">
            <v>ひとり親家庭支援給付金支給事業</v>
          </cell>
          <cell r="O6021" t="str">
            <v>①-Ⅱ-４．生活に困っている世帯や個人への支援</v>
          </cell>
        </row>
        <row r="6022">
          <cell r="K6022" t="str">
            <v>27341-23</v>
          </cell>
          <cell r="L6022" t="str">
            <v>27341</v>
          </cell>
          <cell r="M6022">
            <v>23</v>
          </cell>
          <cell r="N6022" t="str">
            <v>学校行事等感染予防対策事業</v>
          </cell>
          <cell r="O6022" t="str">
            <v>①-Ⅰ-１．マスク・消毒液等の確保</v>
          </cell>
        </row>
        <row r="6023">
          <cell r="K6023" t="str">
            <v>27341-24</v>
          </cell>
          <cell r="L6023" t="str">
            <v>27341</v>
          </cell>
          <cell r="M6023">
            <v>24</v>
          </cell>
          <cell r="N6023" t="str">
            <v>公共施設感染予防対策事業</v>
          </cell>
          <cell r="O6023" t="str">
            <v>①-Ⅰ-１．マスク・消毒液等の確保</v>
          </cell>
        </row>
        <row r="6024">
          <cell r="K6024" t="str">
            <v>27341-25</v>
          </cell>
          <cell r="L6024" t="str">
            <v>27341</v>
          </cell>
          <cell r="M6024">
            <v>25</v>
          </cell>
          <cell r="N6024" t="str">
            <v>投開票所感染予防対策事業</v>
          </cell>
          <cell r="O6024" t="str">
            <v>①-Ⅰ-１．マスク・消毒液等の確保</v>
          </cell>
        </row>
        <row r="6025">
          <cell r="K6025" t="str">
            <v>27341-26</v>
          </cell>
          <cell r="L6025" t="str">
            <v>27341</v>
          </cell>
          <cell r="M6025">
            <v>26</v>
          </cell>
          <cell r="N6025" t="str">
            <v>避難所感染予防対策事業</v>
          </cell>
          <cell r="O6025" t="str">
            <v>①-Ⅰ-１．マスク・消毒液等の確保</v>
          </cell>
        </row>
        <row r="6026">
          <cell r="K6026" t="str">
            <v>27341-27</v>
          </cell>
          <cell r="L6026" t="str">
            <v>27341</v>
          </cell>
          <cell r="M6026">
            <v>27</v>
          </cell>
          <cell r="N6026" t="str">
            <v>幼稚園等感染予防対策事業</v>
          </cell>
          <cell r="O6026" t="str">
            <v>①-Ⅰ-８．学校の臨時休業等を円滑に進めるための環境整備</v>
          </cell>
        </row>
        <row r="6027">
          <cell r="K6027" t="str">
            <v>27341-28</v>
          </cell>
          <cell r="L6027" t="str">
            <v>27341</v>
          </cell>
          <cell r="M6027">
            <v>28</v>
          </cell>
          <cell r="N6027" t="str">
            <v>学校保健特別対策事業費補助金</v>
          </cell>
          <cell r="O6027" t="str">
            <v>①-Ⅰ-１．マスク・消毒液等の確保</v>
          </cell>
        </row>
        <row r="6028">
          <cell r="K6028" t="str">
            <v>27341-29</v>
          </cell>
          <cell r="L6028" t="str">
            <v>27341</v>
          </cell>
          <cell r="M6028">
            <v>29</v>
          </cell>
          <cell r="N6028" t="str">
            <v>都市公園における感染予防対策事業</v>
          </cell>
          <cell r="O6028" t="str">
            <v>①-Ⅳ-４．公共投資の早期執行等</v>
          </cell>
        </row>
        <row r="6029">
          <cell r="K6029" t="str">
            <v>27341-30</v>
          </cell>
          <cell r="L6029" t="str">
            <v>27341</v>
          </cell>
          <cell r="M6029">
            <v>30</v>
          </cell>
          <cell r="N6029" t="str">
            <v>火葬場感染予防対策事業</v>
          </cell>
          <cell r="O6029" t="str">
            <v>①-Ⅳ-４．公共投資の早期執行等</v>
          </cell>
        </row>
        <row r="6030">
          <cell r="K6030" t="str">
            <v>27341-31</v>
          </cell>
          <cell r="L6030" t="str">
            <v>27341</v>
          </cell>
          <cell r="M6030">
            <v>31</v>
          </cell>
          <cell r="N6030" t="str">
            <v>ごみ袋配布事業</v>
          </cell>
          <cell r="O6030" t="str">
            <v>①-Ⅱ-４．生活に困っている世帯や個人への支援</v>
          </cell>
        </row>
        <row r="6031">
          <cell r="K6031" t="str">
            <v>27341-32</v>
          </cell>
          <cell r="L6031" t="str">
            <v>27341</v>
          </cell>
          <cell r="M6031">
            <v>32</v>
          </cell>
          <cell r="N6031" t="str">
            <v>図書カード配布事業</v>
          </cell>
          <cell r="O6031" t="str">
            <v>①-Ⅰ-８．学校の臨時休業等を円滑に進めるための環境整備</v>
          </cell>
        </row>
        <row r="6032">
          <cell r="K6032" t="str">
            <v>27341-33</v>
          </cell>
          <cell r="L6032" t="str">
            <v>27341</v>
          </cell>
          <cell r="M6032">
            <v>33</v>
          </cell>
          <cell r="N6032" t="str">
            <v>医療事業者支援事業</v>
          </cell>
          <cell r="O6032" t="str">
            <v>①-Ⅰ-３．医療提供体制の強化</v>
          </cell>
        </row>
        <row r="6033">
          <cell r="K6033" t="str">
            <v>27341-34</v>
          </cell>
          <cell r="L6033" t="str">
            <v>27341</v>
          </cell>
          <cell r="M6033">
            <v>34</v>
          </cell>
          <cell r="N6033" t="str">
            <v>適応指導教室トイレ改修工事</v>
          </cell>
          <cell r="O6033" t="str">
            <v>①-Ⅳ-４．公共投資の早期執行等</v>
          </cell>
        </row>
        <row r="6034">
          <cell r="K6034" t="str">
            <v>27361-1</v>
          </cell>
          <cell r="L6034" t="str">
            <v>27361</v>
          </cell>
          <cell r="M6034">
            <v>1</v>
          </cell>
          <cell r="N6034" t="str">
            <v>町立保育所等副食費無償化事業</v>
          </cell>
          <cell r="O6034" t="str">
            <v>①-Ⅱ-４．生活に困っている世帯や個人への支援</v>
          </cell>
        </row>
        <row r="6035">
          <cell r="K6035" t="str">
            <v>27361-2</v>
          </cell>
          <cell r="L6035" t="str">
            <v>27361</v>
          </cell>
          <cell r="M6035">
            <v>2</v>
          </cell>
          <cell r="N6035" t="str">
            <v>町立小中学校給食費無償化事業</v>
          </cell>
          <cell r="O6035" t="str">
            <v>①-Ⅱ-４．生活に困っている世帯や個人への支援</v>
          </cell>
        </row>
        <row r="6036">
          <cell r="K6036" t="str">
            <v>27361-3</v>
          </cell>
          <cell r="L6036" t="str">
            <v>27361</v>
          </cell>
          <cell r="M6036">
            <v>3</v>
          </cell>
          <cell r="N6036" t="str">
            <v>子ども・高齢者等マスク配布事業</v>
          </cell>
          <cell r="O6036" t="str">
            <v>①-Ⅰ-１．マスク・消毒液等の確保</v>
          </cell>
        </row>
        <row r="6037">
          <cell r="K6037" t="str">
            <v>27361-4</v>
          </cell>
          <cell r="L6037" t="str">
            <v>27361</v>
          </cell>
          <cell r="M6037">
            <v>4</v>
          </cell>
          <cell r="N6037" t="str">
            <v>水道料金減免事業</v>
          </cell>
          <cell r="O6037" t="str">
            <v>①-Ⅱ-４．生活に困っている世帯や個人への支援</v>
          </cell>
        </row>
        <row r="6038">
          <cell r="K6038" t="str">
            <v>27361-5</v>
          </cell>
          <cell r="L6038" t="str">
            <v>27361</v>
          </cell>
          <cell r="M6038">
            <v>5</v>
          </cell>
          <cell r="N6038" t="str">
            <v>休業要請支援金（府・市町村共同支援金）事業</v>
          </cell>
          <cell r="O6038" t="str">
            <v>①-Ⅱ-３．事業継続に困っている中小・小規模事業者等への支援</v>
          </cell>
        </row>
        <row r="6039">
          <cell r="K6039" t="str">
            <v>27361-6</v>
          </cell>
          <cell r="L6039" t="str">
            <v>27361</v>
          </cell>
          <cell r="M6039">
            <v>6</v>
          </cell>
          <cell r="N6039" t="str">
            <v>小・中・高校生等に対する特別給付金事業</v>
          </cell>
          <cell r="O6039" t="str">
            <v>①-Ⅱ-４．生活に困っている世帯や個人への支援</v>
          </cell>
        </row>
        <row r="6040">
          <cell r="K6040" t="str">
            <v>27361-7</v>
          </cell>
          <cell r="L6040" t="str">
            <v>27361</v>
          </cell>
          <cell r="M6040">
            <v>7</v>
          </cell>
          <cell r="N6040" t="str">
            <v>妊婦応援特別給付金事業</v>
          </cell>
          <cell r="O6040" t="str">
            <v>①-Ⅱ-４．生活に困っている世帯や個人への支援</v>
          </cell>
        </row>
        <row r="6041">
          <cell r="K6041" t="str">
            <v>27361-8</v>
          </cell>
          <cell r="L6041" t="str">
            <v>27361</v>
          </cell>
          <cell r="M6041">
            <v>8</v>
          </cell>
          <cell r="N6041" t="str">
            <v>困きゅう事業者特別定額給付金事業</v>
          </cell>
          <cell r="O6041" t="str">
            <v>①-Ⅱ-３．事業継続に困っている中小・小規模事業者等への支援</v>
          </cell>
        </row>
        <row r="6042">
          <cell r="K6042" t="str">
            <v>27361-9</v>
          </cell>
          <cell r="L6042" t="str">
            <v>27361</v>
          </cell>
          <cell r="M6042">
            <v>9</v>
          </cell>
          <cell r="N6042" t="str">
            <v>町内保育所等及び学童保育所従事者応援特別給付金事業</v>
          </cell>
          <cell r="O6042" t="str">
            <v>①-Ⅰ-３．医療提供体制の強化</v>
          </cell>
        </row>
        <row r="6043">
          <cell r="K6043" t="str">
            <v>27361-10</v>
          </cell>
          <cell r="L6043" t="str">
            <v>27361</v>
          </cell>
          <cell r="M6043">
            <v>10</v>
          </cell>
          <cell r="N6043" t="str">
            <v>新型コロナウイルス感染症対応緊急雇用対策事業</v>
          </cell>
          <cell r="O6043" t="str">
            <v>①-Ⅱ-１．雇用の維持</v>
          </cell>
        </row>
        <row r="6044">
          <cell r="K6044" t="str">
            <v>27361-11</v>
          </cell>
          <cell r="L6044" t="str">
            <v>27361</v>
          </cell>
          <cell r="M6044">
            <v>11</v>
          </cell>
          <cell r="N6044" t="str">
            <v>ひとり暮らし高齢者みまもりお元気コール事業</v>
          </cell>
          <cell r="O6044" t="str">
            <v>①-Ⅱ-４．生活に困っている世帯や個人への支援</v>
          </cell>
        </row>
        <row r="6045">
          <cell r="K6045" t="str">
            <v>27361-12</v>
          </cell>
          <cell r="L6045" t="str">
            <v>27361</v>
          </cell>
          <cell r="M6045">
            <v>12</v>
          </cell>
          <cell r="N6045" t="str">
            <v>高齢者外出サポートタクシーチケット配付事業</v>
          </cell>
          <cell r="O6045" t="str">
            <v>①-Ⅱ-４．生活に困っている世帯や個人への支援</v>
          </cell>
        </row>
        <row r="6046">
          <cell r="K6046" t="str">
            <v>27361-13</v>
          </cell>
          <cell r="L6046" t="str">
            <v>27361</v>
          </cell>
          <cell r="M6046">
            <v>13</v>
          </cell>
          <cell r="N6046" t="str">
            <v>自主防災組織に対する防災備蓄費等補助事業</v>
          </cell>
          <cell r="O6046" t="str">
            <v>①-Ⅰ-１．マスク・消毒液等の確保</v>
          </cell>
        </row>
        <row r="6047">
          <cell r="K6047" t="str">
            <v>27361-14</v>
          </cell>
          <cell r="L6047" t="str">
            <v>27361</v>
          </cell>
          <cell r="M6047">
            <v>14</v>
          </cell>
          <cell r="N6047" t="str">
            <v>老人憩の家等に対する感染症対策補助事業</v>
          </cell>
          <cell r="O6047" t="str">
            <v>①-Ⅰ-１．マスク・消毒液等の確保</v>
          </cell>
        </row>
        <row r="6048">
          <cell r="K6048" t="str">
            <v>27361-15</v>
          </cell>
          <cell r="L6048" t="str">
            <v>27361</v>
          </cell>
          <cell r="M6048">
            <v>15</v>
          </cell>
          <cell r="N6048" t="str">
            <v>小・中学校家庭用学習支援ソフト導入事業</v>
          </cell>
          <cell r="O6048" t="str">
            <v>①-Ⅰ-８．学校の臨時休業等を円滑に進めるための環境整備</v>
          </cell>
        </row>
        <row r="6049">
          <cell r="K6049" t="str">
            <v>27361-16</v>
          </cell>
          <cell r="L6049" t="str">
            <v>27361</v>
          </cell>
          <cell r="M6049">
            <v>16</v>
          </cell>
          <cell r="N6049" t="str">
            <v>災害時指定避難所等に対する備品整備事業</v>
          </cell>
          <cell r="O6049" t="str">
            <v>①-Ⅰ-１．マスク・消毒液等の確保</v>
          </cell>
        </row>
        <row r="6050">
          <cell r="K6050" t="str">
            <v>27361-17</v>
          </cell>
          <cell r="L6050" t="str">
            <v>27361</v>
          </cell>
          <cell r="M6050">
            <v>17</v>
          </cell>
          <cell r="N6050" t="str">
            <v>GIGAスクール構想児童生徒１人１台端末整備事業</v>
          </cell>
          <cell r="O6050" t="str">
            <v>①-Ⅰ-８．学校の臨時休業等を円滑に進めるための環境整備</v>
          </cell>
        </row>
        <row r="6051">
          <cell r="K6051" t="str">
            <v>27361-18</v>
          </cell>
          <cell r="L6051" t="str">
            <v>27361</v>
          </cell>
          <cell r="M6051">
            <v>18</v>
          </cell>
          <cell r="N6051" t="str">
            <v>子どもインフルエンザ予防接種事業</v>
          </cell>
          <cell r="O6051" t="str">
            <v>①-Ⅰ-３．医療提供体制の強化</v>
          </cell>
        </row>
        <row r="6052">
          <cell r="K6052" t="str">
            <v>27361-19</v>
          </cell>
          <cell r="L6052" t="str">
            <v>27361</v>
          </cell>
          <cell r="M6052">
            <v>19</v>
          </cell>
          <cell r="N6052" t="str">
            <v>高齢者インフルエンザ予防接種事業</v>
          </cell>
          <cell r="O6052" t="str">
            <v>①-Ⅰ-３．医療提供体制の強化</v>
          </cell>
        </row>
        <row r="6053">
          <cell r="K6053" t="str">
            <v>27361-20</v>
          </cell>
          <cell r="L6053" t="str">
            <v>27361</v>
          </cell>
          <cell r="M6053">
            <v>20</v>
          </cell>
          <cell r="N6053" t="str">
            <v>小中学校給食事業</v>
          </cell>
          <cell r="O6053" t="str">
            <v>①-Ⅰ-８．学校の臨時休業等を円滑に進めるための環境整備</v>
          </cell>
        </row>
        <row r="6054">
          <cell r="K6054" t="str">
            <v>27361-21</v>
          </cell>
          <cell r="L6054" t="str">
            <v>27361</v>
          </cell>
          <cell r="M6054">
            <v>21</v>
          </cell>
          <cell r="N6054" t="str">
            <v>ＰＣＲ検査（熊取モデル）事業</v>
          </cell>
          <cell r="O6054" t="str">
            <v>①-Ⅰ-２．検査体制の強化と感染の早期発見</v>
          </cell>
        </row>
        <row r="6055">
          <cell r="K6055" t="str">
            <v>27361-22</v>
          </cell>
          <cell r="L6055" t="str">
            <v>27361</v>
          </cell>
          <cell r="M6055">
            <v>22</v>
          </cell>
          <cell r="N6055" t="str">
            <v>子ども・子育て支援交付金</v>
          </cell>
          <cell r="O6055" t="str">
            <v>①-Ⅰ-８．学校の臨時休業等を円滑に進めるための環境整備</v>
          </cell>
        </row>
        <row r="6056">
          <cell r="K6056" t="str">
            <v>27361-23</v>
          </cell>
          <cell r="L6056" t="str">
            <v>27361</v>
          </cell>
          <cell r="M6056">
            <v>23</v>
          </cell>
          <cell r="N6056" t="str">
            <v>学校保健特別対策事業費補助金</v>
          </cell>
          <cell r="O6056" t="str">
            <v>①-Ⅰ-１．マスク・消毒液等の確保</v>
          </cell>
        </row>
        <row r="6057">
          <cell r="K6057" t="str">
            <v>27361-24</v>
          </cell>
          <cell r="L6057" t="str">
            <v>27361</v>
          </cell>
          <cell r="M6057">
            <v>24</v>
          </cell>
          <cell r="N6057" t="str">
            <v>学校保健特別対策事業費補助金</v>
          </cell>
          <cell r="O6057" t="str">
            <v>①-Ⅰ-１．マスク・消毒液等の確保</v>
          </cell>
        </row>
        <row r="6058">
          <cell r="K6058" t="str">
            <v>27361-25</v>
          </cell>
          <cell r="L6058" t="str">
            <v>27361</v>
          </cell>
          <cell r="M6058">
            <v>25</v>
          </cell>
          <cell r="N6058" t="str">
            <v>公立学校情報機器整備費補助金</v>
          </cell>
          <cell r="O6058" t="str">
            <v>①-Ⅳ-３．リモート化等によるデジタル・トランスフォーメーションの加速</v>
          </cell>
        </row>
        <row r="6059">
          <cell r="K6059" t="str">
            <v>27361-26</v>
          </cell>
          <cell r="L6059" t="str">
            <v>27361</v>
          </cell>
          <cell r="M6059">
            <v>26</v>
          </cell>
          <cell r="N6059" t="str">
            <v>公立学校情報機器整備費補助金</v>
          </cell>
          <cell r="O6059" t="str">
            <v>①-Ⅳ-３．リモート化等によるデジタル・トランスフォーメーションの加速</v>
          </cell>
        </row>
        <row r="6060">
          <cell r="K6060" t="str">
            <v>27361-27</v>
          </cell>
          <cell r="L6060" t="str">
            <v>27361</v>
          </cell>
          <cell r="M6060">
            <v>27</v>
          </cell>
          <cell r="N6060" t="str">
            <v>学校臨時休業対策費補助金</v>
          </cell>
          <cell r="O6060" t="str">
            <v>①-Ⅰ-８．学校の臨時休業等を円滑に進めるための環境整備</v>
          </cell>
        </row>
        <row r="6061">
          <cell r="K6061" t="str">
            <v>27361-28</v>
          </cell>
          <cell r="L6061" t="str">
            <v>27361</v>
          </cell>
          <cell r="M6061">
            <v>28</v>
          </cell>
          <cell r="N6061" t="str">
            <v>教育支援体制整備事業費補助金</v>
          </cell>
          <cell r="O6061" t="str">
            <v>①-Ⅰ-８．学校の臨時休業等を円滑に進めるための環境整備</v>
          </cell>
        </row>
        <row r="6062">
          <cell r="K6062" t="str">
            <v>27362-1</v>
          </cell>
          <cell r="L6062" t="str">
            <v>27362</v>
          </cell>
          <cell r="M6062">
            <v>1</v>
          </cell>
          <cell r="N6062" t="str">
            <v>振興券事業</v>
          </cell>
          <cell r="O6062" t="str">
            <v>①-Ⅲ-２．地域経済の活性化</v>
          </cell>
        </row>
        <row r="6063">
          <cell r="K6063" t="str">
            <v>27362-2</v>
          </cell>
          <cell r="L6063" t="str">
            <v>27362</v>
          </cell>
          <cell r="M6063">
            <v>2</v>
          </cell>
          <cell r="N6063" t="str">
            <v>休業要請支援金（府・市町村共同支援金）事業</v>
          </cell>
          <cell r="O6063" t="str">
            <v>①-Ⅱ-３．事業継続に困っている中小・小規模事業者等への支援</v>
          </cell>
        </row>
        <row r="6064">
          <cell r="K6064" t="str">
            <v>27362-3</v>
          </cell>
          <cell r="L6064" t="str">
            <v>27362</v>
          </cell>
          <cell r="M6064">
            <v>3</v>
          </cell>
          <cell r="N6064" t="str">
            <v>宿泊事業者持続化支援金事業</v>
          </cell>
          <cell r="O6064" t="str">
            <v>①-Ⅱ-１．雇用の維持</v>
          </cell>
        </row>
        <row r="6065">
          <cell r="K6065" t="str">
            <v>27362-4</v>
          </cell>
          <cell r="L6065" t="str">
            <v>27362</v>
          </cell>
          <cell r="M6065">
            <v>4</v>
          </cell>
          <cell r="N6065" t="str">
            <v>小規模事業者等応援給付金事業</v>
          </cell>
          <cell r="O6065" t="str">
            <v>①-Ⅱ-３．事業継続に困っている中小・小規模事業者等への支援</v>
          </cell>
        </row>
        <row r="6066">
          <cell r="K6066" t="str">
            <v>27362-5</v>
          </cell>
          <cell r="L6066" t="str">
            <v>27362</v>
          </cell>
          <cell r="M6066">
            <v>5</v>
          </cell>
          <cell r="N6066" t="str">
            <v>子ども・子育て支援交付金</v>
          </cell>
          <cell r="O6066" t="str">
            <v>①-Ⅰ-８．学校の臨時休業等を円滑に進めるための環境整備</v>
          </cell>
        </row>
        <row r="6067">
          <cell r="K6067" t="str">
            <v>27362-6</v>
          </cell>
          <cell r="L6067" t="str">
            <v>27362</v>
          </cell>
          <cell r="M6067">
            <v>6</v>
          </cell>
          <cell r="N6067" t="str">
            <v>学校保健特別対策事業費補助金（感染症対策のためのマスク等購入支援事業に限る）</v>
          </cell>
          <cell r="O6067" t="str">
            <v>①-Ⅰ-１．マスク・消毒液等の確保</v>
          </cell>
        </row>
        <row r="6068">
          <cell r="K6068" t="str">
            <v>27362-7</v>
          </cell>
          <cell r="L6068" t="str">
            <v>27362</v>
          </cell>
          <cell r="M6068">
            <v>7</v>
          </cell>
          <cell r="N6068" t="str">
            <v>学校保健特別対策事業費補助金(学校再開に伴う感染症対策・学習保障等に係る支援事業に限る)</v>
          </cell>
          <cell r="O6068" t="str">
            <v>①-Ⅰ-１．マスク・消毒液等の確保</v>
          </cell>
        </row>
        <row r="6069">
          <cell r="K6069" t="str">
            <v>27362-8</v>
          </cell>
          <cell r="L6069" t="str">
            <v>27362</v>
          </cell>
          <cell r="M6069">
            <v>8</v>
          </cell>
          <cell r="N6069" t="str">
            <v>学校臨時休業対策費補助金</v>
          </cell>
          <cell r="O6069" t="str">
            <v>①-Ⅰ-８．学校の臨時休業等を円滑に進めるための環境整備</v>
          </cell>
        </row>
        <row r="6070">
          <cell r="K6070" t="str">
            <v>27362-9</v>
          </cell>
          <cell r="L6070" t="str">
            <v>27362</v>
          </cell>
          <cell r="M6070">
            <v>9</v>
          </cell>
          <cell r="N6070" t="str">
            <v>障害者総合支援事業費補助金</v>
          </cell>
          <cell r="O6070" t="str">
            <v>①-Ⅰ-８．学校の臨時休業等を円滑に進めるための環境整備</v>
          </cell>
        </row>
        <row r="6071">
          <cell r="K6071" t="str">
            <v>27366-1</v>
          </cell>
          <cell r="L6071" t="str">
            <v>27366</v>
          </cell>
          <cell r="M6071">
            <v>1</v>
          </cell>
          <cell r="N6071" t="str">
            <v>小学校給食保護者負担金支援事業</v>
          </cell>
          <cell r="O6071" t="str">
            <v>①-Ⅱ-４．生活に困っている世帯や個人への支援</v>
          </cell>
        </row>
        <row r="6072">
          <cell r="K6072" t="str">
            <v>27366-2</v>
          </cell>
          <cell r="L6072" t="str">
            <v>27366</v>
          </cell>
          <cell r="M6072">
            <v>2</v>
          </cell>
          <cell r="N6072" t="str">
            <v>中学校給食保護者負担金支援事業</v>
          </cell>
          <cell r="O6072" t="str">
            <v>①-Ⅱ-４．生活に困っている世帯や個人への支援</v>
          </cell>
        </row>
        <row r="6073">
          <cell r="K6073" t="str">
            <v>27366-3</v>
          </cell>
          <cell r="L6073" t="str">
            <v>27366</v>
          </cell>
          <cell r="M6073">
            <v>3</v>
          </cell>
          <cell r="N6073" t="str">
            <v>新型コロナウイルス対策事業</v>
          </cell>
          <cell r="O6073" t="str">
            <v>①-Ⅱ-４．生活に困っている世帯や個人への支援</v>
          </cell>
        </row>
        <row r="6074">
          <cell r="K6074" t="str">
            <v>27366-4</v>
          </cell>
          <cell r="L6074" t="str">
            <v>27366</v>
          </cell>
          <cell r="M6074">
            <v>4</v>
          </cell>
          <cell r="N6074" t="str">
            <v>施設型給付事業</v>
          </cell>
          <cell r="O6074" t="str">
            <v>①-Ⅱ-４．生活に困っている世帯や個人への支援</v>
          </cell>
        </row>
        <row r="6075">
          <cell r="K6075" t="str">
            <v>27366-5</v>
          </cell>
          <cell r="L6075" t="str">
            <v>27366</v>
          </cell>
          <cell r="M6075">
            <v>5</v>
          </cell>
          <cell r="N6075" t="str">
            <v>新型コロナウイルス対策事業</v>
          </cell>
          <cell r="O6075" t="str">
            <v>①-Ⅱ-４．生活に困っている世帯や個人への支援</v>
          </cell>
        </row>
        <row r="6076">
          <cell r="K6076" t="str">
            <v>27366-6</v>
          </cell>
          <cell r="L6076" t="str">
            <v>27366</v>
          </cell>
          <cell r="M6076">
            <v>6</v>
          </cell>
          <cell r="N6076" t="str">
            <v>休業要請支援金</v>
          </cell>
          <cell r="O6076" t="str">
            <v>①-Ⅱ-３．事業継続に困っている中小・小規模事業者等への支援</v>
          </cell>
        </row>
        <row r="6077">
          <cell r="K6077" t="str">
            <v>27366-7</v>
          </cell>
          <cell r="L6077" t="str">
            <v>27366</v>
          </cell>
          <cell r="M6077">
            <v>7</v>
          </cell>
          <cell r="N6077" t="str">
            <v>地域の感染症状況等を踏まえたきめ細かい医療提供体制等構築事業</v>
          </cell>
          <cell r="O6077" t="str">
            <v>①-Ⅰ-１．マスク・消毒液等の確保</v>
          </cell>
        </row>
        <row r="6078">
          <cell r="K6078" t="str">
            <v>27366-8</v>
          </cell>
          <cell r="L6078" t="str">
            <v>27366</v>
          </cell>
          <cell r="M6078">
            <v>8</v>
          </cell>
          <cell r="N6078" t="str">
            <v>公共的空間安全・安心確保事業</v>
          </cell>
          <cell r="O6078" t="str">
            <v>①-Ⅰ-１．マスク・消毒液等の確保</v>
          </cell>
        </row>
        <row r="6079">
          <cell r="K6079" t="str">
            <v>27366-9</v>
          </cell>
          <cell r="L6079" t="str">
            <v>27366</v>
          </cell>
          <cell r="M6079">
            <v>9</v>
          </cell>
          <cell r="N6079" t="str">
            <v>防災活動支援事業</v>
          </cell>
          <cell r="O6079" t="str">
            <v>①-Ⅰ-１．マスク・消毒液等の確保</v>
          </cell>
        </row>
        <row r="6080">
          <cell r="K6080" t="str">
            <v>27366-10</v>
          </cell>
          <cell r="L6080" t="str">
            <v>27366</v>
          </cell>
          <cell r="M6080">
            <v>10</v>
          </cell>
          <cell r="N6080" t="str">
            <v>公立学校情報システム整備費補助金</v>
          </cell>
          <cell r="O6080" t="str">
            <v>①-Ⅰ-８．学校の臨時休業等を円滑に進めるための環境整備</v>
          </cell>
        </row>
        <row r="6081">
          <cell r="K6081" t="str">
            <v>27366-11</v>
          </cell>
          <cell r="L6081" t="str">
            <v>27366</v>
          </cell>
          <cell r="M6081">
            <v>11</v>
          </cell>
          <cell r="N6081" t="str">
            <v>社会システム維持のための衛生確保事業</v>
          </cell>
          <cell r="O6081" t="str">
            <v>①-Ⅲ-２．地域経済の活性化</v>
          </cell>
        </row>
        <row r="6082">
          <cell r="K6082" t="str">
            <v>27366-12</v>
          </cell>
          <cell r="L6082" t="str">
            <v>27366</v>
          </cell>
          <cell r="M6082">
            <v>12</v>
          </cell>
          <cell r="N6082" t="str">
            <v>防災活動支援事業</v>
          </cell>
          <cell r="O6082" t="str">
            <v>①-Ⅰ-１．マスク・消毒液等の確保</v>
          </cell>
        </row>
        <row r="6083">
          <cell r="K6083" t="str">
            <v>27366-13</v>
          </cell>
          <cell r="L6083" t="str">
            <v>27366</v>
          </cell>
          <cell r="M6083">
            <v>13</v>
          </cell>
          <cell r="N6083" t="str">
            <v>出産祝金事業</v>
          </cell>
          <cell r="O6083" t="str">
            <v>①-Ⅲ-２．地域経済の活性化</v>
          </cell>
        </row>
        <row r="6084">
          <cell r="K6084" t="str">
            <v>27366-14</v>
          </cell>
          <cell r="L6084" t="str">
            <v>27366</v>
          </cell>
          <cell r="M6084">
            <v>14</v>
          </cell>
          <cell r="N6084" t="str">
            <v>商品券交付事業</v>
          </cell>
          <cell r="O6084" t="str">
            <v>①-Ⅲ-２．地域経済の活性化</v>
          </cell>
        </row>
        <row r="6085">
          <cell r="K6085" t="str">
            <v>27366-15</v>
          </cell>
          <cell r="L6085" t="str">
            <v>27366</v>
          </cell>
          <cell r="M6085">
            <v>15</v>
          </cell>
          <cell r="N6085" t="str">
            <v>公共施設等の管理維持体制持続化事業</v>
          </cell>
          <cell r="O6085" t="str">
            <v>①-Ⅰ-１．マスク・消毒液等の確保</v>
          </cell>
        </row>
        <row r="6086">
          <cell r="K6086" t="str">
            <v>27366-16</v>
          </cell>
          <cell r="L6086" t="str">
            <v>27366</v>
          </cell>
          <cell r="M6086">
            <v>16</v>
          </cell>
          <cell r="N6086" t="str">
            <v>休業要請協力金事業</v>
          </cell>
          <cell r="O6086" t="str">
            <v>①-Ⅱ-３．事業継続に困っている中小・小規模事業者等への支援</v>
          </cell>
        </row>
        <row r="6087">
          <cell r="K6087" t="str">
            <v>27366-17</v>
          </cell>
          <cell r="L6087" t="str">
            <v>27366</v>
          </cell>
          <cell r="M6087">
            <v>17</v>
          </cell>
          <cell r="N6087" t="str">
            <v>公衆浴場応援事業</v>
          </cell>
          <cell r="O6087" t="str">
            <v>①-Ⅱ-３．事業継続に困っている中小・小規模事業者等への支援</v>
          </cell>
        </row>
        <row r="6088">
          <cell r="K6088" t="str">
            <v>27366-18</v>
          </cell>
          <cell r="L6088" t="str">
            <v>27366</v>
          </cell>
          <cell r="M6088">
            <v>18</v>
          </cell>
          <cell r="N6088" t="str">
            <v>岬町事業者支援金事業</v>
          </cell>
          <cell r="O6088" t="str">
            <v>①-Ⅱ-３．事業継続に困っている中小・小規模事業者等への支援</v>
          </cell>
        </row>
        <row r="6089">
          <cell r="K6089" t="str">
            <v>27366-19</v>
          </cell>
          <cell r="L6089" t="str">
            <v>27366</v>
          </cell>
          <cell r="M6089">
            <v>19</v>
          </cell>
          <cell r="N6089" t="str">
            <v>社会システム維持のための衛生確保事業</v>
          </cell>
          <cell r="O6089" t="str">
            <v>①-Ⅰ-１．マスク・消毒液等の確保</v>
          </cell>
        </row>
        <row r="6090">
          <cell r="K6090" t="str">
            <v>27366-20</v>
          </cell>
          <cell r="L6090" t="str">
            <v>27366</v>
          </cell>
          <cell r="M6090">
            <v>20</v>
          </cell>
          <cell r="N6090" t="str">
            <v>障害児等への支援金支給事業</v>
          </cell>
          <cell r="O6090" t="str">
            <v>①-Ⅱ-４．生活に困っている世帯や個人への支援</v>
          </cell>
        </row>
        <row r="6091">
          <cell r="K6091" t="str">
            <v>27366-21</v>
          </cell>
          <cell r="L6091" t="str">
            <v>27366</v>
          </cell>
          <cell r="M6091">
            <v>21</v>
          </cell>
          <cell r="N6091" t="str">
            <v>特別支援教育就学奨励費補助金（小学生）</v>
          </cell>
          <cell r="O6091" t="str">
            <v>①-Ⅱ-４．生活に困っている世帯や個人への支援</v>
          </cell>
        </row>
        <row r="6092">
          <cell r="K6092" t="str">
            <v>27366-22</v>
          </cell>
          <cell r="L6092" t="str">
            <v>27366</v>
          </cell>
          <cell r="M6092">
            <v>22</v>
          </cell>
          <cell r="N6092" t="str">
            <v>特別支援教育就学奨励費補助金（中学生）</v>
          </cell>
          <cell r="O6092" t="str">
            <v>①-Ⅱ-４．生活に困っている世帯や個人への支援</v>
          </cell>
        </row>
        <row r="6093">
          <cell r="K6093" t="str">
            <v>27366-23</v>
          </cell>
          <cell r="L6093" t="str">
            <v>27366</v>
          </cell>
          <cell r="M6093">
            <v>23</v>
          </cell>
          <cell r="N6093" t="str">
            <v>要・準要保護児童給食費給付事業（小学生）</v>
          </cell>
          <cell r="O6093" t="str">
            <v>①-Ⅱ-４．生活に困っている世帯や個人への支援</v>
          </cell>
        </row>
        <row r="6094">
          <cell r="K6094" t="str">
            <v>27366-24</v>
          </cell>
          <cell r="L6094" t="str">
            <v>27366</v>
          </cell>
          <cell r="M6094">
            <v>24</v>
          </cell>
          <cell r="N6094" t="str">
            <v>要・準要保護児童給食費給付事業（中学生）</v>
          </cell>
          <cell r="O6094" t="str">
            <v>①-Ⅱ-４．生活に困っている世帯や個人への支援</v>
          </cell>
        </row>
        <row r="6095">
          <cell r="K6095" t="str">
            <v>27366-25</v>
          </cell>
          <cell r="L6095" t="str">
            <v>27366</v>
          </cell>
          <cell r="M6095">
            <v>25</v>
          </cell>
          <cell r="N6095" t="str">
            <v>公立学校情報機器整備費補助金（家庭学習のための通信機器整備支援事業）</v>
          </cell>
          <cell r="O6095" t="str">
            <v>①-Ⅳ-３．リモート化等によるデジタル・トランスフォーメーションの加速</v>
          </cell>
        </row>
        <row r="6096">
          <cell r="K6096" t="str">
            <v>27366-26</v>
          </cell>
          <cell r="L6096" t="str">
            <v>27366</v>
          </cell>
          <cell r="M6096">
            <v>26</v>
          </cell>
          <cell r="N6096" t="str">
            <v>公立学校情報機器整備費補助金（学校からの遠隔学習機能の強化事業）</v>
          </cell>
          <cell r="O6096" t="str">
            <v>①-Ⅳ-３．リモート化等によるデジタル・トランスフォーメーションの加速</v>
          </cell>
        </row>
        <row r="6097">
          <cell r="K6097" t="str">
            <v>27366-27</v>
          </cell>
          <cell r="L6097" t="str">
            <v>27366</v>
          </cell>
          <cell r="M6097">
            <v>27</v>
          </cell>
          <cell r="N6097" t="str">
            <v>公立学校情報機器整備費補助金（GIGAスクールサポーター配置支援事業）</v>
          </cell>
          <cell r="O6097" t="str">
            <v>①-Ⅳ-３．リモート化等によるデジタル・トランスフォーメーションの加速</v>
          </cell>
        </row>
        <row r="6098">
          <cell r="K6098" t="str">
            <v>27366-28</v>
          </cell>
          <cell r="L6098" t="str">
            <v>27366</v>
          </cell>
          <cell r="M6098">
            <v>28</v>
          </cell>
          <cell r="N6098" t="str">
            <v>学校保健特別対策事業費補助金（感染症対策のためのマスク等購入支援事業①）</v>
          </cell>
          <cell r="O6098" t="str">
            <v>①-Ⅰ-１．マスク・消毒液等の確保</v>
          </cell>
        </row>
        <row r="6099">
          <cell r="K6099" t="str">
            <v>27366-29</v>
          </cell>
          <cell r="L6099" t="str">
            <v>27366</v>
          </cell>
          <cell r="M6099">
            <v>29</v>
          </cell>
          <cell r="N6099" t="str">
            <v>学校保健特別対策事業費補助金（感染症対策のためのマスク等購入支援事業②）</v>
          </cell>
          <cell r="O6099" t="str">
            <v>①-Ⅰ-１．マスク・消毒液等の確保</v>
          </cell>
        </row>
        <row r="6100">
          <cell r="K6100" t="str">
            <v>27366-30</v>
          </cell>
          <cell r="L6100" t="str">
            <v>27366</v>
          </cell>
          <cell r="M6100">
            <v>30</v>
          </cell>
          <cell r="N6100" t="str">
            <v>学校保健特別対策事業費補助金（学校再開に伴う感染症対策・学習保障等に係る支援事業①）</v>
          </cell>
          <cell r="O6100" t="str">
            <v>①-Ⅰ-８．学校の臨時休業等を円滑に進めるための環境整備</v>
          </cell>
        </row>
        <row r="6101">
          <cell r="K6101" t="str">
            <v>27366-31</v>
          </cell>
          <cell r="L6101" t="str">
            <v>27366</v>
          </cell>
          <cell r="M6101">
            <v>31</v>
          </cell>
          <cell r="N6101" t="str">
            <v>学校保健特別対策事業費補助金（学校再開に伴う感染症対策・学習保障等に係る支援事業②）</v>
          </cell>
          <cell r="O6101" t="str">
            <v>①-Ⅰ-８．学校の臨時休業等を円滑に進めるための環境整備</v>
          </cell>
        </row>
        <row r="6102">
          <cell r="K6102" t="str">
            <v>27366-32</v>
          </cell>
          <cell r="L6102" t="str">
            <v>27366</v>
          </cell>
          <cell r="M6102">
            <v>32</v>
          </cell>
          <cell r="N6102" t="str">
            <v>公立学校情報システム整備事業</v>
          </cell>
          <cell r="O6102" t="str">
            <v>①-Ⅰ-８．学校の臨時休業等を円滑に進めるための環境整備</v>
          </cell>
        </row>
        <row r="6103">
          <cell r="K6103" t="str">
            <v>27366-33</v>
          </cell>
          <cell r="L6103" t="str">
            <v>27366</v>
          </cell>
          <cell r="M6103">
            <v>33</v>
          </cell>
          <cell r="N6103" t="str">
            <v>公立保育所保健対策事業</v>
          </cell>
          <cell r="O6103" t="str">
            <v>①-Ⅰ-１．マスク・消毒液等の確保</v>
          </cell>
        </row>
        <row r="6104">
          <cell r="K6104" t="str">
            <v>27366-34</v>
          </cell>
          <cell r="L6104" t="str">
            <v>27366</v>
          </cell>
          <cell r="M6104">
            <v>34</v>
          </cell>
          <cell r="N6104" t="str">
            <v>子育て支援センター保健事業対策事業</v>
          </cell>
          <cell r="O6104" t="str">
            <v>①-Ⅰ-１．マスク・消毒液等の確保</v>
          </cell>
        </row>
        <row r="6105">
          <cell r="K6105" t="str">
            <v>27366-35</v>
          </cell>
          <cell r="L6105" t="str">
            <v>27366</v>
          </cell>
          <cell r="M6105">
            <v>35</v>
          </cell>
          <cell r="N6105" t="str">
            <v>飛沫感染防止用仕切り板購入事業</v>
          </cell>
          <cell r="O6105" t="str">
            <v>①-Ⅰ-１．マスク・消毒液等の確保</v>
          </cell>
        </row>
        <row r="6106">
          <cell r="K6106" t="str">
            <v>27366-36</v>
          </cell>
          <cell r="L6106" t="str">
            <v>27366</v>
          </cell>
          <cell r="M6106">
            <v>36</v>
          </cell>
          <cell r="N6106" t="str">
            <v>小児インフルエンザ任意接種助成事業</v>
          </cell>
          <cell r="O6106" t="str">
            <v>①-Ⅱ-４．生活に困っている世帯や個人への支援</v>
          </cell>
        </row>
        <row r="6107">
          <cell r="K6107" t="str">
            <v>27366-37</v>
          </cell>
          <cell r="L6107" t="str">
            <v>27366</v>
          </cell>
          <cell r="M6107">
            <v>37</v>
          </cell>
          <cell r="N6107" t="str">
            <v>防災活動支援事業</v>
          </cell>
          <cell r="O6107" t="str">
            <v>①-Ⅰ-１．マスク・消毒液等の確保</v>
          </cell>
        </row>
        <row r="6108">
          <cell r="K6108" t="str">
            <v>27366-38</v>
          </cell>
          <cell r="L6108" t="str">
            <v>27366</v>
          </cell>
          <cell r="M6108">
            <v>38</v>
          </cell>
          <cell r="N6108" t="str">
            <v>幼稚園通園バス購入事業</v>
          </cell>
          <cell r="O6108" t="str">
            <v>①-Ⅳ-４．公共投資の早期執行等</v>
          </cell>
        </row>
        <row r="6109">
          <cell r="K6109" t="str">
            <v>27366-39</v>
          </cell>
          <cell r="L6109" t="str">
            <v>27366</v>
          </cell>
          <cell r="M6109">
            <v>39</v>
          </cell>
          <cell r="N6109" t="str">
            <v>遠隔手話サービス等の支援事業</v>
          </cell>
          <cell r="O6109" t="str">
            <v>①-Ⅳ-３．リモート化等によるデジタル・トランスフォーメーションの加速</v>
          </cell>
        </row>
        <row r="6110">
          <cell r="K6110" t="str">
            <v>27366-40</v>
          </cell>
          <cell r="L6110" t="str">
            <v>27366</v>
          </cell>
          <cell r="M6110">
            <v>40</v>
          </cell>
          <cell r="N6110" t="str">
            <v>公共的空間安全・安心確保事業</v>
          </cell>
          <cell r="O6110" t="str">
            <v>①-Ⅰ-２．検査体制の強化と感染の早期発見</v>
          </cell>
        </row>
        <row r="6111">
          <cell r="K6111" t="str">
            <v>27366-41</v>
          </cell>
          <cell r="L6111" t="str">
            <v>27366</v>
          </cell>
          <cell r="M6111">
            <v>41</v>
          </cell>
          <cell r="N6111" t="str">
            <v>公共施設リモート会議環境整備事業</v>
          </cell>
          <cell r="O6111" t="str">
            <v>①-Ⅳ-３．リモート化等によるデジタル・トランスフォーメーションの加速</v>
          </cell>
        </row>
        <row r="6112">
          <cell r="K6112" t="str">
            <v>27366-42</v>
          </cell>
          <cell r="L6112" t="str">
            <v>27366</v>
          </cell>
          <cell r="M6112">
            <v>42</v>
          </cell>
          <cell r="N6112" t="str">
            <v>トイレ改修工事費</v>
          </cell>
          <cell r="O6112" t="str">
            <v>①-Ⅳ-４．公共投資の早期執行等</v>
          </cell>
        </row>
        <row r="6113">
          <cell r="K6113" t="str">
            <v>27366-43</v>
          </cell>
          <cell r="L6113" t="str">
            <v>27366</v>
          </cell>
          <cell r="M6113">
            <v>43</v>
          </cell>
          <cell r="N6113" t="str">
            <v>コミュニティバス購入事業</v>
          </cell>
          <cell r="O6113" t="str">
            <v>①-Ⅳ-４．公共投資の早期執行等</v>
          </cell>
        </row>
        <row r="6114">
          <cell r="K6114" t="str">
            <v>27366-44</v>
          </cell>
          <cell r="L6114" t="str">
            <v>27366</v>
          </cell>
          <cell r="M6114">
            <v>44</v>
          </cell>
          <cell r="N6114" t="str">
            <v>公共的空間安全・安心確保事業</v>
          </cell>
          <cell r="O6114" t="str">
            <v>①-Ⅰ-１．マスク・消毒液等の確保</v>
          </cell>
        </row>
        <row r="6115">
          <cell r="K6115" t="str">
            <v>27366-45</v>
          </cell>
          <cell r="L6115" t="str">
            <v>27366</v>
          </cell>
          <cell r="M6115">
            <v>45</v>
          </cell>
          <cell r="N6115" t="str">
            <v>社会教育施設無線通信環境整備事業</v>
          </cell>
          <cell r="O6115" t="str">
            <v>①-Ⅳ-３．リモート化等によるデジタル・トランスフォーメーションの加速</v>
          </cell>
        </row>
        <row r="6116">
          <cell r="K6116" t="str">
            <v>27366-46</v>
          </cell>
          <cell r="L6116" t="str">
            <v>27366</v>
          </cell>
          <cell r="M6116">
            <v>46</v>
          </cell>
          <cell r="N6116" t="str">
            <v>ＩＣＴ利活用学習教材支援事業</v>
          </cell>
          <cell r="O6116" t="str">
            <v>①-Ⅰ-８．学校の臨時休業等を円滑に進めるための環境整備</v>
          </cell>
        </row>
        <row r="6117">
          <cell r="K6117" t="str">
            <v>27366-47</v>
          </cell>
          <cell r="L6117" t="str">
            <v>27366</v>
          </cell>
          <cell r="M6117">
            <v>47</v>
          </cell>
          <cell r="N6117" t="str">
            <v>オンライン学習環境整備事業</v>
          </cell>
          <cell r="O6117" t="str">
            <v>①-Ⅰ-８．学校の臨時休業等を円滑に進めるための環境整備</v>
          </cell>
        </row>
        <row r="6118">
          <cell r="K6118" t="str">
            <v>27366-48</v>
          </cell>
          <cell r="L6118" t="str">
            <v>27366</v>
          </cell>
          <cell r="M6118">
            <v>48</v>
          </cell>
          <cell r="N6118" t="str">
            <v>小学校体育館空調設置工事設計業務委託事業</v>
          </cell>
          <cell r="O6118" t="str">
            <v>①-Ⅳ-４．公共投資の早期執行等</v>
          </cell>
        </row>
        <row r="6119">
          <cell r="K6119" t="str">
            <v>27366-49</v>
          </cell>
          <cell r="L6119" t="str">
            <v>27366</v>
          </cell>
          <cell r="M6119">
            <v>49</v>
          </cell>
          <cell r="N6119" t="str">
            <v>学校の臨時休校に伴う学習等への支援事業</v>
          </cell>
          <cell r="O6119" t="str">
            <v>①-Ⅱ-４．生活に困っている世帯や個人への支援</v>
          </cell>
        </row>
        <row r="6120">
          <cell r="K6120" t="str">
            <v>27366-50</v>
          </cell>
          <cell r="L6120" t="str">
            <v>27366</v>
          </cell>
          <cell r="M6120">
            <v>50</v>
          </cell>
          <cell r="N6120" t="str">
            <v>新型コロナウイルス感染症対策事業</v>
          </cell>
          <cell r="O6120" t="str">
            <v>①-Ⅱ-２．資金繰り対策</v>
          </cell>
        </row>
        <row r="6121">
          <cell r="K6121" t="str">
            <v>27366-51</v>
          </cell>
          <cell r="L6121" t="str">
            <v>27366</v>
          </cell>
          <cell r="M6121">
            <v>51</v>
          </cell>
          <cell r="N6121" t="str">
            <v>公共的空間安全・安心確保事業</v>
          </cell>
          <cell r="O6121" t="str">
            <v>①-Ⅰ-１．マスク・消毒液等の確保</v>
          </cell>
        </row>
        <row r="6122">
          <cell r="K6122" t="str">
            <v>27366-52</v>
          </cell>
          <cell r="L6122" t="str">
            <v>27366</v>
          </cell>
          <cell r="M6122">
            <v>52</v>
          </cell>
          <cell r="N6122" t="str">
            <v>GIGAスクール環境整備事業</v>
          </cell>
          <cell r="O6122" t="str">
            <v>①-Ⅰ-８．学校の臨時休業等を円滑に進めるための環境整備</v>
          </cell>
        </row>
        <row r="6123">
          <cell r="K6123" t="str">
            <v>27366-53</v>
          </cell>
          <cell r="L6123" t="str">
            <v>27366</v>
          </cell>
          <cell r="M6123">
            <v>53</v>
          </cell>
          <cell r="N6123" t="str">
            <v>教育支援体制整備事業費交付金（幼稚園の感染症対策支援）</v>
          </cell>
          <cell r="O6123" t="str">
            <v>②-Ⅱ-３．中小・小規模事業者の経営転換や企業の事業再構築等の支援</v>
          </cell>
        </row>
        <row r="6124">
          <cell r="K6124" t="str">
            <v>27366-54</v>
          </cell>
          <cell r="L6124" t="str">
            <v>27366</v>
          </cell>
          <cell r="M6124">
            <v>54</v>
          </cell>
          <cell r="N6124" t="str">
            <v>学校保健特別対策事業費補助金（感染症対策等の学校教育活動継続支援事業）</v>
          </cell>
          <cell r="O6124" t="str">
            <v>①-Ⅰ-１．マスク・消毒液等の確保</v>
          </cell>
        </row>
        <row r="6125">
          <cell r="K6125" t="str">
            <v>27366-55</v>
          </cell>
          <cell r="L6125" t="str">
            <v>27366</v>
          </cell>
          <cell r="M6125">
            <v>55</v>
          </cell>
          <cell r="N6125" t="str">
            <v>新型コロナウイルス感染症対策事業</v>
          </cell>
          <cell r="O6125" t="str">
            <v>①-Ⅳ-４．公共投資の早期執行等</v>
          </cell>
        </row>
        <row r="6126">
          <cell r="K6126" t="str">
            <v>27366-56</v>
          </cell>
          <cell r="L6126" t="str">
            <v>27366</v>
          </cell>
          <cell r="M6126">
            <v>56</v>
          </cell>
          <cell r="N6126" t="str">
            <v>地域情報化推進事業</v>
          </cell>
          <cell r="O6126" t="str">
            <v>①-Ⅳ-３．リモート化等によるデジタル・トランスフォーメーションの加速</v>
          </cell>
        </row>
        <row r="6127">
          <cell r="K6127" t="str">
            <v>27366-57</v>
          </cell>
          <cell r="L6127" t="str">
            <v>27366</v>
          </cell>
          <cell r="M6127">
            <v>57</v>
          </cell>
          <cell r="N6127" t="str">
            <v>コミュニティバス購入事業</v>
          </cell>
          <cell r="O6127" t="str">
            <v>①-Ⅳ-４．公共投資の早期執行等</v>
          </cell>
        </row>
        <row r="6128">
          <cell r="K6128" t="str">
            <v>27381-1</v>
          </cell>
          <cell r="L6128" t="str">
            <v>27381</v>
          </cell>
          <cell r="M6128">
            <v>1</v>
          </cell>
          <cell r="N6128" t="str">
            <v>町立学校園給食無償化事業</v>
          </cell>
          <cell r="O6128" t="str">
            <v>①-Ⅱ-４．生活に困っている世帯や個人への支援</v>
          </cell>
        </row>
        <row r="6129">
          <cell r="K6129" t="str">
            <v>27381-2</v>
          </cell>
          <cell r="L6129" t="str">
            <v>27381</v>
          </cell>
          <cell r="M6129">
            <v>2</v>
          </cell>
          <cell r="N6129" t="str">
            <v>太子町版子育て給付金事業</v>
          </cell>
          <cell r="O6129" t="str">
            <v>①-Ⅱ-４．生活に困っている世帯や個人への支援</v>
          </cell>
        </row>
        <row r="6130">
          <cell r="K6130" t="str">
            <v>27381-4</v>
          </cell>
          <cell r="L6130" t="str">
            <v>27381</v>
          </cell>
          <cell r="M6130">
            <v>4</v>
          </cell>
          <cell r="N6130" t="str">
            <v>太子町版事業者支援金事業</v>
          </cell>
          <cell r="O6130" t="str">
            <v>①-Ⅱ-３．事業継続に困っている中小・小規模事業者等への支援</v>
          </cell>
        </row>
        <row r="6131">
          <cell r="K6131" t="str">
            <v>27381-5</v>
          </cell>
          <cell r="L6131" t="str">
            <v>27381</v>
          </cell>
          <cell r="M6131">
            <v>5</v>
          </cell>
          <cell r="N6131" t="str">
            <v>水道基本料金減免事業</v>
          </cell>
          <cell r="O6131" t="str">
            <v>①-Ⅱ-４．生活に困っている世帯や個人への支援</v>
          </cell>
        </row>
        <row r="6132">
          <cell r="K6132" t="str">
            <v>27381-6</v>
          </cell>
          <cell r="L6132" t="str">
            <v>27381</v>
          </cell>
          <cell r="M6132">
            <v>6</v>
          </cell>
          <cell r="N6132" t="str">
            <v>公共施設安全・安心確保事業</v>
          </cell>
          <cell r="O6132" t="str">
            <v>①-Ⅰ-１．マスク・消毒液等の確保</v>
          </cell>
        </row>
        <row r="6133">
          <cell r="K6133" t="str">
            <v>27381-7</v>
          </cell>
          <cell r="L6133" t="str">
            <v>27381</v>
          </cell>
          <cell r="M6133">
            <v>7</v>
          </cell>
          <cell r="N6133" t="str">
            <v>図書室環境安全確保事業</v>
          </cell>
          <cell r="O6133" t="str">
            <v>①-Ⅰ-１．マスク・消毒液等の確保</v>
          </cell>
        </row>
        <row r="6134">
          <cell r="K6134" t="str">
            <v>27381-8</v>
          </cell>
          <cell r="L6134" t="str">
            <v>27381</v>
          </cell>
          <cell r="M6134">
            <v>8</v>
          </cell>
          <cell r="N6134" t="str">
            <v>休業要請支援金（大阪府・市町村共同支援金）</v>
          </cell>
          <cell r="O6134" t="str">
            <v>①-Ⅱ-３．事業継続に困っている中小・小規模事業者等への支援</v>
          </cell>
        </row>
        <row r="6135">
          <cell r="K6135" t="str">
            <v>27381-9</v>
          </cell>
          <cell r="L6135" t="str">
            <v>27381</v>
          </cell>
          <cell r="M6135">
            <v>9</v>
          </cell>
          <cell r="N6135" t="str">
            <v>地域公共交通コロナ対策補助員配置事業</v>
          </cell>
          <cell r="O6135" t="str">
            <v>①-Ⅱ-１．雇用の維持</v>
          </cell>
        </row>
        <row r="6136">
          <cell r="K6136" t="str">
            <v>27381-10</v>
          </cell>
          <cell r="L6136" t="str">
            <v>27381</v>
          </cell>
          <cell r="M6136">
            <v>10</v>
          </cell>
          <cell r="N6136" t="str">
            <v>観光多言語看板整備事業</v>
          </cell>
          <cell r="O6136" t="str">
            <v>①-Ⅲ-２．地域経済の活性化</v>
          </cell>
        </row>
        <row r="6137">
          <cell r="K6137" t="str">
            <v>27381-12</v>
          </cell>
          <cell r="L6137" t="str">
            <v>27381</v>
          </cell>
          <cell r="M6137">
            <v>12</v>
          </cell>
          <cell r="N6137" t="str">
            <v>公共施設安全・安心確保事業</v>
          </cell>
          <cell r="O6137" t="str">
            <v>①-Ⅰ-１．マスク・消毒液等の確保</v>
          </cell>
        </row>
        <row r="6138">
          <cell r="K6138" t="str">
            <v>27381-13</v>
          </cell>
          <cell r="L6138" t="str">
            <v>27381</v>
          </cell>
          <cell r="M6138">
            <v>13</v>
          </cell>
          <cell r="N6138" t="str">
            <v>町内保育所等従事者応援特別給付金事業</v>
          </cell>
          <cell r="O6138" t="str">
            <v>①-Ⅰ-８．学校の臨時休業等を円滑に進めるための環境整備</v>
          </cell>
        </row>
        <row r="6139">
          <cell r="K6139" t="str">
            <v>27381-14</v>
          </cell>
          <cell r="L6139" t="str">
            <v>27381</v>
          </cell>
          <cell r="M6139">
            <v>14</v>
          </cell>
          <cell r="N6139" t="str">
            <v>高齢者インフルエンザ予防接種無料化事業</v>
          </cell>
          <cell r="O6139" t="str">
            <v>①-Ⅰ-３．医療提供体制の強化</v>
          </cell>
        </row>
        <row r="6140">
          <cell r="K6140" t="str">
            <v>27381-15</v>
          </cell>
          <cell r="L6140" t="str">
            <v>27381</v>
          </cell>
          <cell r="M6140">
            <v>15</v>
          </cell>
          <cell r="N6140" t="str">
            <v>自宅療養等応援パック事業</v>
          </cell>
          <cell r="O6140" t="str">
            <v>①-Ⅰ-１．マスク・消毒液等の確保</v>
          </cell>
        </row>
        <row r="6141">
          <cell r="K6141" t="str">
            <v>27381-16</v>
          </cell>
          <cell r="L6141" t="str">
            <v>27381</v>
          </cell>
          <cell r="M6141">
            <v>16</v>
          </cell>
          <cell r="N6141" t="str">
            <v>健康マイレージ協賛事業者支援事業</v>
          </cell>
          <cell r="O6141" t="str">
            <v>①-Ⅲ-２．地域経済の活性化</v>
          </cell>
        </row>
        <row r="6142">
          <cell r="K6142" t="str">
            <v>27381-17</v>
          </cell>
          <cell r="L6142" t="str">
            <v>27381</v>
          </cell>
          <cell r="M6142">
            <v>17</v>
          </cell>
          <cell r="N6142" t="str">
            <v>アスマイル専用歩数計購入費助成事業</v>
          </cell>
          <cell r="O6142" t="str">
            <v>①-Ⅰ-３．医療提供体制の強化</v>
          </cell>
        </row>
        <row r="6143">
          <cell r="K6143" t="str">
            <v>27381-18</v>
          </cell>
          <cell r="L6143" t="str">
            <v>27381</v>
          </cell>
          <cell r="M6143">
            <v>18</v>
          </cell>
          <cell r="N6143" t="str">
            <v>修学旅行等費用補助事業</v>
          </cell>
          <cell r="O6143" t="str">
            <v>①-Ⅱ-４．生活に困っている世帯や個人への支援</v>
          </cell>
        </row>
        <row r="6144">
          <cell r="K6144" t="str">
            <v>27381-19</v>
          </cell>
          <cell r="L6144" t="str">
            <v>27381</v>
          </cell>
          <cell r="M6144">
            <v>19</v>
          </cell>
          <cell r="N6144" t="str">
            <v>町立幼稚園感染症対策事業</v>
          </cell>
          <cell r="O6144" t="str">
            <v>①-Ⅰ-８．学校の臨時休業等を円滑に進めるための環境整備</v>
          </cell>
        </row>
        <row r="6145">
          <cell r="K6145" t="str">
            <v>27381-20</v>
          </cell>
          <cell r="L6145" t="str">
            <v>27381</v>
          </cell>
          <cell r="M6145">
            <v>20</v>
          </cell>
          <cell r="N6145" t="str">
            <v>成人式感染防止対策事業</v>
          </cell>
          <cell r="O6145" t="str">
            <v>①-Ⅰ-１．マスク・消毒液等の確保</v>
          </cell>
        </row>
        <row r="6146">
          <cell r="K6146" t="str">
            <v>27381-21</v>
          </cell>
          <cell r="L6146" t="str">
            <v>27381</v>
          </cell>
          <cell r="M6146">
            <v>21</v>
          </cell>
          <cell r="N6146" t="str">
            <v>公共施設等感染防止対策事業</v>
          </cell>
          <cell r="O6146" t="str">
            <v>①-Ⅰ-８．学校の臨時休業等を円滑に進めるための環境整備</v>
          </cell>
        </row>
        <row r="6147">
          <cell r="K6147" t="str">
            <v>27381-22</v>
          </cell>
          <cell r="L6147" t="str">
            <v>27381</v>
          </cell>
          <cell r="M6147">
            <v>22</v>
          </cell>
          <cell r="N6147" t="str">
            <v>大学生等学業継続支援金事業</v>
          </cell>
          <cell r="O6147" t="str">
            <v>①-Ⅱ-４．生活に困っている世帯や個人への支援</v>
          </cell>
        </row>
        <row r="6148">
          <cell r="K6148" t="str">
            <v>27381-23</v>
          </cell>
          <cell r="L6148" t="str">
            <v>27381</v>
          </cell>
          <cell r="M6148">
            <v>23</v>
          </cell>
          <cell r="N6148" t="str">
            <v>WEB会議等環境整備事業</v>
          </cell>
          <cell r="O6148" t="str">
            <v>①-Ⅳ-３．リモート化等によるデジタル・トランスフォーメーションの加速</v>
          </cell>
        </row>
        <row r="6149">
          <cell r="K6149" t="str">
            <v>27381-24</v>
          </cell>
          <cell r="L6149" t="str">
            <v>27381</v>
          </cell>
          <cell r="M6149">
            <v>24</v>
          </cell>
          <cell r="N6149" t="str">
            <v>情報発信の強化事業</v>
          </cell>
          <cell r="O6149" t="str">
            <v>①-Ⅳ-３．リモート化等によるデジタル・トランスフォーメーションの加速</v>
          </cell>
        </row>
        <row r="6150">
          <cell r="K6150" t="str">
            <v>27381-25</v>
          </cell>
          <cell r="L6150" t="str">
            <v>27381</v>
          </cell>
          <cell r="M6150">
            <v>25</v>
          </cell>
          <cell r="N6150" t="str">
            <v>避難所感染防止対策事業</v>
          </cell>
          <cell r="O6150" t="str">
            <v>①-Ⅰ-１．マスク・消毒液等の確保</v>
          </cell>
        </row>
        <row r="6151">
          <cell r="K6151" t="str">
            <v>27381-26</v>
          </cell>
          <cell r="L6151" t="str">
            <v>27381</v>
          </cell>
          <cell r="M6151">
            <v>26</v>
          </cell>
          <cell r="N6151" t="str">
            <v>太子町版特別定額給付金事業</v>
          </cell>
          <cell r="O6151" t="str">
            <v>①-Ⅱ-４．生活に困っている世帯や個人への支援</v>
          </cell>
        </row>
        <row r="6152">
          <cell r="K6152" t="str">
            <v>27381-27</v>
          </cell>
          <cell r="L6152" t="str">
            <v>27381</v>
          </cell>
          <cell r="M6152">
            <v>27</v>
          </cell>
          <cell r="N6152" t="str">
            <v>公共施設使用料助成金事業</v>
          </cell>
          <cell r="O6152" t="str">
            <v>①-Ⅱ-４．生活に困っている世帯や個人への支援</v>
          </cell>
        </row>
        <row r="6153">
          <cell r="K6153" t="str">
            <v>27381-28</v>
          </cell>
          <cell r="L6153" t="str">
            <v>27381</v>
          </cell>
          <cell r="M6153">
            <v>28</v>
          </cell>
          <cell r="N6153" t="str">
            <v>太子町版持続化給付金事業</v>
          </cell>
          <cell r="O6153" t="str">
            <v>①-Ⅱ-４．生活に困っている世帯や個人への支援</v>
          </cell>
        </row>
        <row r="6154">
          <cell r="K6154" t="str">
            <v>27381-29</v>
          </cell>
          <cell r="L6154" t="str">
            <v>27381</v>
          </cell>
          <cell r="M6154">
            <v>29</v>
          </cell>
          <cell r="N6154" t="str">
            <v>事業者相談窓口の設置事業</v>
          </cell>
          <cell r="O6154" t="str">
            <v>①-Ⅱ-２．資金繰り対策</v>
          </cell>
        </row>
        <row r="6155">
          <cell r="K6155" t="str">
            <v>27381-30</v>
          </cell>
          <cell r="L6155" t="str">
            <v>27381</v>
          </cell>
          <cell r="M6155">
            <v>30</v>
          </cell>
          <cell r="N6155" t="str">
            <v>休日診療所運営費負担金</v>
          </cell>
          <cell r="O6155" t="str">
            <v>①-Ⅰ-３．医療提供体制の強化</v>
          </cell>
        </row>
        <row r="6156">
          <cell r="K6156" t="str">
            <v>27381-31</v>
          </cell>
          <cell r="L6156" t="str">
            <v>27381</v>
          </cell>
          <cell r="M6156">
            <v>31</v>
          </cell>
          <cell r="N6156" t="str">
            <v>オリジナルマスクの作成事業</v>
          </cell>
          <cell r="O6156" t="str">
            <v>①-Ⅰ-１．マスク・消毒液等の確保</v>
          </cell>
        </row>
        <row r="6157">
          <cell r="K6157" t="str">
            <v>27381-32</v>
          </cell>
          <cell r="L6157" t="str">
            <v>27381</v>
          </cell>
          <cell r="M6157">
            <v>32</v>
          </cell>
          <cell r="N6157" t="str">
            <v>公共施設安全・安心確保事業</v>
          </cell>
          <cell r="O6157" t="str">
            <v>①-Ⅰ-１．マスク・消毒液等の確保</v>
          </cell>
        </row>
        <row r="6158">
          <cell r="K6158" t="str">
            <v>27381-33</v>
          </cell>
          <cell r="L6158" t="str">
            <v>27381</v>
          </cell>
          <cell r="M6158">
            <v>33</v>
          </cell>
          <cell r="N6158" t="str">
            <v>太子町応援給付金事業</v>
          </cell>
          <cell r="O6158" t="str">
            <v>①-Ⅱ-４．生活に困っている世帯や個人への支援</v>
          </cell>
        </row>
        <row r="6159">
          <cell r="K6159" t="str">
            <v>27381-34</v>
          </cell>
          <cell r="L6159" t="str">
            <v>27381</v>
          </cell>
          <cell r="M6159">
            <v>34</v>
          </cell>
          <cell r="N6159" t="str">
            <v>放課後児童会臨時開設事業</v>
          </cell>
          <cell r="O6159" t="str">
            <v>①-Ⅰ-８．学校の臨時休業等を円滑に進めるための環境整備</v>
          </cell>
        </row>
        <row r="6160">
          <cell r="K6160" t="str">
            <v>27381-35</v>
          </cell>
          <cell r="L6160" t="str">
            <v>27381</v>
          </cell>
          <cell r="M6160">
            <v>35</v>
          </cell>
          <cell r="N6160" t="str">
            <v>乳幼児健診事業</v>
          </cell>
          <cell r="O6160" t="str">
            <v>①-Ⅳ-４．公共投資の早期執行等</v>
          </cell>
        </row>
        <row r="6161">
          <cell r="K6161" t="str">
            <v>27381-36</v>
          </cell>
          <cell r="L6161" t="str">
            <v>27381</v>
          </cell>
          <cell r="M6161">
            <v>36</v>
          </cell>
          <cell r="N6161" t="str">
            <v>子ども・子育て支援交付金</v>
          </cell>
          <cell r="O6161" t="str">
            <v>①-Ⅰ-８．学校の臨時休業等を円滑に進めるための環境整備</v>
          </cell>
        </row>
        <row r="6162">
          <cell r="K6162" t="str">
            <v>27381-37</v>
          </cell>
          <cell r="L6162" t="str">
            <v>27381</v>
          </cell>
          <cell r="M6162">
            <v>37</v>
          </cell>
          <cell r="N6162" t="str">
            <v>学校臨時休業対策費補助金</v>
          </cell>
          <cell r="O6162" t="str">
            <v>①-Ⅰ-８．学校の臨時休業等を円滑に進めるための環境整備</v>
          </cell>
        </row>
        <row r="6163">
          <cell r="K6163" t="str">
            <v>27381-38</v>
          </cell>
          <cell r="L6163" t="str">
            <v>27381</v>
          </cell>
          <cell r="M6163">
            <v>38</v>
          </cell>
          <cell r="N6163" t="str">
            <v>障害者総合支援事業費補助金</v>
          </cell>
          <cell r="O6163" t="str">
            <v>①-Ⅰ-８．学校の臨時休業等を円滑に進めるための環境整備</v>
          </cell>
        </row>
        <row r="6164">
          <cell r="K6164" t="str">
            <v>27381-39</v>
          </cell>
          <cell r="L6164" t="str">
            <v>27381</v>
          </cell>
          <cell r="M6164">
            <v>39</v>
          </cell>
          <cell r="N6164" t="str">
            <v>観光施設コロナ対策事業</v>
          </cell>
          <cell r="O6164" t="str">
            <v>①-Ⅲ-２．地域経済の活性化</v>
          </cell>
        </row>
        <row r="6165">
          <cell r="K6165" t="str">
            <v>27381-40</v>
          </cell>
          <cell r="L6165" t="str">
            <v>27381</v>
          </cell>
          <cell r="M6165">
            <v>40</v>
          </cell>
          <cell r="N6165" t="str">
            <v>新入学応援緊急給付金</v>
          </cell>
          <cell r="O6165" t="str">
            <v>①-Ⅱ-４．生活に困っている世帯や個人への支援</v>
          </cell>
        </row>
        <row r="6166">
          <cell r="K6166" t="str">
            <v>27381-41</v>
          </cell>
          <cell r="L6166" t="str">
            <v>27381</v>
          </cell>
          <cell r="M6166">
            <v>41</v>
          </cell>
          <cell r="N6166" t="str">
            <v>教育施設等感染防止対策事業</v>
          </cell>
          <cell r="O6166" t="str">
            <v>①-Ⅰ-１．マスク・消毒液等の確保</v>
          </cell>
        </row>
        <row r="6167">
          <cell r="K6167" t="str">
            <v>27381-42</v>
          </cell>
          <cell r="L6167" t="str">
            <v>27381</v>
          </cell>
          <cell r="M6167">
            <v>42</v>
          </cell>
          <cell r="N6167" t="str">
            <v>学校保健特別対策事業費補助金</v>
          </cell>
          <cell r="O6167" t="str">
            <v>①-Ⅰ-１．マスク・消毒液等の確保</v>
          </cell>
        </row>
        <row r="6168">
          <cell r="K6168" t="str">
            <v>27382-1</v>
          </cell>
          <cell r="L6168" t="str">
            <v>27382</v>
          </cell>
          <cell r="M6168">
            <v>1</v>
          </cell>
          <cell r="N6168" t="str">
            <v>公共的空間安全・安心確保事業</v>
          </cell>
          <cell r="O6168" t="str">
            <v>①-Ⅰ-１．マスク・消毒液等の確保</v>
          </cell>
        </row>
        <row r="6169">
          <cell r="K6169" t="str">
            <v>27382-2</v>
          </cell>
          <cell r="L6169" t="str">
            <v>27382</v>
          </cell>
          <cell r="M6169">
            <v>2</v>
          </cell>
          <cell r="N6169" t="str">
            <v>オンラインカリキュラム整備事業</v>
          </cell>
          <cell r="O6169" t="str">
            <v>①-Ⅰ-８．学校の臨時休業等を円滑に進めるための環境整備</v>
          </cell>
        </row>
        <row r="6170">
          <cell r="K6170" t="str">
            <v>27382-3</v>
          </cell>
          <cell r="L6170" t="str">
            <v>27382</v>
          </cell>
          <cell r="M6170">
            <v>3</v>
          </cell>
          <cell r="N6170" t="str">
            <v>学校給食費助成事業</v>
          </cell>
          <cell r="O6170" t="str">
            <v>①-Ⅱ-４．生活に困っている世帯や個人への支援</v>
          </cell>
        </row>
        <row r="6171">
          <cell r="K6171" t="str">
            <v>27382-4</v>
          </cell>
          <cell r="L6171" t="str">
            <v>27382</v>
          </cell>
          <cell r="M6171">
            <v>4</v>
          </cell>
          <cell r="N6171" t="str">
            <v>水道事業会計繰出・補助</v>
          </cell>
          <cell r="O6171" t="str">
            <v>①-Ⅱ-４．生活に困っている世帯や個人への支援</v>
          </cell>
        </row>
        <row r="6172">
          <cell r="K6172" t="str">
            <v>27382-5</v>
          </cell>
          <cell r="L6172" t="str">
            <v>27382</v>
          </cell>
          <cell r="M6172">
            <v>5</v>
          </cell>
          <cell r="N6172" t="str">
            <v>休業要請支援金（府・市町村共同支援金）事業</v>
          </cell>
          <cell r="O6172" t="str">
            <v>①-Ⅱ-３．事業継続に困っている中小・小規模事業者等への支援</v>
          </cell>
        </row>
        <row r="6173">
          <cell r="K6173" t="str">
            <v>27382-6</v>
          </cell>
          <cell r="L6173" t="str">
            <v>27382</v>
          </cell>
          <cell r="M6173">
            <v>6</v>
          </cell>
          <cell r="N6173" t="str">
            <v>休業（減収）支援事業</v>
          </cell>
          <cell r="O6173" t="str">
            <v>①-Ⅱ-３．事業継続に困っている中小・小規模事業者等への支援</v>
          </cell>
        </row>
        <row r="6174">
          <cell r="K6174" t="str">
            <v>27382-7</v>
          </cell>
          <cell r="L6174" t="str">
            <v>27382</v>
          </cell>
          <cell r="M6174">
            <v>7</v>
          </cell>
          <cell r="N6174" t="str">
            <v>高齢者商品券配布事業</v>
          </cell>
          <cell r="O6174" t="str">
            <v>①-Ⅲ-２．地域経済の活性化</v>
          </cell>
        </row>
        <row r="6175">
          <cell r="K6175" t="str">
            <v>27382-8</v>
          </cell>
          <cell r="L6175" t="str">
            <v>27382</v>
          </cell>
          <cell r="M6175">
            <v>8</v>
          </cell>
          <cell r="N6175" t="str">
            <v>学校臨時休業対策費補助金</v>
          </cell>
          <cell r="O6175" t="str">
            <v>①-Ⅰ-８．学校の臨時休業等を円滑に進めるための環境整備</v>
          </cell>
        </row>
        <row r="6176">
          <cell r="K6176" t="str">
            <v>27382-9</v>
          </cell>
          <cell r="L6176" t="str">
            <v>27382</v>
          </cell>
          <cell r="M6176">
            <v>9</v>
          </cell>
          <cell r="N6176" t="str">
            <v>重度障がい者生活支援事業</v>
          </cell>
          <cell r="O6176" t="str">
            <v>①-Ⅱ-４．生活に困っている世帯や個人への支援</v>
          </cell>
        </row>
        <row r="6177">
          <cell r="K6177" t="str">
            <v>27382-10</v>
          </cell>
          <cell r="L6177" t="str">
            <v>27382</v>
          </cell>
          <cell r="M6177">
            <v>10</v>
          </cell>
          <cell r="N6177" t="str">
            <v>高校生生活支援給付</v>
          </cell>
          <cell r="O6177" t="str">
            <v>①-Ⅱ-４．生活に困っている世帯や個人への支援</v>
          </cell>
        </row>
        <row r="6178">
          <cell r="K6178" t="str">
            <v>27382-11</v>
          </cell>
          <cell r="L6178" t="str">
            <v>27382</v>
          </cell>
          <cell r="M6178">
            <v>11</v>
          </cell>
          <cell r="N6178" t="str">
            <v>保育従事者応援給付金</v>
          </cell>
          <cell r="O6178" t="str">
            <v>①-Ⅱ-４．生活に困っている世帯や個人への支援</v>
          </cell>
        </row>
        <row r="6179">
          <cell r="K6179" t="str">
            <v>27382-12</v>
          </cell>
          <cell r="L6179" t="str">
            <v>27382</v>
          </cell>
          <cell r="M6179">
            <v>12</v>
          </cell>
          <cell r="N6179" t="str">
            <v>子育て応援特別定額給付金給付事業</v>
          </cell>
          <cell r="O6179" t="str">
            <v>①-Ⅱ-４．生活に困っている世帯や個人への支援</v>
          </cell>
        </row>
        <row r="6180">
          <cell r="K6180" t="str">
            <v>27382-13</v>
          </cell>
          <cell r="L6180" t="str">
            <v>27382</v>
          </cell>
          <cell r="M6180">
            <v>13</v>
          </cell>
          <cell r="N6180" t="str">
            <v>夏マスク配布事業</v>
          </cell>
          <cell r="O6180" t="str">
            <v>①-Ⅰ-１．マスク・消毒液等の確保</v>
          </cell>
        </row>
        <row r="6181">
          <cell r="K6181" t="str">
            <v>27382-14</v>
          </cell>
          <cell r="L6181" t="str">
            <v>27382</v>
          </cell>
          <cell r="M6181">
            <v>14</v>
          </cell>
          <cell r="N6181" t="str">
            <v>学校保健特別対策事業費補助金</v>
          </cell>
          <cell r="O6181" t="str">
            <v>①-Ⅰ-１．マスク・消毒液等の確保</v>
          </cell>
        </row>
        <row r="6182">
          <cell r="K6182" t="str">
            <v>27382-15</v>
          </cell>
          <cell r="L6182" t="str">
            <v>27382</v>
          </cell>
          <cell r="M6182">
            <v>15</v>
          </cell>
          <cell r="N6182" t="str">
            <v>公的空間安心・安全確保事業</v>
          </cell>
          <cell r="O6182" t="str">
            <v>①-Ⅰ-１．マスク・消毒液等の確保</v>
          </cell>
        </row>
        <row r="6183">
          <cell r="K6183" t="str">
            <v>27382-16</v>
          </cell>
          <cell r="L6183" t="str">
            <v>27382</v>
          </cell>
          <cell r="M6183">
            <v>16</v>
          </cell>
          <cell r="N6183" t="str">
            <v>子ども・子育て支援交付金</v>
          </cell>
          <cell r="O6183" t="str">
            <v>①-Ⅰ-８．学校の臨時休業等を円滑に進めるための環境整備</v>
          </cell>
        </row>
        <row r="6184">
          <cell r="K6184" t="str">
            <v>27382-17</v>
          </cell>
          <cell r="L6184" t="str">
            <v>27382</v>
          </cell>
          <cell r="M6184">
            <v>17</v>
          </cell>
          <cell r="N6184" t="str">
            <v>地域仮想通貨導入事業</v>
          </cell>
          <cell r="O6184" t="str">
            <v>①-Ⅲ-２．地域経済の活性化</v>
          </cell>
        </row>
        <row r="6185">
          <cell r="K6185" t="str">
            <v>27382-18</v>
          </cell>
          <cell r="L6185" t="str">
            <v>27382</v>
          </cell>
          <cell r="M6185">
            <v>18</v>
          </cell>
          <cell r="N6185" t="str">
            <v>小中学校体育館空調整備事業</v>
          </cell>
          <cell r="O6185" t="str">
            <v>①-Ⅰ-８．学校の臨時休業等を円滑に進めるための環境整備</v>
          </cell>
        </row>
        <row r="6186">
          <cell r="K6186" t="str">
            <v>27382-19</v>
          </cell>
          <cell r="L6186" t="str">
            <v>27382</v>
          </cell>
          <cell r="M6186">
            <v>19</v>
          </cell>
          <cell r="N6186" t="str">
            <v>公的空間安心・安全確保事業</v>
          </cell>
          <cell r="O6186" t="str">
            <v>①-Ⅰ-２．検査体制の強化と感染の早期発見</v>
          </cell>
        </row>
        <row r="6187">
          <cell r="K6187" t="str">
            <v>27382-20</v>
          </cell>
          <cell r="L6187" t="str">
            <v>27382</v>
          </cell>
          <cell r="M6187">
            <v>20</v>
          </cell>
          <cell r="N6187" t="str">
            <v>GIGAスクール構想（通信ネットワーク整備）</v>
          </cell>
          <cell r="O6187" t="str">
            <v>①-Ⅳ-３．リモート化等によるデジタル・トランスフォーメーションの加速</v>
          </cell>
        </row>
        <row r="6188">
          <cell r="K6188" t="str">
            <v>27382-21</v>
          </cell>
          <cell r="L6188" t="str">
            <v>27382</v>
          </cell>
          <cell r="M6188">
            <v>21</v>
          </cell>
          <cell r="N6188" t="str">
            <v>ＧＩＧＡスクール構想（教材用備品）</v>
          </cell>
          <cell r="O6188" t="str">
            <v>①-Ⅳ-３．リモート化等によるデジタル・トランスフォーメーションの加速</v>
          </cell>
        </row>
        <row r="6189">
          <cell r="K6189" t="str">
            <v>27382-22</v>
          </cell>
          <cell r="L6189" t="str">
            <v>27382</v>
          </cell>
          <cell r="M6189">
            <v>22</v>
          </cell>
          <cell r="N6189" t="str">
            <v>学校施設環境改善交付金</v>
          </cell>
          <cell r="O6189" t="str">
            <v>①-Ⅰ-１．マスク・消毒液等の確保</v>
          </cell>
        </row>
        <row r="6190">
          <cell r="K6190" t="str">
            <v>27382-23</v>
          </cell>
          <cell r="L6190" t="str">
            <v>27382</v>
          </cell>
          <cell r="M6190">
            <v>23</v>
          </cell>
          <cell r="N6190" t="str">
            <v>児童扶養手当受給世帯等臨時特別給付金</v>
          </cell>
          <cell r="O6190" t="str">
            <v>①-Ⅱ-４．生活に困っている世帯や個人への支援</v>
          </cell>
        </row>
        <row r="6191">
          <cell r="K6191" t="str">
            <v>27382-24</v>
          </cell>
          <cell r="L6191" t="str">
            <v>27382</v>
          </cell>
          <cell r="M6191">
            <v>24</v>
          </cell>
          <cell r="N6191" t="str">
            <v>高齢者インフルエンザ予防接種補助事業</v>
          </cell>
          <cell r="O6191" t="str">
            <v>①-Ⅰ-３．医療提供体制の強化</v>
          </cell>
        </row>
        <row r="6192">
          <cell r="K6192" t="str">
            <v>27382-25</v>
          </cell>
          <cell r="L6192" t="str">
            <v>27382</v>
          </cell>
          <cell r="M6192">
            <v>25</v>
          </cell>
          <cell r="N6192" t="str">
            <v>防災バッグ配布事業</v>
          </cell>
          <cell r="O6192" t="str">
            <v>①-Ⅰ-１．マスク・消毒液等の確保</v>
          </cell>
        </row>
        <row r="6193">
          <cell r="K6193" t="str">
            <v>27382-26</v>
          </cell>
          <cell r="L6193" t="str">
            <v>27382</v>
          </cell>
          <cell r="M6193">
            <v>26</v>
          </cell>
          <cell r="N6193" t="str">
            <v>税申告オンライン受付導入事業</v>
          </cell>
          <cell r="O6193" t="str">
            <v>①-Ⅰ-１．マスク・消毒液等の確保</v>
          </cell>
        </row>
        <row r="6194">
          <cell r="K6194" t="str">
            <v>27382-27</v>
          </cell>
          <cell r="L6194" t="str">
            <v>27382</v>
          </cell>
          <cell r="M6194">
            <v>27</v>
          </cell>
          <cell r="N6194" t="str">
            <v>庁舎トイレ改修事業</v>
          </cell>
          <cell r="O6194" t="str">
            <v>①-Ⅰ-１．マスク・消毒液等の確保</v>
          </cell>
        </row>
        <row r="6195">
          <cell r="K6195" t="str">
            <v>27382-28</v>
          </cell>
          <cell r="L6195" t="str">
            <v>27382</v>
          </cell>
          <cell r="M6195">
            <v>28</v>
          </cell>
          <cell r="N6195" t="str">
            <v>休日診療所運営費負担事業</v>
          </cell>
          <cell r="O6195" t="str">
            <v>①-Ⅰ-３．医療提供体制の強化</v>
          </cell>
        </row>
        <row r="6196">
          <cell r="K6196" t="str">
            <v>27382-29</v>
          </cell>
          <cell r="L6196" t="str">
            <v>27382</v>
          </cell>
          <cell r="M6196">
            <v>29</v>
          </cell>
          <cell r="N6196" t="str">
            <v>こども園特別教室棟改装事業</v>
          </cell>
          <cell r="O6196" t="str">
            <v>①-Ⅰ-１．マスク・消毒液等の確保</v>
          </cell>
        </row>
        <row r="6197">
          <cell r="K6197" t="str">
            <v>27382-30</v>
          </cell>
          <cell r="L6197" t="str">
            <v>27382</v>
          </cell>
          <cell r="M6197">
            <v>30</v>
          </cell>
          <cell r="N6197" t="str">
            <v>指定管理の業務委託事業所への助成業務</v>
          </cell>
          <cell r="O6197" t="str">
            <v>①-Ⅰ-１．マスク・消毒液等の確保</v>
          </cell>
        </row>
        <row r="6198">
          <cell r="K6198" t="str">
            <v>27382-31</v>
          </cell>
          <cell r="L6198" t="str">
            <v>27382</v>
          </cell>
          <cell r="M6198">
            <v>31</v>
          </cell>
          <cell r="N6198" t="str">
            <v>学校保健特別対策事業費補助金の継ぎ足し部分</v>
          </cell>
          <cell r="O6198" t="str">
            <v>①-Ⅰ-１．マスク・消毒液等の確保</v>
          </cell>
        </row>
        <row r="6199">
          <cell r="K6199" t="str">
            <v>27382-32</v>
          </cell>
          <cell r="L6199" t="str">
            <v>27382</v>
          </cell>
          <cell r="M6199">
            <v>32</v>
          </cell>
          <cell r="N6199" t="str">
            <v>学校施設環境改善交付金の継ぎ足し部分</v>
          </cell>
          <cell r="O6199" t="str">
            <v>①-Ⅰ-１．マスク・消毒液等の確保</v>
          </cell>
        </row>
        <row r="6200">
          <cell r="K6200" t="str">
            <v>27382-33</v>
          </cell>
          <cell r="L6200" t="str">
            <v>27382</v>
          </cell>
          <cell r="M6200">
            <v>33</v>
          </cell>
          <cell r="N6200" t="str">
            <v>学校保健特別対策事業費補助金</v>
          </cell>
          <cell r="O6200" t="str">
            <v>①-Ⅰ-１．マスク・消毒液等の確保</v>
          </cell>
        </row>
        <row r="6201">
          <cell r="K6201" t="str">
            <v>27382-34</v>
          </cell>
          <cell r="L6201" t="str">
            <v>27382</v>
          </cell>
          <cell r="M6201">
            <v>34</v>
          </cell>
          <cell r="N6201" t="str">
            <v>公立学校情報機器整備費補助金</v>
          </cell>
          <cell r="O6201" t="str">
            <v>①-Ⅳ-３．リモート化等によるデジタル・トランスフォーメーションの加速</v>
          </cell>
        </row>
        <row r="6202">
          <cell r="K6202" t="str">
            <v>27382-35</v>
          </cell>
          <cell r="L6202" t="str">
            <v>27382</v>
          </cell>
          <cell r="M6202">
            <v>35</v>
          </cell>
          <cell r="N6202" t="str">
            <v>公共施設改善事業</v>
          </cell>
          <cell r="O6202" t="str">
            <v>①-Ⅰ-１．マスク・消毒液等の確保</v>
          </cell>
        </row>
        <row r="6203">
          <cell r="K6203" t="str">
            <v>27382-36</v>
          </cell>
          <cell r="L6203" t="str">
            <v>27382</v>
          </cell>
          <cell r="M6203">
            <v>36</v>
          </cell>
          <cell r="N6203" t="str">
            <v>障害者総合支援事業費補助金</v>
          </cell>
          <cell r="O6203" t="str">
            <v>①-Ⅱ-４．生活に困っている世帯や個人への支援</v>
          </cell>
        </row>
        <row r="6204">
          <cell r="K6204" t="str">
            <v>27383-1</v>
          </cell>
          <cell r="L6204" t="str">
            <v>27383</v>
          </cell>
          <cell r="M6204">
            <v>1</v>
          </cell>
          <cell r="N6204" t="str">
            <v>感染「0」マスク配布事業</v>
          </cell>
          <cell r="O6204" t="str">
            <v>①-Ⅰ-１．マスク・消毒液等の確保</v>
          </cell>
        </row>
        <row r="6205">
          <cell r="K6205" t="str">
            <v>27383-2</v>
          </cell>
          <cell r="L6205" t="str">
            <v>27383</v>
          </cell>
          <cell r="M6205">
            <v>2</v>
          </cell>
          <cell r="N6205" t="str">
            <v>防災備蓄整備事業</v>
          </cell>
          <cell r="O6205" t="str">
            <v>①-Ⅰ-１．マスク・消毒液等の確保</v>
          </cell>
        </row>
        <row r="6206">
          <cell r="K6206" t="str">
            <v>27383-3</v>
          </cell>
          <cell r="L6206" t="str">
            <v>27383</v>
          </cell>
          <cell r="M6206">
            <v>3</v>
          </cell>
          <cell r="N6206" t="str">
            <v>新型コロナウイルス対策情報提供事業</v>
          </cell>
          <cell r="O6206" t="str">
            <v>①-Ⅰ-６．情報発信の充実</v>
          </cell>
        </row>
        <row r="6207">
          <cell r="K6207" t="str">
            <v>27383-4</v>
          </cell>
          <cell r="L6207" t="str">
            <v>27383</v>
          </cell>
          <cell r="M6207">
            <v>4</v>
          </cell>
          <cell r="N6207" t="str">
            <v>公共施設等感染予防事業</v>
          </cell>
          <cell r="O6207" t="str">
            <v>①-Ⅰ-８．学校の臨時休業等を円滑に進めるための環境整備</v>
          </cell>
        </row>
        <row r="6208">
          <cell r="K6208" t="str">
            <v>27383-5</v>
          </cell>
          <cell r="L6208" t="str">
            <v>27383</v>
          </cell>
          <cell r="M6208">
            <v>5</v>
          </cell>
          <cell r="N6208" t="str">
            <v>緊急対応型雇用創出・研修事業</v>
          </cell>
          <cell r="O6208" t="str">
            <v>①-Ⅱ-１．雇用の維持</v>
          </cell>
        </row>
        <row r="6209">
          <cell r="K6209" t="str">
            <v>27383-6</v>
          </cell>
          <cell r="L6209" t="str">
            <v>27383</v>
          </cell>
          <cell r="M6209">
            <v>6</v>
          </cell>
          <cell r="N6209" t="str">
            <v>妊婦応援給付金事業</v>
          </cell>
          <cell r="O6209" t="str">
            <v>①-Ⅱ-４．生活に困っている世帯や個人への支援</v>
          </cell>
        </row>
        <row r="6210">
          <cell r="K6210" t="str">
            <v>27383-7</v>
          </cell>
          <cell r="L6210" t="str">
            <v>27383</v>
          </cell>
          <cell r="M6210">
            <v>7</v>
          </cell>
          <cell r="N6210" t="str">
            <v>図書カード配布事業</v>
          </cell>
          <cell r="O6210" t="str">
            <v>①-Ⅰ-８．学校の臨時休業等を円滑に進めるための環境整備</v>
          </cell>
        </row>
        <row r="6211">
          <cell r="K6211" t="str">
            <v>27383-8</v>
          </cell>
          <cell r="L6211" t="str">
            <v>27383</v>
          </cell>
          <cell r="M6211">
            <v>8</v>
          </cell>
          <cell r="N6211" t="str">
            <v>ひとり暮らし高齢者の見守り・健康相談及び健康コールセンター事業</v>
          </cell>
          <cell r="O6211" t="str">
            <v>①-Ⅰ-６．情報発信の充実</v>
          </cell>
        </row>
        <row r="6212">
          <cell r="K6212" t="str">
            <v>27383-9</v>
          </cell>
          <cell r="L6212" t="str">
            <v>27383</v>
          </cell>
          <cell r="M6212">
            <v>9</v>
          </cell>
          <cell r="N6212" t="str">
            <v>子育て世帯臨時特別給付金事業</v>
          </cell>
          <cell r="O6212" t="str">
            <v>①-Ⅱ-４．生活に困っている世帯や個人への支援</v>
          </cell>
        </row>
        <row r="6213">
          <cell r="K6213" t="str">
            <v>27383-10</v>
          </cell>
          <cell r="L6213" t="str">
            <v>27383</v>
          </cell>
          <cell r="M6213">
            <v>10</v>
          </cell>
          <cell r="N6213" t="str">
            <v>ひとり親応援給付金事業</v>
          </cell>
          <cell r="O6213" t="str">
            <v>①-Ⅱ-４．生活に困っている世帯や個人への支援</v>
          </cell>
        </row>
        <row r="6214">
          <cell r="K6214" t="str">
            <v>27383-11</v>
          </cell>
          <cell r="L6214" t="str">
            <v>27383</v>
          </cell>
          <cell r="M6214">
            <v>11</v>
          </cell>
          <cell r="N6214" t="str">
            <v>健康グッズ支給事業</v>
          </cell>
          <cell r="O6214" t="str">
            <v>①-Ⅰ-１．マスク・消毒液等の確保</v>
          </cell>
        </row>
        <row r="6215">
          <cell r="K6215" t="str">
            <v>27383-12</v>
          </cell>
          <cell r="L6215" t="str">
            <v>27383</v>
          </cell>
          <cell r="M6215">
            <v>12</v>
          </cell>
          <cell r="N6215" t="str">
            <v>休業要請支援金（府・市町村共同支援金）事業</v>
          </cell>
          <cell r="O6215" t="str">
            <v>①-Ⅱ-３．事業継続に困っている中小・小規模事業者等への支援</v>
          </cell>
        </row>
        <row r="6216">
          <cell r="K6216" t="str">
            <v>27383-13</v>
          </cell>
          <cell r="L6216" t="str">
            <v>27383</v>
          </cell>
          <cell r="M6216">
            <v>13</v>
          </cell>
          <cell r="N6216" t="str">
            <v>水道料金減免（基本料）事業</v>
          </cell>
          <cell r="O6216" t="str">
            <v>①-Ⅱ-４．生活に困っている世帯や個人への支援</v>
          </cell>
        </row>
        <row r="6217">
          <cell r="K6217" t="str">
            <v>27383-14</v>
          </cell>
          <cell r="L6217" t="str">
            <v>27383</v>
          </cell>
          <cell r="M6217">
            <v>14</v>
          </cell>
          <cell r="N6217" t="str">
            <v>学校保健特別対策事業費補助金</v>
          </cell>
          <cell r="O6217" t="str">
            <v>①-Ⅰ-１．マスク・消毒液等の確保</v>
          </cell>
        </row>
        <row r="6218">
          <cell r="K6218" t="str">
            <v>27383-15</v>
          </cell>
          <cell r="L6218" t="str">
            <v>27383</v>
          </cell>
          <cell r="M6218">
            <v>15</v>
          </cell>
          <cell r="N6218" t="str">
            <v>子育て世帯支援活動事業</v>
          </cell>
          <cell r="O6218" t="str">
            <v>①-Ⅱ-４．生活に困っている世帯や個人への支援</v>
          </cell>
        </row>
        <row r="6219">
          <cell r="K6219" t="str">
            <v>27383-16</v>
          </cell>
          <cell r="L6219" t="str">
            <v>27383</v>
          </cell>
          <cell r="M6219">
            <v>16</v>
          </cell>
          <cell r="N6219" t="str">
            <v>学校の臨時休業に伴う学習等への支援事業</v>
          </cell>
          <cell r="O6219" t="str">
            <v>①-Ⅰ-８．学校の臨時休業等を円滑に進めるための環境整備</v>
          </cell>
        </row>
        <row r="6220">
          <cell r="K6220" t="str">
            <v>27383-17</v>
          </cell>
          <cell r="L6220" t="str">
            <v>27383</v>
          </cell>
          <cell r="M6220">
            <v>17</v>
          </cell>
          <cell r="N6220" t="str">
            <v>図書館パワーアップ事業</v>
          </cell>
          <cell r="O6220" t="str">
            <v>①-Ⅰ-８．学校の臨時休業等を円滑に進めるための環境整備</v>
          </cell>
        </row>
        <row r="6221">
          <cell r="K6221" t="str">
            <v>27383-18</v>
          </cell>
          <cell r="L6221" t="str">
            <v>27383</v>
          </cell>
          <cell r="M6221">
            <v>18</v>
          </cell>
          <cell r="N6221" t="str">
            <v>税金（国保保険料）キャッシュレス決済の普及推進</v>
          </cell>
          <cell r="O6221" t="str">
            <v>①-Ⅱ-４．生活に困っている世帯や個人への支援</v>
          </cell>
        </row>
        <row r="6222">
          <cell r="K6222" t="str">
            <v>27383-19</v>
          </cell>
          <cell r="L6222" t="str">
            <v>27383</v>
          </cell>
          <cell r="M6222">
            <v>19</v>
          </cell>
          <cell r="N6222" t="str">
            <v>公共的空間安全・安心確保事業</v>
          </cell>
          <cell r="O6222" t="str">
            <v>①-Ⅰ-１．マスク・消毒液等の確保</v>
          </cell>
        </row>
        <row r="6223">
          <cell r="K6223" t="str">
            <v>27383-20</v>
          </cell>
          <cell r="L6223" t="str">
            <v>27383</v>
          </cell>
          <cell r="M6223">
            <v>20</v>
          </cell>
          <cell r="N6223" t="str">
            <v>国保診療所感染対策事業</v>
          </cell>
          <cell r="O6223" t="str">
            <v>①-Ⅰ-３．医療提供体制の強化</v>
          </cell>
        </row>
        <row r="6224">
          <cell r="K6224" t="str">
            <v>27383-21</v>
          </cell>
          <cell r="L6224" t="str">
            <v>27383</v>
          </cell>
          <cell r="M6224">
            <v>21</v>
          </cell>
          <cell r="N6224" t="str">
            <v>高齢者訪問事業</v>
          </cell>
          <cell r="O6224" t="str">
            <v>①-Ⅱ-４．生活に困っている世帯や個人への支援</v>
          </cell>
        </row>
        <row r="6225">
          <cell r="K6225" t="str">
            <v>27383-22</v>
          </cell>
          <cell r="L6225" t="str">
            <v>27383</v>
          </cell>
          <cell r="M6225">
            <v>22</v>
          </cell>
          <cell r="N6225" t="str">
            <v>村立保健センター空間安全・安心確保事業</v>
          </cell>
          <cell r="O6225" t="str">
            <v>①-Ⅰ-１．マスク・消毒液等の確保</v>
          </cell>
        </row>
        <row r="6226">
          <cell r="K6226" t="str">
            <v>27383-24</v>
          </cell>
          <cell r="L6226" t="str">
            <v>27383</v>
          </cell>
          <cell r="M6226">
            <v>24</v>
          </cell>
          <cell r="N6226" t="str">
            <v>千早赤阪村子育て応援特別給付金</v>
          </cell>
          <cell r="O6226" t="str">
            <v>①-Ⅱ-４．生活に困っている世帯や個人への支援</v>
          </cell>
        </row>
        <row r="6227">
          <cell r="K6227" t="str">
            <v>27383-25</v>
          </cell>
          <cell r="L6227" t="str">
            <v>27383</v>
          </cell>
          <cell r="M6227">
            <v>25</v>
          </cell>
          <cell r="N6227" t="str">
            <v>学校の新しい生活様式対応事業(その１)</v>
          </cell>
          <cell r="O6227" t="str">
            <v>①-Ⅰ-８．学校の臨時休業等を円滑に進めるための環境整備</v>
          </cell>
        </row>
        <row r="6228">
          <cell r="K6228" t="str">
            <v>27383-26</v>
          </cell>
          <cell r="L6228" t="str">
            <v>27383</v>
          </cell>
          <cell r="M6228">
            <v>26</v>
          </cell>
          <cell r="N6228" t="str">
            <v>学校の新しい生活様式対応事業（その２）</v>
          </cell>
          <cell r="O6228" t="str">
            <v>①-Ⅰ-８．学校の臨時休業等を円滑に進めるための環境整備</v>
          </cell>
        </row>
        <row r="6229">
          <cell r="K6229" t="str">
            <v>27383-27</v>
          </cell>
          <cell r="L6229" t="str">
            <v>27383</v>
          </cell>
          <cell r="M6229">
            <v>27</v>
          </cell>
          <cell r="N6229" t="str">
            <v>学校給食安心安全事業（その１）</v>
          </cell>
          <cell r="O6229" t="str">
            <v>①-Ⅰ-１．マスク・消毒液等の確保</v>
          </cell>
        </row>
        <row r="6230">
          <cell r="K6230" t="str">
            <v>27383-28</v>
          </cell>
          <cell r="L6230" t="str">
            <v>27383</v>
          </cell>
          <cell r="M6230">
            <v>28</v>
          </cell>
          <cell r="N6230" t="str">
            <v>学校給食安心安全事業（その２）</v>
          </cell>
          <cell r="O6230" t="str">
            <v>①-Ⅰ-８．学校の臨時休業等を円滑に進めるための環境整備</v>
          </cell>
        </row>
        <row r="6231">
          <cell r="K6231" t="str">
            <v>27383-29</v>
          </cell>
          <cell r="L6231" t="str">
            <v>27383</v>
          </cell>
          <cell r="M6231">
            <v>29</v>
          </cell>
          <cell r="N6231" t="str">
            <v>学校給食安心安全事業（その３）</v>
          </cell>
          <cell r="O6231" t="str">
            <v>①-Ⅰ-１．マスク・消毒液等の確保</v>
          </cell>
        </row>
        <row r="6232">
          <cell r="K6232" t="str">
            <v>27383-30</v>
          </cell>
          <cell r="L6232" t="str">
            <v>27383</v>
          </cell>
          <cell r="M6232">
            <v>30</v>
          </cell>
          <cell r="N6232" t="str">
            <v>学校給食安心安全事業（その４）</v>
          </cell>
          <cell r="O6232" t="str">
            <v>①-Ⅰ-１．マスク・消毒液等の確保</v>
          </cell>
        </row>
        <row r="6233">
          <cell r="K6233" t="str">
            <v>27383-31</v>
          </cell>
          <cell r="L6233" t="str">
            <v>27383</v>
          </cell>
          <cell r="M6233">
            <v>31</v>
          </cell>
          <cell r="N6233" t="str">
            <v>学校給食安心安全事業（その５）</v>
          </cell>
          <cell r="O6233" t="str">
            <v>①-Ⅱ-４．生活に困っている世帯や個人への支援</v>
          </cell>
        </row>
        <row r="6234">
          <cell r="K6234" t="str">
            <v>27383-32</v>
          </cell>
          <cell r="L6234" t="str">
            <v>27383</v>
          </cell>
          <cell r="M6234">
            <v>32</v>
          </cell>
          <cell r="N6234" t="str">
            <v>学童保育安心安全対策事業</v>
          </cell>
          <cell r="O6234" t="str">
            <v>①-Ⅰ-８．学校の臨時休業等を円滑に進めるための環境整備</v>
          </cell>
        </row>
        <row r="6235">
          <cell r="K6235" t="str">
            <v>27383-33</v>
          </cell>
          <cell r="L6235" t="str">
            <v>27383</v>
          </cell>
          <cell r="M6235">
            <v>33</v>
          </cell>
          <cell r="N6235" t="str">
            <v>くすのきホール空間安全・安心確保事業</v>
          </cell>
          <cell r="O6235" t="str">
            <v>①-Ⅰ-１．マスク・消毒液等の確保</v>
          </cell>
        </row>
        <row r="6236">
          <cell r="K6236" t="str">
            <v>27383-34</v>
          </cell>
          <cell r="L6236" t="str">
            <v>27383</v>
          </cell>
          <cell r="M6236">
            <v>34</v>
          </cell>
          <cell r="N6236" t="str">
            <v>小中学校のGIGAスクール構想事業</v>
          </cell>
          <cell r="O6236" t="str">
            <v>①-Ⅳ-３．リモート化等によるデジタル・トランスフォーメーションの加速</v>
          </cell>
        </row>
        <row r="6237">
          <cell r="K6237" t="str">
            <v>27383-35</v>
          </cell>
          <cell r="L6237" t="str">
            <v>27383</v>
          </cell>
          <cell r="M6237">
            <v>35</v>
          </cell>
          <cell r="N6237" t="str">
            <v>消費喚起特別商品券事業</v>
          </cell>
          <cell r="O6237" t="str">
            <v>①-Ⅲ-２．地域経済の活性化</v>
          </cell>
        </row>
        <row r="6238">
          <cell r="K6238" t="str">
            <v>27383-36</v>
          </cell>
          <cell r="L6238" t="str">
            <v>27383</v>
          </cell>
          <cell r="M6238">
            <v>36</v>
          </cell>
          <cell r="N6238" t="str">
            <v>学習支援事業</v>
          </cell>
          <cell r="O6238" t="str">
            <v>①-Ⅰ-８．学校の臨時休業等を円滑に進めるための環境整備</v>
          </cell>
        </row>
        <row r="6239">
          <cell r="K6239" t="str">
            <v>27383-37</v>
          </cell>
          <cell r="L6239" t="str">
            <v>27383</v>
          </cell>
          <cell r="M6239">
            <v>37</v>
          </cell>
          <cell r="N6239" t="str">
            <v>新型コロナウイルス感染症対応地区活動補助事業</v>
          </cell>
          <cell r="O6239" t="str">
            <v>①-Ⅰ-１．マスク・消毒液等の確保</v>
          </cell>
        </row>
        <row r="6240">
          <cell r="K6240" t="str">
            <v>27383-38</v>
          </cell>
          <cell r="L6240" t="str">
            <v>27383</v>
          </cell>
          <cell r="M6240">
            <v>38</v>
          </cell>
          <cell r="N6240" t="str">
            <v>庁内オンライン会議等整備事業</v>
          </cell>
          <cell r="O6240" t="str">
            <v>①-Ⅳ-３．リモート化等によるデジタル・トランスフォーメーションの加速</v>
          </cell>
        </row>
        <row r="6241">
          <cell r="K6241" t="str">
            <v>27383-39</v>
          </cell>
          <cell r="L6241" t="str">
            <v>27383</v>
          </cell>
          <cell r="M6241">
            <v>39</v>
          </cell>
          <cell r="N6241" t="str">
            <v>役場庁舎空間安全・安心確保事業</v>
          </cell>
          <cell r="O6241" t="str">
            <v>①-Ⅰ-１．マスク・消毒液等の確保</v>
          </cell>
        </row>
        <row r="6242">
          <cell r="K6242" t="str">
            <v>27383-40</v>
          </cell>
          <cell r="L6242" t="str">
            <v>27383</v>
          </cell>
          <cell r="M6242">
            <v>40</v>
          </cell>
          <cell r="N6242" t="str">
            <v>子ども・子育て支援交付金</v>
          </cell>
          <cell r="O6242" t="str">
            <v>①-Ⅰ-８．学校の臨時休業等を円滑に進めるための環境整備</v>
          </cell>
        </row>
        <row r="6243">
          <cell r="K6243" t="str">
            <v>27383-41</v>
          </cell>
          <cell r="L6243" t="str">
            <v>27383</v>
          </cell>
          <cell r="M6243">
            <v>41</v>
          </cell>
          <cell r="N6243" t="str">
            <v>学校臨時休業対策費補助金</v>
          </cell>
          <cell r="O6243" t="str">
            <v>①-Ⅰ-８．学校の臨時休業等を円滑に進めるための環境整備</v>
          </cell>
        </row>
        <row r="6244">
          <cell r="K6244" t="str">
            <v>27383-42</v>
          </cell>
          <cell r="L6244" t="str">
            <v>27383</v>
          </cell>
          <cell r="M6244">
            <v>42</v>
          </cell>
          <cell r="N6244" t="str">
            <v>学校保健特別対策事業</v>
          </cell>
          <cell r="O6244" t="str">
            <v>①-Ⅰ-１．マスク・消毒液等の確保</v>
          </cell>
        </row>
        <row r="6245">
          <cell r="K6245" t="str">
            <v>27383-43</v>
          </cell>
          <cell r="L6245" t="str">
            <v>27383</v>
          </cell>
          <cell r="M6245">
            <v>43</v>
          </cell>
          <cell r="N6245" t="str">
            <v>新型コロナウイルス対応医療機関協力支援金</v>
          </cell>
          <cell r="O6245" t="str">
            <v>②-Ⅰ-１．医療提供体制の確保と医療機関等への支援</v>
          </cell>
        </row>
        <row r="6246">
          <cell r="K6246" t="str">
            <v>27383-44</v>
          </cell>
          <cell r="L6246" t="str">
            <v>27383</v>
          </cell>
          <cell r="M6246">
            <v>44</v>
          </cell>
          <cell r="N6246" t="str">
            <v>新型コロナウイルスワクチン接種相談・予約・対応事業</v>
          </cell>
          <cell r="O6246" t="str">
            <v>②-Ⅰ-２．ＰＣＲ検査・抗原検査の体制整備</v>
          </cell>
        </row>
        <row r="6247">
          <cell r="K6247" t="str">
            <v>28000-1</v>
          </cell>
          <cell r="L6247" t="str">
            <v>28000</v>
          </cell>
          <cell r="M6247">
            <v>1</v>
          </cell>
          <cell r="N6247" t="str">
            <v>情報発信の充実・強化</v>
          </cell>
          <cell r="O6247" t="str">
            <v>①-Ⅰ-６．情報発信の充実</v>
          </cell>
        </row>
        <row r="6248">
          <cell r="K6248" t="str">
            <v>28000-2</v>
          </cell>
          <cell r="L6248" t="str">
            <v>28000</v>
          </cell>
          <cell r="M6248">
            <v>2</v>
          </cell>
          <cell r="N6248" t="str">
            <v>文化芸術の鑑賞・体験機会の創出支援</v>
          </cell>
          <cell r="O6248" t="str">
            <v>①-Ⅲ-１．観光・運輸業、飲食業、イベント・エンターテインメント事業等に対する支援</v>
          </cell>
        </row>
        <row r="6249">
          <cell r="K6249" t="str">
            <v>28000-3</v>
          </cell>
          <cell r="L6249" t="str">
            <v>28000</v>
          </cell>
          <cell r="M6249">
            <v>3</v>
          </cell>
          <cell r="N6249" t="str">
            <v>備蓄用マスクの整備</v>
          </cell>
          <cell r="O6249" t="str">
            <v>①-Ⅰ-１．マスク・消毒液等の確保</v>
          </cell>
        </row>
        <row r="6250">
          <cell r="K6250" t="str">
            <v>28000-4</v>
          </cell>
          <cell r="L6250" t="str">
            <v>28000</v>
          </cell>
          <cell r="M6250">
            <v>4</v>
          </cell>
          <cell r="N6250" t="str">
            <v>ひょうご緊急雇用対策プログラムの実施</v>
          </cell>
          <cell r="O6250" t="str">
            <v>①-Ⅱ-１．雇用の維持</v>
          </cell>
        </row>
        <row r="6251">
          <cell r="K6251" t="str">
            <v>28000-5</v>
          </cell>
          <cell r="L6251" t="str">
            <v>28000</v>
          </cell>
          <cell r="M6251">
            <v>5</v>
          </cell>
          <cell r="N6251" t="str">
            <v>離職者生活安定資金融資制度の拡充</v>
          </cell>
          <cell r="O6251" t="str">
            <v>①-Ⅱ-４．生活に困っている世帯や個人への支援</v>
          </cell>
        </row>
        <row r="6252">
          <cell r="K6252" t="str">
            <v>28000-6</v>
          </cell>
          <cell r="L6252" t="str">
            <v>28000</v>
          </cell>
          <cell r="M6252">
            <v>6</v>
          </cell>
          <cell r="N6252" t="str">
            <v>Welcome to Hyogoキャンペーン事業</v>
          </cell>
          <cell r="O6252" t="str">
            <v>①-Ⅲ-１．観光・運輸業、飲食業、イベント・エンターテインメント事業等に対する支援</v>
          </cell>
        </row>
        <row r="6253">
          <cell r="K6253" t="str">
            <v>28000-7</v>
          </cell>
          <cell r="L6253" t="str">
            <v>28000</v>
          </cell>
          <cell r="M6253">
            <v>7</v>
          </cell>
          <cell r="N6253" t="str">
            <v>商店街お買物券・ポイントシール事業</v>
          </cell>
          <cell r="O6253" t="str">
            <v>①-Ⅲ-２．地域経済の活性化</v>
          </cell>
        </row>
        <row r="6254">
          <cell r="K6254" t="str">
            <v>28000-8</v>
          </cell>
          <cell r="L6254" t="str">
            <v>28000</v>
          </cell>
          <cell r="M6254">
            <v>8</v>
          </cell>
          <cell r="N6254" t="str">
            <v>県産農産物等ECサイト活用販売支援事業</v>
          </cell>
          <cell r="O6254" t="str">
            <v>①-Ⅲ-２．地域経済の活性化</v>
          </cell>
        </row>
        <row r="6255">
          <cell r="K6255" t="str">
            <v>28000-9</v>
          </cell>
          <cell r="L6255" t="str">
            <v>28000</v>
          </cell>
          <cell r="M6255">
            <v>9</v>
          </cell>
          <cell r="N6255" t="str">
            <v>兵庫県産農産物販売促進事業</v>
          </cell>
          <cell r="O6255" t="str">
            <v>①-Ⅲ-２．地域経済の活性化</v>
          </cell>
        </row>
        <row r="6256">
          <cell r="K6256" t="str">
            <v>28000-10</v>
          </cell>
          <cell r="L6256" t="str">
            <v>28000</v>
          </cell>
          <cell r="M6256">
            <v>10</v>
          </cell>
          <cell r="N6256" t="str">
            <v>県産ブランド牛肉消費拡大事業</v>
          </cell>
          <cell r="O6256" t="str">
            <v>①-Ⅲ-２．地域経済の活性化</v>
          </cell>
        </row>
        <row r="6257">
          <cell r="K6257" t="str">
            <v>28000-11</v>
          </cell>
          <cell r="L6257" t="str">
            <v>28000</v>
          </cell>
          <cell r="M6257">
            <v>11</v>
          </cell>
          <cell r="N6257" t="str">
            <v>美しい村づくり・豊かな海づくり資金の拡充</v>
          </cell>
          <cell r="O6257" t="str">
            <v>①-Ⅱ-２．資金繰り対策</v>
          </cell>
        </row>
        <row r="6258">
          <cell r="K6258" t="str">
            <v>28000-12</v>
          </cell>
          <cell r="L6258" t="str">
            <v>28000</v>
          </cell>
          <cell r="M6258">
            <v>12</v>
          </cell>
          <cell r="N6258" t="str">
            <v>SNS悩み相談窓口の強化</v>
          </cell>
          <cell r="O6258" t="str">
            <v>①-Ⅰ-６．情報発信の充実</v>
          </cell>
        </row>
        <row r="6259">
          <cell r="K6259" t="str">
            <v>28000-13</v>
          </cell>
          <cell r="L6259" t="str">
            <v>28000</v>
          </cell>
          <cell r="M6259">
            <v>13</v>
          </cell>
          <cell r="N6259" t="str">
            <v>県立美術館・博物館ﾐｭｰｼﾞｱﾑｽﾀﾝﾌﾟﾗﾘｰ</v>
          </cell>
          <cell r="O6259" t="str">
            <v>①-Ⅲ-１．観光・運輸業、飲食業、イベント・エンターテインメント事業等に対する支援</v>
          </cell>
        </row>
        <row r="6260">
          <cell r="K6260" t="str">
            <v>28000-14</v>
          </cell>
          <cell r="L6260" t="str">
            <v>28000</v>
          </cell>
          <cell r="M6260">
            <v>14</v>
          </cell>
          <cell r="N6260" t="str">
            <v>県立美術館・博物館等PR事業</v>
          </cell>
          <cell r="O6260" t="str">
            <v>①-Ⅲ-１．観光・運輸業、飲食業、イベント・エンターテインメント事業等に対する支援</v>
          </cell>
        </row>
        <row r="6261">
          <cell r="K6261" t="str">
            <v>28000-15</v>
          </cell>
          <cell r="L6261" t="str">
            <v>28000</v>
          </cell>
          <cell r="M6261">
            <v>15</v>
          </cell>
          <cell r="N6261" t="str">
            <v>県立芸術・文化施設映像配信事業</v>
          </cell>
          <cell r="O6261" t="str">
            <v>①-Ⅲ-１．観光・運輸業、飲食業、イベント・エンターテインメント事業等に対する支援</v>
          </cell>
        </row>
        <row r="6262">
          <cell r="K6262" t="str">
            <v>28000-16</v>
          </cell>
          <cell r="L6262" t="str">
            <v>28000</v>
          </cell>
          <cell r="M6262">
            <v>16</v>
          </cell>
          <cell r="N6262" t="str">
            <v>野菜価格安定対策事業</v>
          </cell>
          <cell r="O6262" t="str">
            <v>①-Ⅳ-２．海外展開企業の事業の円滑化、農林水産物・食品の輸出力の維持・強化及び国内供給力の強化支援</v>
          </cell>
        </row>
        <row r="6263">
          <cell r="K6263" t="str">
            <v>28000-18</v>
          </cell>
          <cell r="L6263" t="str">
            <v>28000</v>
          </cell>
          <cell r="M6263">
            <v>18</v>
          </cell>
          <cell r="N6263" t="str">
            <v>県民利便施設等における感染症防止対策事業</v>
          </cell>
          <cell r="O6263" t="str">
            <v>①-Ⅰ-２．検査体制の強化と感染の早期発見</v>
          </cell>
        </row>
        <row r="6264">
          <cell r="K6264" t="str">
            <v>28000-19</v>
          </cell>
          <cell r="L6264" t="str">
            <v>28000</v>
          </cell>
          <cell r="M6264">
            <v>19</v>
          </cell>
          <cell r="N6264" t="str">
            <v>緊急学習支援事業</v>
          </cell>
          <cell r="O6264" t="str">
            <v>①-Ⅰ-８．学校の臨時休業等を円滑に進めるための環境整備</v>
          </cell>
        </row>
        <row r="6265">
          <cell r="K6265" t="str">
            <v>28000-20</v>
          </cell>
          <cell r="L6265" t="str">
            <v>28000</v>
          </cell>
          <cell r="M6265">
            <v>20</v>
          </cell>
          <cell r="N6265" t="str">
            <v>地域企業再起支援事業（がんばるお店お宿応援事業）</v>
          </cell>
          <cell r="O6265" t="str">
            <v>①-Ⅱ-３．事業継続に困っている中小・小規模事業者等への支援</v>
          </cell>
        </row>
        <row r="6266">
          <cell r="K6266" t="str">
            <v>28000-21</v>
          </cell>
          <cell r="L6266" t="str">
            <v>28000</v>
          </cell>
          <cell r="M6266">
            <v>21</v>
          </cell>
          <cell r="N6266" t="str">
            <v>タクシー事業者向け観光受入環境整備事業</v>
          </cell>
          <cell r="O6266" t="str">
            <v>①-Ⅲ-１．観光・運輸業、飲食業、イベント・エンターテインメント事業等に対する支援</v>
          </cell>
        </row>
        <row r="6267">
          <cell r="K6267" t="str">
            <v>28000-22</v>
          </cell>
          <cell r="L6267" t="str">
            <v>28000</v>
          </cell>
          <cell r="M6267">
            <v>22</v>
          </cell>
          <cell r="N6267" t="str">
            <v>休業要請事業者経営継続支援事業</v>
          </cell>
          <cell r="O6267" t="str">
            <v>①-Ⅱ-３．事業継続に困っている中小・小規模事業者等への支援</v>
          </cell>
        </row>
        <row r="6268">
          <cell r="K6268" t="str">
            <v>28000-23</v>
          </cell>
          <cell r="L6268" t="str">
            <v>28000</v>
          </cell>
          <cell r="M6268">
            <v>23</v>
          </cell>
          <cell r="N6268" t="str">
            <v>複合災害に備えた避難所の体制強化</v>
          </cell>
          <cell r="O6268" t="str">
            <v>①-Ⅰ-１．マスク・消毒液等の確保</v>
          </cell>
        </row>
        <row r="6269">
          <cell r="K6269" t="str">
            <v>28000-24</v>
          </cell>
          <cell r="L6269" t="str">
            <v>28000</v>
          </cell>
          <cell r="M6269">
            <v>24</v>
          </cell>
          <cell r="N6269" t="str">
            <v>スマート兵庫基盤整備事業</v>
          </cell>
          <cell r="O6269" t="str">
            <v>①-Ⅳ-３．リモート化等によるデジタル・トランスフォーメーションの加速</v>
          </cell>
        </row>
        <row r="6270">
          <cell r="K6270" t="str">
            <v>28000-25</v>
          </cell>
          <cell r="L6270" t="str">
            <v>28000</v>
          </cell>
          <cell r="M6270">
            <v>25</v>
          </cell>
          <cell r="N6270" t="str">
            <v>入院医療機関への支援</v>
          </cell>
          <cell r="O6270" t="str">
            <v>①-Ⅰ-３．医療提供体制の強化</v>
          </cell>
        </row>
        <row r="6271">
          <cell r="K6271" t="str">
            <v>28000-26</v>
          </cell>
          <cell r="L6271" t="str">
            <v>28000</v>
          </cell>
          <cell r="M6271">
            <v>26</v>
          </cell>
          <cell r="N6271" t="str">
            <v>重点医療機関等入院病床の確保（空床補償）</v>
          </cell>
          <cell r="O6271" t="str">
            <v>①-Ⅰ-３．医療提供体制の強化</v>
          </cell>
        </row>
        <row r="6272">
          <cell r="K6272" t="str">
            <v>28000-27</v>
          </cell>
          <cell r="L6272" t="str">
            <v>28000</v>
          </cell>
          <cell r="M6272">
            <v>27</v>
          </cell>
          <cell r="N6272" t="str">
            <v>施設入所者の一時的な受け皿の整備</v>
          </cell>
          <cell r="O6272" t="str">
            <v>①-Ⅰ-２．検査体制の強化と感染の早期発見</v>
          </cell>
        </row>
        <row r="6273">
          <cell r="K6273" t="str">
            <v>28000-28</v>
          </cell>
          <cell r="L6273" t="str">
            <v>28000</v>
          </cell>
          <cell r="M6273">
            <v>28</v>
          </cell>
          <cell r="N6273" t="str">
            <v>臨時外来の設置</v>
          </cell>
          <cell r="O6273" t="str">
            <v>①-Ⅰ-２．検査体制の強化と感染の早期発見</v>
          </cell>
        </row>
        <row r="6274">
          <cell r="K6274" t="str">
            <v>28000-29</v>
          </cell>
          <cell r="L6274" t="str">
            <v>28000</v>
          </cell>
          <cell r="M6274">
            <v>29</v>
          </cell>
          <cell r="N6274" t="str">
            <v>血清疫学調査の実施</v>
          </cell>
          <cell r="O6274" t="str">
            <v>①-Ⅰ-３．医療提供体制の強化</v>
          </cell>
        </row>
        <row r="6275">
          <cell r="K6275" t="str">
            <v>28000-30</v>
          </cell>
          <cell r="L6275" t="str">
            <v>28000</v>
          </cell>
          <cell r="M6275">
            <v>30</v>
          </cell>
          <cell r="N6275" t="str">
            <v>新型コロナウイルス感染症拡大防止のための県政の情報発信強化</v>
          </cell>
          <cell r="O6275" t="str">
            <v>①-Ⅰ-６．情報発信の充実</v>
          </cell>
        </row>
        <row r="6276">
          <cell r="K6276" t="str">
            <v>28000-31</v>
          </cell>
          <cell r="L6276" t="str">
            <v>28000</v>
          </cell>
          <cell r="M6276">
            <v>31</v>
          </cell>
          <cell r="N6276" t="str">
            <v>新型コロナウイルス感染症に関連する人権啓発強化事業</v>
          </cell>
          <cell r="O6276" t="str">
            <v>①-Ⅰ-６．情報発信の充実</v>
          </cell>
        </row>
        <row r="6277">
          <cell r="K6277" t="str">
            <v>28000-32</v>
          </cell>
          <cell r="L6277" t="str">
            <v>28000</v>
          </cell>
          <cell r="M6277">
            <v>32</v>
          </cell>
          <cell r="N6277" t="str">
            <v>クラスター発生施設等感染リスクのある廃棄物処理方針の策定</v>
          </cell>
          <cell r="O6277" t="str">
            <v>①-Ⅰ-６．情報発信の充実</v>
          </cell>
        </row>
        <row r="6278">
          <cell r="K6278" t="str">
            <v>28000-33</v>
          </cell>
          <cell r="L6278" t="str">
            <v>28000</v>
          </cell>
          <cell r="M6278">
            <v>33</v>
          </cell>
          <cell r="N6278" t="str">
            <v>新型コロナウイルス感染症の相談業務等に従事する者への対応</v>
          </cell>
          <cell r="O6278" t="str">
            <v>①-Ⅰ-３．医療提供体制の強化</v>
          </cell>
        </row>
        <row r="6279">
          <cell r="K6279" t="str">
            <v>28000-34</v>
          </cell>
          <cell r="L6279" t="str">
            <v>28000</v>
          </cell>
          <cell r="M6279">
            <v>34</v>
          </cell>
          <cell r="N6279" t="str">
            <v>病院内保育所の学童保育の受入支援事業</v>
          </cell>
          <cell r="O6279" t="str">
            <v>①-Ⅰ-８．学校の臨時休業等を円滑に進めるための環境整備</v>
          </cell>
        </row>
        <row r="6280">
          <cell r="K6280" t="str">
            <v>28000-35</v>
          </cell>
          <cell r="L6280" t="str">
            <v>28000</v>
          </cell>
          <cell r="M6280">
            <v>35</v>
          </cell>
          <cell r="N6280" t="str">
            <v>「みて・学ぼう！ひょうごっ子広場」制作事業（１）</v>
          </cell>
          <cell r="O6280" t="str">
            <v>①-Ⅰ-６．情報発信の充実</v>
          </cell>
        </row>
        <row r="6281">
          <cell r="K6281" t="str">
            <v>28000-36</v>
          </cell>
          <cell r="L6281" t="str">
            <v>28000</v>
          </cell>
          <cell r="M6281">
            <v>36</v>
          </cell>
          <cell r="N6281" t="str">
            <v>「みて・学ぼう！ひょうごっ子広場」制作事業（２）</v>
          </cell>
          <cell r="O6281" t="str">
            <v>①-Ⅰ-６．情報発信の充実</v>
          </cell>
        </row>
        <row r="6282">
          <cell r="K6282" t="str">
            <v>28000-37</v>
          </cell>
          <cell r="L6282" t="str">
            <v>28000</v>
          </cell>
          <cell r="M6282">
            <v>37</v>
          </cell>
          <cell r="N6282" t="str">
            <v>学校給食休止対応事業</v>
          </cell>
          <cell r="O6282" t="str">
            <v>①-Ⅰ-８．学校の臨時休業等を円滑に進めるための環境整備</v>
          </cell>
        </row>
        <row r="6283">
          <cell r="K6283" t="str">
            <v>28000-38</v>
          </cell>
          <cell r="L6283" t="str">
            <v>28000</v>
          </cell>
          <cell r="M6283">
            <v>38</v>
          </cell>
          <cell r="N6283" t="str">
            <v>学校再開に伴う人的体制強化支援事業（私学）</v>
          </cell>
          <cell r="O6283" t="str">
            <v>①-Ⅰ-８．学校の臨時休業等を円滑に進めるための環境整備</v>
          </cell>
        </row>
        <row r="6284">
          <cell r="K6284" t="str">
            <v>28000-39</v>
          </cell>
          <cell r="L6284" t="str">
            <v>28000</v>
          </cell>
          <cell r="M6284">
            <v>39</v>
          </cell>
          <cell r="N6284" t="str">
            <v>学校再開に伴う感染症対策事業（私立）</v>
          </cell>
          <cell r="O6284" t="str">
            <v>①-Ⅰ-１．マスク・消毒液等の確保</v>
          </cell>
        </row>
        <row r="6285">
          <cell r="K6285" t="str">
            <v>28000-40</v>
          </cell>
          <cell r="L6285" t="str">
            <v>28000</v>
          </cell>
          <cell r="M6285">
            <v>40</v>
          </cell>
          <cell r="N6285" t="str">
            <v>学校再開に伴う感染症対策事業（県立大学）</v>
          </cell>
          <cell r="O6285" t="str">
            <v>①-Ⅰ-１．マスク・消毒液等の確保</v>
          </cell>
        </row>
        <row r="6286">
          <cell r="K6286" t="str">
            <v>28000-41</v>
          </cell>
          <cell r="L6286" t="str">
            <v>28000</v>
          </cell>
          <cell r="M6286">
            <v>41</v>
          </cell>
          <cell r="N6286" t="str">
            <v>給食調理業者衛生改善支援事業</v>
          </cell>
          <cell r="O6286" t="str">
            <v>①-Ⅰ-８．学校の臨時休業等を円滑に進めるための環境整備</v>
          </cell>
        </row>
        <row r="6287">
          <cell r="K6287" t="str">
            <v>28000-42</v>
          </cell>
          <cell r="L6287" t="str">
            <v>28000</v>
          </cell>
          <cell r="M6287">
            <v>42</v>
          </cell>
          <cell r="N6287" t="str">
            <v>部活動全国大会代替地方大会開催支援事業</v>
          </cell>
          <cell r="O6287" t="str">
            <v>①-Ⅲ-１．観光・運輸業、飲食業、イベント・エンターテインメント事業等に対する支援</v>
          </cell>
        </row>
        <row r="6288">
          <cell r="K6288" t="str">
            <v>28000-43</v>
          </cell>
          <cell r="L6288" t="str">
            <v>28000</v>
          </cell>
          <cell r="M6288">
            <v>43</v>
          </cell>
          <cell r="N6288" t="str">
            <v>新型コロナウイルスの感染拡大を予防する「ひょうごスタイル」の推進</v>
          </cell>
          <cell r="O6288" t="str">
            <v>①-Ⅰ-６．情報発信の充実</v>
          </cell>
        </row>
        <row r="6289">
          <cell r="K6289" t="str">
            <v>28000-44</v>
          </cell>
          <cell r="L6289" t="str">
            <v>28000</v>
          </cell>
          <cell r="M6289">
            <v>44</v>
          </cell>
          <cell r="N6289" t="str">
            <v>避難所における衛生物資等の備蓄</v>
          </cell>
          <cell r="O6289" t="str">
            <v>①-Ⅰ-１．マスク・消毒液等の確保</v>
          </cell>
        </row>
        <row r="6290">
          <cell r="K6290" t="str">
            <v>28000-45</v>
          </cell>
          <cell r="L6290" t="str">
            <v>28000</v>
          </cell>
          <cell r="M6290">
            <v>45</v>
          </cell>
          <cell r="N6290" t="str">
            <v>新型コロナウイルス感染症追跡システムの構築・運用</v>
          </cell>
          <cell r="O6290" t="str">
            <v>①-Ⅰ-２．検査体制の強化と感染の早期発見</v>
          </cell>
        </row>
        <row r="6291">
          <cell r="K6291" t="str">
            <v>28000-46</v>
          </cell>
          <cell r="L6291" t="str">
            <v>28000</v>
          </cell>
          <cell r="M6291">
            <v>46</v>
          </cell>
          <cell r="N6291" t="str">
            <v>県内大学看護学部における感染症予防対策</v>
          </cell>
          <cell r="O6291" t="str">
            <v>①-Ⅰ-８．学校の臨時休業等を円滑に進めるための環境整備</v>
          </cell>
        </row>
        <row r="6292">
          <cell r="K6292" t="str">
            <v>28000-47</v>
          </cell>
          <cell r="L6292" t="str">
            <v>28000</v>
          </cell>
          <cell r="M6292">
            <v>47</v>
          </cell>
          <cell r="N6292" t="str">
            <v>一時保護所サテライト事業</v>
          </cell>
          <cell r="O6292" t="str">
            <v>①-Ⅱ-４．生活に困っている世帯や個人への支援</v>
          </cell>
        </row>
        <row r="6293">
          <cell r="K6293" t="str">
            <v>28000-48</v>
          </cell>
          <cell r="L6293" t="str">
            <v>28000</v>
          </cell>
          <cell r="M6293">
            <v>48</v>
          </cell>
          <cell r="N6293" t="str">
            <v>県立施設の換気設備の強化</v>
          </cell>
          <cell r="O6293" t="str">
            <v>①-Ⅳ-４．公共投資の早期執行等</v>
          </cell>
        </row>
        <row r="6294">
          <cell r="K6294" t="str">
            <v>28000-49</v>
          </cell>
          <cell r="L6294" t="str">
            <v>28000</v>
          </cell>
          <cell r="M6294">
            <v>49</v>
          </cell>
          <cell r="N6294" t="str">
            <v>国際会議場等の企業庁関連施設における感染防止対策の強化</v>
          </cell>
          <cell r="O6294" t="str">
            <v>①-Ⅳ-４．公共投資の早期執行等</v>
          </cell>
        </row>
        <row r="6295">
          <cell r="K6295" t="str">
            <v>28000-50</v>
          </cell>
          <cell r="L6295" t="str">
            <v>28000</v>
          </cell>
          <cell r="M6295">
            <v>50</v>
          </cell>
          <cell r="N6295" t="str">
            <v>社会教育施設感染防止対策事業（県立美術館音声ガイド導入事業）</v>
          </cell>
          <cell r="O6295" t="str">
            <v>①-Ⅲ-１．観光・運輸業、飲食業、イベント・エンターテインメント事業等に対する支援</v>
          </cell>
        </row>
        <row r="6296">
          <cell r="K6296" t="str">
            <v>28000-51</v>
          </cell>
          <cell r="L6296" t="str">
            <v>28000</v>
          </cell>
          <cell r="M6296">
            <v>51</v>
          </cell>
          <cell r="N6296" t="str">
            <v>県主催の会議・イベント等における感染防止対策</v>
          </cell>
          <cell r="O6296" t="str">
            <v>①-Ⅰ-１．マスク・消毒液等の確保</v>
          </cell>
        </row>
        <row r="6297">
          <cell r="K6297" t="str">
            <v>28000-52</v>
          </cell>
          <cell r="L6297" t="str">
            <v>28000</v>
          </cell>
          <cell r="M6297">
            <v>52</v>
          </cell>
          <cell r="N6297" t="str">
            <v>バスにおける感染防止対策事業</v>
          </cell>
          <cell r="O6297" t="str">
            <v>①-Ⅰ-１．マスク・消毒液等の確保</v>
          </cell>
        </row>
        <row r="6298">
          <cell r="K6298" t="str">
            <v>28000-53</v>
          </cell>
          <cell r="L6298" t="str">
            <v>28000</v>
          </cell>
          <cell r="M6298">
            <v>53</v>
          </cell>
          <cell r="N6298" t="str">
            <v>船舶における感染防止対策事業</v>
          </cell>
          <cell r="O6298" t="str">
            <v>①-Ⅰ-１．マスク・消毒液等の確保</v>
          </cell>
        </row>
        <row r="6299">
          <cell r="K6299" t="str">
            <v>28000-55</v>
          </cell>
          <cell r="L6299" t="str">
            <v>28000</v>
          </cell>
          <cell r="M6299">
            <v>55</v>
          </cell>
          <cell r="N6299" t="str">
            <v>中小企業制度資金貸付金（新型コロナウイルス感染症保証料応援貸付の創設（保証料補助））</v>
          </cell>
          <cell r="O6299" t="str">
            <v>①-Ⅱ-３．事業継続に困っている中小・小規模事業者等への支援</v>
          </cell>
        </row>
        <row r="6300">
          <cell r="K6300" t="str">
            <v>28000-57</v>
          </cell>
          <cell r="L6300" t="str">
            <v>28000</v>
          </cell>
          <cell r="M6300">
            <v>57</v>
          </cell>
          <cell r="N6300" t="str">
            <v>中小企業事業再開支援事業</v>
          </cell>
          <cell r="O6300" t="str">
            <v>①-Ⅰ-１．マスク・消毒液等の確保</v>
          </cell>
        </row>
        <row r="6301">
          <cell r="K6301" t="str">
            <v>28000-58</v>
          </cell>
          <cell r="L6301" t="str">
            <v>28000</v>
          </cell>
          <cell r="M6301">
            <v>58</v>
          </cell>
          <cell r="N6301" t="str">
            <v>商店街感染症対策支援事業</v>
          </cell>
          <cell r="O6301" t="str">
            <v>①-Ⅲ-１．観光・運輸業、飲食業、イベント・エンターテインメント事業等に対する支援</v>
          </cell>
        </row>
        <row r="6302">
          <cell r="K6302" t="str">
            <v>28000-59</v>
          </cell>
          <cell r="L6302" t="str">
            <v>28000</v>
          </cell>
          <cell r="M6302">
            <v>59</v>
          </cell>
          <cell r="N6302" t="str">
            <v>地場産業持続・活性化支援事業</v>
          </cell>
          <cell r="O6302" t="str">
            <v>①-Ⅱ-３．事業継続に困っている中小・小規模事業者等への支援</v>
          </cell>
        </row>
        <row r="6303">
          <cell r="K6303" t="str">
            <v>28000-60</v>
          </cell>
          <cell r="L6303" t="str">
            <v>28000</v>
          </cell>
          <cell r="M6303">
            <v>60</v>
          </cell>
          <cell r="N6303" t="str">
            <v>先端技術研究事業（COEプログラム）</v>
          </cell>
          <cell r="O6303" t="str">
            <v>①-Ⅲ-２．地域経済の活性化</v>
          </cell>
        </row>
        <row r="6304">
          <cell r="K6304" t="str">
            <v>28000-61</v>
          </cell>
          <cell r="L6304" t="str">
            <v>28000</v>
          </cell>
          <cell r="M6304">
            <v>61</v>
          </cell>
          <cell r="N6304" t="str">
            <v>ポストコロナ・スタートアップ支援事業</v>
          </cell>
          <cell r="O6304" t="str">
            <v>①-Ⅳ-４．公共投資の早期執行等</v>
          </cell>
        </row>
        <row r="6305">
          <cell r="K6305" t="str">
            <v>28000-62</v>
          </cell>
          <cell r="L6305" t="str">
            <v>28000</v>
          </cell>
          <cell r="M6305">
            <v>62</v>
          </cell>
          <cell r="N6305" t="str">
            <v>外食産業インバウンド需要回復支援事業</v>
          </cell>
          <cell r="O6305" t="str">
            <v>①-Ⅲ-１．観光・運輸業、飲食業、イベント・エンターテインメント事業等に対する支援</v>
          </cell>
        </row>
        <row r="6306">
          <cell r="K6306" t="str">
            <v>28000-63</v>
          </cell>
          <cell r="L6306" t="str">
            <v>28000</v>
          </cell>
          <cell r="M6306">
            <v>63</v>
          </cell>
          <cell r="N6306" t="str">
            <v>輸出食品製造施設等導入支援事業</v>
          </cell>
          <cell r="O6306" t="str">
            <v>①-Ⅳ-２．海外展開企業の事業の円滑化、農林水産物・食品の輸出力の維持・強化及び国内供給力の強化支援</v>
          </cell>
        </row>
        <row r="6307">
          <cell r="K6307" t="str">
            <v>28000-64</v>
          </cell>
          <cell r="L6307" t="str">
            <v>28000</v>
          </cell>
          <cell r="M6307">
            <v>64</v>
          </cell>
          <cell r="N6307" t="str">
            <v>Welcome to Hyogoキャンペーンの展開（情報発信の強化）</v>
          </cell>
          <cell r="O6307" t="str">
            <v>①-Ⅲ-１．観光・運輸業、飲食業、イベント・エンターテインメント事業等に対する支援</v>
          </cell>
        </row>
        <row r="6308">
          <cell r="K6308" t="str">
            <v>28000-65</v>
          </cell>
          <cell r="L6308" t="str">
            <v>28000</v>
          </cell>
          <cell r="M6308">
            <v>65</v>
          </cell>
          <cell r="N6308" t="str">
            <v>Welcome to Hyogoキャンペーンの展開（ひょうご五国のバス旅支援事業）</v>
          </cell>
          <cell r="O6308" t="str">
            <v>①-Ⅲ-１．観光・運輸業、飲食業、イベント・エンターテインメント事業等に対する支援</v>
          </cell>
        </row>
        <row r="6309">
          <cell r="K6309" t="str">
            <v>28000-66</v>
          </cell>
          <cell r="L6309" t="str">
            <v>28000</v>
          </cell>
          <cell r="M6309">
            <v>66</v>
          </cell>
          <cell r="N6309" t="str">
            <v>Welcome to Hyogoキャンペーンの展開（コンベンション開催誘致による県内への誘客促進）</v>
          </cell>
          <cell r="O6309" t="str">
            <v>①-Ⅲ-２．地域経済の活性化</v>
          </cell>
        </row>
        <row r="6310">
          <cell r="K6310" t="str">
            <v>28000-67</v>
          </cell>
          <cell r="L6310" t="str">
            <v>28000</v>
          </cell>
          <cell r="M6310">
            <v>67</v>
          </cell>
          <cell r="N6310" t="str">
            <v>県民交流バス事業等の拡充</v>
          </cell>
          <cell r="O6310" t="str">
            <v>①-Ⅲ-１．観光・運輸業、飲食業、イベント・エンターテインメント事業等に対する支援</v>
          </cell>
        </row>
        <row r="6311">
          <cell r="K6311" t="str">
            <v>28000-68</v>
          </cell>
          <cell r="L6311" t="str">
            <v>28000</v>
          </cell>
          <cell r="M6311">
            <v>68</v>
          </cell>
          <cell r="N6311" t="str">
            <v>「ひょうごスタイル」に対応した「ひょうご安心旅」の推進</v>
          </cell>
          <cell r="O6311" t="str">
            <v>①-Ⅲ-１．観光・運輸業、飲食業、イベント・エンターテインメント事業等に対する支援</v>
          </cell>
        </row>
        <row r="6312">
          <cell r="K6312" t="str">
            <v>28000-69</v>
          </cell>
          <cell r="L6312" t="str">
            <v>28000</v>
          </cell>
          <cell r="M6312">
            <v>69</v>
          </cell>
          <cell r="N6312" t="str">
            <v>観光拠点整備支援事業</v>
          </cell>
          <cell r="O6312" t="str">
            <v>①-Ⅲ-１．観光・運輸業、飲食業、イベント・エンターテインメント事業等に対する支援</v>
          </cell>
        </row>
        <row r="6313">
          <cell r="K6313" t="str">
            <v>28000-70</v>
          </cell>
          <cell r="L6313" t="str">
            <v>28000</v>
          </cell>
          <cell r="M6313">
            <v>70</v>
          </cell>
          <cell r="N6313" t="str">
            <v>少雪の影響を受けた地域への支援（スポーツ・文化関連合宿誘致事業）</v>
          </cell>
          <cell r="O6313" t="str">
            <v>①-Ⅲ-２．地域経済の活性化</v>
          </cell>
        </row>
        <row r="6314">
          <cell r="K6314" t="str">
            <v>28000-71</v>
          </cell>
          <cell r="L6314" t="str">
            <v>28000</v>
          </cell>
          <cell r="M6314">
            <v>71</v>
          </cell>
          <cell r="N6314" t="str">
            <v>少雪の影響を受けた地域への支援（宿泊割引支援事業）</v>
          </cell>
          <cell r="O6314" t="str">
            <v>①-Ⅲ-２．地域経済の活性化</v>
          </cell>
        </row>
        <row r="6315">
          <cell r="K6315" t="str">
            <v>28000-72</v>
          </cell>
          <cell r="L6315" t="str">
            <v>28000</v>
          </cell>
          <cell r="M6315">
            <v>72</v>
          </cell>
          <cell r="N6315" t="str">
            <v>少雪の影響を受けた地域への支援（誘客促進支援事業）</v>
          </cell>
          <cell r="O6315" t="str">
            <v>①-Ⅲ-１．観光・運輸業、飲食業、イベント・エンターテインメント事業等に対する支援</v>
          </cell>
        </row>
        <row r="6316">
          <cell r="K6316" t="str">
            <v>28000-73</v>
          </cell>
          <cell r="L6316" t="str">
            <v>28000</v>
          </cell>
          <cell r="M6316">
            <v>73</v>
          </cell>
          <cell r="N6316" t="str">
            <v>少雪の影響を受けた地域への支援（魅力ある観光資源づくり支援事業）</v>
          </cell>
          <cell r="O6316" t="str">
            <v>①-Ⅲ-１．観光・運輸業、飲食業、イベント・エンターテインメント事業等に対する支援</v>
          </cell>
        </row>
        <row r="6317">
          <cell r="K6317" t="str">
            <v>28000-74</v>
          </cell>
          <cell r="L6317" t="str">
            <v>28000</v>
          </cell>
          <cell r="M6317">
            <v>74</v>
          </cell>
          <cell r="N6317" t="str">
            <v>少雪の影響を受けた地域への支援（スキー場設備整備支援事業）</v>
          </cell>
          <cell r="O6317" t="str">
            <v>①-Ⅲ-１．観光・運輸業、飲食業、イベント・エンターテインメント事業等に対する支援</v>
          </cell>
        </row>
        <row r="6318">
          <cell r="K6318" t="str">
            <v>28000-75</v>
          </cell>
          <cell r="L6318" t="str">
            <v>28000</v>
          </cell>
          <cell r="M6318">
            <v>75</v>
          </cell>
          <cell r="N6318" t="str">
            <v>ポストコロナ・労働環境対策事業</v>
          </cell>
          <cell r="O6318" t="str">
            <v>①-Ⅱ-３．事業継続に困っている中小・小規模事業者等への支援</v>
          </cell>
        </row>
        <row r="6319">
          <cell r="K6319" t="str">
            <v>28000-76</v>
          </cell>
          <cell r="L6319" t="str">
            <v>28000</v>
          </cell>
          <cell r="M6319">
            <v>76</v>
          </cell>
          <cell r="N6319" t="str">
            <v>兵庫型ワークシェア推進事業</v>
          </cell>
          <cell r="O6319" t="str">
            <v>①-Ⅱ-１．雇用の維持</v>
          </cell>
        </row>
        <row r="6320">
          <cell r="K6320" t="str">
            <v>28000-77</v>
          </cell>
          <cell r="L6320" t="str">
            <v>28000</v>
          </cell>
          <cell r="M6320">
            <v>77</v>
          </cell>
          <cell r="N6320" t="str">
            <v>新たなワークスタイル推進事業</v>
          </cell>
          <cell r="O6320" t="str">
            <v>①-Ⅱ-３．事業継続に困っている中小・小規模事業者等への支援</v>
          </cell>
        </row>
        <row r="6321">
          <cell r="K6321" t="str">
            <v>28000-78</v>
          </cell>
          <cell r="L6321" t="str">
            <v>28000</v>
          </cell>
          <cell r="M6321">
            <v>78</v>
          </cell>
          <cell r="N6321" t="str">
            <v>中小企業従業員福利厚生継続支援事業</v>
          </cell>
          <cell r="O6321" t="str">
            <v>①-Ⅱ-３．事業継続に困っている中小・小規模事業者等への支援</v>
          </cell>
        </row>
        <row r="6322">
          <cell r="K6322" t="str">
            <v>28000-79</v>
          </cell>
          <cell r="L6322" t="str">
            <v>28000</v>
          </cell>
          <cell r="M6322">
            <v>79</v>
          </cell>
          <cell r="N6322" t="str">
            <v>山田錦等酒米持続的生産応援事業</v>
          </cell>
          <cell r="O6322" t="str">
            <v>①-Ⅳ-２．海外展開企業の事業の円滑化、農林水産物・食品の輸出力の維持・強化及び国内供給力の強化支援</v>
          </cell>
        </row>
        <row r="6323">
          <cell r="K6323" t="str">
            <v>28000-80</v>
          </cell>
          <cell r="L6323" t="str">
            <v>28000</v>
          </cell>
          <cell r="M6323">
            <v>80</v>
          </cell>
          <cell r="N6323" t="str">
            <v>県産水産物販売促進事業</v>
          </cell>
          <cell r="O6323" t="str">
            <v>①-Ⅲ-２．地域経済の活性化</v>
          </cell>
        </row>
        <row r="6324">
          <cell r="K6324" t="str">
            <v>28000-81</v>
          </cell>
          <cell r="L6324" t="str">
            <v>28000</v>
          </cell>
          <cell r="M6324">
            <v>81</v>
          </cell>
          <cell r="N6324" t="str">
            <v>県公式オンラインショップ「ひょうご市場」商品拡充及び販売促進による生産者支援</v>
          </cell>
          <cell r="O6324" t="str">
            <v>①-Ⅲ-２．地域経済の活性化</v>
          </cell>
        </row>
        <row r="6325">
          <cell r="K6325" t="str">
            <v>28000-82</v>
          </cell>
          <cell r="L6325" t="str">
            <v>28000</v>
          </cell>
          <cell r="M6325">
            <v>82</v>
          </cell>
          <cell r="N6325" t="str">
            <v>美味いもん情報トータルサイト「御食国ひょうご」（仮）創設事業</v>
          </cell>
          <cell r="O6325" t="str">
            <v>①-Ⅲ-２．地域経済の活性化</v>
          </cell>
        </row>
        <row r="6326">
          <cell r="K6326" t="str">
            <v>28000-83</v>
          </cell>
          <cell r="L6326" t="str">
            <v>28000</v>
          </cell>
          <cell r="M6326">
            <v>83</v>
          </cell>
          <cell r="N6326" t="str">
            <v>就労継続支援B型事業所利用者への支援</v>
          </cell>
          <cell r="O6326" t="str">
            <v>①-Ⅱ-３．事業継続に困っている中小・小規模事業者等への支援</v>
          </cell>
        </row>
        <row r="6327">
          <cell r="K6327" t="str">
            <v>28000-84</v>
          </cell>
          <cell r="L6327" t="str">
            <v>28000</v>
          </cell>
          <cell r="M6327">
            <v>84</v>
          </cell>
          <cell r="N6327" t="str">
            <v>新型コロナウイルス感染症に対応した消費生活相談体制の拡充</v>
          </cell>
          <cell r="O6327" t="str">
            <v>①-Ⅰ-６．情報発信の充実</v>
          </cell>
        </row>
        <row r="6328">
          <cell r="K6328" t="str">
            <v>28000-85</v>
          </cell>
          <cell r="L6328" t="str">
            <v>28000</v>
          </cell>
          <cell r="M6328">
            <v>85</v>
          </cell>
          <cell r="N6328" t="str">
            <v>高齢者に対する特殊詐欺防止対策の強化</v>
          </cell>
          <cell r="O6328" t="str">
            <v>①-Ⅰ-６．情報発信の充実</v>
          </cell>
        </row>
        <row r="6329">
          <cell r="K6329" t="str">
            <v>28000-86</v>
          </cell>
          <cell r="L6329" t="str">
            <v>28000</v>
          </cell>
          <cell r="M6329">
            <v>86</v>
          </cell>
          <cell r="N6329" t="str">
            <v>芸術文化公演再開緊急支援事業</v>
          </cell>
          <cell r="O6329" t="str">
            <v>①-Ⅲ-１．観光・運輸業、飲食業、イベント・エンターテインメント事業等に対する支援</v>
          </cell>
        </row>
        <row r="6330">
          <cell r="K6330" t="str">
            <v>28000-87</v>
          </cell>
          <cell r="L6330" t="str">
            <v>28000</v>
          </cell>
          <cell r="M6330">
            <v>87</v>
          </cell>
          <cell r="N6330" t="str">
            <v>ポストコロナ社会の具現化に向けた調査研究の実施</v>
          </cell>
          <cell r="O6330" t="str">
            <v>①-Ⅲ-２．地域経済の活性化</v>
          </cell>
        </row>
        <row r="6331">
          <cell r="K6331" t="str">
            <v>28000-88</v>
          </cell>
          <cell r="L6331" t="str">
            <v>28000</v>
          </cell>
          <cell r="M6331">
            <v>88</v>
          </cell>
          <cell r="N6331" t="str">
            <v>WEB等を活用した職員採用活動強化事業</v>
          </cell>
          <cell r="O6331" t="str">
            <v>①-Ⅳ-３．リモート化等によるデジタル・トランスフォーメーションの加速</v>
          </cell>
        </row>
        <row r="6332">
          <cell r="K6332" t="str">
            <v>28000-89</v>
          </cell>
          <cell r="L6332" t="str">
            <v>28000</v>
          </cell>
          <cell r="M6332">
            <v>89</v>
          </cell>
          <cell r="N6332" t="str">
            <v>Web合同企業説明会の開催</v>
          </cell>
          <cell r="O6332" t="str">
            <v>①-Ⅳ-３．リモート化等によるデジタル・トランスフォーメーションの加速</v>
          </cell>
        </row>
        <row r="6333">
          <cell r="K6333" t="str">
            <v>28000-90</v>
          </cell>
          <cell r="L6333" t="str">
            <v>28000</v>
          </cell>
          <cell r="M6333">
            <v>90</v>
          </cell>
          <cell r="N6333" t="str">
            <v>総合衛生学院等における遠隔授業環境の整備</v>
          </cell>
          <cell r="O6333" t="str">
            <v>①-Ⅳ-３．リモート化等によるデジタル・トランスフォーメーションの加速</v>
          </cell>
        </row>
        <row r="6334">
          <cell r="K6334" t="str">
            <v>28000-91</v>
          </cell>
          <cell r="L6334" t="str">
            <v>28000</v>
          </cell>
          <cell r="M6334">
            <v>91</v>
          </cell>
          <cell r="N6334" t="str">
            <v>職業能力開発校における遠隔訓練環境の整備</v>
          </cell>
          <cell r="O6334" t="str">
            <v>①-Ⅳ-３．リモート化等によるデジタル・トランスフォーメーションの加速</v>
          </cell>
        </row>
        <row r="6335">
          <cell r="K6335" t="str">
            <v>28000-92</v>
          </cell>
          <cell r="L6335" t="str">
            <v>28000</v>
          </cell>
          <cell r="M6335">
            <v>92</v>
          </cell>
          <cell r="N6335" t="str">
            <v>遠隔授業の環境構築支援事業</v>
          </cell>
          <cell r="O6335" t="str">
            <v>①-Ⅳ-３．リモート化等によるデジタル・トランスフォーメーションの加速</v>
          </cell>
        </row>
        <row r="6336">
          <cell r="K6336" t="str">
            <v>28000-93</v>
          </cell>
          <cell r="L6336" t="str">
            <v>28000</v>
          </cell>
          <cell r="M6336">
            <v>93</v>
          </cell>
          <cell r="N6336" t="str">
            <v>外郭団体等の実施する研修のオンライン化</v>
          </cell>
          <cell r="O6336" t="str">
            <v>①-Ⅳ-３．リモート化等によるデジタル・トランスフォーメーションの加速</v>
          </cell>
        </row>
        <row r="6337">
          <cell r="K6337" t="str">
            <v>28000-94</v>
          </cell>
          <cell r="L6337" t="str">
            <v>28000</v>
          </cell>
          <cell r="M6337">
            <v>94</v>
          </cell>
          <cell r="N6337" t="str">
            <v>緊急対応型雇用創出事業の実施</v>
          </cell>
          <cell r="O6337" t="str">
            <v>①-Ⅱ-１．雇用の維持</v>
          </cell>
        </row>
        <row r="6338">
          <cell r="K6338" t="str">
            <v>28000-95</v>
          </cell>
          <cell r="L6338" t="str">
            <v>28000</v>
          </cell>
          <cell r="M6338">
            <v>95</v>
          </cell>
          <cell r="N6338" t="str">
            <v>Welcome to Hyogoキャンペーンの拡充</v>
          </cell>
          <cell r="O6338" t="str">
            <v>①-Ⅲ-１．観光・運輸業、飲食業、イベント・エンターテインメント事業等に対する支援</v>
          </cell>
        </row>
        <row r="6339">
          <cell r="K6339" t="str">
            <v>28000-96</v>
          </cell>
          <cell r="L6339" t="str">
            <v>28000</v>
          </cell>
          <cell r="M6339">
            <v>96</v>
          </cell>
          <cell r="N6339" t="str">
            <v>インフルエンザの流行を見据えた外来・検査体制の拡充</v>
          </cell>
          <cell r="O6339" t="str">
            <v>①-Ⅰ-３．医療提供体制の強化</v>
          </cell>
        </row>
        <row r="6340">
          <cell r="K6340" t="str">
            <v>28000-97</v>
          </cell>
          <cell r="L6340" t="str">
            <v>28000</v>
          </cell>
          <cell r="M6340">
            <v>97</v>
          </cell>
          <cell r="N6340" t="str">
            <v>県立病院の感染症対策</v>
          </cell>
          <cell r="O6340" t="str">
            <v>①-Ⅰ-３．医療提供体制の強化</v>
          </cell>
        </row>
        <row r="6341">
          <cell r="K6341" t="str">
            <v>28000-98</v>
          </cell>
          <cell r="L6341" t="str">
            <v>28000</v>
          </cell>
          <cell r="M6341">
            <v>98</v>
          </cell>
          <cell r="N6341" t="str">
            <v>精神科救急の受入再開に向けた県立ひょうごこころの医療センターの改修</v>
          </cell>
          <cell r="O6341" t="str">
            <v>①-Ⅰ-３．医療提供体制の強化</v>
          </cell>
        </row>
        <row r="6342">
          <cell r="K6342" t="str">
            <v>28000-99</v>
          </cell>
          <cell r="L6342" t="str">
            <v>28000</v>
          </cell>
          <cell r="M6342">
            <v>99</v>
          </cell>
          <cell r="N6342" t="str">
            <v>在宅高齢者・障害者一時的受け入れ体制の整備</v>
          </cell>
          <cell r="O6342" t="str">
            <v>①-Ⅰ-３．医療提供体制の強化</v>
          </cell>
        </row>
        <row r="6343">
          <cell r="K6343" t="str">
            <v>28000-100</v>
          </cell>
          <cell r="L6343" t="str">
            <v>28000</v>
          </cell>
          <cell r="M6343">
            <v>100</v>
          </cell>
          <cell r="N6343" t="str">
            <v>次なる波に備えた情報発信の強化【拡充】</v>
          </cell>
          <cell r="O6343" t="str">
            <v>①-Ⅰ-６．情報発信の充実</v>
          </cell>
        </row>
        <row r="6344">
          <cell r="K6344" t="str">
            <v>28000-101</v>
          </cell>
          <cell r="L6344" t="str">
            <v>28000</v>
          </cell>
          <cell r="M6344">
            <v>101</v>
          </cell>
          <cell r="N6344" t="str">
            <v>県庁舎等におけるひょうごスタイルの推進（オンライン会議体制の強化）</v>
          </cell>
          <cell r="O6344" t="str">
            <v>①-Ⅳ-３．リモート化等によるデジタル・トランスフォーメーションの加速</v>
          </cell>
        </row>
        <row r="6345">
          <cell r="K6345" t="str">
            <v>28000-102</v>
          </cell>
          <cell r="L6345" t="str">
            <v>28000</v>
          </cell>
          <cell r="M6345">
            <v>102</v>
          </cell>
          <cell r="N6345" t="str">
            <v>県庁舎等におけるひょうごスタイルの推進（職員研修のオンライン化等の推進）</v>
          </cell>
          <cell r="O6345" t="str">
            <v>①-Ⅳ-３．リモート化等によるデジタル・トランスフォーメーションの加速</v>
          </cell>
        </row>
        <row r="6346">
          <cell r="K6346" t="str">
            <v>28000-103</v>
          </cell>
          <cell r="L6346" t="str">
            <v>28000</v>
          </cell>
          <cell r="M6346">
            <v>103</v>
          </cell>
          <cell r="N6346" t="str">
            <v>県庁舎等におけるひょうごスタイルの推進（いなみの学園・阪神シニアカレッジの講座環境の整備）</v>
          </cell>
          <cell r="O6346" t="str">
            <v>①-Ⅳ-３．リモート化等によるデジタル・トランスフォーメーションの加速</v>
          </cell>
        </row>
        <row r="6347">
          <cell r="K6347" t="str">
            <v>28000-104</v>
          </cell>
          <cell r="L6347" t="str">
            <v>28000</v>
          </cell>
          <cell r="M6347">
            <v>104</v>
          </cell>
          <cell r="N6347" t="str">
            <v>県庁舎等におけるひょうごスタイルの推進（県警施設へのWEB会議システムの導入）</v>
          </cell>
          <cell r="O6347" t="str">
            <v>①-Ⅳ-３．リモート化等によるデジタル・トランスフォーメーションの加速</v>
          </cell>
        </row>
        <row r="6348">
          <cell r="K6348" t="str">
            <v>28000-105</v>
          </cell>
          <cell r="L6348" t="str">
            <v>28000</v>
          </cell>
          <cell r="M6348">
            <v>105</v>
          </cell>
          <cell r="N6348" t="str">
            <v>県庁舎等における県民の感染防止対策の推進</v>
          </cell>
          <cell r="O6348" t="str">
            <v>①-Ⅰ-１．マスク・消毒液等の確保</v>
          </cell>
        </row>
        <row r="6349">
          <cell r="K6349" t="str">
            <v>28000-106</v>
          </cell>
          <cell r="L6349" t="str">
            <v>28000</v>
          </cell>
          <cell r="M6349">
            <v>106</v>
          </cell>
          <cell r="N6349" t="str">
            <v>県議会における感染防止対策の推進</v>
          </cell>
          <cell r="O6349" t="str">
            <v>①-Ⅰ-１．マスク・消毒液等の確保</v>
          </cell>
        </row>
        <row r="6350">
          <cell r="K6350" t="str">
            <v>28000-107</v>
          </cell>
          <cell r="L6350" t="str">
            <v>28000</v>
          </cell>
          <cell r="M6350">
            <v>107</v>
          </cell>
          <cell r="N6350" t="str">
            <v>地域公共交通新型コロナウイルス対応型運行の支援</v>
          </cell>
          <cell r="O6350" t="str">
            <v>①-Ⅲ-１．観光・運輸業、飲食業、イベント・エンターテインメント事業等に対する支援</v>
          </cell>
        </row>
        <row r="6351">
          <cell r="K6351" t="str">
            <v>28000-108</v>
          </cell>
          <cell r="L6351" t="str">
            <v>28000</v>
          </cell>
          <cell r="M6351">
            <v>108</v>
          </cell>
          <cell r="N6351" t="str">
            <v>京都丹後鉄道の運行支援</v>
          </cell>
          <cell r="O6351" t="str">
            <v>①-Ⅲ-１．観光・運輸業、飲食業、イベント・エンターテインメント事業等に対する支援</v>
          </cell>
        </row>
        <row r="6352">
          <cell r="K6352" t="str">
            <v>28000-109</v>
          </cell>
          <cell r="L6352" t="str">
            <v>28000</v>
          </cell>
          <cell r="M6352">
            <v>109</v>
          </cell>
          <cell r="N6352" t="str">
            <v>宿泊に伴うおみやげ購入券発行事業の拡充</v>
          </cell>
          <cell r="O6352" t="str">
            <v>①-Ⅲ-１．観光・運輸業、飲食業、イベント・エンターテインメント事業等に対する支援</v>
          </cell>
        </row>
        <row r="6353">
          <cell r="K6353" t="str">
            <v>28000-111</v>
          </cell>
          <cell r="L6353" t="str">
            <v>28000</v>
          </cell>
          <cell r="M6353">
            <v>111</v>
          </cell>
          <cell r="N6353" t="str">
            <v>神戸ルミナリエ2020代替事業の開催</v>
          </cell>
          <cell r="O6353" t="str">
            <v>①-Ⅲ-１．観光・運輸業、飲食業、イベント・エンターテインメント事業等に対する支援</v>
          </cell>
        </row>
        <row r="6354">
          <cell r="K6354" t="str">
            <v>28000-112</v>
          </cell>
          <cell r="L6354" t="str">
            <v>28000</v>
          </cell>
          <cell r="M6354">
            <v>112</v>
          </cell>
          <cell r="N6354" t="str">
            <v>淡路花博20周年記念花みどりフェアプレイベント</v>
          </cell>
          <cell r="O6354" t="str">
            <v>①-Ⅲ-１．観光・運輸業、飲食業、イベント・エンターテインメント事業等に対する支援</v>
          </cell>
        </row>
        <row r="6355">
          <cell r="K6355" t="str">
            <v>28000-113</v>
          </cell>
          <cell r="L6355" t="str">
            <v>28000</v>
          </cell>
          <cell r="M6355">
            <v>113</v>
          </cell>
          <cell r="N6355" t="str">
            <v>県産農林水産物直売・消費応援事業の実施</v>
          </cell>
          <cell r="O6355" t="str">
            <v>①-Ⅲ-２．地域経済の活性化</v>
          </cell>
        </row>
        <row r="6356">
          <cell r="K6356" t="str">
            <v>28000-114</v>
          </cell>
          <cell r="L6356" t="str">
            <v>28000</v>
          </cell>
          <cell r="M6356">
            <v>114</v>
          </cell>
          <cell r="N6356" t="str">
            <v>ひょうごの酒・酒米需要拡大の促進</v>
          </cell>
          <cell r="O6356" t="str">
            <v>①-Ⅲ-１．観光・運輸業、飲食業、イベント・エンターテインメント事業等に対する支援</v>
          </cell>
        </row>
        <row r="6357">
          <cell r="K6357" t="str">
            <v>28000-115</v>
          </cell>
          <cell r="L6357" t="str">
            <v>28000</v>
          </cell>
          <cell r="M6357">
            <v>115</v>
          </cell>
          <cell r="N6357" t="str">
            <v>但馬牧場公園の機能強化</v>
          </cell>
          <cell r="O6357" t="str">
            <v>①-Ⅲ-１．観光・運輸業、飲食業、イベント・エンターテインメント事業等に対する支援</v>
          </cell>
        </row>
        <row r="6358">
          <cell r="K6358" t="str">
            <v>28000-116</v>
          </cell>
          <cell r="L6358" t="str">
            <v>28000</v>
          </cell>
          <cell r="M6358">
            <v>116</v>
          </cell>
          <cell r="N6358" t="str">
            <v>県産木材利用拡大キャンペーン事業の実施</v>
          </cell>
          <cell r="O6358" t="str">
            <v>①-Ⅲ-２．地域経済の活性化</v>
          </cell>
        </row>
        <row r="6359">
          <cell r="K6359" t="str">
            <v>28000-117</v>
          </cell>
          <cell r="L6359" t="str">
            <v>28000</v>
          </cell>
          <cell r="M6359">
            <v>117</v>
          </cell>
          <cell r="N6359" t="str">
            <v>授業料減免を実施する専修学校への支援</v>
          </cell>
          <cell r="O6359" t="str">
            <v>①-Ⅱ-４．生活に困っている世帯や個人への支援</v>
          </cell>
        </row>
        <row r="6360">
          <cell r="K6360" t="str">
            <v>28000-118</v>
          </cell>
          <cell r="L6360" t="str">
            <v>28000</v>
          </cell>
          <cell r="M6360">
            <v>118</v>
          </cell>
          <cell r="N6360" t="str">
            <v>緊急対応型障害者在宅ワーク創出事業の実施</v>
          </cell>
          <cell r="O6360" t="str">
            <v>①-Ⅱ-１．雇用の維持</v>
          </cell>
        </row>
        <row r="6361">
          <cell r="K6361" t="str">
            <v>28000-119</v>
          </cell>
          <cell r="L6361" t="str">
            <v>28000</v>
          </cell>
          <cell r="M6361">
            <v>119</v>
          </cell>
          <cell r="N6361" t="str">
            <v>ひょうご障害者ワークフォーラムの開催</v>
          </cell>
          <cell r="O6361" t="str">
            <v>①-Ⅱ-１．雇用の維持</v>
          </cell>
        </row>
        <row r="6362">
          <cell r="K6362" t="str">
            <v>28000-120</v>
          </cell>
          <cell r="L6362" t="str">
            <v>28000</v>
          </cell>
          <cell r="M6362">
            <v>120</v>
          </cell>
          <cell r="N6362" t="str">
            <v>情報通信ネットワーク基盤の整備促進</v>
          </cell>
          <cell r="O6362" t="str">
            <v>①-Ⅳ-３．リモート化等によるデジタル・トランスフォーメーションの加速</v>
          </cell>
        </row>
        <row r="6363">
          <cell r="K6363" t="str">
            <v>28000-121</v>
          </cell>
          <cell r="L6363" t="str">
            <v>28000</v>
          </cell>
          <cell r="M6363">
            <v>121</v>
          </cell>
          <cell r="N6363" t="str">
            <v>地域プロジェクトモデル事業の実施</v>
          </cell>
          <cell r="O6363" t="str">
            <v>①-Ⅲ-２．地域経済の活性化</v>
          </cell>
        </row>
        <row r="6364">
          <cell r="K6364" t="str">
            <v>28000-122</v>
          </cell>
          <cell r="L6364" t="str">
            <v>28000</v>
          </cell>
          <cell r="M6364">
            <v>122</v>
          </cell>
          <cell r="N6364" t="str">
            <v>ひょうごで暮らす！体験キャンペーン事業の実施</v>
          </cell>
          <cell r="O6364" t="str">
            <v>①-Ⅲ-２．地域経済の活性化</v>
          </cell>
        </row>
        <row r="6365">
          <cell r="K6365" t="str">
            <v>28000-123</v>
          </cell>
          <cell r="L6365" t="str">
            <v>28000</v>
          </cell>
          <cell r="M6365">
            <v>123</v>
          </cell>
          <cell r="N6365" t="str">
            <v>医療機関・薬局等における感染防止対策支援事業</v>
          </cell>
          <cell r="O6365" t="str">
            <v>①-Ⅰ-３．医療提供体制の強化</v>
          </cell>
        </row>
        <row r="6366">
          <cell r="K6366" t="str">
            <v>28000-124</v>
          </cell>
          <cell r="L6366" t="str">
            <v>28000</v>
          </cell>
          <cell r="M6366">
            <v>124</v>
          </cell>
          <cell r="N6366" t="str">
            <v>県立学校老朽化対策事業（特別支援学校トイレ改修）</v>
          </cell>
          <cell r="O6366" t="str">
            <v>①-Ⅳ-４．公共投資の早期執行等</v>
          </cell>
        </row>
        <row r="6367">
          <cell r="K6367" t="str">
            <v>28000-125</v>
          </cell>
          <cell r="L6367" t="str">
            <v>28000</v>
          </cell>
          <cell r="M6367">
            <v>125</v>
          </cell>
          <cell r="N6367" t="str">
            <v>在宅勤務体制拡充整備事業</v>
          </cell>
          <cell r="O6367" t="str">
            <v>①-Ⅳ-３．リモート化等によるデジタル・トランスフォーメーションの加速</v>
          </cell>
        </row>
        <row r="6368">
          <cell r="K6368" t="str">
            <v>28000-126</v>
          </cell>
          <cell r="L6368" t="str">
            <v>28000</v>
          </cell>
          <cell r="M6368">
            <v>126</v>
          </cell>
          <cell r="N6368" t="str">
            <v>移動型PCR検査装置開発事業</v>
          </cell>
          <cell r="O6368" t="str">
            <v>①-Ⅰ-２．検査体制の強化と感染の早期発見</v>
          </cell>
        </row>
        <row r="6369">
          <cell r="K6369" t="str">
            <v>28000-127</v>
          </cell>
          <cell r="L6369" t="str">
            <v>28000</v>
          </cell>
          <cell r="M6369">
            <v>127</v>
          </cell>
          <cell r="N6369" t="str">
            <v>遠隔学習支援事業</v>
          </cell>
          <cell r="O6369" t="str">
            <v>①-Ⅳ-３．リモート化等によるデジタル・トランスフォーメーションの加速</v>
          </cell>
        </row>
        <row r="6370">
          <cell r="K6370" t="str">
            <v>28000-128</v>
          </cell>
          <cell r="L6370" t="str">
            <v>28000</v>
          </cell>
          <cell r="M6370">
            <v>128</v>
          </cell>
          <cell r="N6370" t="str">
            <v>感染防止対策指導支援事業</v>
          </cell>
          <cell r="O6370" t="str">
            <v>①-Ⅰ-６．情報発信の充実</v>
          </cell>
        </row>
        <row r="6371">
          <cell r="K6371" t="str">
            <v>28000-129</v>
          </cell>
          <cell r="L6371" t="str">
            <v>28000</v>
          </cell>
          <cell r="M6371">
            <v>129</v>
          </cell>
          <cell r="N6371" t="str">
            <v>保育所等慰労金事業</v>
          </cell>
          <cell r="O6371" t="str">
            <v>①-Ⅱ-１．雇用の維持</v>
          </cell>
        </row>
        <row r="6372">
          <cell r="K6372" t="str">
            <v>28000-130</v>
          </cell>
          <cell r="L6372" t="str">
            <v>28000</v>
          </cell>
          <cell r="M6372">
            <v>130</v>
          </cell>
          <cell r="N6372" t="str">
            <v>外出自粛要請効果調査事業</v>
          </cell>
          <cell r="O6372" t="str">
            <v>①-Ⅰ-２．検査体制の強化と感染の早期発見</v>
          </cell>
        </row>
        <row r="6373">
          <cell r="K6373" t="str">
            <v>28000-131</v>
          </cell>
          <cell r="L6373" t="str">
            <v>28000</v>
          </cell>
          <cell r="M6373">
            <v>131</v>
          </cell>
          <cell r="N6373" t="str">
            <v>休業等医療機関に対する継続再開支援事業</v>
          </cell>
          <cell r="O6373" t="str">
            <v>①-Ⅱ-３．事業継続に困っている中小・小規模事業者等への支援</v>
          </cell>
        </row>
        <row r="6374">
          <cell r="K6374" t="str">
            <v>28000-132</v>
          </cell>
          <cell r="L6374" t="str">
            <v>28000</v>
          </cell>
          <cell r="M6374">
            <v>132</v>
          </cell>
          <cell r="N6374" t="str">
            <v>県民利便施設等感染症防止対策事業</v>
          </cell>
          <cell r="O6374" t="str">
            <v>①-Ⅰ-１．マスク・消毒液等の確保</v>
          </cell>
        </row>
        <row r="6375">
          <cell r="K6375" t="str">
            <v>28000-133</v>
          </cell>
          <cell r="L6375" t="str">
            <v>28000</v>
          </cell>
          <cell r="M6375">
            <v>133</v>
          </cell>
          <cell r="N6375" t="str">
            <v>こども家庭センター環境整備事業</v>
          </cell>
          <cell r="O6375" t="str">
            <v>①-Ⅳ-４．公共投資の早期執行等</v>
          </cell>
        </row>
        <row r="6376">
          <cell r="K6376" t="str">
            <v>28000-134</v>
          </cell>
          <cell r="L6376" t="str">
            <v>28000</v>
          </cell>
          <cell r="M6376">
            <v>134</v>
          </cell>
          <cell r="N6376" t="str">
            <v>芸術文化施設感染症対策事業</v>
          </cell>
          <cell r="O6376" t="str">
            <v>①-Ⅰ-１．マスク・消毒液等の確保</v>
          </cell>
        </row>
        <row r="6377">
          <cell r="K6377" t="str">
            <v>28000-135</v>
          </cell>
          <cell r="L6377" t="str">
            <v>28000</v>
          </cell>
          <cell r="M6377">
            <v>135</v>
          </cell>
          <cell r="N6377" t="str">
            <v>学校再開に向けた人的支援事業等</v>
          </cell>
          <cell r="O6377" t="str">
            <v>①-Ⅰ-８．学校の臨時休業等を円滑に進めるための環境整備</v>
          </cell>
        </row>
        <row r="6378">
          <cell r="K6378" t="str">
            <v>28000-137</v>
          </cell>
          <cell r="L6378" t="str">
            <v>28000</v>
          </cell>
          <cell r="M6378">
            <v>137</v>
          </cell>
          <cell r="N6378" t="str">
            <v>奨学資金貸与システム改修事業</v>
          </cell>
          <cell r="O6378" t="str">
            <v>①-Ⅰ-８．学校の臨時休業等を円滑に進めるための環境整備</v>
          </cell>
        </row>
        <row r="6379">
          <cell r="K6379" t="str">
            <v>28000-138</v>
          </cell>
          <cell r="L6379" t="str">
            <v>28000</v>
          </cell>
          <cell r="M6379">
            <v>138</v>
          </cell>
          <cell r="N6379" t="str">
            <v>指定管理料の見直し</v>
          </cell>
          <cell r="O6379" t="str">
            <v>①-Ⅱ-３．事業継続に困っている中小・小規模事業者等への支援</v>
          </cell>
        </row>
        <row r="6380">
          <cell r="K6380" t="str">
            <v>28000-139</v>
          </cell>
          <cell r="L6380" t="str">
            <v>28000</v>
          </cell>
          <cell r="M6380">
            <v>139</v>
          </cell>
          <cell r="N6380" t="str">
            <v>直営施設の収入減への対応</v>
          </cell>
          <cell r="O6380" t="str">
            <v>①-Ⅱ-２．資金繰り対策</v>
          </cell>
        </row>
        <row r="6381">
          <cell r="K6381" t="str">
            <v>28000-140</v>
          </cell>
          <cell r="L6381" t="str">
            <v>28000</v>
          </cell>
          <cell r="M6381">
            <v>140</v>
          </cell>
          <cell r="N6381" t="str">
            <v>使用料・手数料の減免（県有施設）</v>
          </cell>
          <cell r="O6381" t="str">
            <v>①-Ⅱ-３．事業継続に困っている中小・小規模事業者等への支援</v>
          </cell>
        </row>
        <row r="6382">
          <cell r="K6382" t="str">
            <v>28000-141</v>
          </cell>
          <cell r="L6382" t="str">
            <v>28000</v>
          </cell>
          <cell r="M6382">
            <v>141</v>
          </cell>
          <cell r="N6382" t="str">
            <v>使用料・手数料の減免（休業要請施設）</v>
          </cell>
          <cell r="O6382" t="str">
            <v>①-Ⅱ-３．事業継続に困っている中小・小規模事業者等への支援</v>
          </cell>
        </row>
        <row r="6383">
          <cell r="K6383" t="str">
            <v>28000-142</v>
          </cell>
          <cell r="L6383" t="str">
            <v>28000</v>
          </cell>
          <cell r="M6383">
            <v>142</v>
          </cell>
          <cell r="N6383" t="str">
            <v>保健所体制の強化</v>
          </cell>
          <cell r="O6383" t="str">
            <v>②-Ⅰ-４．知見に基づく感染防止対策の徹底</v>
          </cell>
        </row>
        <row r="6384">
          <cell r="K6384" t="str">
            <v>28000-143</v>
          </cell>
          <cell r="L6384" t="str">
            <v>28000</v>
          </cell>
          <cell r="M6384">
            <v>143</v>
          </cell>
          <cell r="N6384" t="str">
            <v>保健師バンクの機能強化</v>
          </cell>
          <cell r="O6384" t="str">
            <v>①-Ⅰ-３．医療提供体制の強化</v>
          </cell>
        </row>
        <row r="6385">
          <cell r="K6385" t="str">
            <v>28000-144</v>
          </cell>
          <cell r="L6385" t="str">
            <v>28000</v>
          </cell>
          <cell r="M6385">
            <v>144</v>
          </cell>
          <cell r="N6385" t="str">
            <v>兵庫情報スーパーハイウェイの新設</v>
          </cell>
          <cell r="O6385" t="str">
            <v>①-Ⅰ-６．情報発信の充実</v>
          </cell>
        </row>
        <row r="6386">
          <cell r="K6386" t="str">
            <v>28000-145</v>
          </cell>
          <cell r="L6386" t="str">
            <v>28000</v>
          </cell>
          <cell r="M6386">
            <v>145</v>
          </cell>
          <cell r="N6386" t="str">
            <v>無症状患者及び軽症患者の入院以外への対応</v>
          </cell>
          <cell r="O6386" t="str">
            <v>②-Ⅰ-１．医療提供体制の確保と医療機関等への支援</v>
          </cell>
        </row>
        <row r="6387">
          <cell r="K6387" t="str">
            <v>28000-146</v>
          </cell>
          <cell r="L6387" t="str">
            <v>28000</v>
          </cell>
          <cell r="M6387">
            <v>146</v>
          </cell>
          <cell r="N6387" t="str">
            <v>年末年始間の診療支援</v>
          </cell>
          <cell r="O6387" t="str">
            <v>②-Ⅰ-１．医療提供体制の確保と医療機関等への支援</v>
          </cell>
        </row>
        <row r="6388">
          <cell r="K6388" t="str">
            <v>28000-147</v>
          </cell>
          <cell r="L6388" t="str">
            <v>28000</v>
          </cell>
          <cell r="M6388">
            <v>147</v>
          </cell>
          <cell r="N6388" t="str">
            <v>移動型PCR検査システム開発への支援</v>
          </cell>
          <cell r="O6388" t="str">
            <v>①-Ⅰ-２．検査体制の強化と感染の早期発見</v>
          </cell>
        </row>
        <row r="6389">
          <cell r="K6389" t="str">
            <v>28000-148</v>
          </cell>
          <cell r="L6389" t="str">
            <v>28000</v>
          </cell>
          <cell r="M6389">
            <v>148</v>
          </cell>
          <cell r="N6389" t="str">
            <v>中和抗体医薬品の開発支援</v>
          </cell>
          <cell r="O6389" t="str">
            <v>①-Ⅰ-４．治療薬・ワクチンの開発加速</v>
          </cell>
        </row>
        <row r="6390">
          <cell r="K6390" t="str">
            <v>28000-151</v>
          </cell>
          <cell r="L6390" t="str">
            <v>28000</v>
          </cell>
          <cell r="M6390">
            <v>151</v>
          </cell>
          <cell r="N6390" t="str">
            <v>入庁者向け検温機器の整備</v>
          </cell>
          <cell r="O6390" t="str">
            <v>①-Ⅰ-３．医療提供体制の強化</v>
          </cell>
        </row>
        <row r="6391">
          <cell r="K6391" t="str">
            <v>28000-154</v>
          </cell>
          <cell r="L6391" t="str">
            <v>28000</v>
          </cell>
          <cell r="M6391">
            <v>154</v>
          </cell>
          <cell r="N6391" t="str">
            <v>芸術文化観光専門職大学の感染防止対策の実施</v>
          </cell>
          <cell r="O6391" t="str">
            <v>①-Ⅰ-１．マスク・消毒液等の確保</v>
          </cell>
        </row>
        <row r="6392">
          <cell r="K6392" t="str">
            <v>28000-156</v>
          </cell>
          <cell r="L6392" t="str">
            <v>28000</v>
          </cell>
          <cell r="M6392">
            <v>156</v>
          </cell>
          <cell r="N6392" t="str">
            <v>デジタル技術を活用した事務改善の推進</v>
          </cell>
          <cell r="O6392" t="str">
            <v>②-Ⅱ-１．デジタル改革</v>
          </cell>
        </row>
        <row r="6393">
          <cell r="K6393" t="str">
            <v>28000-162</v>
          </cell>
          <cell r="L6393" t="str">
            <v>28000</v>
          </cell>
          <cell r="M6393">
            <v>162</v>
          </cell>
          <cell r="N6393" t="str">
            <v>芸術文化観光専門職大学における遠隔学習環境の整備</v>
          </cell>
          <cell r="O6393" t="str">
            <v>②-Ⅱ-１．デジタル改革</v>
          </cell>
        </row>
        <row r="6394">
          <cell r="K6394" t="str">
            <v>28000-164</v>
          </cell>
          <cell r="L6394" t="str">
            <v>28000</v>
          </cell>
          <cell r="M6394">
            <v>164</v>
          </cell>
          <cell r="N6394" t="str">
            <v>高齢者大学におけるオンライン環境の整備</v>
          </cell>
          <cell r="O6394" t="str">
            <v>②-Ⅱ-１．デジタル改革</v>
          </cell>
        </row>
        <row r="6395">
          <cell r="K6395" t="str">
            <v>28000-165</v>
          </cell>
          <cell r="L6395" t="str">
            <v>28000</v>
          </cell>
          <cell r="M6395">
            <v>165</v>
          </cell>
          <cell r="N6395" t="str">
            <v>消防学校におけるオンライン環境の整備</v>
          </cell>
          <cell r="O6395" t="str">
            <v>②-Ⅱ-１．デジタル改革</v>
          </cell>
        </row>
        <row r="6396">
          <cell r="K6396" t="str">
            <v>28000-166</v>
          </cell>
          <cell r="L6396" t="str">
            <v>28000</v>
          </cell>
          <cell r="M6396">
            <v>166</v>
          </cell>
          <cell r="N6396" t="str">
            <v>淡路夢舞台国際会議場におけるオンライン環境の整備</v>
          </cell>
          <cell r="O6396" t="str">
            <v>②-Ⅱ-１．デジタル改革</v>
          </cell>
        </row>
        <row r="6397">
          <cell r="K6397" t="str">
            <v>28000-167</v>
          </cell>
          <cell r="L6397" t="str">
            <v>28000</v>
          </cell>
          <cell r="M6397">
            <v>167</v>
          </cell>
          <cell r="N6397" t="str">
            <v>但馬長寿の郷等のネットワーク環境の整備</v>
          </cell>
          <cell r="O6397" t="str">
            <v>②-Ⅱ-１．デジタル改革</v>
          </cell>
        </row>
        <row r="6398">
          <cell r="K6398" t="str">
            <v>28000-168</v>
          </cell>
          <cell r="L6398" t="str">
            <v>28000</v>
          </cell>
          <cell r="M6398">
            <v>168</v>
          </cell>
          <cell r="N6398" t="str">
            <v>県立大学学生情報システムの増強</v>
          </cell>
          <cell r="O6398" t="str">
            <v>②-Ⅱ-１．デジタル改革</v>
          </cell>
        </row>
        <row r="6399">
          <cell r="K6399" t="str">
            <v>28000-169</v>
          </cell>
          <cell r="L6399" t="str">
            <v>28000</v>
          </cell>
          <cell r="M6399">
            <v>169</v>
          </cell>
          <cell r="N6399" t="str">
            <v>「ひょうごで働こう！マッチングサイト」の発信強化</v>
          </cell>
          <cell r="O6399" t="str">
            <v>①-Ⅱ-１．雇用の維持</v>
          </cell>
        </row>
        <row r="6400">
          <cell r="K6400" t="str">
            <v>28000-170</v>
          </cell>
          <cell r="L6400" t="str">
            <v>28000</v>
          </cell>
          <cell r="M6400">
            <v>170</v>
          </cell>
          <cell r="N6400" t="str">
            <v>山田錦等酒米生産応援事業の実施</v>
          </cell>
          <cell r="O6400" t="str">
            <v>①-Ⅳ-２．海外展開企業の事業の円滑化、農林水産物・食品の輸出力の維持・強化及び国内供給力の強化支援</v>
          </cell>
        </row>
        <row r="6401">
          <cell r="K6401" t="str">
            <v>28000-171</v>
          </cell>
          <cell r="L6401" t="str">
            <v>28000</v>
          </cell>
          <cell r="M6401">
            <v>171</v>
          </cell>
          <cell r="N6401" t="str">
            <v>県産酒米消費拡大キャンペーン事業の実施</v>
          </cell>
          <cell r="O6401" t="str">
            <v>①-Ⅳ-２．海外展開企業の事業の円滑化、農林水産物・食品の輸出力の維持・強化及び国内供給力の強化支援</v>
          </cell>
        </row>
        <row r="6402">
          <cell r="K6402" t="str">
            <v>28000-172</v>
          </cell>
          <cell r="L6402" t="str">
            <v>28000</v>
          </cell>
          <cell r="M6402">
            <v>172</v>
          </cell>
          <cell r="N6402" t="str">
            <v>コロナ禍での障害特性の理解促進に向けたユニバーサル動画の作成</v>
          </cell>
          <cell r="O6402" t="str">
            <v>①-Ⅰ-６．情報発信の充実</v>
          </cell>
        </row>
        <row r="6403">
          <cell r="K6403" t="str">
            <v>28000-173</v>
          </cell>
          <cell r="L6403" t="str">
            <v>28000</v>
          </cell>
          <cell r="M6403">
            <v>173</v>
          </cell>
          <cell r="N6403" t="str">
            <v>障害者向け在宅運動動画の作成</v>
          </cell>
          <cell r="O6403" t="str">
            <v>①-Ⅰ-６．情報発信の充実</v>
          </cell>
        </row>
        <row r="6404">
          <cell r="K6404" t="str">
            <v>28000-174</v>
          </cell>
          <cell r="L6404" t="str">
            <v>28000</v>
          </cell>
          <cell r="M6404">
            <v>174</v>
          </cell>
          <cell r="N6404" t="str">
            <v>多言語翻訳機（ポケトーク）の整備</v>
          </cell>
          <cell r="O6404" t="str">
            <v>①-Ⅰ-６．情報発信の充実</v>
          </cell>
        </row>
        <row r="6405">
          <cell r="K6405" t="str">
            <v>28000-175</v>
          </cell>
          <cell r="L6405" t="str">
            <v>28000</v>
          </cell>
          <cell r="M6405">
            <v>175</v>
          </cell>
          <cell r="N6405" t="str">
            <v>修学旅行キャンセル料への支援</v>
          </cell>
          <cell r="O6405" t="str">
            <v>①-Ⅰ-８．学校の臨時休業等を円滑に進めるための環境整備</v>
          </cell>
        </row>
        <row r="6406">
          <cell r="K6406" t="str">
            <v>28000-179</v>
          </cell>
          <cell r="L6406" t="str">
            <v>28000</v>
          </cell>
          <cell r="M6406">
            <v>179</v>
          </cell>
          <cell r="N6406" t="str">
            <v>子ども・子育て支援交付金</v>
          </cell>
          <cell r="O6406" t="str">
            <v>①-Ⅰ-８．学校の臨時休業等を円滑に進めるための環境整備</v>
          </cell>
        </row>
        <row r="6407">
          <cell r="K6407" t="str">
            <v>28000-180</v>
          </cell>
          <cell r="L6407" t="str">
            <v>28000</v>
          </cell>
          <cell r="M6407">
            <v>180</v>
          </cell>
          <cell r="N6407" t="str">
            <v>子ども・子育て支援交付金</v>
          </cell>
          <cell r="O6407" t="str">
            <v>①-Ⅰ-８．学校の臨時休業等を円滑に進めるための環境整備</v>
          </cell>
        </row>
        <row r="6408">
          <cell r="K6408" t="str">
            <v>28000-181</v>
          </cell>
          <cell r="L6408" t="str">
            <v>28000</v>
          </cell>
          <cell r="M6408">
            <v>181</v>
          </cell>
          <cell r="N6408" t="str">
            <v>教育支援体制整備事業費補助金</v>
          </cell>
          <cell r="O6408" t="str">
            <v>①-Ⅰ-８．学校の臨時休業等を円滑に進めるための環境整備</v>
          </cell>
        </row>
        <row r="6409">
          <cell r="K6409" t="str">
            <v>28000-182</v>
          </cell>
          <cell r="L6409" t="str">
            <v>28000</v>
          </cell>
          <cell r="M6409">
            <v>182</v>
          </cell>
          <cell r="N6409" t="str">
            <v>教育支援体制整備事業費補助金</v>
          </cell>
          <cell r="O6409" t="str">
            <v>①-Ⅰ-８．学校の臨時休業等を円滑に進めるための環境整備</v>
          </cell>
        </row>
        <row r="6410">
          <cell r="K6410" t="str">
            <v>28000-184</v>
          </cell>
          <cell r="L6410" t="str">
            <v>28000</v>
          </cell>
          <cell r="M6410">
            <v>184</v>
          </cell>
          <cell r="N6410" t="str">
            <v>学校保健特別対策事業費補助金</v>
          </cell>
          <cell r="O6410" t="str">
            <v>①-Ⅰ-１．マスク・消毒液等の確保</v>
          </cell>
        </row>
        <row r="6411">
          <cell r="K6411" t="str">
            <v>28000-185</v>
          </cell>
          <cell r="L6411" t="str">
            <v>28000</v>
          </cell>
          <cell r="M6411">
            <v>185</v>
          </cell>
          <cell r="N6411" t="str">
            <v>学校保健特別対策事業費補助金</v>
          </cell>
          <cell r="O6411" t="str">
            <v>①-Ⅰ-１．マスク・消毒液等の確保</v>
          </cell>
        </row>
        <row r="6412">
          <cell r="K6412" t="str">
            <v>28000-186</v>
          </cell>
          <cell r="L6412" t="str">
            <v>28000</v>
          </cell>
          <cell r="M6412">
            <v>186</v>
          </cell>
          <cell r="N6412" t="str">
            <v>学校保健特別対策事業費補助金</v>
          </cell>
          <cell r="O6412" t="str">
            <v>①-Ⅰ-１．マスク・消毒液等の確保</v>
          </cell>
        </row>
        <row r="6413">
          <cell r="K6413" t="str">
            <v>28000-187</v>
          </cell>
          <cell r="L6413" t="str">
            <v>28000</v>
          </cell>
          <cell r="M6413">
            <v>187</v>
          </cell>
          <cell r="N6413" t="str">
            <v>学校保健特別対策事業費補助金</v>
          </cell>
          <cell r="O6413" t="str">
            <v>①-Ⅰ-１．マスク・消毒液等の確保</v>
          </cell>
        </row>
        <row r="6414">
          <cell r="K6414" t="str">
            <v>28000-188</v>
          </cell>
          <cell r="L6414" t="str">
            <v>28000</v>
          </cell>
          <cell r="M6414">
            <v>188</v>
          </cell>
          <cell r="N6414" t="str">
            <v>公立学校情報機器整備費補助金</v>
          </cell>
          <cell r="O6414" t="str">
            <v>①-Ⅳ-３．リモート化等によるデジタル・トランスフォーメーションの加速</v>
          </cell>
        </row>
        <row r="6415">
          <cell r="K6415" t="str">
            <v>28000-189</v>
          </cell>
          <cell r="L6415" t="str">
            <v>28000</v>
          </cell>
          <cell r="M6415">
            <v>189</v>
          </cell>
          <cell r="N6415" t="str">
            <v>公立学校情報機器整備費補助金</v>
          </cell>
          <cell r="O6415" t="str">
            <v>①-Ⅳ-３．リモート化等によるデジタル・トランスフォーメーションの加速</v>
          </cell>
        </row>
        <row r="6416">
          <cell r="K6416" t="str">
            <v>28000-190</v>
          </cell>
          <cell r="L6416" t="str">
            <v>28000</v>
          </cell>
          <cell r="M6416">
            <v>190</v>
          </cell>
          <cell r="N6416" t="str">
            <v>私立高等学校等経常費助成費補助金</v>
          </cell>
          <cell r="O6416" t="str">
            <v>①-Ⅱ-４．生活に困っている世帯や個人への支援</v>
          </cell>
        </row>
        <row r="6417">
          <cell r="K6417" t="str">
            <v>28000-191</v>
          </cell>
          <cell r="L6417" t="str">
            <v>28000</v>
          </cell>
          <cell r="M6417">
            <v>191</v>
          </cell>
          <cell r="N6417" t="str">
            <v>私立高等学校等経常費助成費補助金</v>
          </cell>
          <cell r="O6417" t="str">
            <v>①-Ⅰ-８．学校の臨時休業等を円滑に進めるための環境整備</v>
          </cell>
        </row>
        <row r="6418">
          <cell r="K6418" t="str">
            <v>28000-192</v>
          </cell>
          <cell r="L6418" t="str">
            <v>28000</v>
          </cell>
          <cell r="M6418">
            <v>192</v>
          </cell>
          <cell r="N6418" t="str">
            <v>文化芸術振興費補助金</v>
          </cell>
          <cell r="O6418" t="str">
            <v>①-Ⅲ-２．地域経済の活性化</v>
          </cell>
        </row>
        <row r="6419">
          <cell r="K6419" t="str">
            <v>28000-193</v>
          </cell>
          <cell r="L6419" t="str">
            <v>28000</v>
          </cell>
          <cell r="M6419">
            <v>193</v>
          </cell>
          <cell r="N6419" t="str">
            <v>文化芸術振興費補助金</v>
          </cell>
          <cell r="O6419" t="str">
            <v>①-Ⅲ-２．地域経済の活性化</v>
          </cell>
        </row>
        <row r="6420">
          <cell r="K6420" t="str">
            <v>28000-195</v>
          </cell>
          <cell r="L6420" t="str">
            <v>28000</v>
          </cell>
          <cell r="M6420">
            <v>195</v>
          </cell>
          <cell r="N6420" t="str">
            <v>医療提供体制推進事業費補助金</v>
          </cell>
          <cell r="O6420" t="str">
            <v>①-Ⅰ-３．医療提供体制の強化</v>
          </cell>
        </row>
        <row r="6421">
          <cell r="K6421" t="str">
            <v>28000-197</v>
          </cell>
          <cell r="L6421" t="str">
            <v>28000</v>
          </cell>
          <cell r="M6421">
            <v>197</v>
          </cell>
          <cell r="N6421" t="str">
            <v>児童福祉事業対策費等補助金</v>
          </cell>
          <cell r="O6421" t="str">
            <v>①-Ⅰ-１．マスク・消毒液等の確保</v>
          </cell>
        </row>
        <row r="6422">
          <cell r="K6422" t="str">
            <v>28000-198</v>
          </cell>
          <cell r="L6422" t="str">
            <v>28000</v>
          </cell>
          <cell r="M6422">
            <v>198</v>
          </cell>
          <cell r="N6422" t="str">
            <v>児童福祉事業対策費等補助金</v>
          </cell>
          <cell r="O6422" t="str">
            <v>①-Ⅱ-１．雇用の維持</v>
          </cell>
        </row>
        <row r="6423">
          <cell r="K6423" t="str">
            <v>28000-200</v>
          </cell>
          <cell r="L6423" t="str">
            <v>28000</v>
          </cell>
          <cell r="M6423">
            <v>200</v>
          </cell>
          <cell r="N6423" t="str">
            <v>母子家庭等対策費補助金</v>
          </cell>
          <cell r="O6423" t="str">
            <v>①-Ⅰ-１．マスク・消毒液等の確保</v>
          </cell>
        </row>
        <row r="6424">
          <cell r="K6424" t="str">
            <v>28000-201</v>
          </cell>
          <cell r="L6424" t="str">
            <v>28000</v>
          </cell>
          <cell r="M6424">
            <v>201</v>
          </cell>
          <cell r="N6424" t="str">
            <v>子育て支援対策臨時特例交付金</v>
          </cell>
          <cell r="O6424" t="str">
            <v>②-Ⅱ-９．家計の暮らしと民需の下支え</v>
          </cell>
        </row>
        <row r="6425">
          <cell r="K6425" t="str">
            <v>28000-202</v>
          </cell>
          <cell r="L6425" t="str">
            <v>28000</v>
          </cell>
          <cell r="M6425">
            <v>202</v>
          </cell>
          <cell r="N6425" t="str">
            <v>地域自殺対策強化交付金</v>
          </cell>
          <cell r="O6425" t="str">
            <v>①-Ⅱ-４．生活に困っている世帯や個人への支援</v>
          </cell>
        </row>
        <row r="6426">
          <cell r="K6426" t="str">
            <v>28000-203</v>
          </cell>
          <cell r="L6426" t="str">
            <v>28000</v>
          </cell>
          <cell r="M6426">
            <v>203</v>
          </cell>
          <cell r="N6426" t="str">
            <v>生活困窮者就労準備支援事業費等補助金</v>
          </cell>
          <cell r="O6426" t="str">
            <v>①-Ⅱ-４．生活に困っている世帯や個人への支援</v>
          </cell>
        </row>
        <row r="6427">
          <cell r="K6427" t="str">
            <v>28000-204</v>
          </cell>
          <cell r="L6427" t="str">
            <v>28000</v>
          </cell>
          <cell r="M6427">
            <v>204</v>
          </cell>
          <cell r="N6427" t="str">
            <v>生活困窮者就労準備支援事業費等補助金</v>
          </cell>
          <cell r="O6427" t="str">
            <v>①-Ⅱ-４．生活に困っている世帯や個人への支援</v>
          </cell>
        </row>
        <row r="6428">
          <cell r="K6428" t="str">
            <v>28000-205</v>
          </cell>
          <cell r="L6428" t="str">
            <v>28000</v>
          </cell>
          <cell r="M6428">
            <v>205</v>
          </cell>
          <cell r="N6428" t="str">
            <v>生活困窮者就労準備支援事業費等補助金</v>
          </cell>
          <cell r="O6428" t="str">
            <v>①-Ⅱ-４．生活に困っている世帯や個人への支援</v>
          </cell>
        </row>
        <row r="6429">
          <cell r="K6429" t="str">
            <v>28000-206</v>
          </cell>
          <cell r="L6429" t="str">
            <v>28000</v>
          </cell>
          <cell r="M6429">
            <v>206</v>
          </cell>
          <cell r="N6429" t="str">
            <v>障害者総合支援事業費補助金</v>
          </cell>
          <cell r="O6429" t="str">
            <v>①-Ⅰ-１．マスク・消毒液等の確保</v>
          </cell>
        </row>
        <row r="6430">
          <cell r="K6430" t="str">
            <v>28000-207</v>
          </cell>
          <cell r="L6430" t="str">
            <v>28000</v>
          </cell>
          <cell r="M6430">
            <v>207</v>
          </cell>
          <cell r="N6430" t="str">
            <v>障害者総合支援事業費補助金</v>
          </cell>
          <cell r="O6430" t="str">
            <v>①-Ⅰ-１．マスク・消毒液等の確保</v>
          </cell>
        </row>
        <row r="6431">
          <cell r="K6431" t="str">
            <v>28000-208</v>
          </cell>
          <cell r="L6431" t="str">
            <v>28000</v>
          </cell>
          <cell r="M6431">
            <v>208</v>
          </cell>
          <cell r="N6431" t="str">
            <v>障害者総合支援事業費補助金</v>
          </cell>
          <cell r="O6431" t="str">
            <v>①-Ⅳ-３．リモート化等によるデジタル・トランスフォーメーションの加速</v>
          </cell>
        </row>
        <row r="6432">
          <cell r="K6432" t="str">
            <v>28000-209</v>
          </cell>
          <cell r="L6432" t="str">
            <v>28000</v>
          </cell>
          <cell r="M6432">
            <v>209</v>
          </cell>
          <cell r="N6432" t="str">
            <v>障害者総合支援事業費補助金</v>
          </cell>
          <cell r="O6432" t="str">
            <v>①-Ⅰ-１．マスク・消毒液等の確保</v>
          </cell>
        </row>
        <row r="6433">
          <cell r="K6433" t="str">
            <v>28000-210</v>
          </cell>
          <cell r="L6433" t="str">
            <v>28000</v>
          </cell>
          <cell r="M6433">
            <v>210</v>
          </cell>
          <cell r="N6433" t="str">
            <v>障害者総合支援事業費補助金</v>
          </cell>
          <cell r="O6433" t="str">
            <v>①-Ⅰ-１．マスク・消毒液等の確保</v>
          </cell>
        </row>
        <row r="6434">
          <cell r="K6434" t="str">
            <v>28000-211</v>
          </cell>
          <cell r="L6434" t="str">
            <v>28000</v>
          </cell>
          <cell r="M6434">
            <v>211</v>
          </cell>
          <cell r="N6434" t="str">
            <v>障害者総合支援事業費補助金</v>
          </cell>
          <cell r="O6434" t="str">
            <v>①-Ⅳ-３．リモート化等によるデジタル・トランスフォーメーションの加速</v>
          </cell>
        </row>
        <row r="6435">
          <cell r="K6435" t="str">
            <v>28000-212</v>
          </cell>
          <cell r="L6435" t="str">
            <v>28000</v>
          </cell>
          <cell r="M6435">
            <v>212</v>
          </cell>
          <cell r="N6435" t="str">
            <v>障害者総合支援事業費補助金</v>
          </cell>
          <cell r="O6435" t="str">
            <v>①-Ⅰ-８．学校の臨時休業等を円滑に進めるための環境整備</v>
          </cell>
        </row>
        <row r="6436">
          <cell r="K6436" t="str">
            <v>28000-213</v>
          </cell>
          <cell r="L6436" t="str">
            <v>28000</v>
          </cell>
          <cell r="M6436">
            <v>213</v>
          </cell>
          <cell r="N6436" t="str">
            <v>障害者総合支援事業費補助金</v>
          </cell>
          <cell r="O6436" t="str">
            <v>①-Ⅰ-１．マスク・消毒液等の確保</v>
          </cell>
        </row>
        <row r="6437">
          <cell r="K6437" t="str">
            <v>28000-214</v>
          </cell>
          <cell r="L6437" t="str">
            <v>28000</v>
          </cell>
          <cell r="M6437">
            <v>214</v>
          </cell>
          <cell r="N6437" t="str">
            <v>障害者総合支援事業費補助金</v>
          </cell>
          <cell r="O6437" t="str">
            <v>①-Ⅰ-１．マスク・消毒液等の確保</v>
          </cell>
        </row>
        <row r="6438">
          <cell r="K6438" t="str">
            <v>28000-215</v>
          </cell>
          <cell r="L6438" t="str">
            <v>28000</v>
          </cell>
          <cell r="M6438">
            <v>215</v>
          </cell>
          <cell r="N6438" t="str">
            <v>精神保健対策費補助金</v>
          </cell>
          <cell r="O6438" t="str">
            <v>①-Ⅰ-６．情報発信の充実</v>
          </cell>
        </row>
        <row r="6439">
          <cell r="K6439" t="str">
            <v>28000-216</v>
          </cell>
          <cell r="L6439" t="str">
            <v>28000</v>
          </cell>
          <cell r="M6439">
            <v>216</v>
          </cell>
          <cell r="N6439" t="str">
            <v>介護保険事業費補助金</v>
          </cell>
          <cell r="O6439" t="str">
            <v>①-Ⅰ-１．マスク・消毒液等の確保</v>
          </cell>
        </row>
        <row r="6440">
          <cell r="K6440" t="str">
            <v>28000-217</v>
          </cell>
          <cell r="L6440" t="str">
            <v>28000</v>
          </cell>
          <cell r="M6440">
            <v>217</v>
          </cell>
          <cell r="N6440" t="str">
            <v>職業能力開発校設備整備費等補助金</v>
          </cell>
          <cell r="O6440" t="str">
            <v>①-Ⅱ-１．雇用の維持</v>
          </cell>
        </row>
        <row r="6441">
          <cell r="K6441" t="str">
            <v>28000-218</v>
          </cell>
          <cell r="L6441" t="str">
            <v>28000</v>
          </cell>
          <cell r="M6441">
            <v>218</v>
          </cell>
          <cell r="N6441" t="str">
            <v>新型コロナウイルス感染症セーフティネット強化交付金</v>
          </cell>
          <cell r="O6441" t="str">
            <v>①-Ⅱ-４．生活に困っている世帯や個人への支援</v>
          </cell>
        </row>
        <row r="6442">
          <cell r="K6442" t="str">
            <v>28000-219</v>
          </cell>
          <cell r="L6442" t="str">
            <v>28000</v>
          </cell>
          <cell r="M6442">
            <v>219</v>
          </cell>
          <cell r="N6442" t="str">
            <v>担い手育成・確保等対策地方公共団体事業費補助金</v>
          </cell>
          <cell r="O6442" t="str">
            <v>①-Ⅲ-２．地域経済の活性化</v>
          </cell>
        </row>
        <row r="6443">
          <cell r="K6443" t="str">
            <v>28000-220</v>
          </cell>
          <cell r="L6443" t="str">
            <v>28000</v>
          </cell>
          <cell r="M6443">
            <v>220</v>
          </cell>
          <cell r="N6443" t="str">
            <v>中小企業経営支援等対策費補助金</v>
          </cell>
          <cell r="O6443" t="str">
            <v>①-Ⅱ-３．事業継続に困っている中小・小規模事業者等への支援</v>
          </cell>
        </row>
        <row r="6444">
          <cell r="K6444" t="str">
            <v>28000-221</v>
          </cell>
          <cell r="L6444" t="str">
            <v>28000</v>
          </cell>
          <cell r="M6444">
            <v>221</v>
          </cell>
          <cell r="N6444" t="str">
            <v>県・市町懇話会テレビ会議開催事業</v>
          </cell>
          <cell r="O6444" t="str">
            <v>①-Ⅳ-３．リモート化等によるデジタル・トランスフォーメーションの加速</v>
          </cell>
        </row>
        <row r="6445">
          <cell r="K6445" t="str">
            <v>28000-222</v>
          </cell>
          <cell r="L6445" t="str">
            <v>28000</v>
          </cell>
          <cell r="M6445">
            <v>222</v>
          </cell>
          <cell r="N6445" t="str">
            <v>県民会館感染症対策事業</v>
          </cell>
          <cell r="O6445" t="str">
            <v>①-Ⅰ-１．マスク・消毒液等の確保</v>
          </cell>
        </row>
        <row r="6446">
          <cell r="K6446" t="str">
            <v>28000-223</v>
          </cell>
          <cell r="L6446" t="str">
            <v>28000</v>
          </cell>
          <cell r="M6446">
            <v>223</v>
          </cell>
          <cell r="N6446" t="str">
            <v>県立大学標準運営費交付金事業（大学）</v>
          </cell>
          <cell r="O6446" t="str">
            <v>①-Ⅰ-８．学校の臨時休業等を円滑に進めるための環境整備</v>
          </cell>
        </row>
        <row r="6447">
          <cell r="K6447" t="str">
            <v>28000-224</v>
          </cell>
          <cell r="L6447" t="str">
            <v>28000</v>
          </cell>
          <cell r="M6447">
            <v>224</v>
          </cell>
          <cell r="N6447" t="str">
            <v>県立大学標準運営費交付金事業（附属中高）</v>
          </cell>
          <cell r="O6447" t="str">
            <v>①-Ⅰ-８．学校の臨時休業等を円滑に進めるための環境整備</v>
          </cell>
        </row>
        <row r="6448">
          <cell r="K6448" t="str">
            <v>28000-225</v>
          </cell>
          <cell r="L6448" t="str">
            <v>28000</v>
          </cell>
          <cell r="M6448">
            <v>225</v>
          </cell>
          <cell r="N6448" t="str">
            <v>国際フロンティア産業メッセ開催事業</v>
          </cell>
          <cell r="O6448" t="str">
            <v>①-Ⅲ-２．地域経済の活性化</v>
          </cell>
        </row>
        <row r="6449">
          <cell r="K6449" t="str">
            <v>28000-226</v>
          </cell>
          <cell r="L6449" t="str">
            <v>28000</v>
          </cell>
          <cell r="M6449">
            <v>226</v>
          </cell>
          <cell r="N6449" t="str">
            <v>酒米交流館広報強化事業</v>
          </cell>
          <cell r="O6449" t="str">
            <v>②-Ⅱ-８．更なる輸出拡大を軸とした農林水産業の活性化</v>
          </cell>
        </row>
        <row r="6450">
          <cell r="K6450" t="str">
            <v>28000-227</v>
          </cell>
          <cell r="L6450" t="str">
            <v>28000</v>
          </cell>
          <cell r="M6450">
            <v>227</v>
          </cell>
          <cell r="N6450" t="str">
            <v>特定野菜等供給産地育成価格差補給事業</v>
          </cell>
          <cell r="O6450" t="str">
            <v>①-Ⅱ-３．事業継続に困っている中小・小規模事業者等への支援</v>
          </cell>
        </row>
        <row r="6451">
          <cell r="K6451" t="str">
            <v>28000-229</v>
          </cell>
          <cell r="L6451" t="str">
            <v>28000</v>
          </cell>
          <cell r="M6451">
            <v>229</v>
          </cell>
          <cell r="N6451" t="str">
            <v>時間講師人件費（夏期休暇短縮）</v>
          </cell>
          <cell r="O6451" t="str">
            <v>①-Ⅰ-８．学校の臨時休業等を円滑に進めるための環境整備</v>
          </cell>
        </row>
        <row r="6452">
          <cell r="K6452" t="str">
            <v>28000-230</v>
          </cell>
          <cell r="L6452" t="str">
            <v>28000</v>
          </cell>
          <cell r="M6452">
            <v>230</v>
          </cell>
          <cell r="N6452" t="str">
            <v>WMG2021関西兵庫県実行委員会運営事業</v>
          </cell>
          <cell r="O6452" t="str">
            <v>①-Ⅲ-１．観光・運輸業、飲食業、イベント・エンターテインメント事業等に対する支援</v>
          </cell>
        </row>
        <row r="6453">
          <cell r="K6453" t="str">
            <v>28000-231</v>
          </cell>
          <cell r="L6453" t="str">
            <v>28000</v>
          </cell>
          <cell r="M6453">
            <v>231</v>
          </cell>
          <cell r="N6453" t="str">
            <v>県立高校光熱費（夏期休暇短縮）</v>
          </cell>
          <cell r="O6453" t="str">
            <v>①-Ⅰ-８．学校の臨時休業等を円滑に進めるための環境整備</v>
          </cell>
        </row>
        <row r="6454">
          <cell r="K6454" t="str">
            <v>28000-232</v>
          </cell>
          <cell r="L6454" t="str">
            <v>28000</v>
          </cell>
          <cell r="M6454">
            <v>232</v>
          </cell>
          <cell r="N6454" t="str">
            <v>特別支援学校光熱費（夏期休暇短縮）</v>
          </cell>
          <cell r="O6454" t="str">
            <v>①-Ⅰ-８．学校の臨時休業等を円滑に進めるための環境整備</v>
          </cell>
        </row>
        <row r="6455">
          <cell r="K6455" t="str">
            <v>28000-233</v>
          </cell>
          <cell r="L6455" t="str">
            <v>28000</v>
          </cell>
          <cell r="M6455">
            <v>233</v>
          </cell>
          <cell r="N6455" t="str">
            <v>農業実習費（新型コロナ影響分の補填）</v>
          </cell>
          <cell r="O6455" t="str">
            <v>①-Ⅲ-２．地域経済の活性化</v>
          </cell>
        </row>
        <row r="6456">
          <cell r="K6456" t="str">
            <v>28000-234</v>
          </cell>
          <cell r="L6456" t="str">
            <v>28000</v>
          </cell>
          <cell r="M6456">
            <v>234</v>
          </cell>
          <cell r="N6456" t="str">
            <v>感染症対策協議会開催事業</v>
          </cell>
          <cell r="O6456" t="str">
            <v>①-Ⅰ-３．医療提供体制の強化</v>
          </cell>
        </row>
        <row r="6457">
          <cell r="K6457" t="str">
            <v>28000-235</v>
          </cell>
          <cell r="L6457" t="str">
            <v>28000</v>
          </cell>
          <cell r="M6457">
            <v>235</v>
          </cell>
          <cell r="N6457" t="str">
            <v>医療物資保管経費</v>
          </cell>
          <cell r="O6457" t="str">
            <v>①-Ⅰ-３．医療提供体制の強化</v>
          </cell>
        </row>
        <row r="6458">
          <cell r="K6458" t="str">
            <v>28000-236</v>
          </cell>
          <cell r="L6458" t="str">
            <v>28000</v>
          </cell>
          <cell r="M6458">
            <v>236</v>
          </cell>
          <cell r="N6458" t="str">
            <v>病院事業経営費負担金</v>
          </cell>
          <cell r="O6458" t="str">
            <v>①-Ⅰ-３．医療提供体制の強化</v>
          </cell>
        </row>
        <row r="6459">
          <cell r="K6459" t="str">
            <v>28000-237</v>
          </cell>
          <cell r="L6459" t="str">
            <v>28000</v>
          </cell>
          <cell r="M6459">
            <v>237</v>
          </cell>
          <cell r="N6459" t="str">
            <v>電子入札共同運営システム参加事業</v>
          </cell>
          <cell r="O6459" t="str">
            <v>①-Ⅳ-３．リモート化等によるデジタル・トランスフォーメーションの加速</v>
          </cell>
        </row>
        <row r="6460">
          <cell r="K6460" t="str">
            <v>28000-238</v>
          </cell>
          <cell r="L6460" t="str">
            <v>28000</v>
          </cell>
          <cell r="M6460">
            <v>238</v>
          </cell>
          <cell r="N6460" t="str">
            <v>運転免許試験予約申請オンライン化事業</v>
          </cell>
          <cell r="O6460" t="str">
            <v>①-Ⅳ-３．リモート化等によるデジタル・トランスフォーメーションの加速</v>
          </cell>
        </row>
        <row r="6461">
          <cell r="K6461" t="str">
            <v>28000-240</v>
          </cell>
          <cell r="L6461" t="str">
            <v>28000</v>
          </cell>
          <cell r="M6461">
            <v>240</v>
          </cell>
          <cell r="N6461" t="str">
            <v>コロナ特殊勤務手当</v>
          </cell>
          <cell r="O6461" t="str">
            <v>①-Ⅰ-３．医療提供体制の強化</v>
          </cell>
        </row>
        <row r="6462">
          <cell r="K6462" t="str">
            <v>28000-241</v>
          </cell>
          <cell r="L6462" t="str">
            <v>28000</v>
          </cell>
          <cell r="M6462">
            <v>241</v>
          </cell>
          <cell r="N6462" t="str">
            <v>精神科救急医療体制強化事業（コロナ移送）</v>
          </cell>
          <cell r="O6462" t="str">
            <v>①-Ⅰ-３．医療提供体制の強化</v>
          </cell>
        </row>
        <row r="6463">
          <cell r="K6463" t="str">
            <v>28000-242</v>
          </cell>
          <cell r="L6463" t="str">
            <v>28000</v>
          </cell>
          <cell r="M6463">
            <v>242</v>
          </cell>
          <cell r="N6463" t="str">
            <v>県議会登壇者用タブレット整備</v>
          </cell>
          <cell r="O6463" t="str">
            <v>②-Ⅱ-１．デジタル改革</v>
          </cell>
        </row>
        <row r="6464">
          <cell r="K6464" t="str">
            <v>28000-243</v>
          </cell>
          <cell r="L6464" t="str">
            <v>28000</v>
          </cell>
          <cell r="M6464">
            <v>243</v>
          </cell>
          <cell r="N6464" t="str">
            <v>県内飲食店営業自粛要請推進事業（協力要請推進枠地方負担分）（1/12～2/7）</v>
          </cell>
          <cell r="O6464" t="str">
            <v>①-Ⅱ-３．事業継続に困っている中小・小規模事業者等への支援</v>
          </cell>
        </row>
        <row r="6465">
          <cell r="K6465" t="str">
            <v>28000-245</v>
          </cell>
          <cell r="L6465" t="str">
            <v>28000</v>
          </cell>
          <cell r="M6465">
            <v>245</v>
          </cell>
          <cell r="N6465" t="str">
            <v>県立大学遠隔授業環境整備事業</v>
          </cell>
          <cell r="O6465" t="str">
            <v>①-Ⅳ-３．リモート化等によるデジタル・トランスフォーメーションの加速</v>
          </cell>
        </row>
        <row r="6466">
          <cell r="K6466" t="str">
            <v>28000-246</v>
          </cell>
          <cell r="L6466" t="str">
            <v>28000</v>
          </cell>
          <cell r="M6466">
            <v>246</v>
          </cell>
          <cell r="N6466" t="str">
            <v>営業時間短縮要請状況調査事業</v>
          </cell>
          <cell r="O6466" t="str">
            <v>①-Ⅱ-３．事業継続に困っている中小・小規模事業者等への支援</v>
          </cell>
        </row>
        <row r="6467">
          <cell r="K6467" t="str">
            <v>28000-248</v>
          </cell>
          <cell r="L6467" t="str">
            <v>28000</v>
          </cell>
          <cell r="M6467">
            <v>248</v>
          </cell>
          <cell r="N6467" t="str">
            <v>私立学校授業料軽減臨時特別補助事業</v>
          </cell>
          <cell r="O6467" t="str">
            <v>①-Ⅱ-４．生活に困っている世帯や個人への支援</v>
          </cell>
        </row>
        <row r="6468">
          <cell r="K6468" t="str">
            <v>28000-250</v>
          </cell>
          <cell r="L6468" t="str">
            <v>28000</v>
          </cell>
          <cell r="M6468">
            <v>250</v>
          </cell>
          <cell r="N6468" t="str">
            <v>宿泊施設の健康管理体制の整備</v>
          </cell>
          <cell r="O6468" t="str">
            <v>①-Ⅰ-３．医療提供体制の強化</v>
          </cell>
        </row>
        <row r="6469">
          <cell r="K6469" t="str">
            <v>28000-251</v>
          </cell>
          <cell r="L6469" t="str">
            <v>28000</v>
          </cell>
          <cell r="M6469">
            <v>251</v>
          </cell>
          <cell r="N6469" t="str">
            <v>回復者転院受入促進事業</v>
          </cell>
          <cell r="O6469" t="str">
            <v>②-Ⅰ-１．医療提供体制の確保と医療機関等への支援</v>
          </cell>
        </row>
        <row r="6470">
          <cell r="K6470" t="str">
            <v>28000-252</v>
          </cell>
          <cell r="L6470" t="str">
            <v>28000</v>
          </cell>
          <cell r="M6470">
            <v>252</v>
          </cell>
          <cell r="N6470" t="str">
            <v>社会福祉施設検査推進事業費</v>
          </cell>
          <cell r="O6470" t="str">
            <v>②-Ⅰ-２．ＰＣＲ検査・抗原検査の体制整備</v>
          </cell>
        </row>
        <row r="6471">
          <cell r="K6471" t="str">
            <v>28000-253</v>
          </cell>
          <cell r="L6471" t="str">
            <v>28000</v>
          </cell>
          <cell r="M6471">
            <v>253</v>
          </cell>
          <cell r="N6471" t="str">
            <v>新型コロナウイルス感染症に防止に向けた組織体制の強化</v>
          </cell>
          <cell r="O6471" t="str">
            <v>①-Ⅱ-１．雇用の維持</v>
          </cell>
        </row>
        <row r="6472">
          <cell r="K6472" t="str">
            <v>28000-254</v>
          </cell>
          <cell r="L6472" t="str">
            <v>28000</v>
          </cell>
          <cell r="M6472">
            <v>254</v>
          </cell>
          <cell r="N6472" t="str">
            <v>県庁舎等の感染防止機能の強化</v>
          </cell>
          <cell r="O6472" t="str">
            <v>①-Ⅰ-１．マスク・消毒液等の確保</v>
          </cell>
        </row>
        <row r="6473">
          <cell r="K6473" t="str">
            <v>28000-255</v>
          </cell>
          <cell r="L6473" t="str">
            <v>28000</v>
          </cell>
          <cell r="M6473">
            <v>255</v>
          </cell>
          <cell r="N6473" t="str">
            <v>県内飲食店営業自粛要請推進事業（協力要請推進枠地方負担分）（2/8～3/7）</v>
          </cell>
          <cell r="O6473" t="str">
            <v>①-Ⅱ-３．事業継続に困っている中小・小規模事業者等への支援</v>
          </cell>
        </row>
        <row r="6474">
          <cell r="K6474" t="str">
            <v>28100-1</v>
          </cell>
          <cell r="L6474" t="str">
            <v>28100</v>
          </cell>
          <cell r="M6474">
            <v>1</v>
          </cell>
          <cell r="N6474" t="str">
            <v>医療設備等の確保</v>
          </cell>
          <cell r="O6474" t="str">
            <v>①-Ⅰ-３．医療提供体制の強化</v>
          </cell>
        </row>
        <row r="6475">
          <cell r="K6475" t="str">
            <v>28100-2</v>
          </cell>
          <cell r="L6475" t="str">
            <v>28100</v>
          </cell>
          <cell r="M6475">
            <v>2</v>
          </cell>
          <cell r="N6475" t="str">
            <v>医療資材等の確保</v>
          </cell>
          <cell r="O6475" t="str">
            <v>①-Ⅰ-１．マスク・消毒液等の確保</v>
          </cell>
        </row>
        <row r="6476">
          <cell r="K6476" t="str">
            <v>28100-4</v>
          </cell>
          <cell r="L6476" t="str">
            <v>28100</v>
          </cell>
          <cell r="M6476">
            <v>4</v>
          </cell>
          <cell r="N6476" t="str">
            <v>障害施設運営事業者休業要請経営継続支援</v>
          </cell>
          <cell r="O6476" t="str">
            <v>①-Ⅰ-１．マスク・消毒液等の確保</v>
          </cell>
        </row>
        <row r="6477">
          <cell r="K6477" t="str">
            <v>28100-5</v>
          </cell>
          <cell r="L6477" t="str">
            <v>28100</v>
          </cell>
          <cell r="M6477">
            <v>5</v>
          </cell>
          <cell r="N6477" t="str">
            <v>保護者の感染時における児童の緊急一時保護</v>
          </cell>
          <cell r="O6477" t="str">
            <v>①-Ⅰ-３．医療提供体制の強化</v>
          </cell>
        </row>
        <row r="6478">
          <cell r="K6478" t="str">
            <v>28100-6</v>
          </cell>
          <cell r="L6478" t="str">
            <v>28100</v>
          </cell>
          <cell r="M6478">
            <v>6</v>
          </cell>
          <cell r="N6478" t="str">
            <v>学校休業時における学びの環境整備</v>
          </cell>
          <cell r="O6478" t="str">
            <v>①-Ⅳ-３．リモート化等によるデジタル・トランスフォーメーションの加速</v>
          </cell>
        </row>
        <row r="6479">
          <cell r="K6479" t="str">
            <v>28100-7</v>
          </cell>
          <cell r="L6479" t="str">
            <v>28100</v>
          </cell>
          <cell r="M6479">
            <v>7</v>
          </cell>
          <cell r="N6479" t="str">
            <v>非認知能力向上のためのコンテンツの充実</v>
          </cell>
          <cell r="O6479" t="str">
            <v>①-Ⅳ-３．リモート化等によるデジタル・トランスフォーメーションの加速</v>
          </cell>
        </row>
        <row r="6480">
          <cell r="K6480" t="str">
            <v>28100-8</v>
          </cell>
          <cell r="L6480" t="str">
            <v>28100</v>
          </cell>
          <cell r="M6480">
            <v>8</v>
          </cell>
          <cell r="N6480" t="str">
            <v>ひとり親家庭の就業サポート</v>
          </cell>
          <cell r="O6480" t="str">
            <v>①-Ⅱ-４．生活に困っている世帯や個人への支援</v>
          </cell>
        </row>
        <row r="6481">
          <cell r="K6481" t="str">
            <v>28100-9</v>
          </cell>
          <cell r="L6481" t="str">
            <v>28100</v>
          </cell>
          <cell r="M6481">
            <v>9</v>
          </cell>
          <cell r="N6481" t="str">
            <v>ＤＶ相談体制の強化</v>
          </cell>
          <cell r="O6481" t="str">
            <v>①-Ⅱ-４．生活に困っている世帯や個人への支援</v>
          </cell>
        </row>
        <row r="6482">
          <cell r="K6482" t="str">
            <v>28100-10</v>
          </cell>
          <cell r="L6482" t="str">
            <v>28100</v>
          </cell>
          <cell r="M6482">
            <v>10</v>
          </cell>
          <cell r="N6482" t="str">
            <v>チャレンジ支援補助金</v>
          </cell>
          <cell r="O6482" t="str">
            <v>①-Ⅱ-３．事業継続に困っている中小・小規模事業者等への支援</v>
          </cell>
        </row>
        <row r="6483">
          <cell r="K6483" t="str">
            <v>28100-11</v>
          </cell>
          <cell r="L6483" t="str">
            <v>28100</v>
          </cell>
          <cell r="M6483">
            <v>11</v>
          </cell>
          <cell r="N6483" t="str">
            <v>店舗家賃負担軽減補助金</v>
          </cell>
          <cell r="O6483" t="str">
            <v>①-Ⅱ-３．事業継続に困っている中小・小規模事業者等への支援</v>
          </cell>
        </row>
        <row r="6484">
          <cell r="K6484" t="str">
            <v>28100-12</v>
          </cell>
          <cell r="L6484" t="str">
            <v>28100</v>
          </cell>
          <cell r="M6484">
            <v>12</v>
          </cell>
          <cell r="N6484" t="str">
            <v>休業要請事業者経営継続支援事業</v>
          </cell>
          <cell r="O6484" t="str">
            <v>①-Ⅱ-３．事業継続に困っている中小・小規模事業者等への支援</v>
          </cell>
        </row>
        <row r="6485">
          <cell r="K6485" t="str">
            <v>28100-13</v>
          </cell>
          <cell r="L6485" t="str">
            <v>28100</v>
          </cell>
          <cell r="M6485">
            <v>13</v>
          </cell>
          <cell r="N6485" t="str">
            <v>中小企業のテレワーク化支援</v>
          </cell>
          <cell r="O6485" t="str">
            <v>①-Ⅳ-３．リモート化等によるデジタル・トランスフォーメーションの加速</v>
          </cell>
        </row>
        <row r="6486">
          <cell r="K6486" t="str">
            <v>28100-14</v>
          </cell>
          <cell r="L6486" t="str">
            <v>28100</v>
          </cell>
          <cell r="M6486">
            <v>14</v>
          </cell>
          <cell r="N6486" t="str">
            <v>中小企業の海外電子商取引（越境EC）支援</v>
          </cell>
          <cell r="O6486" t="str">
            <v>①-Ⅱ-３．事業継続に困っている中小・小規模事業者等への支援</v>
          </cell>
        </row>
        <row r="6487">
          <cell r="K6487" t="str">
            <v>28100-15</v>
          </cell>
          <cell r="L6487" t="str">
            <v>28100</v>
          </cell>
          <cell r="M6487">
            <v>15</v>
          </cell>
          <cell r="N6487" t="str">
            <v>クリエーター等による企業活動支援</v>
          </cell>
          <cell r="O6487" t="str">
            <v>①-Ⅱ-３．事業継続に困っている中小・小規模事業者等への支援</v>
          </cell>
        </row>
        <row r="6488">
          <cell r="K6488" t="str">
            <v>28100-17</v>
          </cell>
          <cell r="L6488" t="str">
            <v>28100</v>
          </cell>
          <cell r="M6488">
            <v>17</v>
          </cell>
          <cell r="N6488" t="str">
            <v>神戸市スタートアップサイト開設事業</v>
          </cell>
          <cell r="O6488" t="str">
            <v>①-Ⅱ-３．事業継続に困っている中小・小規模事業者等への支援</v>
          </cell>
        </row>
        <row r="6489">
          <cell r="K6489" t="str">
            <v>28100-18</v>
          </cell>
          <cell r="L6489" t="str">
            <v>28100</v>
          </cell>
          <cell r="M6489">
            <v>18</v>
          </cell>
          <cell r="N6489" t="str">
            <v>STAY HOME #うちで過ごそうアートプロジェクト</v>
          </cell>
          <cell r="O6489" t="str">
            <v>①-Ⅱ-３．事業継続に困っている中小・小規模事業者等への支援</v>
          </cell>
        </row>
        <row r="6490">
          <cell r="K6490" t="str">
            <v>28100-19</v>
          </cell>
          <cell r="L6490" t="str">
            <v>28100</v>
          </cell>
          <cell r="M6490">
            <v>19</v>
          </cell>
          <cell r="N6490" t="str">
            <v>先払い利用券による飲食店等の支援</v>
          </cell>
          <cell r="O6490" t="str">
            <v>①-Ⅱ-３．事業継続に困っている中小・小規模事業者等への支援</v>
          </cell>
        </row>
        <row r="6491">
          <cell r="K6491" t="str">
            <v>28100-20</v>
          </cell>
          <cell r="L6491" t="str">
            <v>28100</v>
          </cell>
          <cell r="M6491">
            <v>20</v>
          </cell>
          <cell r="N6491" t="str">
            <v>宅配事業者等を活用した飲食店等・家庭への支援</v>
          </cell>
          <cell r="O6491" t="str">
            <v>①-Ⅱ-３．事業継続に困っている中小・小規模事業者等への支援</v>
          </cell>
        </row>
        <row r="6492">
          <cell r="K6492" t="str">
            <v>28100-21</v>
          </cell>
          <cell r="L6492" t="str">
            <v>28100</v>
          </cell>
          <cell r="M6492">
            <v>21</v>
          </cell>
          <cell r="N6492" t="str">
            <v>商店街・市場の共同宅配事業補助</v>
          </cell>
          <cell r="O6492" t="str">
            <v>①-Ⅱ-３．事業継続に困っている中小・小規模事業者等への支援</v>
          </cell>
        </row>
        <row r="6493">
          <cell r="K6493" t="str">
            <v>28100-22</v>
          </cell>
          <cell r="L6493" t="str">
            <v>28100</v>
          </cell>
          <cell r="M6493">
            <v>22</v>
          </cell>
          <cell r="N6493" t="str">
            <v>中小企業等への経営相談体制強化</v>
          </cell>
          <cell r="O6493" t="str">
            <v>①-Ⅱ-３．事業継続に困っている中小・小規模事業者等への支援</v>
          </cell>
        </row>
        <row r="6494">
          <cell r="K6494" t="str">
            <v>28100-23</v>
          </cell>
          <cell r="L6494" t="str">
            <v>28100</v>
          </cell>
          <cell r="M6494">
            <v>23</v>
          </cell>
          <cell r="N6494" t="str">
            <v>マイナンバーカード交付円滑化事業</v>
          </cell>
          <cell r="O6494" t="str">
            <v>①-Ⅰ-１．マスク・消毒液等の確保</v>
          </cell>
        </row>
        <row r="6495">
          <cell r="K6495" t="str">
            <v>28100-24</v>
          </cell>
          <cell r="L6495" t="str">
            <v>28100</v>
          </cell>
          <cell r="M6495">
            <v>24</v>
          </cell>
          <cell r="N6495" t="str">
            <v>庁内電話の最適化</v>
          </cell>
          <cell r="O6495" t="str">
            <v>①-Ⅳ-３．リモート化等によるデジタル・トランスフォーメーションの加速</v>
          </cell>
        </row>
        <row r="6496">
          <cell r="K6496" t="str">
            <v>28100-25</v>
          </cell>
          <cell r="L6496" t="str">
            <v>28100</v>
          </cell>
          <cell r="M6496">
            <v>25</v>
          </cell>
          <cell r="N6496" t="str">
            <v>緊急学生支援</v>
          </cell>
          <cell r="O6496" t="str">
            <v>①-Ⅱ-４．生活に困っている世帯や個人への支援</v>
          </cell>
        </row>
        <row r="6497">
          <cell r="K6497" t="str">
            <v>28100-26</v>
          </cell>
          <cell r="L6497" t="str">
            <v>28100</v>
          </cell>
          <cell r="M6497">
            <v>26</v>
          </cell>
          <cell r="N6497" t="str">
            <v>KOBE学生地域貢献スクラム</v>
          </cell>
          <cell r="O6497" t="str">
            <v>①-Ⅱ-４．生活に困っている世帯や個人への支援</v>
          </cell>
        </row>
        <row r="6498">
          <cell r="K6498" t="str">
            <v>28100-27</v>
          </cell>
          <cell r="L6498" t="str">
            <v>28100</v>
          </cell>
          <cell r="M6498">
            <v>27</v>
          </cell>
          <cell r="N6498" t="str">
            <v>PCR検体検査自動化等ロボットシステム開発支援事業</v>
          </cell>
          <cell r="O6498" t="str">
            <v>①-Ⅰ-２．検査体制の強化と感染の早期発見</v>
          </cell>
        </row>
        <row r="6499">
          <cell r="K6499" t="str">
            <v>28100-28</v>
          </cell>
          <cell r="L6499" t="str">
            <v>28100</v>
          </cell>
          <cell r="M6499">
            <v>28</v>
          </cell>
          <cell r="N6499" t="str">
            <v>乳幼児健康診査事業</v>
          </cell>
          <cell r="O6499" t="str">
            <v>①-Ⅰ-１．マスク・消毒液等の確保</v>
          </cell>
        </row>
        <row r="6500">
          <cell r="K6500" t="str">
            <v>28100-29</v>
          </cell>
          <cell r="L6500" t="str">
            <v>28100</v>
          </cell>
          <cell r="M6500">
            <v>29</v>
          </cell>
          <cell r="N6500" t="str">
            <v>登園自粛要請に伴う認可外保育施設への補助事業</v>
          </cell>
          <cell r="O6500" t="str">
            <v>①-Ⅱ-３．事業継続に困っている中小・小規模事業者等への支援</v>
          </cell>
        </row>
        <row r="6501">
          <cell r="K6501" t="str">
            <v>28100-30</v>
          </cell>
          <cell r="L6501" t="str">
            <v>28100</v>
          </cell>
          <cell r="M6501">
            <v>30</v>
          </cell>
          <cell r="N6501" t="str">
            <v>妊産婦への支援</v>
          </cell>
          <cell r="O6501" t="str">
            <v>①-Ⅱ-４．生活に困っている世帯や個人への支援</v>
          </cell>
        </row>
        <row r="6502">
          <cell r="K6502" t="str">
            <v>28100-31</v>
          </cell>
          <cell r="L6502" t="str">
            <v>28100</v>
          </cell>
          <cell r="M6502">
            <v>31</v>
          </cell>
          <cell r="N6502" t="str">
            <v>地域外来・検査センター事業</v>
          </cell>
          <cell r="O6502" t="str">
            <v>①-Ⅰ-２．検査体制の強化と感染の早期発見</v>
          </cell>
        </row>
        <row r="6503">
          <cell r="K6503" t="str">
            <v>28100-33</v>
          </cell>
          <cell r="L6503" t="str">
            <v>28100</v>
          </cell>
          <cell r="M6503">
            <v>33</v>
          </cell>
          <cell r="N6503" t="str">
            <v>放課後等デイサービス等への運営費補助</v>
          </cell>
          <cell r="O6503" t="str">
            <v>①-Ⅱ-３．事業継続に困っている中小・小規模事業者等への支援</v>
          </cell>
        </row>
        <row r="6504">
          <cell r="K6504" t="str">
            <v>28100-34</v>
          </cell>
          <cell r="L6504" t="str">
            <v>28100</v>
          </cell>
          <cell r="M6504">
            <v>34</v>
          </cell>
          <cell r="N6504" t="str">
            <v>高齢者施設におけるリモート面会推進事業</v>
          </cell>
          <cell r="O6504" t="str">
            <v>①-Ⅳ-３．リモート化等によるデジタル・トランスフォーメーションの加速</v>
          </cell>
        </row>
        <row r="6505">
          <cell r="K6505" t="str">
            <v>28100-35</v>
          </cell>
          <cell r="L6505" t="str">
            <v>28100</v>
          </cell>
          <cell r="M6505">
            <v>35</v>
          </cell>
          <cell r="N6505" t="str">
            <v>GIGAスクール構想の加速による学びの保障</v>
          </cell>
          <cell r="O6505" t="str">
            <v>①-Ⅳ-３．リモート化等によるデジタル・トランスフォーメーションの加速</v>
          </cell>
        </row>
        <row r="6506">
          <cell r="K6506" t="str">
            <v>28100-36</v>
          </cell>
          <cell r="L6506" t="str">
            <v>28100</v>
          </cell>
          <cell r="M6506">
            <v>36</v>
          </cell>
          <cell r="N6506" t="str">
            <v>こうべ文化芸術活動応援事業</v>
          </cell>
          <cell r="O6506" t="str">
            <v>①-Ⅲ-２．地域経済の活性化</v>
          </cell>
        </row>
        <row r="6507">
          <cell r="K6507" t="str">
            <v>28100-37</v>
          </cell>
          <cell r="L6507" t="str">
            <v>28100</v>
          </cell>
          <cell r="M6507">
            <v>37</v>
          </cell>
          <cell r="N6507" t="str">
            <v>オンラインストアによる販売促進事業</v>
          </cell>
          <cell r="O6507" t="str">
            <v>①-Ⅱ-３．事業継続に困っている中小・小規模事業者等への支援</v>
          </cell>
        </row>
        <row r="6508">
          <cell r="K6508" t="str">
            <v>28100-38</v>
          </cell>
          <cell r="L6508" t="str">
            <v>28100</v>
          </cell>
          <cell r="M6508">
            <v>38</v>
          </cell>
          <cell r="N6508" t="str">
            <v>商店街お買い物券事業</v>
          </cell>
          <cell r="O6508" t="str">
            <v>①-Ⅲ-２．地域経済の活性化</v>
          </cell>
        </row>
        <row r="6509">
          <cell r="K6509" t="str">
            <v>28100-41</v>
          </cell>
          <cell r="L6509" t="str">
            <v>28100</v>
          </cell>
          <cell r="M6509">
            <v>41</v>
          </cell>
          <cell r="N6509" t="str">
            <v>自転車通勤促進事業</v>
          </cell>
          <cell r="O6509" t="str">
            <v>①-Ⅲ-２．地域経済の活性化</v>
          </cell>
        </row>
        <row r="6510">
          <cell r="K6510" t="str">
            <v>28100-42</v>
          </cell>
          <cell r="L6510" t="str">
            <v>28100</v>
          </cell>
          <cell r="M6510">
            <v>42</v>
          </cell>
          <cell r="N6510" t="str">
            <v>神出山田自転車道におけるシェアサイクル事業</v>
          </cell>
          <cell r="O6510" t="str">
            <v>①-Ⅲ-２．地域経済の活性化</v>
          </cell>
        </row>
        <row r="6511">
          <cell r="K6511" t="str">
            <v>28100-43</v>
          </cell>
          <cell r="L6511" t="str">
            <v>28100</v>
          </cell>
          <cell r="M6511">
            <v>43</v>
          </cell>
          <cell r="N6511" t="str">
            <v>地方衛生研究所における検査数増大に伴う機器購入</v>
          </cell>
          <cell r="O6511" t="str">
            <v>①-Ⅰ-２．検査体制の強化と感染の早期発見</v>
          </cell>
        </row>
        <row r="6512">
          <cell r="K6512" t="str">
            <v>28100-46</v>
          </cell>
          <cell r="L6512" t="str">
            <v>28100</v>
          </cell>
          <cell r="M6512">
            <v>46</v>
          </cell>
          <cell r="N6512" t="str">
            <v>こうべ病院安心サポートプラン事業補助金（院内感染対策）</v>
          </cell>
          <cell r="O6512" t="str">
            <v>①-Ⅰ-３．医療提供体制の強化</v>
          </cell>
        </row>
        <row r="6513">
          <cell r="K6513" t="str">
            <v>28100-47</v>
          </cell>
          <cell r="L6513" t="str">
            <v>28100</v>
          </cell>
          <cell r="M6513">
            <v>47</v>
          </cell>
          <cell r="N6513" t="str">
            <v>遠隔医療システムの導入</v>
          </cell>
          <cell r="O6513" t="str">
            <v>①-Ⅰ-３．医療提供体制の強化</v>
          </cell>
        </row>
        <row r="6514">
          <cell r="K6514" t="str">
            <v>28100-48</v>
          </cell>
          <cell r="L6514" t="str">
            <v>28100</v>
          </cell>
          <cell r="M6514">
            <v>48</v>
          </cell>
          <cell r="N6514" t="str">
            <v>こうべ病院安心サポートプラン事業補助金（二次救急医療機関における疑い救急患者の受け入れ体制の確保）</v>
          </cell>
          <cell r="O6514" t="str">
            <v>①-Ⅰ-３．医療提供体制の強化</v>
          </cell>
        </row>
        <row r="6515">
          <cell r="K6515" t="str">
            <v>28100-49</v>
          </cell>
          <cell r="L6515" t="str">
            <v>28100</v>
          </cell>
          <cell r="M6515">
            <v>49</v>
          </cell>
          <cell r="N6515" t="str">
            <v>こどもの居場所づくり事業（テイクアウト型）</v>
          </cell>
          <cell r="O6515" t="str">
            <v>①-Ⅱ-３．事業継続に困っている中小・小規模事業者等への支援</v>
          </cell>
        </row>
        <row r="6516">
          <cell r="K6516" t="str">
            <v>28100-50</v>
          </cell>
          <cell r="L6516" t="str">
            <v>28100</v>
          </cell>
          <cell r="M6516">
            <v>50</v>
          </cell>
          <cell r="N6516" t="str">
            <v>医療従事者への応援啓発</v>
          </cell>
          <cell r="O6516" t="str">
            <v>①-Ⅰ-６．情報発信の充実</v>
          </cell>
        </row>
        <row r="6517">
          <cell r="K6517" t="str">
            <v>28100-51</v>
          </cell>
          <cell r="L6517" t="str">
            <v>28100</v>
          </cell>
          <cell r="M6517">
            <v>51</v>
          </cell>
          <cell r="N6517" t="str">
            <v>学校における熱中症対策</v>
          </cell>
          <cell r="O6517" t="str">
            <v>①-Ⅰ-８．学校の臨時休業等を円滑に進めるための環境整備</v>
          </cell>
        </row>
        <row r="6518">
          <cell r="K6518" t="str">
            <v>28100-52</v>
          </cell>
          <cell r="L6518" t="str">
            <v>28100</v>
          </cell>
          <cell r="M6518">
            <v>52</v>
          </cell>
          <cell r="N6518" t="str">
            <v>公共施設等における熱中症対策</v>
          </cell>
          <cell r="O6518" t="str">
            <v>①-Ⅰ-３．医療提供体制の強化</v>
          </cell>
        </row>
        <row r="6519">
          <cell r="K6519" t="str">
            <v>28100-53</v>
          </cell>
          <cell r="L6519" t="str">
            <v>28100</v>
          </cell>
          <cell r="M6519">
            <v>53</v>
          </cell>
          <cell r="N6519" t="str">
            <v>こども家庭センターにおける夜間・休日対応の体制整備事業</v>
          </cell>
          <cell r="O6519" t="str">
            <v>①-Ⅱ-４．生活に困っている世帯や個人への支援</v>
          </cell>
        </row>
        <row r="6520">
          <cell r="K6520" t="str">
            <v>28100-54</v>
          </cell>
          <cell r="L6520" t="str">
            <v>28100</v>
          </cell>
          <cell r="M6520">
            <v>54</v>
          </cell>
          <cell r="N6520" t="str">
            <v>芸術文化公演再開緊急支援事業</v>
          </cell>
          <cell r="O6520" t="str">
            <v>①-Ⅲ-２．地域経済の活性化</v>
          </cell>
        </row>
        <row r="6521">
          <cell r="K6521" t="str">
            <v>28100-55</v>
          </cell>
          <cell r="L6521" t="str">
            <v>28100</v>
          </cell>
          <cell r="M6521">
            <v>55</v>
          </cell>
          <cell r="N6521" t="str">
            <v>特殊勤務手当</v>
          </cell>
          <cell r="O6521" t="str">
            <v>①-Ⅰ-２．検査体制の強化と感染の早期発見</v>
          </cell>
        </row>
        <row r="6522">
          <cell r="K6522" t="str">
            <v>28100-56</v>
          </cell>
          <cell r="L6522" t="str">
            <v>28100</v>
          </cell>
          <cell r="M6522">
            <v>56</v>
          </cell>
          <cell r="N6522" t="str">
            <v>学園臨時休業措置に伴う学校給食中止による食材補償</v>
          </cell>
          <cell r="O6522" t="str">
            <v>①-Ⅱ-３．事業継続に困っている中小・小規模事業者等への支援</v>
          </cell>
        </row>
        <row r="6523">
          <cell r="K6523" t="str">
            <v>28100-57</v>
          </cell>
          <cell r="L6523" t="str">
            <v>28100</v>
          </cell>
          <cell r="M6523">
            <v>57</v>
          </cell>
          <cell r="N6523" t="str">
            <v>ハイキング道等（六甲山系）の整備</v>
          </cell>
          <cell r="O6523" t="str">
            <v>①-Ⅱ-１．雇用の維持</v>
          </cell>
        </row>
        <row r="6524">
          <cell r="K6524" t="str">
            <v>28100-58</v>
          </cell>
          <cell r="L6524" t="str">
            <v>28100</v>
          </cell>
          <cell r="M6524">
            <v>58</v>
          </cell>
          <cell r="N6524" t="str">
            <v>帝釈山系における森林整備のための調査</v>
          </cell>
          <cell r="O6524" t="str">
            <v>①-Ⅱ-１．雇用の維持</v>
          </cell>
        </row>
        <row r="6525">
          <cell r="K6525" t="str">
            <v>28100-59</v>
          </cell>
          <cell r="L6525" t="str">
            <v>28100</v>
          </cell>
          <cell r="M6525">
            <v>59</v>
          </cell>
          <cell r="N6525" t="str">
            <v>市有林における竹林整備</v>
          </cell>
          <cell r="O6525" t="str">
            <v>①-Ⅱ-１．雇用の維持</v>
          </cell>
        </row>
        <row r="6526">
          <cell r="K6526" t="str">
            <v>28100-60</v>
          </cell>
          <cell r="L6526" t="str">
            <v>28100</v>
          </cell>
          <cell r="M6526">
            <v>60</v>
          </cell>
          <cell r="N6526" t="str">
            <v>モニタリング等森林調査</v>
          </cell>
          <cell r="O6526" t="str">
            <v>①-Ⅱ-１．雇用の維持</v>
          </cell>
        </row>
        <row r="6527">
          <cell r="K6527" t="str">
            <v>28100-61</v>
          </cell>
          <cell r="L6527" t="str">
            <v>28100</v>
          </cell>
          <cell r="M6527">
            <v>61</v>
          </cell>
          <cell r="N6527" t="str">
            <v>新たな自転車活用策の検討</v>
          </cell>
          <cell r="O6527" t="str">
            <v>①-Ⅲ-２．地域経済の活性化</v>
          </cell>
        </row>
        <row r="6528">
          <cell r="K6528" t="str">
            <v>28100-62</v>
          </cell>
          <cell r="L6528" t="str">
            <v>28100</v>
          </cell>
          <cell r="M6528">
            <v>62</v>
          </cell>
          <cell r="N6528" t="str">
            <v>市民公園等の整備</v>
          </cell>
          <cell r="O6528" t="str">
            <v>①-Ⅲ-２．地域経済の活性化</v>
          </cell>
        </row>
        <row r="6529">
          <cell r="K6529" t="str">
            <v>28100-64</v>
          </cell>
          <cell r="L6529" t="str">
            <v>28100</v>
          </cell>
          <cell r="M6529">
            <v>64</v>
          </cell>
          <cell r="N6529" t="str">
            <v>スポーツレッスン動画事業</v>
          </cell>
          <cell r="O6529" t="str">
            <v>①-Ⅲ-２．地域経済の活性化</v>
          </cell>
        </row>
        <row r="6530">
          <cell r="K6530" t="str">
            <v>28100-65</v>
          </cell>
          <cell r="L6530" t="str">
            <v>28100</v>
          </cell>
          <cell r="M6530">
            <v>65</v>
          </cell>
          <cell r="N6530" t="str">
            <v>神戸市港湾事業会計繰出・補助（遊覧船）</v>
          </cell>
          <cell r="O6530" t="str">
            <v>①-Ⅲ-２．地域経済の活性化</v>
          </cell>
        </row>
        <row r="6531">
          <cell r="K6531" t="str">
            <v>28100-66</v>
          </cell>
          <cell r="L6531" t="str">
            <v>28100</v>
          </cell>
          <cell r="M6531">
            <v>66</v>
          </cell>
          <cell r="N6531" t="str">
            <v>神戸市港湾事業会計繰出・補助（遊覧船を活用した校外学習）</v>
          </cell>
          <cell r="O6531" t="str">
            <v>①-Ⅰ-８．学校の臨時休業等を円滑に進めるための環境整備</v>
          </cell>
        </row>
        <row r="6532">
          <cell r="K6532" t="str">
            <v>28100-67</v>
          </cell>
          <cell r="L6532" t="str">
            <v>28100</v>
          </cell>
          <cell r="M6532">
            <v>67</v>
          </cell>
          <cell r="N6532" t="str">
            <v>就労継続支援B型事業所利用者への支援</v>
          </cell>
          <cell r="O6532" t="str">
            <v>①-Ⅱ-４．生活に困っている世帯や個人への支援</v>
          </cell>
        </row>
        <row r="6533">
          <cell r="K6533" t="str">
            <v>28100-68</v>
          </cell>
          <cell r="L6533" t="str">
            <v>28100</v>
          </cell>
          <cell r="M6533">
            <v>68</v>
          </cell>
          <cell r="N6533" t="str">
            <v>GIGAスクール構想の加速による学びの保障（インターネット環境整備）</v>
          </cell>
          <cell r="O6533" t="str">
            <v>①-Ⅰ-８．学校の臨時休業等を円滑に進めるための環境整備</v>
          </cell>
        </row>
        <row r="6534">
          <cell r="K6534" t="str">
            <v>28100-69</v>
          </cell>
          <cell r="L6534" t="str">
            <v>28100</v>
          </cell>
          <cell r="M6534">
            <v>69</v>
          </cell>
          <cell r="N6534" t="str">
            <v>近場観光の推進事業</v>
          </cell>
          <cell r="O6534" t="str">
            <v>①-Ⅲ-１．観光・運輸業、飲食業、イベント・エンターテインメント事業等に対する支援</v>
          </cell>
        </row>
        <row r="6535">
          <cell r="K6535" t="str">
            <v>28100-70</v>
          </cell>
          <cell r="L6535" t="str">
            <v>28100</v>
          </cell>
          <cell r="M6535">
            <v>70</v>
          </cell>
          <cell r="N6535" t="str">
            <v>有馬と六甲山を活かした観光振興</v>
          </cell>
          <cell r="O6535" t="str">
            <v>①-Ⅲ-１．観光・運輸業、飲食業、イベント・エンターテインメント事業等に対する支援</v>
          </cell>
        </row>
        <row r="6536">
          <cell r="K6536" t="str">
            <v>28100-71</v>
          </cell>
          <cell r="L6536" t="str">
            <v>28100</v>
          </cell>
          <cell r="M6536">
            <v>71</v>
          </cell>
          <cell r="N6536" t="str">
            <v>思い出の飲食店・商店街魅力発信事業</v>
          </cell>
          <cell r="O6536" t="str">
            <v>①-Ⅲ-１．観光・運輸業、飲食業、イベント・エンターテインメント事業等に対する支援</v>
          </cell>
        </row>
        <row r="6537">
          <cell r="K6537" t="str">
            <v>28100-72</v>
          </cell>
          <cell r="L6537" t="str">
            <v>28100</v>
          </cell>
          <cell r="M6537">
            <v>72</v>
          </cell>
          <cell r="N6537" t="str">
            <v>観光農園ヘルパー雇用支援事業</v>
          </cell>
          <cell r="O6537" t="str">
            <v>①-Ⅲ-２．地域経済の活性化</v>
          </cell>
        </row>
        <row r="6538">
          <cell r="K6538" t="str">
            <v>28100-73</v>
          </cell>
          <cell r="L6538" t="str">
            <v>28100</v>
          </cell>
          <cell r="M6538">
            <v>73</v>
          </cell>
          <cell r="N6538" t="str">
            <v>花き生産者支援事業</v>
          </cell>
          <cell r="O6538" t="str">
            <v>①-Ⅲ-２．地域経済の活性化</v>
          </cell>
        </row>
        <row r="6539">
          <cell r="K6539" t="str">
            <v>28100-74</v>
          </cell>
          <cell r="L6539" t="str">
            <v>28100</v>
          </cell>
          <cell r="M6539">
            <v>74</v>
          </cell>
          <cell r="N6539" t="str">
            <v>総合コールセンターの拡充</v>
          </cell>
          <cell r="O6539" t="str">
            <v>①-Ⅳ-３．リモート化等によるデジタル・トランスフォーメーションの加速</v>
          </cell>
        </row>
        <row r="6540">
          <cell r="K6540" t="str">
            <v>28100-75</v>
          </cell>
          <cell r="L6540" t="str">
            <v>28100</v>
          </cell>
          <cell r="M6540">
            <v>75</v>
          </cell>
          <cell r="N6540" t="str">
            <v>障害者施設におけるリモート面会推進事業</v>
          </cell>
          <cell r="O6540" t="str">
            <v>①-Ⅳ-３．リモート化等によるデジタル・トランスフォーメーションの加速</v>
          </cell>
        </row>
        <row r="6541">
          <cell r="K6541" t="str">
            <v>28100-76</v>
          </cell>
          <cell r="L6541" t="str">
            <v>28100</v>
          </cell>
          <cell r="M6541">
            <v>76</v>
          </cell>
          <cell r="N6541" t="str">
            <v>アーティスト支援</v>
          </cell>
          <cell r="O6541" t="str">
            <v>①-Ⅲ-２．地域経済の活性化</v>
          </cell>
        </row>
        <row r="6542">
          <cell r="K6542" t="str">
            <v>28100-77</v>
          </cell>
          <cell r="L6542" t="str">
            <v>28100</v>
          </cell>
          <cell r="M6542">
            <v>77</v>
          </cell>
          <cell r="N6542" t="str">
            <v>新型コロナウイルス感染症対策のためのオンライン授業環境整備</v>
          </cell>
          <cell r="O6542" t="str">
            <v>①-Ⅳ-３．リモート化等によるデジタル・トランスフォーメーションの加速</v>
          </cell>
        </row>
        <row r="6543">
          <cell r="K6543" t="str">
            <v>28100-78</v>
          </cell>
          <cell r="L6543" t="str">
            <v>28100</v>
          </cell>
          <cell r="M6543">
            <v>78</v>
          </cell>
          <cell r="N6543" t="str">
            <v>修学旅行・研修旅行中止に伴うキャンセル経費等に対する支援</v>
          </cell>
          <cell r="O6543" t="str">
            <v>①-Ⅰ-８．学校の臨時休業等を円滑に進めるための環境整備</v>
          </cell>
        </row>
        <row r="6544">
          <cell r="K6544" t="str">
            <v>28100-79</v>
          </cell>
          <cell r="L6544" t="str">
            <v>28100</v>
          </cell>
          <cell r="M6544">
            <v>79</v>
          </cell>
          <cell r="N6544" t="str">
            <v>チャレンジ支援補助金及び店舗家賃負担軽減補助金の事務運営費</v>
          </cell>
          <cell r="O6544" t="str">
            <v>①-Ⅱ-３．事業継続に困っている中小・小規模事業者等への支援</v>
          </cell>
        </row>
        <row r="6545">
          <cell r="K6545" t="str">
            <v>28100-80</v>
          </cell>
          <cell r="L6545" t="str">
            <v>28100</v>
          </cell>
          <cell r="M6545">
            <v>80</v>
          </cell>
          <cell r="N6545" t="str">
            <v>緊急雇用対策事業</v>
          </cell>
          <cell r="O6545" t="str">
            <v>①-Ⅱ-１．雇用の維持</v>
          </cell>
        </row>
        <row r="6546">
          <cell r="K6546" t="str">
            <v>28100-81</v>
          </cell>
          <cell r="L6546" t="str">
            <v>28100</v>
          </cell>
          <cell r="M6546">
            <v>81</v>
          </cell>
          <cell r="N6546" t="str">
            <v>課税システム改修事業</v>
          </cell>
          <cell r="O6546" t="str">
            <v>①-Ⅱ-５．税制措置</v>
          </cell>
        </row>
        <row r="6547">
          <cell r="K6547" t="str">
            <v>28100-82</v>
          </cell>
          <cell r="L6547" t="str">
            <v>28100</v>
          </cell>
          <cell r="M6547">
            <v>82</v>
          </cell>
          <cell r="N6547" t="str">
            <v>動物園の感染症対策</v>
          </cell>
          <cell r="O6547" t="str">
            <v>①-Ⅰ-１．マスク・消毒液等の確保</v>
          </cell>
        </row>
        <row r="6548">
          <cell r="K6548" t="str">
            <v>28100-83</v>
          </cell>
          <cell r="L6548" t="str">
            <v>28100</v>
          </cell>
          <cell r="M6548">
            <v>83</v>
          </cell>
          <cell r="N6548" t="str">
            <v>就学援助世帯等を対象とした昼食支援</v>
          </cell>
          <cell r="O6548" t="str">
            <v>①-Ⅰ-８．学校の臨時休業等を円滑に進めるための環境整備</v>
          </cell>
        </row>
        <row r="6549">
          <cell r="K6549" t="str">
            <v>28100-84</v>
          </cell>
          <cell r="L6549" t="str">
            <v>28100</v>
          </cell>
          <cell r="M6549">
            <v>84</v>
          </cell>
          <cell r="N6549" t="str">
            <v>LTE端子の追加調達</v>
          </cell>
          <cell r="O6549" t="str">
            <v>①-Ⅳ-３．リモート化等によるデジタル・トランスフォーメーションの加速</v>
          </cell>
        </row>
        <row r="6550">
          <cell r="K6550" t="str">
            <v>28100-85</v>
          </cell>
          <cell r="L6550" t="str">
            <v>28100</v>
          </cell>
          <cell r="M6550">
            <v>85</v>
          </cell>
          <cell r="N6550" t="str">
            <v>保護者の感染時における児童の緊急一時保護</v>
          </cell>
          <cell r="O6550" t="str">
            <v>①-Ⅰ-３．医療提供体制の強化</v>
          </cell>
        </row>
        <row r="6551">
          <cell r="K6551" t="str">
            <v>28100-86</v>
          </cell>
          <cell r="L6551" t="str">
            <v>28100</v>
          </cell>
          <cell r="M6551">
            <v>86</v>
          </cell>
          <cell r="N6551" t="str">
            <v>中小企業の海外電子商取引（越境EC）支援</v>
          </cell>
          <cell r="O6551" t="str">
            <v>①-Ⅱ-３．事業継続に困っている中小・小規模事業者等への支援</v>
          </cell>
        </row>
        <row r="6552">
          <cell r="K6552" t="str">
            <v>28100-88</v>
          </cell>
          <cell r="L6552" t="str">
            <v>28100</v>
          </cell>
          <cell r="M6552">
            <v>88</v>
          </cell>
          <cell r="N6552" t="str">
            <v>放課後等デイサービス等への運営費補助</v>
          </cell>
          <cell r="O6552" t="str">
            <v>①-Ⅱ-３．事業継続に困っている中小・小規模事業者等への支援</v>
          </cell>
        </row>
        <row r="6553">
          <cell r="K6553" t="str">
            <v>28100-89</v>
          </cell>
          <cell r="L6553" t="str">
            <v>28100</v>
          </cell>
          <cell r="M6553">
            <v>89</v>
          </cell>
          <cell r="N6553" t="str">
            <v>公共交通事業者に対する感染防止対策としての運行継続支援</v>
          </cell>
          <cell r="O6553" t="str">
            <v>①-Ⅲ-１．観光・運輸業、飲食業、イベント・エンターテインメント事業等に対する支援</v>
          </cell>
        </row>
        <row r="6554">
          <cell r="K6554" t="str">
            <v>28100-90</v>
          </cell>
          <cell r="L6554" t="str">
            <v>28100</v>
          </cell>
          <cell r="M6554">
            <v>90</v>
          </cell>
          <cell r="N6554" t="str">
            <v>インフルエンザ流行期の相談・診療体制の確保事業</v>
          </cell>
          <cell r="O6554" t="str">
            <v>①-Ⅰ-３．医療提供体制の強化</v>
          </cell>
        </row>
        <row r="6555">
          <cell r="K6555" t="str">
            <v>28100-91</v>
          </cell>
          <cell r="L6555" t="str">
            <v>28100</v>
          </cell>
          <cell r="M6555">
            <v>91</v>
          </cell>
          <cell r="N6555" t="str">
            <v>市民病院におけるウィズコロナ・アフターコロナ対策</v>
          </cell>
          <cell r="O6555" t="str">
            <v>①-Ⅰ-３．医療提供体制の強化</v>
          </cell>
        </row>
        <row r="6556">
          <cell r="K6556" t="str">
            <v>28100-92</v>
          </cell>
          <cell r="L6556" t="str">
            <v>28100</v>
          </cell>
          <cell r="M6556">
            <v>92</v>
          </cell>
          <cell r="N6556" t="str">
            <v>ひとり親家庭に対する経済的支援</v>
          </cell>
          <cell r="O6556" t="str">
            <v>①-Ⅱ-４．生活に困っている世帯や個人への支援</v>
          </cell>
        </row>
        <row r="6557">
          <cell r="K6557" t="str">
            <v>28100-93</v>
          </cell>
          <cell r="L6557" t="str">
            <v>28100</v>
          </cell>
          <cell r="M6557">
            <v>93</v>
          </cell>
          <cell r="N6557" t="str">
            <v>GIGAスクール構想の加速による学びの保障</v>
          </cell>
          <cell r="O6557" t="str">
            <v>①-Ⅳ-３．リモート化等によるデジタル・トランスフォーメーションの加速</v>
          </cell>
        </row>
        <row r="6558">
          <cell r="K6558" t="str">
            <v>28100-94</v>
          </cell>
          <cell r="L6558" t="str">
            <v>28100</v>
          </cell>
          <cell r="M6558">
            <v>94</v>
          </cell>
          <cell r="N6558" t="str">
            <v>あじさいネット再構築</v>
          </cell>
          <cell r="O6558" t="str">
            <v>①-Ⅳ-３．リモート化等によるデジタル・トランスフォーメーションの加速</v>
          </cell>
        </row>
        <row r="6559">
          <cell r="K6559" t="str">
            <v>28100-95</v>
          </cell>
          <cell r="L6559" t="str">
            <v>28100</v>
          </cell>
          <cell r="M6559">
            <v>95</v>
          </cell>
          <cell r="N6559" t="str">
            <v>公共施設キャッシュレス決済推進</v>
          </cell>
          <cell r="O6559" t="str">
            <v>①-Ⅳ-３．リモート化等によるデジタル・トランスフォーメーションの加速</v>
          </cell>
        </row>
        <row r="6560">
          <cell r="K6560" t="str">
            <v>28100-96</v>
          </cell>
          <cell r="L6560" t="str">
            <v>28100</v>
          </cell>
          <cell r="M6560">
            <v>96</v>
          </cell>
          <cell r="N6560" t="str">
            <v>KOBE de カイゴ</v>
          </cell>
          <cell r="O6560" t="str">
            <v>①-Ⅱ-４．生活に困っている世帯や個人への支援</v>
          </cell>
        </row>
        <row r="6561">
          <cell r="K6561" t="str">
            <v>28100-98</v>
          </cell>
          <cell r="L6561" t="str">
            <v>28100</v>
          </cell>
          <cell r="M6561">
            <v>98</v>
          </cell>
          <cell r="N6561" t="str">
            <v>スマート手続プラットフォームの整備</v>
          </cell>
          <cell r="O6561" t="str">
            <v>②-Ⅱ-１．デジタル改革</v>
          </cell>
        </row>
        <row r="6562">
          <cell r="K6562" t="str">
            <v>28100-99</v>
          </cell>
          <cell r="L6562" t="str">
            <v>28100</v>
          </cell>
          <cell r="M6562">
            <v>99</v>
          </cell>
          <cell r="N6562" t="str">
            <v>地域福祉センターのIT化促進</v>
          </cell>
          <cell r="O6562" t="str">
            <v>①-Ⅳ-３．リモート化等によるデジタル・トランスフォーメーションの加速</v>
          </cell>
        </row>
        <row r="6563">
          <cell r="K6563" t="str">
            <v>28100-100</v>
          </cell>
          <cell r="L6563" t="str">
            <v>28100</v>
          </cell>
          <cell r="M6563">
            <v>100</v>
          </cell>
          <cell r="N6563" t="str">
            <v>緊急避難場所の環境整備</v>
          </cell>
          <cell r="O6563" t="str">
            <v>①-Ⅰ-１．マスク・消毒液等の確保</v>
          </cell>
        </row>
        <row r="6564">
          <cell r="K6564" t="str">
            <v>28100-101</v>
          </cell>
          <cell r="L6564" t="str">
            <v>28100</v>
          </cell>
          <cell r="M6564">
            <v>101</v>
          </cell>
          <cell r="N6564" t="str">
            <v>新型コロナウイルス感染症対応医療機関支援事業補助金</v>
          </cell>
          <cell r="O6564" t="str">
            <v>①-Ⅰ-３．医療提供体制の強化</v>
          </cell>
        </row>
        <row r="6565">
          <cell r="K6565" t="str">
            <v>28100-102</v>
          </cell>
          <cell r="L6565" t="str">
            <v>28100</v>
          </cell>
          <cell r="M6565">
            <v>102</v>
          </cell>
          <cell r="N6565" t="str">
            <v>急病診療所運営補助事業</v>
          </cell>
          <cell r="O6565" t="str">
            <v>①-Ⅰ-３．医療提供体制の強化</v>
          </cell>
        </row>
        <row r="6566">
          <cell r="K6566" t="str">
            <v>28100-103</v>
          </cell>
          <cell r="L6566" t="str">
            <v>28100</v>
          </cell>
          <cell r="M6566">
            <v>103</v>
          </cell>
          <cell r="N6566" t="str">
            <v>小児科初期救急拠点整備事業</v>
          </cell>
          <cell r="O6566" t="str">
            <v>①-Ⅰ-３．医療提供体制の強化</v>
          </cell>
        </row>
        <row r="6567">
          <cell r="K6567" t="str">
            <v>28100-105</v>
          </cell>
          <cell r="L6567" t="str">
            <v>28100</v>
          </cell>
          <cell r="M6567">
            <v>105</v>
          </cell>
          <cell r="N6567" t="str">
            <v>集中的な就職説明会の開催</v>
          </cell>
          <cell r="O6567" t="str">
            <v>①-Ⅱ-３．事業継続に困っている中小・小規模事業者等への支援</v>
          </cell>
        </row>
        <row r="6568">
          <cell r="K6568" t="str">
            <v>28100-106</v>
          </cell>
          <cell r="L6568" t="str">
            <v>28100</v>
          </cell>
          <cell r="M6568">
            <v>106</v>
          </cell>
          <cell r="N6568" t="str">
            <v>キャッシュレスポイント還元事業</v>
          </cell>
          <cell r="O6568" t="str">
            <v>②-Ⅱ-６．地方への人の流れの促進など活力ある地方創り</v>
          </cell>
        </row>
        <row r="6569">
          <cell r="K6569" t="str">
            <v>28100-107</v>
          </cell>
          <cell r="L6569" t="str">
            <v>28100</v>
          </cell>
          <cell r="M6569">
            <v>107</v>
          </cell>
          <cell r="N6569" t="str">
            <v>新型コロナウイルス感染症拡大防止協力金事業</v>
          </cell>
          <cell r="O6569" t="str">
            <v>①-Ⅱ-３．事業継続に困っている中小・小規模事業者等への支援</v>
          </cell>
        </row>
        <row r="6570">
          <cell r="K6570" t="str">
            <v>28100-108</v>
          </cell>
          <cell r="L6570" t="str">
            <v>28100</v>
          </cell>
          <cell r="M6570">
            <v>108</v>
          </cell>
          <cell r="N6570" t="str">
            <v>子ども・子育て支援交付金</v>
          </cell>
          <cell r="O6570" t="str">
            <v>①-Ⅰ-８．学校の臨時休業等を円滑に進めるための環境整備</v>
          </cell>
        </row>
        <row r="6571">
          <cell r="K6571" t="str">
            <v>28100-109</v>
          </cell>
          <cell r="L6571" t="str">
            <v>28100</v>
          </cell>
          <cell r="M6571">
            <v>109</v>
          </cell>
          <cell r="N6571" t="str">
            <v>学校保健特別対策事業費補助金</v>
          </cell>
          <cell r="O6571" t="str">
            <v>①-Ⅰ-１．マスク・消毒液等の確保</v>
          </cell>
        </row>
        <row r="6572">
          <cell r="K6572" t="str">
            <v>28100-110</v>
          </cell>
          <cell r="L6572" t="str">
            <v>28100</v>
          </cell>
          <cell r="M6572">
            <v>110</v>
          </cell>
          <cell r="N6572" t="str">
            <v>学校保健特別対策事業費補助金</v>
          </cell>
          <cell r="O6572" t="str">
            <v>①-Ⅰ-１．マスク・消毒液等の確保</v>
          </cell>
        </row>
        <row r="6573">
          <cell r="K6573" t="str">
            <v>28100-111</v>
          </cell>
          <cell r="L6573" t="str">
            <v>28100</v>
          </cell>
          <cell r="M6573">
            <v>111</v>
          </cell>
          <cell r="N6573" t="str">
            <v>学校保健特別対策事業費補助金</v>
          </cell>
          <cell r="O6573" t="str">
            <v>①-Ⅰ-１．マスク・消毒液等の確保</v>
          </cell>
        </row>
        <row r="6574">
          <cell r="K6574" t="str">
            <v>28100-112</v>
          </cell>
          <cell r="L6574" t="str">
            <v>28100</v>
          </cell>
          <cell r="M6574">
            <v>112</v>
          </cell>
          <cell r="N6574" t="str">
            <v>精神保健対策費補助金</v>
          </cell>
          <cell r="O6574" t="str">
            <v>①-Ⅰ-６．情報発信の充実</v>
          </cell>
        </row>
        <row r="6575">
          <cell r="K6575" t="str">
            <v>28100-113</v>
          </cell>
          <cell r="L6575" t="str">
            <v>28100</v>
          </cell>
          <cell r="M6575">
            <v>113</v>
          </cell>
          <cell r="N6575" t="str">
            <v>母子保健衛生費補助金</v>
          </cell>
          <cell r="O6575" t="str">
            <v>①-Ⅰ-８．学校の臨時休業等を円滑に進めるための環境整備</v>
          </cell>
        </row>
        <row r="6576">
          <cell r="K6576" t="str">
            <v>28100-114</v>
          </cell>
          <cell r="L6576" t="str">
            <v>28100</v>
          </cell>
          <cell r="M6576">
            <v>114</v>
          </cell>
          <cell r="N6576" t="str">
            <v>介護保険事業費補助金</v>
          </cell>
          <cell r="O6576" t="str">
            <v>①-Ⅰ-１．マスク・消毒液等の確保</v>
          </cell>
        </row>
        <row r="6577">
          <cell r="K6577" t="str">
            <v>28100-115</v>
          </cell>
          <cell r="L6577" t="str">
            <v>28100</v>
          </cell>
          <cell r="M6577">
            <v>115</v>
          </cell>
          <cell r="N6577" t="str">
            <v>教育支援体制整備事業費補助金</v>
          </cell>
          <cell r="O6577" t="str">
            <v>①-Ⅰ-８．学校の臨時休業等を円滑に進めるための環境整備</v>
          </cell>
        </row>
        <row r="6578">
          <cell r="K6578" t="str">
            <v>28100-116</v>
          </cell>
          <cell r="L6578" t="str">
            <v>28100</v>
          </cell>
          <cell r="M6578">
            <v>116</v>
          </cell>
          <cell r="N6578" t="str">
            <v>教育支援体制整備事業費補助金</v>
          </cell>
          <cell r="O6578" t="str">
            <v>①-Ⅰ-８．学校の臨時休業等を円滑に進めるための環境整備</v>
          </cell>
        </row>
        <row r="6579">
          <cell r="K6579" t="str">
            <v>28100-117</v>
          </cell>
          <cell r="L6579" t="str">
            <v>28100</v>
          </cell>
          <cell r="M6579">
            <v>117</v>
          </cell>
          <cell r="N6579" t="str">
            <v>学校臨時休業対策費補助金</v>
          </cell>
          <cell r="O6579" t="str">
            <v>①-Ⅰ-８．学校の臨時休業等を円滑に進めるための環境整備</v>
          </cell>
        </row>
        <row r="6580">
          <cell r="K6580" t="str">
            <v>28100-118</v>
          </cell>
          <cell r="L6580" t="str">
            <v>28100</v>
          </cell>
          <cell r="M6580">
            <v>118</v>
          </cell>
          <cell r="N6580" t="str">
            <v>公立学校情報機器整備費補助金</v>
          </cell>
          <cell r="O6580" t="str">
            <v>①-Ⅳ-３．リモート化等によるデジタル・トランスフォーメーションの加速</v>
          </cell>
        </row>
        <row r="6581">
          <cell r="K6581" t="str">
            <v>28100-119</v>
          </cell>
          <cell r="L6581" t="str">
            <v>28100</v>
          </cell>
          <cell r="M6581">
            <v>119</v>
          </cell>
          <cell r="N6581" t="str">
            <v>障害者総合支援事業費補助金</v>
          </cell>
          <cell r="O6581" t="str">
            <v>①-Ⅰ-１．マスク・消毒液等の確保</v>
          </cell>
        </row>
        <row r="6582">
          <cell r="K6582" t="str">
            <v>28100-120</v>
          </cell>
          <cell r="L6582" t="str">
            <v>28100</v>
          </cell>
          <cell r="M6582">
            <v>120</v>
          </cell>
          <cell r="N6582" t="str">
            <v>障害者総合支援事業費補助金</v>
          </cell>
          <cell r="O6582" t="str">
            <v>①-Ⅰ-３．医療提供体制の強化</v>
          </cell>
        </row>
        <row r="6583">
          <cell r="K6583" t="str">
            <v>28100-121</v>
          </cell>
          <cell r="L6583" t="str">
            <v>28100</v>
          </cell>
          <cell r="M6583">
            <v>121</v>
          </cell>
          <cell r="N6583" t="str">
            <v>障害者総合支援事業費補助金</v>
          </cell>
          <cell r="O6583" t="str">
            <v>①-Ⅰ-１．マスク・消毒液等の確保</v>
          </cell>
        </row>
        <row r="6584">
          <cell r="K6584" t="str">
            <v>28100-122</v>
          </cell>
          <cell r="L6584" t="str">
            <v>28100</v>
          </cell>
          <cell r="M6584">
            <v>122</v>
          </cell>
          <cell r="N6584" t="str">
            <v>障害者総合支援事業費補助金</v>
          </cell>
          <cell r="O6584" t="str">
            <v>①-Ⅰ-８．学校の臨時休業等を円滑に進めるための環境整備</v>
          </cell>
        </row>
        <row r="6585">
          <cell r="K6585" t="str">
            <v>28100-125</v>
          </cell>
          <cell r="L6585" t="str">
            <v>28100</v>
          </cell>
          <cell r="M6585">
            <v>125</v>
          </cell>
          <cell r="N6585" t="str">
            <v>障害者総合支援事業費補助金</v>
          </cell>
          <cell r="O6585" t="str">
            <v>①-Ⅳ-３．リモート化等によるデジタル・トランスフォーメーションの加速</v>
          </cell>
        </row>
        <row r="6586">
          <cell r="K6586" t="str">
            <v>28100-126</v>
          </cell>
          <cell r="L6586" t="str">
            <v>28100</v>
          </cell>
          <cell r="M6586">
            <v>126</v>
          </cell>
          <cell r="N6586" t="str">
            <v>生活困窮者就労準備支援事業費等補助金</v>
          </cell>
          <cell r="O6586" t="str">
            <v>①-Ⅱ-４．生活に困っている世帯や個人への支援</v>
          </cell>
        </row>
        <row r="6587">
          <cell r="K6587" t="str">
            <v>28100-127</v>
          </cell>
          <cell r="L6587" t="str">
            <v>28100</v>
          </cell>
          <cell r="M6587">
            <v>127</v>
          </cell>
          <cell r="N6587" t="str">
            <v>地域自殺対策強化交付金</v>
          </cell>
          <cell r="O6587" t="str">
            <v>①-Ⅱ-４．生活に困っている世帯や個人への支援</v>
          </cell>
        </row>
        <row r="6588">
          <cell r="K6588" t="str">
            <v>28100-128</v>
          </cell>
          <cell r="L6588" t="str">
            <v>28100</v>
          </cell>
          <cell r="M6588">
            <v>128</v>
          </cell>
          <cell r="N6588" t="str">
            <v>児童福祉事業対策費等補助金</v>
          </cell>
          <cell r="O6588" t="str">
            <v>①-Ⅰ-１．マスク・消毒液等の確保</v>
          </cell>
        </row>
        <row r="6589">
          <cell r="K6589" t="str">
            <v>28100-129</v>
          </cell>
          <cell r="L6589" t="str">
            <v>28100</v>
          </cell>
          <cell r="M6589">
            <v>129</v>
          </cell>
          <cell r="N6589" t="str">
            <v>母子家庭等対策費補助金</v>
          </cell>
          <cell r="O6589" t="str">
            <v>①-Ⅰ-１．マスク・消毒液等の確保</v>
          </cell>
        </row>
        <row r="6590">
          <cell r="K6590" t="str">
            <v>28100-130</v>
          </cell>
          <cell r="L6590" t="str">
            <v>28100</v>
          </cell>
          <cell r="M6590">
            <v>130</v>
          </cell>
          <cell r="N6590" t="str">
            <v>文化施設の感染拡大予防に係る環境整備</v>
          </cell>
          <cell r="O6590" t="str">
            <v>①-Ⅲ-２．地域経済の活性化</v>
          </cell>
        </row>
        <row r="6591">
          <cell r="K6591" t="str">
            <v>28100-131</v>
          </cell>
          <cell r="L6591" t="str">
            <v>28100</v>
          </cell>
          <cell r="M6591">
            <v>131</v>
          </cell>
          <cell r="N6591" t="str">
            <v>スタートアップの技術を活かした新型コロナウイルス対策</v>
          </cell>
          <cell r="O6591" t="str">
            <v>①-Ⅱ-３．事業継続に困っている中小・小規模事業者等への支援</v>
          </cell>
        </row>
        <row r="6592">
          <cell r="K6592" t="str">
            <v>28100-132</v>
          </cell>
          <cell r="L6592" t="str">
            <v>28100</v>
          </cell>
          <cell r="M6592">
            <v>132</v>
          </cell>
          <cell r="N6592" t="str">
            <v>インフルエンザ流行期の相談・診療体制の確保事業</v>
          </cell>
          <cell r="O6592" t="str">
            <v>①-Ⅰ-３．医療提供体制の強化</v>
          </cell>
        </row>
        <row r="6593">
          <cell r="K6593" t="str">
            <v>28100-133</v>
          </cell>
          <cell r="L6593" t="str">
            <v>28100</v>
          </cell>
          <cell r="M6593">
            <v>133</v>
          </cell>
          <cell r="N6593" t="str">
            <v>新型コロナ疑い患者の診療を行うために年末年始に開院する医療機関への支援事業</v>
          </cell>
          <cell r="O6593" t="str">
            <v>①-Ⅰ-３．医療提供体制の強化</v>
          </cell>
        </row>
        <row r="6594">
          <cell r="K6594" t="str">
            <v>28100-134</v>
          </cell>
          <cell r="L6594" t="str">
            <v>28100</v>
          </cell>
          <cell r="M6594">
            <v>134</v>
          </cell>
          <cell r="N6594" t="str">
            <v>新型コロナウイルス感染症対応医療機関支援事業補助金</v>
          </cell>
          <cell r="O6594" t="str">
            <v>①-Ⅰ-３．医療提供体制の強化</v>
          </cell>
        </row>
        <row r="6595">
          <cell r="K6595" t="str">
            <v>28100-135</v>
          </cell>
          <cell r="L6595" t="str">
            <v>28100</v>
          </cell>
          <cell r="M6595">
            <v>135</v>
          </cell>
          <cell r="N6595" t="str">
            <v>中央市民病院におけるコロナ患者専用臨時病棟の整備費</v>
          </cell>
          <cell r="O6595" t="str">
            <v>①-Ⅰ-３．医療提供体制の強化</v>
          </cell>
        </row>
        <row r="6596">
          <cell r="K6596" t="str">
            <v>28100-136</v>
          </cell>
          <cell r="L6596" t="str">
            <v>28100</v>
          </cell>
          <cell r="M6596">
            <v>136</v>
          </cell>
          <cell r="N6596" t="str">
            <v>新型コロナウイルス対策本部設置</v>
          </cell>
          <cell r="O6596" t="str">
            <v>①-Ⅰ-２．検査体制の強化と感染の早期発見</v>
          </cell>
        </row>
        <row r="6597">
          <cell r="K6597" t="str">
            <v>28100-137</v>
          </cell>
          <cell r="L6597" t="str">
            <v>28100</v>
          </cell>
          <cell r="M6597">
            <v>137</v>
          </cell>
          <cell r="N6597" t="str">
            <v>神戸市市場事業費会計繰出（卸売市場事業者支援）</v>
          </cell>
          <cell r="O6597" t="str">
            <v>①-Ⅱ-３．事業継続に困っている中小・小規模事業者等への支援</v>
          </cell>
        </row>
        <row r="6598">
          <cell r="K6598" t="str">
            <v>28100-138</v>
          </cell>
          <cell r="L6598" t="str">
            <v>28100</v>
          </cell>
          <cell r="M6598">
            <v>138</v>
          </cell>
          <cell r="N6598" t="str">
            <v>衛生資器材の購入</v>
          </cell>
          <cell r="O6598" t="str">
            <v>①-Ⅰ-１．マスク・消毒液等の確保</v>
          </cell>
        </row>
        <row r="6599">
          <cell r="K6599" t="str">
            <v>28100-139</v>
          </cell>
          <cell r="L6599" t="str">
            <v>28100</v>
          </cell>
          <cell r="M6599">
            <v>139</v>
          </cell>
          <cell r="N6599" t="str">
            <v>文化芸術施設運営支援</v>
          </cell>
          <cell r="O6599" t="str">
            <v>①-Ⅲ-２．地域経済の活性化</v>
          </cell>
        </row>
        <row r="6600">
          <cell r="K6600" t="str">
            <v>28100-140</v>
          </cell>
          <cell r="L6600" t="str">
            <v>28100</v>
          </cell>
          <cell r="M6600">
            <v>140</v>
          </cell>
          <cell r="N6600" t="str">
            <v>コロナ対策に向けた報道室・会見室の改修</v>
          </cell>
          <cell r="O6600" t="str">
            <v>①-Ⅰ-１．マスク・消毒液等の確保</v>
          </cell>
        </row>
        <row r="6601">
          <cell r="K6601" t="str">
            <v>28100-141</v>
          </cell>
          <cell r="L6601" t="str">
            <v>28100</v>
          </cell>
          <cell r="M6601">
            <v>141</v>
          </cell>
          <cell r="N6601" t="str">
            <v>インフルエンザ予防接種</v>
          </cell>
          <cell r="O6601" t="str">
            <v>①-Ⅰ-３．医療提供体制の強化</v>
          </cell>
        </row>
        <row r="6602">
          <cell r="K6602" t="str">
            <v>28100-142</v>
          </cell>
          <cell r="L6602" t="str">
            <v>28100</v>
          </cell>
          <cell r="M6602">
            <v>142</v>
          </cell>
          <cell r="N6602" t="str">
            <v>家賃負担軽減緊急一時金</v>
          </cell>
          <cell r="O6602" t="str">
            <v>①-Ⅱ-３．事業継続に困っている中小・小規模事業者等への支援</v>
          </cell>
        </row>
        <row r="6603">
          <cell r="K6603" t="str">
            <v>28100-143</v>
          </cell>
          <cell r="L6603" t="str">
            <v>28100</v>
          </cell>
          <cell r="M6603">
            <v>143</v>
          </cell>
          <cell r="N6603" t="str">
            <v>特殊勤務手当</v>
          </cell>
          <cell r="O6603" t="str">
            <v>①-Ⅰ-２．検査体制の強化と感染の早期発見</v>
          </cell>
        </row>
        <row r="6604">
          <cell r="K6604" t="str">
            <v>28100-144</v>
          </cell>
          <cell r="L6604" t="str">
            <v>28100</v>
          </cell>
          <cell r="M6604">
            <v>144</v>
          </cell>
          <cell r="N6604" t="str">
            <v>濃厚接触者の高齢者の一時受入れ</v>
          </cell>
          <cell r="O6604" t="str">
            <v>①-Ⅰ-３．医療提供体制の強化</v>
          </cell>
        </row>
        <row r="6605">
          <cell r="K6605" t="str">
            <v>28100-145</v>
          </cell>
          <cell r="L6605" t="str">
            <v>28100</v>
          </cell>
          <cell r="M6605">
            <v>145</v>
          </cell>
          <cell r="N6605" t="str">
            <v>濃厚接触者の障害者の一時受入れ</v>
          </cell>
          <cell r="O6605" t="str">
            <v>①-Ⅰ-３．医療提供体制の強化</v>
          </cell>
        </row>
        <row r="6606">
          <cell r="K6606" t="str">
            <v>28201-1</v>
          </cell>
          <cell r="L6606" t="str">
            <v>28201</v>
          </cell>
          <cell r="M6606">
            <v>1</v>
          </cell>
          <cell r="N6606" t="str">
            <v>手洗い場等自動水栓化事業</v>
          </cell>
          <cell r="O6606" t="str">
            <v>①-Ⅰ-１．マスク・消毒液等の確保</v>
          </cell>
        </row>
        <row r="6607">
          <cell r="K6607" t="str">
            <v>28201-2</v>
          </cell>
          <cell r="L6607" t="str">
            <v>28201</v>
          </cell>
          <cell r="M6607">
            <v>2</v>
          </cell>
          <cell r="N6607" t="str">
            <v>保育所、こども園自動水栓化事業</v>
          </cell>
          <cell r="O6607" t="str">
            <v>①-Ⅰ-１．マスク・消毒液等の確保</v>
          </cell>
        </row>
        <row r="6608">
          <cell r="K6608" t="str">
            <v>28201-3</v>
          </cell>
          <cell r="L6608" t="str">
            <v>28201</v>
          </cell>
          <cell r="M6608">
            <v>3</v>
          </cell>
          <cell r="N6608" t="str">
            <v>介護サービス事業所における感染拡大防止事業</v>
          </cell>
          <cell r="O6608" t="str">
            <v>①-Ⅰ-１．マスク・消毒液等の確保</v>
          </cell>
        </row>
        <row r="6609">
          <cell r="K6609" t="str">
            <v>28201-4</v>
          </cell>
          <cell r="L6609" t="str">
            <v>28201</v>
          </cell>
          <cell r="M6609">
            <v>4</v>
          </cell>
          <cell r="N6609" t="str">
            <v>医療機関等支援事業</v>
          </cell>
          <cell r="O6609" t="str">
            <v>①-Ⅰ-１．マスク・消毒液等の確保</v>
          </cell>
        </row>
        <row r="6610">
          <cell r="K6610" t="str">
            <v>28201-6</v>
          </cell>
          <cell r="L6610" t="str">
            <v>28201</v>
          </cell>
          <cell r="M6610">
            <v>6</v>
          </cell>
          <cell r="N6610" t="str">
            <v>姫路市休業要請等協力事業者支援事業</v>
          </cell>
          <cell r="O6610" t="str">
            <v>①-Ⅱ-３．事業継続に困っている中小・小規模事業者等への支援</v>
          </cell>
        </row>
        <row r="6611">
          <cell r="K6611" t="str">
            <v>28201-7</v>
          </cell>
          <cell r="L6611" t="str">
            <v>28201</v>
          </cell>
          <cell r="M6611">
            <v>7</v>
          </cell>
          <cell r="N6611" t="str">
            <v>雇用維持・事業継続電話相談事業</v>
          </cell>
          <cell r="O6611" t="str">
            <v>①-Ⅱ-３．事業継続に困っている中小・小規模事業者等への支援</v>
          </cell>
        </row>
        <row r="6612">
          <cell r="K6612" t="str">
            <v>28201-8</v>
          </cell>
          <cell r="L6612" t="str">
            <v>28201</v>
          </cell>
          <cell r="M6612">
            <v>8</v>
          </cell>
          <cell r="N6612" t="str">
            <v>休業要請事業者経営継続支援事業</v>
          </cell>
          <cell r="O6612" t="str">
            <v>①-Ⅱ-３．事業継続に困っている中小・小規模事業者等への支援</v>
          </cell>
        </row>
        <row r="6613">
          <cell r="K6613" t="str">
            <v>28201-9</v>
          </cell>
          <cell r="L6613" t="str">
            <v>28201</v>
          </cell>
          <cell r="M6613">
            <v>9</v>
          </cell>
          <cell r="N6613" t="str">
            <v>姫路版セーフティネット事業</v>
          </cell>
          <cell r="O6613" t="str">
            <v>①-Ⅱ-２．資金繰り対策</v>
          </cell>
        </row>
        <row r="6614">
          <cell r="K6614" t="str">
            <v>28201-10</v>
          </cell>
          <cell r="L6614" t="str">
            <v>28201</v>
          </cell>
          <cell r="M6614">
            <v>10</v>
          </cell>
          <cell r="N6614" t="str">
            <v>救急活動用資器材購入</v>
          </cell>
          <cell r="O6614" t="str">
            <v>①-Ⅰ-３．医療提供体制の強化</v>
          </cell>
        </row>
        <row r="6615">
          <cell r="K6615" t="str">
            <v>28201-11</v>
          </cell>
          <cell r="L6615" t="str">
            <v>28201</v>
          </cell>
          <cell r="M6615">
            <v>11</v>
          </cell>
          <cell r="N6615" t="str">
            <v>学校保健特別対策事業費補助金</v>
          </cell>
          <cell r="O6615" t="str">
            <v>①-Ⅰ-１．マスク・消毒液等の確保</v>
          </cell>
        </row>
        <row r="6616">
          <cell r="K6616" t="str">
            <v>28201-12</v>
          </cell>
          <cell r="L6616" t="str">
            <v>28201</v>
          </cell>
          <cell r="M6616">
            <v>12</v>
          </cell>
          <cell r="N6616" t="str">
            <v>学校保健特別対策事業費補助金</v>
          </cell>
          <cell r="O6616" t="str">
            <v>①-Ⅰ-８．学校の臨時休業等を円滑に進めるための環境整備</v>
          </cell>
        </row>
        <row r="6617">
          <cell r="K6617" t="str">
            <v>28201-13</v>
          </cell>
          <cell r="L6617" t="str">
            <v>28201</v>
          </cell>
          <cell r="M6617">
            <v>13</v>
          </cell>
          <cell r="N6617" t="str">
            <v>通信環境整備助成事業</v>
          </cell>
          <cell r="O6617" t="str">
            <v>①-Ⅰ-８．学校の臨時休業等を円滑に進めるための環境整備</v>
          </cell>
        </row>
        <row r="6618">
          <cell r="K6618" t="str">
            <v>28201-14</v>
          </cell>
          <cell r="L6618" t="str">
            <v>28201</v>
          </cell>
          <cell r="M6618">
            <v>14</v>
          </cell>
          <cell r="N6618" t="str">
            <v>学校保健特別対策事業費補助金</v>
          </cell>
          <cell r="O6618" t="str">
            <v>①-Ⅰ-１．マスク・消毒液等の確保</v>
          </cell>
        </row>
        <row r="6619">
          <cell r="K6619" t="str">
            <v>28201-15</v>
          </cell>
          <cell r="L6619" t="str">
            <v>28201</v>
          </cell>
          <cell r="M6619">
            <v>15</v>
          </cell>
          <cell r="N6619" t="str">
            <v>障害者総合支援事業費補助金</v>
          </cell>
          <cell r="O6619" t="str">
            <v>①-Ⅰ-１．マスク・消毒液等の確保</v>
          </cell>
        </row>
        <row r="6620">
          <cell r="K6620" t="str">
            <v>28201-16</v>
          </cell>
          <cell r="L6620" t="str">
            <v>28201</v>
          </cell>
          <cell r="M6620">
            <v>16</v>
          </cell>
          <cell r="N6620" t="str">
            <v>障害者総合支援事業費補助金</v>
          </cell>
          <cell r="O6620" t="str">
            <v>①-Ⅰ-１．マスク・消毒液等の確保</v>
          </cell>
        </row>
        <row r="6621">
          <cell r="K6621" t="str">
            <v>28201-17</v>
          </cell>
          <cell r="L6621" t="str">
            <v>28201</v>
          </cell>
          <cell r="M6621">
            <v>17</v>
          </cell>
          <cell r="N6621" t="str">
            <v>障害者総合支援事業費補助金</v>
          </cell>
          <cell r="O6621" t="str">
            <v>①-Ⅰ-１．マスク・消毒液等の確保</v>
          </cell>
        </row>
        <row r="6622">
          <cell r="K6622" t="str">
            <v>28201-18</v>
          </cell>
          <cell r="L6622" t="str">
            <v>28201</v>
          </cell>
          <cell r="M6622">
            <v>18</v>
          </cell>
          <cell r="N6622" t="str">
            <v>障害者総合支援事業費補助金</v>
          </cell>
          <cell r="O6622" t="str">
            <v>①-Ⅰ-３．医療提供体制の強化</v>
          </cell>
        </row>
        <row r="6623">
          <cell r="K6623" t="str">
            <v>28201-19</v>
          </cell>
          <cell r="L6623" t="str">
            <v>28201</v>
          </cell>
          <cell r="M6623">
            <v>19</v>
          </cell>
          <cell r="N6623" t="str">
            <v>障害者総合支援事業費補助金</v>
          </cell>
          <cell r="O6623" t="str">
            <v>①-Ⅳ-３．リモート化等によるデジタル・トランスフォーメーションの加速</v>
          </cell>
        </row>
        <row r="6624">
          <cell r="K6624" t="str">
            <v>28201-20</v>
          </cell>
          <cell r="L6624" t="str">
            <v>28201</v>
          </cell>
          <cell r="M6624">
            <v>20</v>
          </cell>
          <cell r="N6624" t="str">
            <v>障害者総合支援事業費補助金</v>
          </cell>
          <cell r="O6624" t="str">
            <v>①-Ⅰ-８．学校の臨時休業等を円滑に進めるための環境整備</v>
          </cell>
        </row>
        <row r="6625">
          <cell r="K6625" t="str">
            <v>28201-21</v>
          </cell>
          <cell r="L6625" t="str">
            <v>28201</v>
          </cell>
          <cell r="M6625">
            <v>21</v>
          </cell>
          <cell r="N6625" t="str">
            <v>放課後児童クラブ自動水栓化事業</v>
          </cell>
          <cell r="O6625" t="str">
            <v>①-Ⅰ-８．学校の臨時休業等を円滑に進めるための環境整備</v>
          </cell>
        </row>
        <row r="6626">
          <cell r="K6626" t="str">
            <v>28201-22</v>
          </cell>
          <cell r="L6626" t="str">
            <v>28201</v>
          </cell>
          <cell r="M6626">
            <v>22</v>
          </cell>
          <cell r="N6626" t="str">
            <v>放課後児童クラブ自動水栓化事業</v>
          </cell>
          <cell r="O6626" t="str">
            <v>①-Ⅰ-８．学校の臨時休業等を円滑に進めるための環境整備</v>
          </cell>
        </row>
        <row r="6627">
          <cell r="K6627" t="str">
            <v>28201-23</v>
          </cell>
          <cell r="L6627" t="str">
            <v>28201</v>
          </cell>
          <cell r="M6627">
            <v>23</v>
          </cell>
          <cell r="N6627" t="str">
            <v>子ども・子育て支援交付金</v>
          </cell>
          <cell r="O6627" t="str">
            <v>①-Ⅰ-８．学校の臨時休業等を円滑に進めるための環境整備</v>
          </cell>
        </row>
        <row r="6628">
          <cell r="K6628" t="str">
            <v>28201-24</v>
          </cell>
          <cell r="L6628" t="str">
            <v>28201</v>
          </cell>
          <cell r="M6628">
            <v>24</v>
          </cell>
          <cell r="N6628" t="str">
            <v>介護保険事業費補助金</v>
          </cell>
          <cell r="O6628" t="str">
            <v>①-Ⅰ-１．マスク・消毒液等の確保</v>
          </cell>
        </row>
        <row r="6629">
          <cell r="K6629" t="str">
            <v>28201-25</v>
          </cell>
          <cell r="L6629" t="str">
            <v>28201</v>
          </cell>
          <cell r="M6629">
            <v>25</v>
          </cell>
          <cell r="N6629" t="str">
            <v>介護保険事業費補助金</v>
          </cell>
          <cell r="O6629" t="str">
            <v>①-Ⅰ-１．マスク・消毒液等の確保</v>
          </cell>
        </row>
        <row r="6630">
          <cell r="K6630" t="str">
            <v>28201-26</v>
          </cell>
          <cell r="L6630" t="str">
            <v>28201</v>
          </cell>
          <cell r="M6630">
            <v>26</v>
          </cell>
          <cell r="N6630" t="str">
            <v>介護保険事業費補助金</v>
          </cell>
          <cell r="O6630" t="str">
            <v>①-Ⅰ-１．マスク・消毒液等の確保</v>
          </cell>
        </row>
        <row r="6631">
          <cell r="K6631" t="str">
            <v>28201-27</v>
          </cell>
          <cell r="L6631" t="str">
            <v>28201</v>
          </cell>
          <cell r="M6631">
            <v>27</v>
          </cell>
          <cell r="N6631" t="str">
            <v>学校保健特別対策事業費補助金</v>
          </cell>
          <cell r="O6631" t="str">
            <v>①-Ⅰ-１．マスク・消毒液等の確保</v>
          </cell>
        </row>
        <row r="6632">
          <cell r="K6632" t="str">
            <v>28201-28</v>
          </cell>
          <cell r="L6632" t="str">
            <v>28201</v>
          </cell>
          <cell r="M6632">
            <v>28</v>
          </cell>
          <cell r="N6632" t="str">
            <v>学校臨時休業対策費補助金</v>
          </cell>
          <cell r="O6632" t="str">
            <v>①-Ⅰ-８．学校の臨時休業等を円滑に進めるための環境整備</v>
          </cell>
        </row>
        <row r="6633">
          <cell r="K6633" t="str">
            <v>28201-29</v>
          </cell>
          <cell r="L6633" t="str">
            <v>28201</v>
          </cell>
          <cell r="M6633">
            <v>29</v>
          </cell>
          <cell r="N6633" t="str">
            <v>行政情報提供事業</v>
          </cell>
          <cell r="O6633" t="str">
            <v>①-Ⅰ-６．情報発信の充実</v>
          </cell>
        </row>
        <row r="6634">
          <cell r="K6634" t="str">
            <v>28201-30</v>
          </cell>
          <cell r="L6634" t="str">
            <v>28201</v>
          </cell>
          <cell r="M6634">
            <v>30</v>
          </cell>
          <cell r="N6634" t="str">
            <v>緊急学生支援給付金給付事業</v>
          </cell>
          <cell r="O6634" t="str">
            <v>①-Ⅱ-４．生活に困っている世帯や個人への支援</v>
          </cell>
        </row>
        <row r="6635">
          <cell r="K6635" t="str">
            <v>28201-31</v>
          </cell>
          <cell r="L6635" t="str">
            <v>28201</v>
          </cell>
          <cell r="M6635">
            <v>31</v>
          </cell>
          <cell r="N6635" t="str">
            <v>公共交通事業者の感染拡大防止措置支援</v>
          </cell>
          <cell r="O6635" t="str">
            <v>①-Ⅲ-１．観光・運輸業、飲食業、イベント・エンターテインメント事業等に対する支援</v>
          </cell>
        </row>
        <row r="6636">
          <cell r="K6636" t="str">
            <v>28201-32</v>
          </cell>
          <cell r="L6636" t="str">
            <v>28201</v>
          </cell>
          <cell r="M6636">
            <v>32</v>
          </cell>
          <cell r="N6636" t="str">
            <v>地域公共交通の利用促進・需要創出事業支援</v>
          </cell>
          <cell r="O6636" t="str">
            <v>①-Ⅲ-１．観光・運輸業、飲食業、イベント・エンターテインメント事業等に対する支援</v>
          </cell>
        </row>
        <row r="6637">
          <cell r="K6637" t="str">
            <v>28201-33</v>
          </cell>
          <cell r="L6637" t="str">
            <v>28201</v>
          </cell>
          <cell r="M6637">
            <v>33</v>
          </cell>
          <cell r="N6637" t="str">
            <v>テレワーク推進事業</v>
          </cell>
          <cell r="O6637" t="str">
            <v>①-Ⅳ-３．リモート化等によるデジタル・トランスフォーメーションの加速</v>
          </cell>
        </row>
        <row r="6638">
          <cell r="K6638" t="str">
            <v>28201-34</v>
          </cell>
          <cell r="L6638" t="str">
            <v>28201</v>
          </cell>
          <cell r="M6638">
            <v>34</v>
          </cell>
          <cell r="N6638" t="str">
            <v>庁内Web会議推進事業</v>
          </cell>
          <cell r="O6638" t="str">
            <v>①-Ⅳ-３．リモート化等によるデジタル・トランスフォーメーションの加速</v>
          </cell>
        </row>
        <row r="6639">
          <cell r="K6639" t="str">
            <v>28201-35</v>
          </cell>
          <cell r="L6639" t="str">
            <v>28201</v>
          </cell>
          <cell r="M6639">
            <v>35</v>
          </cell>
          <cell r="N6639" t="str">
            <v>子ども・子育て支援交付金</v>
          </cell>
          <cell r="O6639" t="str">
            <v>①-Ⅰ-８．学校の臨時休業等を円滑に進めるための環境整備</v>
          </cell>
        </row>
        <row r="6640">
          <cell r="K6640" t="str">
            <v>28201-36</v>
          </cell>
          <cell r="L6640" t="str">
            <v>28201</v>
          </cell>
          <cell r="M6640">
            <v>36</v>
          </cell>
          <cell r="N6640" t="str">
            <v>子ども・子育て支援交付金</v>
          </cell>
          <cell r="O6640" t="str">
            <v>①-Ⅰ-８．学校の臨時休業等を円滑に進めるための環境整備</v>
          </cell>
        </row>
        <row r="6641">
          <cell r="K6641" t="str">
            <v>28201-37</v>
          </cell>
          <cell r="L6641" t="str">
            <v>28201</v>
          </cell>
          <cell r="M6641">
            <v>37</v>
          </cell>
          <cell r="N6641" t="str">
            <v>介護サービス事業所における感染拡大防止事業</v>
          </cell>
          <cell r="O6641" t="str">
            <v>①-Ⅰ-１．マスク・消毒液等の確保</v>
          </cell>
        </row>
        <row r="6642">
          <cell r="K6642" t="str">
            <v>28201-38</v>
          </cell>
          <cell r="L6642" t="str">
            <v>28201</v>
          </cell>
          <cell r="M6642">
            <v>38</v>
          </cell>
          <cell r="N6642" t="str">
            <v>介護保険事業費補助金</v>
          </cell>
          <cell r="O6642" t="str">
            <v>①-Ⅰ-１．マスク・消毒液等の確保</v>
          </cell>
        </row>
        <row r="6643">
          <cell r="K6643" t="str">
            <v>28201-39</v>
          </cell>
          <cell r="L6643" t="str">
            <v>28201</v>
          </cell>
          <cell r="M6643">
            <v>39</v>
          </cell>
          <cell r="N6643" t="str">
            <v>PCR検査検体採取医療機関助成</v>
          </cell>
          <cell r="O6643" t="str">
            <v>①-Ⅰ-２．検査体制の強化と感染の早期発見</v>
          </cell>
        </row>
        <row r="6644">
          <cell r="K6644" t="str">
            <v>28201-40</v>
          </cell>
          <cell r="L6644" t="str">
            <v>28201</v>
          </cell>
          <cell r="M6644">
            <v>40</v>
          </cell>
          <cell r="N6644" t="str">
            <v>PCR検査施設の整備</v>
          </cell>
          <cell r="O6644" t="str">
            <v>①-Ⅰ-２．検査体制の強化と感染の早期発見</v>
          </cell>
        </row>
        <row r="6645">
          <cell r="K6645" t="str">
            <v>28201-41</v>
          </cell>
          <cell r="L6645" t="str">
            <v>28201</v>
          </cell>
          <cell r="M6645">
            <v>41</v>
          </cell>
          <cell r="N6645" t="str">
            <v>公共施設用消毒液購入　等</v>
          </cell>
          <cell r="O6645" t="str">
            <v>①-Ⅰ-１．マスク・消毒液等の確保</v>
          </cell>
        </row>
        <row r="6646">
          <cell r="K6646" t="str">
            <v>28201-42</v>
          </cell>
          <cell r="L6646" t="str">
            <v>28201</v>
          </cell>
          <cell r="M6646">
            <v>42</v>
          </cell>
          <cell r="N6646" t="str">
            <v>入院患者受入医療機関支援事業</v>
          </cell>
          <cell r="O6646" t="str">
            <v>①-Ⅰ-３．医療提供体制の強化</v>
          </cell>
        </row>
        <row r="6647">
          <cell r="K6647" t="str">
            <v>28201-43</v>
          </cell>
          <cell r="L6647" t="str">
            <v>28201</v>
          </cell>
          <cell r="M6647">
            <v>43</v>
          </cell>
          <cell r="N6647" t="str">
            <v>ひとり親世帯への地場産品提供による地元生産者の支援</v>
          </cell>
          <cell r="O6647" t="str">
            <v>①-Ⅱ-４．生活に困っている世帯や個人への支援</v>
          </cell>
        </row>
        <row r="6648">
          <cell r="K6648" t="str">
            <v>28201-44</v>
          </cell>
          <cell r="L6648" t="str">
            <v>28201</v>
          </cell>
          <cell r="M6648">
            <v>44</v>
          </cell>
          <cell r="N6648" t="str">
            <v>食べて応援「姫そだち」祭り事業</v>
          </cell>
          <cell r="O6648" t="str">
            <v>①-Ⅲ-２．地域経済の活性化</v>
          </cell>
        </row>
        <row r="6649">
          <cell r="K6649" t="str">
            <v>28201-45</v>
          </cell>
          <cell r="L6649" t="str">
            <v>28201</v>
          </cell>
          <cell r="M6649">
            <v>45</v>
          </cell>
          <cell r="N6649" t="str">
            <v>学校給食水産物食材提供事業</v>
          </cell>
          <cell r="O6649" t="str">
            <v>①-Ⅲ-２．地域経済の活性化</v>
          </cell>
        </row>
        <row r="6650">
          <cell r="K6650" t="str">
            <v>28201-46</v>
          </cell>
          <cell r="L6650" t="str">
            <v>28201</v>
          </cell>
          <cell r="M6650">
            <v>46</v>
          </cell>
          <cell r="N6650" t="str">
            <v>プレミアム付商品券等による商店街活性化事業</v>
          </cell>
          <cell r="O6650" t="str">
            <v>①-Ⅲ-２．地域経済の活性化</v>
          </cell>
        </row>
        <row r="6651">
          <cell r="K6651" t="str">
            <v>28201-47</v>
          </cell>
          <cell r="L6651" t="str">
            <v>28201</v>
          </cell>
          <cell r="M6651">
            <v>47</v>
          </cell>
          <cell r="N6651" t="str">
            <v>商店街緊急支援事業</v>
          </cell>
          <cell r="O6651" t="str">
            <v>①-Ⅲ-２．地域経済の活性化</v>
          </cell>
        </row>
        <row r="6652">
          <cell r="K6652" t="str">
            <v>28201-48</v>
          </cell>
          <cell r="L6652" t="str">
            <v>28201</v>
          </cell>
          <cell r="M6652">
            <v>48</v>
          </cell>
          <cell r="N6652" t="str">
            <v>姫路の飲食店応援プロジェクト事業</v>
          </cell>
          <cell r="O6652" t="str">
            <v>①-Ⅲ-２．地域経済の活性化</v>
          </cell>
        </row>
        <row r="6653">
          <cell r="K6653" t="str">
            <v>28201-49</v>
          </cell>
          <cell r="L6653" t="str">
            <v>28201</v>
          </cell>
          <cell r="M6653">
            <v>49</v>
          </cell>
          <cell r="N6653" t="str">
            <v>姫路市地場産業イメージアップ事業</v>
          </cell>
          <cell r="O6653" t="str">
            <v>①-Ⅲ-２．地域経済の活性化</v>
          </cell>
        </row>
        <row r="6654">
          <cell r="K6654" t="str">
            <v>28201-50</v>
          </cell>
          <cell r="L6654" t="str">
            <v>28201</v>
          </cell>
          <cell r="M6654">
            <v>50</v>
          </cell>
          <cell r="N6654" t="str">
            <v>姫路市休業要請等協力事業者支援事業（第２次）</v>
          </cell>
          <cell r="O6654" t="str">
            <v>①-Ⅱ-３．事業継続に困っている中小・小規模事業者等への支援</v>
          </cell>
        </row>
        <row r="6655">
          <cell r="K6655" t="str">
            <v>28201-51</v>
          </cell>
          <cell r="L6655" t="str">
            <v>28201</v>
          </cell>
          <cell r="M6655">
            <v>51</v>
          </cell>
          <cell r="N6655" t="str">
            <v>雇用促進対策事業</v>
          </cell>
          <cell r="O6655" t="str">
            <v>①-Ⅱ-１．雇用の維持</v>
          </cell>
        </row>
        <row r="6656">
          <cell r="K6656" t="str">
            <v>28201-52</v>
          </cell>
          <cell r="L6656" t="str">
            <v>28201</v>
          </cell>
          <cell r="M6656">
            <v>52</v>
          </cell>
          <cell r="N6656" t="str">
            <v>宿泊事業者緊急支援給付金事業</v>
          </cell>
          <cell r="O6656" t="str">
            <v>①-Ⅲ-１．観光・運輸業、飲食業、イベント・エンターテインメント事業等に対する支援</v>
          </cell>
        </row>
        <row r="6657">
          <cell r="K6657" t="str">
            <v>28201-53</v>
          </cell>
          <cell r="L6657" t="str">
            <v>28201</v>
          </cell>
          <cell r="M6657">
            <v>53</v>
          </cell>
          <cell r="N6657" t="str">
            <v>姫路城ライトアップイベント</v>
          </cell>
          <cell r="O6657" t="str">
            <v>①-Ⅲ-２．地域経済の活性化</v>
          </cell>
        </row>
        <row r="6658">
          <cell r="K6658" t="str">
            <v>28201-54</v>
          </cell>
          <cell r="L6658" t="str">
            <v>28201</v>
          </cell>
          <cell r="M6658">
            <v>54</v>
          </cell>
          <cell r="N6658" t="str">
            <v>交通広告PR</v>
          </cell>
          <cell r="O6658" t="str">
            <v>①-Ⅲ-１．観光・運輸業、飲食業、イベント・エンターテインメント事業等に対する支援</v>
          </cell>
        </row>
        <row r="6659">
          <cell r="K6659" t="str">
            <v>28201-55</v>
          </cell>
          <cell r="L6659" t="str">
            <v>28201</v>
          </cell>
          <cell r="M6659">
            <v>55</v>
          </cell>
          <cell r="N6659" t="str">
            <v>観光ウェブプロモーション事業</v>
          </cell>
          <cell r="O6659" t="str">
            <v>①-Ⅲ-１．観光・運輸業、飲食業、イベント・エンターテインメント事業等に対する支援</v>
          </cell>
        </row>
        <row r="6660">
          <cell r="K6660" t="str">
            <v>28201-56</v>
          </cell>
          <cell r="L6660" t="str">
            <v>28201</v>
          </cell>
          <cell r="M6660">
            <v>56</v>
          </cell>
          <cell r="N6660" t="str">
            <v>おもてなしクーポンキャンペーン事業</v>
          </cell>
          <cell r="O6660" t="str">
            <v>①-Ⅲ-１．観光・運輸業、飲食業、イベント・エンターテインメント事業等に対する支援</v>
          </cell>
        </row>
        <row r="6661">
          <cell r="K6661" t="str">
            <v>28201-57</v>
          </cell>
          <cell r="L6661" t="str">
            <v>28201</v>
          </cell>
          <cell r="M6661">
            <v>57</v>
          </cell>
          <cell r="N6661" t="str">
            <v>旅行サイトと連携した宿泊促進事業</v>
          </cell>
          <cell r="O6661" t="str">
            <v>①-Ⅲ-１．観光・運輸業、飲食業、イベント・エンターテインメント事業等に対する支援</v>
          </cell>
        </row>
        <row r="6662">
          <cell r="K6662" t="str">
            <v>28201-58</v>
          </cell>
          <cell r="L6662" t="str">
            <v>28201</v>
          </cell>
          <cell r="M6662">
            <v>58</v>
          </cell>
          <cell r="N6662" t="str">
            <v>避難所における新型コロナウイルス感染症対策</v>
          </cell>
          <cell r="O6662" t="str">
            <v>①-Ⅰ-１．マスク・消毒液等の確保</v>
          </cell>
        </row>
        <row r="6663">
          <cell r="K6663" t="str">
            <v>28201-59</v>
          </cell>
          <cell r="L6663" t="str">
            <v>28201</v>
          </cell>
          <cell r="M6663">
            <v>59</v>
          </cell>
          <cell r="N6663" t="str">
            <v>文化芸術振興費補助金</v>
          </cell>
          <cell r="O6663" t="str">
            <v>①-Ⅲ-２．地域経済の活性化</v>
          </cell>
        </row>
        <row r="6664">
          <cell r="K6664" t="str">
            <v>28201-60</v>
          </cell>
          <cell r="L6664" t="str">
            <v>28201</v>
          </cell>
          <cell r="M6664">
            <v>60</v>
          </cell>
          <cell r="N6664" t="str">
            <v>公共施設等における新型コロナウイルス感染症対策</v>
          </cell>
          <cell r="O6664" t="str">
            <v>①-Ⅲ-２．地域経済の活性化</v>
          </cell>
        </row>
        <row r="6665">
          <cell r="K6665" t="str">
            <v>28201-61</v>
          </cell>
          <cell r="L6665" t="str">
            <v>28201</v>
          </cell>
          <cell r="M6665">
            <v>61</v>
          </cell>
          <cell r="N6665" t="str">
            <v>姫路まなび応援スタッフ配置事業</v>
          </cell>
          <cell r="O6665" t="str">
            <v>①-Ⅰ-８．学校の臨時休業等を円滑に進めるための環境整備</v>
          </cell>
        </row>
        <row r="6666">
          <cell r="K6666" t="str">
            <v>28201-62</v>
          </cell>
          <cell r="L6666" t="str">
            <v>28201</v>
          </cell>
          <cell r="M6666">
            <v>62</v>
          </cell>
          <cell r="N6666" t="str">
            <v>準要保護児童･生徒就学援助費</v>
          </cell>
          <cell r="O6666" t="str">
            <v>①-Ⅰ-８．学校の臨時休業等を円滑に進めるための環境整備</v>
          </cell>
        </row>
        <row r="6667">
          <cell r="K6667" t="str">
            <v>28201-63</v>
          </cell>
          <cell r="L6667" t="str">
            <v>28201</v>
          </cell>
          <cell r="M6667">
            <v>63</v>
          </cell>
          <cell r="N6667" t="str">
            <v>修学旅行感染症対策費</v>
          </cell>
          <cell r="O6667" t="str">
            <v>①-Ⅰ-８．学校の臨時休業等を円滑に進めるための環境整備</v>
          </cell>
        </row>
        <row r="6668">
          <cell r="K6668" t="str">
            <v>28201-64</v>
          </cell>
          <cell r="L6668" t="str">
            <v>28201</v>
          </cell>
          <cell r="M6668">
            <v>64</v>
          </cell>
          <cell r="N6668" t="str">
            <v>公立学校情報機器整備費補助金</v>
          </cell>
          <cell r="O6668" t="str">
            <v>①-Ⅳ-３．リモート化等によるデジタル・トランスフォーメーションの加速</v>
          </cell>
        </row>
        <row r="6669">
          <cell r="K6669" t="str">
            <v>28201-65</v>
          </cell>
          <cell r="L6669" t="str">
            <v>28201</v>
          </cell>
          <cell r="M6669">
            <v>65</v>
          </cell>
          <cell r="N6669" t="str">
            <v>上水道事業の基本料金減免事業</v>
          </cell>
          <cell r="O6669" t="str">
            <v>①-Ⅱ-４．生活に困っている世帯や個人への支援</v>
          </cell>
        </row>
        <row r="6670">
          <cell r="K6670" t="str">
            <v>28201-66</v>
          </cell>
          <cell r="L6670" t="str">
            <v>28201</v>
          </cell>
          <cell r="M6670">
            <v>66</v>
          </cell>
          <cell r="N6670" t="str">
            <v>定期航路等感染拡大防止対策</v>
          </cell>
          <cell r="O6670" t="str">
            <v>①-Ⅲ-１．観光・運輸業、飲食業、イベント・エンターテインメント事業等に対する支援</v>
          </cell>
        </row>
        <row r="6671">
          <cell r="K6671" t="str">
            <v>28201-67</v>
          </cell>
          <cell r="L6671" t="str">
            <v>28201</v>
          </cell>
          <cell r="M6671">
            <v>67</v>
          </cell>
          <cell r="N6671" t="str">
            <v>就労系サービス利用者支援事業</v>
          </cell>
          <cell r="O6671" t="str">
            <v>①-Ⅱ-４．生活に困っている世帯や個人への支援</v>
          </cell>
        </row>
        <row r="6672">
          <cell r="K6672" t="str">
            <v>28201-68</v>
          </cell>
          <cell r="L6672" t="str">
            <v>28201</v>
          </cell>
          <cell r="M6672">
            <v>68</v>
          </cell>
          <cell r="N6672" t="str">
            <v>妊婦の配偶者等を対象としたPCR検査の実施</v>
          </cell>
          <cell r="O6672" t="str">
            <v>①-Ⅰ-２．検査体制の強化と感染の早期発見</v>
          </cell>
        </row>
        <row r="6673">
          <cell r="K6673" t="str">
            <v>28201-69</v>
          </cell>
          <cell r="L6673" t="str">
            <v>28201</v>
          </cell>
          <cell r="M6673">
            <v>69</v>
          </cell>
          <cell r="N6673" t="str">
            <v>姫路市中小企業者等事業継続応援事業</v>
          </cell>
          <cell r="O6673" t="str">
            <v>①-Ⅱ-３．事業継続に困っている中小・小規模事業者等への支援</v>
          </cell>
        </row>
        <row r="6674">
          <cell r="K6674" t="str">
            <v>28201-70</v>
          </cell>
          <cell r="L6674" t="str">
            <v>28201</v>
          </cell>
          <cell r="M6674">
            <v>70</v>
          </cell>
          <cell r="N6674" t="str">
            <v>学校保健特別対策事業費補助金</v>
          </cell>
          <cell r="O6674" t="str">
            <v>①-Ⅰ-１．マスク・消毒液等の確保</v>
          </cell>
        </row>
        <row r="6675">
          <cell r="K6675" t="str">
            <v>28201-71</v>
          </cell>
          <cell r="L6675" t="str">
            <v>28201</v>
          </cell>
          <cell r="M6675">
            <v>71</v>
          </cell>
          <cell r="N6675" t="str">
            <v>スクール・サポート・スタッフ配置事業</v>
          </cell>
          <cell r="O6675" t="str">
            <v>①-Ⅰ-８．学校の臨時休業等を円滑に進めるための環境整備</v>
          </cell>
        </row>
        <row r="6676">
          <cell r="K6676" t="str">
            <v>28201-72</v>
          </cell>
          <cell r="L6676" t="str">
            <v>28201</v>
          </cell>
          <cell r="M6676">
            <v>72</v>
          </cell>
          <cell r="N6676" t="str">
            <v>姫路まなび応援スタッフ配置事業（拡充）</v>
          </cell>
          <cell r="O6676" t="str">
            <v>①-Ⅰ-８．学校の臨時休業等を円滑に進めるための環境整備</v>
          </cell>
        </row>
        <row r="6677">
          <cell r="K6677" t="str">
            <v>28201-73</v>
          </cell>
          <cell r="L6677" t="str">
            <v>28201</v>
          </cell>
          <cell r="M6677">
            <v>73</v>
          </cell>
          <cell r="N6677" t="str">
            <v>RPA利用推進事業</v>
          </cell>
          <cell r="O6677" t="str">
            <v>①-Ⅳ-３．リモート化等によるデジタル・トランスフォーメーションの加速</v>
          </cell>
        </row>
        <row r="6678">
          <cell r="K6678" t="str">
            <v>28201-74</v>
          </cell>
          <cell r="L6678" t="str">
            <v>28201</v>
          </cell>
          <cell r="M6678">
            <v>74</v>
          </cell>
          <cell r="N6678" t="str">
            <v>市税のキャッシュレス決済導入事業</v>
          </cell>
          <cell r="O6678" t="str">
            <v>①-Ⅳ-３．リモート化等によるデジタル・トランスフォーメーションの加速</v>
          </cell>
        </row>
        <row r="6679">
          <cell r="K6679" t="str">
            <v>28201-75</v>
          </cell>
          <cell r="L6679" t="str">
            <v>28201</v>
          </cell>
          <cell r="M6679">
            <v>75</v>
          </cell>
          <cell r="N6679" t="str">
            <v>国民健康保険料のキャッシュレス決済導入事業</v>
          </cell>
          <cell r="O6679" t="str">
            <v>①-Ⅳ-３．リモート化等によるデジタル・トランスフォーメーションの加速</v>
          </cell>
        </row>
        <row r="6680">
          <cell r="K6680" t="str">
            <v>28201-76</v>
          </cell>
          <cell r="L6680" t="str">
            <v>28201</v>
          </cell>
          <cell r="M6680">
            <v>76</v>
          </cell>
          <cell r="N6680" t="str">
            <v>後期高齢者医療保険料のキャッシュレス決済導入事業</v>
          </cell>
          <cell r="O6680" t="str">
            <v>①-Ⅳ-３．リモート化等によるデジタル・トランスフォーメーションの加速</v>
          </cell>
        </row>
        <row r="6681">
          <cell r="K6681" t="str">
            <v>28201-77</v>
          </cell>
          <cell r="L6681" t="str">
            <v>28201</v>
          </cell>
          <cell r="M6681">
            <v>77</v>
          </cell>
          <cell r="N6681" t="str">
            <v xml:space="preserve">子育て応援臨時給付金事業費 </v>
          </cell>
          <cell r="O6681" t="str">
            <v>①-Ⅱ-４．生活に困っている世帯や個人への支援</v>
          </cell>
        </row>
        <row r="6682">
          <cell r="K6682" t="str">
            <v>28201-78</v>
          </cell>
          <cell r="L6682" t="str">
            <v>28201</v>
          </cell>
          <cell r="M6682">
            <v>78</v>
          </cell>
          <cell r="N6682" t="str">
            <v>新生児臨時特別給付金給付事業費</v>
          </cell>
          <cell r="O6682" t="str">
            <v>①-Ⅱ-４．生活に困っている世帯や個人への支援</v>
          </cell>
        </row>
        <row r="6683">
          <cell r="K6683" t="str">
            <v>28201-79</v>
          </cell>
          <cell r="L6683" t="str">
            <v>28201</v>
          </cell>
          <cell r="M6683">
            <v>79</v>
          </cell>
          <cell r="N6683" t="str">
            <v>保育料等のキャッシュレス決済導入事業</v>
          </cell>
          <cell r="O6683" t="str">
            <v>①-Ⅳ-３．リモート化等によるデジタル・トランスフォーメーションの加速</v>
          </cell>
        </row>
        <row r="6684">
          <cell r="K6684" t="str">
            <v>28201-80</v>
          </cell>
          <cell r="L6684" t="str">
            <v>28201</v>
          </cell>
          <cell r="M6684">
            <v>80</v>
          </cell>
          <cell r="N6684" t="str">
            <v>放課後児童クラブのキャッシュレス決済導入事業</v>
          </cell>
          <cell r="O6684" t="str">
            <v>①-Ⅳ-３．リモート化等によるデジタル・トランスフォーメーションの加速</v>
          </cell>
        </row>
        <row r="6685">
          <cell r="K6685" t="str">
            <v>28201-81</v>
          </cell>
          <cell r="L6685" t="str">
            <v>28201</v>
          </cell>
          <cell r="M6685">
            <v>81</v>
          </cell>
          <cell r="N6685" t="str">
            <v>放課後児童クラブWi-Fi環境整備事業</v>
          </cell>
          <cell r="O6685" t="str">
            <v>①-Ⅰ-８．学校の臨時休業等を円滑に進めるための環境整備</v>
          </cell>
        </row>
        <row r="6686">
          <cell r="K6686" t="str">
            <v>28201-82</v>
          </cell>
          <cell r="L6686" t="str">
            <v>28201</v>
          </cell>
          <cell r="M6686">
            <v>82</v>
          </cell>
          <cell r="N6686" t="str">
            <v>介護保険料のキャッシュレス決済導入事業</v>
          </cell>
          <cell r="O6686" t="str">
            <v>①-Ⅳ-３．リモート化等によるデジタル・トランスフォーメーションの加速</v>
          </cell>
        </row>
        <row r="6687">
          <cell r="K6687" t="str">
            <v>28201-83</v>
          </cell>
          <cell r="L6687" t="str">
            <v>28201</v>
          </cell>
          <cell r="M6687">
            <v>83</v>
          </cell>
          <cell r="N6687" t="str">
            <v>医療従事者へのインフルエンザワクチン接種費用の助成</v>
          </cell>
          <cell r="O6687" t="str">
            <v>①-Ⅰ-３．医療提供体制の強化</v>
          </cell>
        </row>
        <row r="6688">
          <cell r="K6688" t="str">
            <v>28201-84</v>
          </cell>
          <cell r="L6688" t="str">
            <v>28201</v>
          </cell>
          <cell r="M6688">
            <v>84</v>
          </cell>
          <cell r="N6688" t="str">
            <v>帰国者接触者外来等自己負担相当額の助成</v>
          </cell>
          <cell r="O6688" t="str">
            <v>①-Ⅰ-２．検査体制の強化と感染の早期発見</v>
          </cell>
        </row>
        <row r="6689">
          <cell r="K6689" t="str">
            <v>28201-86</v>
          </cell>
          <cell r="L6689" t="str">
            <v>28201</v>
          </cell>
          <cell r="M6689">
            <v>86</v>
          </cell>
          <cell r="N6689" t="str">
            <v>産業デジタル化支援事業</v>
          </cell>
          <cell r="O6689" t="str">
            <v>①-Ⅳ-３．リモート化等によるデジタル・トランスフォーメーションの加速</v>
          </cell>
        </row>
        <row r="6690">
          <cell r="K6690" t="str">
            <v>28201-87</v>
          </cell>
          <cell r="L6690" t="str">
            <v>28201</v>
          </cell>
          <cell r="M6690">
            <v>87</v>
          </cell>
          <cell r="N6690" t="str">
            <v>雇用促進対策事業</v>
          </cell>
          <cell r="O6690" t="str">
            <v>①-Ⅱ-２．資金繰り対策</v>
          </cell>
        </row>
        <row r="6691">
          <cell r="K6691" t="str">
            <v>28201-88</v>
          </cell>
          <cell r="L6691" t="str">
            <v>28201</v>
          </cell>
          <cell r="M6691">
            <v>88</v>
          </cell>
          <cell r="N6691" t="str">
            <v>大名行列体感プロモーション事業</v>
          </cell>
          <cell r="O6691" t="str">
            <v>①-Ⅲ-２．地域経済の活性化</v>
          </cell>
        </row>
        <row r="6692">
          <cell r="K6692" t="str">
            <v>28201-89</v>
          </cell>
          <cell r="L6692" t="str">
            <v>28201</v>
          </cell>
          <cell r="M6692">
            <v>89</v>
          </cell>
          <cell r="N6692" t="str">
            <v>思い出作り支援事業</v>
          </cell>
          <cell r="O6692" t="str">
            <v>①-Ⅲ-２．地域経済の活性化</v>
          </cell>
        </row>
        <row r="6693">
          <cell r="K6693" t="str">
            <v>28201-90</v>
          </cell>
          <cell r="L6693" t="str">
            <v>28201</v>
          </cell>
          <cell r="M6693">
            <v>90</v>
          </cell>
          <cell r="N6693" t="str">
            <v>姫路・播磨の魅力再発見事業</v>
          </cell>
          <cell r="O6693" t="str">
            <v>①-Ⅲ-１．観光・運輸業、飲食業、イベント・エンターテインメント事業等に対する支援</v>
          </cell>
        </row>
        <row r="6694">
          <cell r="K6694" t="str">
            <v>28201-91</v>
          </cell>
          <cell r="L6694" t="str">
            <v>28201</v>
          </cell>
          <cell r="M6694">
            <v>91</v>
          </cell>
          <cell r="N6694" t="str">
            <v>姉妹都市等観光推進キャンペーン事業</v>
          </cell>
          <cell r="O6694" t="str">
            <v>①-Ⅲ-１．観光・運輸業、飲食業、イベント・エンターテインメント事業等に対する支援</v>
          </cell>
        </row>
        <row r="6695">
          <cell r="K6695" t="str">
            <v>28201-92</v>
          </cell>
          <cell r="L6695" t="str">
            <v>28201</v>
          </cell>
          <cell r="M6695">
            <v>92</v>
          </cell>
          <cell r="N6695" t="str">
            <v>避難所における新型コロナウイルス感染症対策</v>
          </cell>
          <cell r="O6695" t="str">
            <v>①-Ⅰ-１．マスク・消毒液等の確保</v>
          </cell>
        </row>
        <row r="6696">
          <cell r="K6696" t="str">
            <v>28201-93</v>
          </cell>
          <cell r="L6696" t="str">
            <v>28201</v>
          </cell>
          <cell r="M6696">
            <v>93</v>
          </cell>
          <cell r="N6696" t="str">
            <v>スポーツ施設自動水栓化事業</v>
          </cell>
          <cell r="O6696" t="str">
            <v>①-Ⅰ-１．マスク・消毒液等の確保</v>
          </cell>
        </row>
        <row r="6697">
          <cell r="K6697" t="str">
            <v>28201-94</v>
          </cell>
          <cell r="L6697" t="str">
            <v>28201</v>
          </cell>
          <cell r="M6697">
            <v>94</v>
          </cell>
          <cell r="N6697" t="str">
            <v>スポーツ大会等における安全・安心対策事業</v>
          </cell>
          <cell r="O6697" t="str">
            <v>①-Ⅰ-１．マスク・消毒液等の確保</v>
          </cell>
        </row>
        <row r="6698">
          <cell r="K6698" t="str">
            <v>28201-97</v>
          </cell>
          <cell r="L6698" t="str">
            <v>28201</v>
          </cell>
          <cell r="M6698">
            <v>97</v>
          </cell>
          <cell r="N6698" t="str">
            <v>感染症対策物品購入事業</v>
          </cell>
          <cell r="O6698" t="str">
            <v>①-Ⅰ-１．マスク・消毒液等の確保</v>
          </cell>
        </row>
        <row r="6699">
          <cell r="K6699" t="str">
            <v>28201-98</v>
          </cell>
          <cell r="L6699" t="str">
            <v>28201</v>
          </cell>
          <cell r="M6699">
            <v>98</v>
          </cell>
          <cell r="N6699" t="str">
            <v>感染症対策設備・機器設置事業</v>
          </cell>
          <cell r="O6699" t="str">
            <v>①-Ⅰ-１．マスク・消毒液等の確保</v>
          </cell>
        </row>
        <row r="6700">
          <cell r="K6700" t="str">
            <v>28201-99</v>
          </cell>
          <cell r="L6700" t="str">
            <v>28201</v>
          </cell>
          <cell r="M6700">
            <v>99</v>
          </cell>
          <cell r="N6700" t="str">
            <v>感染症対策業務委託事業</v>
          </cell>
          <cell r="O6700" t="str">
            <v>①-Ⅰ-１．マスク・消毒液等の確保</v>
          </cell>
        </row>
        <row r="6701">
          <cell r="K6701" t="str">
            <v>28201-100</v>
          </cell>
          <cell r="L6701" t="str">
            <v>28201</v>
          </cell>
          <cell r="M6701">
            <v>100</v>
          </cell>
          <cell r="N6701" t="str">
            <v>新型コロナウイルス感染症に係る広報活動事業</v>
          </cell>
          <cell r="O6701" t="str">
            <v>①-Ⅰ-６．情報発信の充実</v>
          </cell>
        </row>
        <row r="6702">
          <cell r="K6702" t="str">
            <v>28201-102</v>
          </cell>
          <cell r="L6702" t="str">
            <v>28201</v>
          </cell>
          <cell r="M6702">
            <v>102</v>
          </cell>
          <cell r="N6702" t="str">
            <v>子ども・子育て支援交付金</v>
          </cell>
          <cell r="O6702" t="str">
            <v>①-Ⅰ-８．学校の臨時休業等を円滑に進めるための環境整備</v>
          </cell>
        </row>
        <row r="6703">
          <cell r="K6703" t="str">
            <v>28201-103</v>
          </cell>
          <cell r="L6703" t="str">
            <v>28201</v>
          </cell>
          <cell r="M6703">
            <v>103</v>
          </cell>
          <cell r="N6703" t="str">
            <v>事業継続資金利子補給事業</v>
          </cell>
          <cell r="O6703" t="str">
            <v>①-Ⅱ-２．資金繰り対策</v>
          </cell>
        </row>
        <row r="6704">
          <cell r="K6704" t="str">
            <v>28201-104</v>
          </cell>
          <cell r="L6704" t="str">
            <v>28201</v>
          </cell>
          <cell r="M6704">
            <v>104</v>
          </cell>
          <cell r="N6704" t="str">
            <v>姫路版セーフティネット事業</v>
          </cell>
          <cell r="O6704" t="str">
            <v>①-Ⅱ-２．資金繰り対策</v>
          </cell>
        </row>
        <row r="6705">
          <cell r="K6705" t="str">
            <v>28201-105</v>
          </cell>
          <cell r="L6705" t="str">
            <v>28201</v>
          </cell>
          <cell r="M6705">
            <v>105</v>
          </cell>
          <cell r="N6705" t="str">
            <v>労働相談体制拡充事業</v>
          </cell>
          <cell r="O6705" t="str">
            <v>①-Ⅱ-４．生活に困っている世帯や個人への支援</v>
          </cell>
        </row>
        <row r="6706">
          <cell r="K6706" t="str">
            <v>28201-106</v>
          </cell>
          <cell r="L6706" t="str">
            <v>28201</v>
          </cell>
          <cell r="M6706">
            <v>106</v>
          </cell>
          <cell r="N6706" t="str">
            <v>住宅確保支援事業</v>
          </cell>
          <cell r="O6706" t="str">
            <v>①-Ⅱ-４．生活に困っている世帯や個人への支援</v>
          </cell>
        </row>
        <row r="6707">
          <cell r="K6707" t="str">
            <v>28201-107</v>
          </cell>
          <cell r="L6707" t="str">
            <v>28201</v>
          </cell>
          <cell r="M6707">
            <v>107</v>
          </cell>
          <cell r="N6707" t="str">
            <v>臨時休園に係る書類送付事業</v>
          </cell>
          <cell r="O6707" t="str">
            <v>①-Ⅰ-８．学校の臨時休業等を円滑に進めるための環境整備</v>
          </cell>
        </row>
        <row r="6708">
          <cell r="K6708" t="str">
            <v>28201-108</v>
          </cell>
          <cell r="L6708" t="str">
            <v>28201</v>
          </cell>
          <cell r="M6708">
            <v>108</v>
          </cell>
          <cell r="N6708" t="str">
            <v>就学援助世帯への昼食費の支援</v>
          </cell>
          <cell r="O6708" t="str">
            <v>①-Ⅱ-４．生活に困っている世帯や個人への支援</v>
          </cell>
        </row>
        <row r="6709">
          <cell r="K6709" t="str">
            <v>28201-109</v>
          </cell>
          <cell r="L6709" t="str">
            <v>28201</v>
          </cell>
          <cell r="M6709">
            <v>109</v>
          </cell>
          <cell r="N6709" t="str">
            <v>文化芸術振興費補助金</v>
          </cell>
          <cell r="O6709" t="str">
            <v>①-Ⅲ-２．地域経済の活性化</v>
          </cell>
        </row>
        <row r="6710">
          <cell r="K6710" t="str">
            <v>28201-111</v>
          </cell>
          <cell r="L6710" t="str">
            <v>28201</v>
          </cell>
          <cell r="M6710">
            <v>111</v>
          </cell>
          <cell r="N6710" t="str">
            <v>文化芸術振興費補助金</v>
          </cell>
          <cell r="O6710" t="str">
            <v>①-Ⅲ-２．地域経済の活性化</v>
          </cell>
        </row>
        <row r="6711">
          <cell r="K6711" t="str">
            <v>28201-113</v>
          </cell>
          <cell r="L6711" t="str">
            <v>28201</v>
          </cell>
          <cell r="M6711">
            <v>113</v>
          </cell>
          <cell r="N6711" t="str">
            <v>新型コロナウイルス感染症に係るコールセンター開設</v>
          </cell>
          <cell r="O6711" t="str">
            <v>①-Ⅰ-６．情報発信の充実</v>
          </cell>
        </row>
        <row r="6712">
          <cell r="K6712" t="str">
            <v>28201-114</v>
          </cell>
          <cell r="L6712" t="str">
            <v>28201</v>
          </cell>
          <cell r="M6712">
            <v>114</v>
          </cell>
          <cell r="N6712" t="str">
            <v>芸術文化公演再開緊急支援事業</v>
          </cell>
          <cell r="O6712" t="str">
            <v>①-Ⅲ-１．観光・運輸業、飲食業、イベント・エンターテインメント事業等に対する支援</v>
          </cell>
        </row>
        <row r="6713">
          <cell r="K6713" t="str">
            <v>28201-115</v>
          </cell>
          <cell r="L6713" t="str">
            <v>28201</v>
          </cell>
          <cell r="M6713">
            <v>115</v>
          </cell>
          <cell r="N6713" t="str">
            <v>学校保健特別対策事業費補助金</v>
          </cell>
          <cell r="O6713" t="str">
            <v>①-Ⅰ-８．学校の臨時休業等を円滑に進めるための環境整備</v>
          </cell>
        </row>
        <row r="6714">
          <cell r="K6714" t="str">
            <v>28201-116</v>
          </cell>
          <cell r="L6714" t="str">
            <v>28201</v>
          </cell>
          <cell r="M6714">
            <v>116</v>
          </cell>
          <cell r="N6714" t="str">
            <v>「新型コロナウイルス感染症予防のために」の住民リーフレット作成</v>
          </cell>
          <cell r="O6714" t="str">
            <v>①-Ⅰ-６．情報発信の充実</v>
          </cell>
        </row>
        <row r="6715">
          <cell r="K6715" t="str">
            <v>28201-117</v>
          </cell>
          <cell r="L6715" t="str">
            <v>28201</v>
          </cell>
          <cell r="M6715">
            <v>117</v>
          </cell>
          <cell r="N6715" t="str">
            <v>子ども・子育て支援交付金</v>
          </cell>
          <cell r="O6715" t="str">
            <v>①-Ⅰ-８．学校の臨時休業等を円滑に進めるための環境整備</v>
          </cell>
        </row>
        <row r="6716">
          <cell r="K6716" t="str">
            <v>28201-118</v>
          </cell>
          <cell r="L6716" t="str">
            <v>28201</v>
          </cell>
          <cell r="M6716">
            <v>118</v>
          </cell>
          <cell r="N6716" t="str">
            <v>子ども・子育て支援交付金</v>
          </cell>
          <cell r="O6716" t="str">
            <v>①-Ⅰ-８．学校の臨時休業等を円滑に進めるための環境整備</v>
          </cell>
        </row>
        <row r="6717">
          <cell r="K6717" t="str">
            <v>28201-119</v>
          </cell>
          <cell r="L6717" t="str">
            <v>28201</v>
          </cell>
          <cell r="M6717">
            <v>119</v>
          </cell>
          <cell r="N6717" t="str">
            <v>新型コロナウイルス感染症対応のための体制拡充事業</v>
          </cell>
          <cell r="O6717" t="str">
            <v>①-Ⅰ-２．検査体制の強化と感染の早期発見</v>
          </cell>
        </row>
        <row r="6718">
          <cell r="K6718" t="str">
            <v>28201-120</v>
          </cell>
          <cell r="L6718" t="str">
            <v>28201</v>
          </cell>
          <cell r="M6718">
            <v>120</v>
          </cell>
          <cell r="N6718" t="str">
            <v>子ども・子育て支援交付金</v>
          </cell>
          <cell r="O6718" t="str">
            <v>①-Ⅰ-８．学校の臨時休業等を円滑に進めるための環境整備</v>
          </cell>
        </row>
        <row r="6719">
          <cell r="K6719" t="str">
            <v>28201-121</v>
          </cell>
          <cell r="L6719" t="str">
            <v>28201</v>
          </cell>
          <cell r="M6719">
            <v>121</v>
          </cell>
          <cell r="N6719" t="str">
            <v>保育料等のキャッシュレス決済導入事業</v>
          </cell>
          <cell r="O6719" t="str">
            <v>①-Ⅳ-３．リモート化等によるデジタル・トランスフォーメーションの加速</v>
          </cell>
        </row>
        <row r="6720">
          <cell r="K6720" t="str">
            <v>28201-122</v>
          </cell>
          <cell r="L6720" t="str">
            <v>28201</v>
          </cell>
          <cell r="M6720">
            <v>122</v>
          </cell>
          <cell r="N6720" t="str">
            <v>通信環境整備助成事業</v>
          </cell>
          <cell r="O6720" t="str">
            <v>①-Ⅰ-８．学校の臨時休業等を円滑に進めるための環境整備</v>
          </cell>
        </row>
        <row r="6721">
          <cell r="K6721" t="str">
            <v>28201-123</v>
          </cell>
          <cell r="L6721" t="str">
            <v>28201</v>
          </cell>
          <cell r="M6721">
            <v>123</v>
          </cell>
          <cell r="N6721" t="str">
            <v>地域公共交通の新型コロナウイルス対応型運行事業支援</v>
          </cell>
          <cell r="O6721" t="str">
            <v>①-Ⅲ-１．観光・運輸業、飲食業、イベント・エンターテインメント事業等に対する支援</v>
          </cell>
        </row>
        <row r="6722">
          <cell r="K6722" t="str">
            <v>28201-124</v>
          </cell>
          <cell r="L6722" t="str">
            <v>28201</v>
          </cell>
          <cell r="M6722">
            <v>124</v>
          </cell>
          <cell r="N6722" t="str">
            <v>感染症対策設備・機器設置事業</v>
          </cell>
          <cell r="O6722" t="str">
            <v>①-Ⅰ-１．マスク・消毒液等の確保</v>
          </cell>
        </row>
        <row r="6723">
          <cell r="K6723" t="str">
            <v>28201-125</v>
          </cell>
          <cell r="L6723" t="str">
            <v>28201</v>
          </cell>
          <cell r="M6723">
            <v>125</v>
          </cell>
          <cell r="N6723" t="str">
            <v>成人式感染防止対策事業</v>
          </cell>
          <cell r="O6723" t="str">
            <v>①-Ⅲ-２．地域経済の活性化</v>
          </cell>
        </row>
        <row r="6724">
          <cell r="K6724" t="str">
            <v>28201-126</v>
          </cell>
          <cell r="L6724" t="str">
            <v>28201</v>
          </cell>
          <cell r="M6724">
            <v>126</v>
          </cell>
          <cell r="N6724" t="str">
            <v>生活困窮者就労準備支援事業費等補助金</v>
          </cell>
          <cell r="O6724" t="str">
            <v>①-Ⅱ-４．生活に困っている世帯や個人への支援</v>
          </cell>
        </row>
        <row r="6725">
          <cell r="K6725" t="str">
            <v>28201-127</v>
          </cell>
          <cell r="L6725" t="str">
            <v>28201</v>
          </cell>
          <cell r="M6725">
            <v>127</v>
          </cell>
          <cell r="N6725" t="str">
            <v>酸素濃縮器の購入</v>
          </cell>
          <cell r="O6725" t="str">
            <v>①-Ⅰ-３．医療提供体制の強化</v>
          </cell>
        </row>
        <row r="6726">
          <cell r="K6726" t="str">
            <v>28201-128</v>
          </cell>
          <cell r="L6726" t="str">
            <v>28201</v>
          </cell>
          <cell r="M6726">
            <v>128</v>
          </cell>
          <cell r="N6726" t="str">
            <v>保健所公用車運行管理業務事業</v>
          </cell>
          <cell r="O6726" t="str">
            <v>①-Ⅰ-３．医療提供体制の強化</v>
          </cell>
        </row>
        <row r="6727">
          <cell r="K6727" t="str">
            <v>28201-129</v>
          </cell>
          <cell r="L6727" t="str">
            <v>28201</v>
          </cell>
          <cell r="M6727">
            <v>129</v>
          </cell>
          <cell r="N6727" t="str">
            <v>入院協力医療機関等支援事業</v>
          </cell>
          <cell r="O6727" t="str">
            <v>①-Ⅰ-３．医療提供体制の強化</v>
          </cell>
        </row>
        <row r="6728">
          <cell r="K6728" t="str">
            <v>28201-130</v>
          </cell>
          <cell r="L6728" t="str">
            <v>28201</v>
          </cell>
          <cell r="M6728">
            <v>130</v>
          </cell>
          <cell r="N6728" t="str">
            <v>手洗い場等自動水栓化事業（幼稚園）</v>
          </cell>
          <cell r="O6728" t="str">
            <v>①-Ⅰ-１．マスク・消毒液等の確保</v>
          </cell>
        </row>
        <row r="6729">
          <cell r="K6729" t="str">
            <v>28201-131</v>
          </cell>
          <cell r="L6729" t="str">
            <v>28201</v>
          </cell>
          <cell r="M6729">
            <v>131</v>
          </cell>
          <cell r="N6729" t="str">
            <v>年末年始一次救急医療体制強化事業</v>
          </cell>
          <cell r="O6729" t="str">
            <v>①-Ⅰ-３．医療提供体制の強化</v>
          </cell>
        </row>
        <row r="6730">
          <cell r="K6730" t="str">
            <v>28201-132</v>
          </cell>
          <cell r="L6730" t="str">
            <v>28201</v>
          </cell>
          <cell r="M6730">
            <v>132</v>
          </cell>
          <cell r="N6730" t="str">
            <v>クラスター発生事業所に対する事業継続支援補助金</v>
          </cell>
          <cell r="O6730" t="str">
            <v>①-Ⅱ-３．事業継続に困っている中小・小規模事業者等への支援</v>
          </cell>
        </row>
        <row r="6731">
          <cell r="K6731" t="str">
            <v>28201-133</v>
          </cell>
          <cell r="L6731" t="str">
            <v>28201</v>
          </cell>
          <cell r="M6731">
            <v>133</v>
          </cell>
          <cell r="N6731" t="str">
            <v>公共施設における新型コロナウイルス感染症対策</v>
          </cell>
          <cell r="O6731" t="str">
            <v>①-Ⅰ-１．マスク・消毒液等の確保</v>
          </cell>
        </row>
        <row r="6732">
          <cell r="K6732" t="str">
            <v>28201-134</v>
          </cell>
          <cell r="L6732" t="str">
            <v>28201</v>
          </cell>
          <cell r="M6732">
            <v>134</v>
          </cell>
          <cell r="N6732" t="str">
            <v>新型コロナウイルス感染症拡大防止協力金事業</v>
          </cell>
          <cell r="O6732" t="str">
            <v>①-Ⅱ-３．事業継続に困っている中小・小規模事業者等への支援</v>
          </cell>
        </row>
        <row r="6733">
          <cell r="K6733" t="str">
            <v>28202-1</v>
          </cell>
          <cell r="L6733" t="str">
            <v>28202</v>
          </cell>
          <cell r="M6733">
            <v>1</v>
          </cell>
          <cell r="N6733" t="str">
            <v>新型コロナウイルス感染症対策事業（総合サポートセンターの設置）</v>
          </cell>
          <cell r="O6733" t="str">
            <v>①-Ⅱ-４．生活に困っている世帯や個人への支援</v>
          </cell>
        </row>
        <row r="6734">
          <cell r="K6734" t="str">
            <v>28202-2</v>
          </cell>
          <cell r="L6734" t="str">
            <v>28202</v>
          </cell>
          <cell r="M6734">
            <v>2</v>
          </cell>
          <cell r="N6734" t="str">
            <v>新型コロナウイルス感染症対策事業（避難所における非接触赤外線体温計の購入）</v>
          </cell>
          <cell r="O6734" t="str">
            <v>①-Ⅰ-１．マスク・消毒液等の確保</v>
          </cell>
        </row>
        <row r="6735">
          <cell r="K6735" t="str">
            <v>28202-3</v>
          </cell>
          <cell r="L6735" t="str">
            <v>28202</v>
          </cell>
          <cell r="M6735">
            <v>3</v>
          </cell>
          <cell r="N6735" t="str">
            <v>新型コロナウイルス感染症対策事業（避難所におけるパーテーション・衛生用品等の購入）</v>
          </cell>
          <cell r="O6735" t="str">
            <v>①-Ⅰ-１．マスク・消毒液等の確保</v>
          </cell>
        </row>
        <row r="6736">
          <cell r="K6736" t="str">
            <v>28202-4</v>
          </cell>
          <cell r="L6736" t="str">
            <v>28202</v>
          </cell>
          <cell r="M6736">
            <v>4</v>
          </cell>
          <cell r="N6736" t="str">
            <v>新型コロナウイルス感染症対策事業（避難所におけるスポットクーラーの導入）</v>
          </cell>
          <cell r="O6736" t="str">
            <v>①-Ⅰ-１．マスク・消毒液等の確保</v>
          </cell>
        </row>
        <row r="6737">
          <cell r="K6737" t="str">
            <v>28202-5</v>
          </cell>
          <cell r="L6737" t="str">
            <v>28202</v>
          </cell>
          <cell r="M6737">
            <v>5</v>
          </cell>
          <cell r="N6737" t="str">
            <v>武庫地区生涯学習推進事業（市民参加・交流・連携推進事業）</v>
          </cell>
          <cell r="O6737" t="str">
            <v>①-Ⅳ-３．リモート化等によるデジタル・トランスフォーメーションの加速</v>
          </cell>
        </row>
        <row r="6738">
          <cell r="K6738" t="str">
            <v>28202-6</v>
          </cell>
          <cell r="L6738" t="str">
            <v>28202</v>
          </cell>
          <cell r="M6738">
            <v>6</v>
          </cell>
          <cell r="N6738" t="str">
            <v>市報あまがさき臨時号の発行</v>
          </cell>
          <cell r="O6738" t="str">
            <v>①-Ⅰ-６．情報発信の充実</v>
          </cell>
        </row>
        <row r="6739">
          <cell r="K6739" t="str">
            <v>28202-8</v>
          </cell>
          <cell r="L6739" t="str">
            <v>28202</v>
          </cell>
          <cell r="M6739">
            <v>8</v>
          </cell>
          <cell r="N6739" t="str">
            <v>緊急雇用対策事業</v>
          </cell>
          <cell r="O6739" t="str">
            <v>①-Ⅱ-４．生活に困っている世帯や個人への支援</v>
          </cell>
        </row>
        <row r="6740">
          <cell r="K6740" t="str">
            <v>28202-9</v>
          </cell>
          <cell r="L6740" t="str">
            <v>28202</v>
          </cell>
          <cell r="M6740">
            <v>9</v>
          </cell>
          <cell r="N6740" t="str">
            <v>新型コロナ対応のための体制拡充事業</v>
          </cell>
          <cell r="O6740" t="str">
            <v>①-Ⅱ-４．生活に困っている世帯や個人への支援</v>
          </cell>
        </row>
        <row r="6741">
          <cell r="K6741" t="str">
            <v>28202-10</v>
          </cell>
          <cell r="L6741" t="str">
            <v>28202</v>
          </cell>
          <cell r="M6741">
            <v>10</v>
          </cell>
          <cell r="N6741" t="str">
            <v>新型コロナウイルス感染症対策事業（介護施設への郵送対応）</v>
          </cell>
          <cell r="O6741" t="str">
            <v>①-Ⅰ-１．マスク・消毒液等の確保</v>
          </cell>
        </row>
        <row r="6742">
          <cell r="K6742" t="str">
            <v>28202-11</v>
          </cell>
          <cell r="L6742" t="str">
            <v>28202</v>
          </cell>
          <cell r="M6742">
            <v>11</v>
          </cell>
          <cell r="N6742" t="str">
            <v>衛生研究所検査機器整備事業</v>
          </cell>
          <cell r="O6742" t="str">
            <v>①-Ⅰ-２．検査体制の強化と感染の早期発見</v>
          </cell>
        </row>
        <row r="6743">
          <cell r="K6743" t="str">
            <v>28202-13</v>
          </cell>
          <cell r="L6743" t="str">
            <v>28202</v>
          </cell>
          <cell r="M6743">
            <v>13</v>
          </cell>
          <cell r="N6743" t="str">
            <v>感染症対策事業（帰国者・接触者外来（尼崎市臨時診療所））</v>
          </cell>
          <cell r="O6743" t="str">
            <v>①-Ⅰ-２．検査体制の強化と感染の早期発見</v>
          </cell>
        </row>
        <row r="6744">
          <cell r="K6744" t="str">
            <v>28202-14</v>
          </cell>
          <cell r="L6744" t="str">
            <v>28202</v>
          </cell>
          <cell r="M6744">
            <v>14</v>
          </cell>
          <cell r="N6744" t="str">
            <v>感染症対策事業（備蓄消耗品）</v>
          </cell>
          <cell r="O6744" t="str">
            <v>①-Ⅰ-１．マスク・消毒液等の確保</v>
          </cell>
        </row>
        <row r="6745">
          <cell r="K6745" t="str">
            <v>28202-15</v>
          </cell>
          <cell r="L6745" t="str">
            <v>28202</v>
          </cell>
          <cell r="M6745">
            <v>15</v>
          </cell>
          <cell r="N6745" t="str">
            <v>意思疎通支援事業（遠隔手話通訳サービスの導入）</v>
          </cell>
          <cell r="O6745" t="str">
            <v>①-Ⅱ-４．生活に困っている世帯や個人への支援</v>
          </cell>
        </row>
        <row r="6746">
          <cell r="K6746" t="str">
            <v>28202-16</v>
          </cell>
          <cell r="L6746" t="str">
            <v>28202</v>
          </cell>
          <cell r="M6746">
            <v>16</v>
          </cell>
          <cell r="N6746" t="str">
            <v>活動自粛時気がかり高齢者声かけ事業</v>
          </cell>
          <cell r="O6746" t="str">
            <v>①-Ⅱ-４．生活に困っている世帯や個人への支援</v>
          </cell>
        </row>
        <row r="6747">
          <cell r="K6747" t="str">
            <v>28202-17</v>
          </cell>
          <cell r="L6747" t="str">
            <v>28202</v>
          </cell>
          <cell r="M6747">
            <v>17</v>
          </cell>
          <cell r="N6747" t="str">
            <v>濃厚接触者等在宅支援提供事業（介護）</v>
          </cell>
          <cell r="O6747" t="str">
            <v>①-Ⅰ-３．医療提供体制の強化</v>
          </cell>
        </row>
        <row r="6748">
          <cell r="K6748" t="str">
            <v>28202-18</v>
          </cell>
          <cell r="L6748" t="str">
            <v>28202</v>
          </cell>
          <cell r="M6748">
            <v>18</v>
          </cell>
          <cell r="N6748" t="str">
            <v>濃厚接触者等在宅支援提供事業（障害福祉）</v>
          </cell>
          <cell r="O6748" t="str">
            <v>①-Ⅰ-３．医療提供体制の強化</v>
          </cell>
        </row>
        <row r="6749">
          <cell r="K6749" t="str">
            <v>28202-19</v>
          </cell>
          <cell r="L6749" t="str">
            <v>28202</v>
          </cell>
          <cell r="M6749">
            <v>19</v>
          </cell>
          <cell r="N6749" t="str">
            <v>新型コロナウイルス感染症対策事業（帰国者・接触者外来（尼崎市臨時診療所）の執務医への感染見舞金）</v>
          </cell>
          <cell r="O6749" t="str">
            <v>①-Ⅰ-３．医療提供体制の強化</v>
          </cell>
        </row>
        <row r="6750">
          <cell r="K6750" t="str">
            <v>28202-20</v>
          </cell>
          <cell r="L6750" t="str">
            <v>28202</v>
          </cell>
          <cell r="M6750">
            <v>20</v>
          </cell>
          <cell r="N6750" t="str">
            <v>尼崎市あまっ子応援弁当緊急事業</v>
          </cell>
          <cell r="O6750" t="str">
            <v>①-Ⅱ-４．生活に困っている世帯や個人への支援</v>
          </cell>
        </row>
        <row r="6751">
          <cell r="K6751" t="str">
            <v>28202-21</v>
          </cell>
          <cell r="L6751" t="str">
            <v>28202</v>
          </cell>
          <cell r="M6751">
            <v>21</v>
          </cell>
          <cell r="N6751" t="str">
            <v>尼崎市「子どもの食の確保」緊急対応事業</v>
          </cell>
          <cell r="O6751" t="str">
            <v>①-Ⅱ-４．生活に困っている世帯や個人への支援</v>
          </cell>
        </row>
        <row r="6752">
          <cell r="K6752" t="str">
            <v>28202-22</v>
          </cell>
          <cell r="L6752" t="str">
            <v>28202</v>
          </cell>
          <cell r="M6752">
            <v>22</v>
          </cell>
          <cell r="N6752" t="str">
            <v>あまっ子お弁当クーポン事業</v>
          </cell>
          <cell r="O6752" t="str">
            <v>①-Ⅱ-４．生活に困っている世帯や個人への支援</v>
          </cell>
        </row>
        <row r="6753">
          <cell r="K6753" t="str">
            <v>28202-23</v>
          </cell>
          <cell r="L6753" t="str">
            <v>28202</v>
          </cell>
          <cell r="M6753">
            <v>23</v>
          </cell>
          <cell r="N6753" t="str">
            <v>感染者の子ども一時預かり事業</v>
          </cell>
          <cell r="O6753" t="str">
            <v>①-Ⅰ-３．医療提供体制の強化</v>
          </cell>
        </row>
        <row r="6754">
          <cell r="K6754" t="str">
            <v>28202-25</v>
          </cell>
          <cell r="L6754" t="str">
            <v>28202</v>
          </cell>
          <cell r="M6754">
            <v>25</v>
          </cell>
          <cell r="N6754" t="str">
            <v>テナント事業者向け緊急つなぎ資金貸付金関係事業</v>
          </cell>
          <cell r="O6754" t="str">
            <v>①-Ⅱ-２．資金繰り対策</v>
          </cell>
        </row>
        <row r="6755">
          <cell r="K6755" t="str">
            <v>28202-26</v>
          </cell>
          <cell r="L6755" t="str">
            <v>28202</v>
          </cell>
          <cell r="M6755">
            <v>26</v>
          </cell>
          <cell r="N6755" t="str">
            <v>休業要請事業者経営継続支援事業（県、市協調事業）</v>
          </cell>
          <cell r="O6755" t="str">
            <v>①-Ⅱ-３．事業継続に困っている中小・小規模事業者等への支援</v>
          </cell>
        </row>
        <row r="6756">
          <cell r="K6756" t="str">
            <v>28202-27</v>
          </cell>
          <cell r="L6756" t="str">
            <v>28202</v>
          </cell>
          <cell r="M6756">
            <v>27</v>
          </cell>
          <cell r="N6756" t="str">
            <v>事業所向け臨時相談窓口関係事業</v>
          </cell>
          <cell r="O6756" t="str">
            <v>①-Ⅱ-３．事業継続に困っている中小・小規模事業者等への支援</v>
          </cell>
        </row>
        <row r="6757">
          <cell r="K6757" t="str">
            <v>28202-28</v>
          </cell>
          <cell r="L6757" t="str">
            <v>28202</v>
          </cell>
          <cell r="M6757">
            <v>28</v>
          </cell>
          <cell r="N6757" t="str">
            <v>テイクアウト・デリバリー等促進支援事業</v>
          </cell>
          <cell r="O6757" t="str">
            <v>①-Ⅲ-２．地域経済の活性化</v>
          </cell>
        </row>
        <row r="6758">
          <cell r="K6758" t="str">
            <v>28202-29</v>
          </cell>
          <cell r="L6758" t="str">
            <v>28202</v>
          </cell>
          <cell r="M6758">
            <v>29</v>
          </cell>
          <cell r="N6758" t="str">
            <v>尼崎のお店まるごと応援事業（あま咲きチケット）</v>
          </cell>
          <cell r="O6758" t="str">
            <v>①-Ⅲ-２．地域経済の活性化</v>
          </cell>
        </row>
        <row r="6759">
          <cell r="K6759" t="str">
            <v>28202-30</v>
          </cell>
          <cell r="L6759" t="str">
            <v>28202</v>
          </cell>
          <cell r="M6759">
            <v>30</v>
          </cell>
          <cell r="N6759" t="str">
            <v>事業者向け感染拡大防止対策等支援事業</v>
          </cell>
          <cell r="O6759" t="str">
            <v>①-Ⅳ-３．リモート化等によるデジタル・トランスフォーメーションの加速</v>
          </cell>
        </row>
        <row r="6760">
          <cell r="K6760" t="str">
            <v>28202-31</v>
          </cell>
          <cell r="L6760" t="str">
            <v>28202</v>
          </cell>
          <cell r="M6760">
            <v>31</v>
          </cell>
          <cell r="N6760" t="str">
            <v>SDGs地域ポイント制度推進事業（拡充）</v>
          </cell>
          <cell r="O6760" t="str">
            <v>①-Ⅳ-３．リモート化等によるデジタル・トランスフォーメーションの加速</v>
          </cell>
        </row>
        <row r="6761">
          <cell r="K6761" t="str">
            <v>28202-32</v>
          </cell>
          <cell r="L6761" t="str">
            <v>28202</v>
          </cell>
          <cell r="M6761">
            <v>32</v>
          </cell>
          <cell r="N6761" t="str">
            <v>電子版プレミアム付商品券関係事業</v>
          </cell>
          <cell r="O6761" t="str">
            <v>①-Ⅳ-３．リモート化等によるデジタル・トランスフォーメーションの加速</v>
          </cell>
        </row>
        <row r="6762">
          <cell r="K6762" t="str">
            <v>28202-35</v>
          </cell>
          <cell r="L6762" t="str">
            <v>28202</v>
          </cell>
          <cell r="M6762">
            <v>35</v>
          </cell>
          <cell r="N6762" t="str">
            <v>消防設備整備事業（陰圧装置、オゾンガス除染装置）</v>
          </cell>
          <cell r="O6762" t="str">
            <v>①-Ⅰ-１．マスク・消毒液等の確保</v>
          </cell>
        </row>
        <row r="6763">
          <cell r="K6763" t="str">
            <v>28202-36</v>
          </cell>
          <cell r="L6763" t="str">
            <v>28202</v>
          </cell>
          <cell r="M6763">
            <v>36</v>
          </cell>
          <cell r="N6763" t="str">
            <v>消防施設維持管理事業（仮眠室寝具の追加）</v>
          </cell>
          <cell r="O6763" t="str">
            <v>①-Ⅰ-１．マスク・消毒液等の確保</v>
          </cell>
        </row>
        <row r="6764">
          <cell r="K6764" t="str">
            <v>28202-37</v>
          </cell>
          <cell r="L6764" t="str">
            <v>28202</v>
          </cell>
          <cell r="M6764">
            <v>37</v>
          </cell>
          <cell r="N6764" t="str">
            <v>救急活動事業（感染防止衣やマスク等の購入）</v>
          </cell>
          <cell r="O6764" t="str">
            <v>①-Ⅰ-１．マスク・消毒液等の確保</v>
          </cell>
        </row>
        <row r="6765">
          <cell r="K6765" t="str">
            <v>28202-38</v>
          </cell>
          <cell r="L6765" t="str">
            <v>28202</v>
          </cell>
          <cell r="M6765">
            <v>38</v>
          </cell>
          <cell r="N6765" t="str">
            <v>調査研究・教材開発事業（民間のオンライン学習支援システムの導入）</v>
          </cell>
          <cell r="O6765" t="str">
            <v>①-Ⅳ-３．リモート化等によるデジタル・トランスフォーメーションの加速</v>
          </cell>
        </row>
        <row r="6766">
          <cell r="K6766" t="str">
            <v>28202-39</v>
          </cell>
          <cell r="L6766" t="str">
            <v>28202</v>
          </cell>
          <cell r="M6766">
            <v>39</v>
          </cell>
          <cell r="N6766" t="str">
            <v>教育ICT環境整備推進事業（小中学校の児童生徒用端末等の整備）</v>
          </cell>
          <cell r="O6766" t="str">
            <v>①-Ⅳ-３．リモート化等によるデジタル・トランスフォーメーションの加速</v>
          </cell>
        </row>
        <row r="6767">
          <cell r="K6767" t="str">
            <v>28202-40</v>
          </cell>
          <cell r="L6767" t="str">
            <v>28202</v>
          </cell>
          <cell r="M6767">
            <v>40</v>
          </cell>
          <cell r="N6767" t="str">
            <v>小学校給食関係事業</v>
          </cell>
          <cell r="O6767" t="str">
            <v>①-Ⅰ-８．学校の臨時休業等を円滑に進めるための環境整備</v>
          </cell>
        </row>
        <row r="6768">
          <cell r="K6768" t="str">
            <v>28202-41</v>
          </cell>
          <cell r="L6768" t="str">
            <v>28202</v>
          </cell>
          <cell r="M6768">
            <v>41</v>
          </cell>
          <cell r="N6768" t="str">
            <v>市報あまがさき臨時号の発行</v>
          </cell>
          <cell r="O6768" t="str">
            <v>①-Ⅰ-６．情報発信の充実</v>
          </cell>
        </row>
        <row r="6769">
          <cell r="K6769" t="str">
            <v>28202-42</v>
          </cell>
          <cell r="L6769" t="str">
            <v>28202</v>
          </cell>
          <cell r="M6769">
            <v>42</v>
          </cell>
          <cell r="N6769" t="str">
            <v>新型コロナウイルス感染症対策事業（避難所におけるパーテーション・衛生用品等の追加購入）</v>
          </cell>
          <cell r="O6769" t="str">
            <v>①-Ⅰ-１．マスク・消毒液等の確保</v>
          </cell>
        </row>
        <row r="6770">
          <cell r="K6770" t="str">
            <v>28202-43</v>
          </cell>
          <cell r="L6770" t="str">
            <v>28202</v>
          </cell>
          <cell r="M6770">
            <v>43</v>
          </cell>
          <cell r="N6770" t="str">
            <v>公共交通感染症防止対策補助金</v>
          </cell>
          <cell r="O6770" t="str">
            <v>①-Ⅰ-１．マスク・消毒液等の確保</v>
          </cell>
        </row>
        <row r="6771">
          <cell r="K6771" t="str">
            <v>28202-44</v>
          </cell>
          <cell r="L6771" t="str">
            <v>28202</v>
          </cell>
          <cell r="M6771">
            <v>44</v>
          </cell>
          <cell r="N6771" t="str">
            <v>尼崎市文化振興財団補助金等</v>
          </cell>
          <cell r="O6771" t="str">
            <v>①-Ⅰ-１．マスク・消毒液等の確保</v>
          </cell>
        </row>
        <row r="6772">
          <cell r="K6772" t="str">
            <v>28202-45</v>
          </cell>
          <cell r="L6772" t="str">
            <v>28202</v>
          </cell>
          <cell r="M6772">
            <v>45</v>
          </cell>
          <cell r="N6772" t="str">
            <v>生涯学習プラザ管理運営事業 等（各地域の公共施設の感染拡大防止対策）</v>
          </cell>
          <cell r="O6772" t="str">
            <v>①-Ⅰ-１．マスク・消毒液等の確保</v>
          </cell>
        </row>
        <row r="6773">
          <cell r="K6773" t="str">
            <v>28202-47</v>
          </cell>
          <cell r="L6773" t="str">
            <v>28202</v>
          </cell>
          <cell r="M6773">
            <v>47</v>
          </cell>
          <cell r="N6773" t="str">
            <v>公共施設感染症拡大防止対策事業（本庁舎以外の不特定多数の市民が利用する施設）</v>
          </cell>
          <cell r="O6773" t="str">
            <v>①-Ⅰ-１．マスク・消毒液等の確保</v>
          </cell>
        </row>
        <row r="6774">
          <cell r="K6774" t="str">
            <v>28202-48</v>
          </cell>
          <cell r="L6774" t="str">
            <v>28202</v>
          </cell>
          <cell r="M6774">
            <v>48</v>
          </cell>
          <cell r="N6774" t="str">
            <v>本庁舎整備事業（本庁舎における感染症対策）</v>
          </cell>
          <cell r="O6774" t="str">
            <v>①-Ⅰ-１．マスク・消毒液等の確保</v>
          </cell>
        </row>
        <row r="6775">
          <cell r="K6775" t="str">
            <v>28202-50</v>
          </cell>
          <cell r="L6775" t="str">
            <v>28202</v>
          </cell>
          <cell r="M6775">
            <v>50</v>
          </cell>
          <cell r="N6775" t="str">
            <v>新型コロナウイルス感染症対策事業（委託等対応）</v>
          </cell>
          <cell r="O6775" t="str">
            <v>①-Ⅰ-１．マスク・消毒液等の確保</v>
          </cell>
        </row>
        <row r="6776">
          <cell r="K6776" t="str">
            <v>28202-51</v>
          </cell>
          <cell r="L6776" t="str">
            <v>28202</v>
          </cell>
          <cell r="M6776">
            <v>51</v>
          </cell>
          <cell r="N6776" t="str">
            <v>乳幼児健康診査事業</v>
          </cell>
          <cell r="O6776" t="str">
            <v>①-Ⅰ-８．学校の臨時休業等を円滑に進めるための環境整備</v>
          </cell>
        </row>
        <row r="6777">
          <cell r="K6777" t="str">
            <v>28202-52</v>
          </cell>
          <cell r="L6777" t="str">
            <v>28202</v>
          </cell>
          <cell r="M6777">
            <v>52</v>
          </cell>
          <cell r="N6777" t="str">
            <v>感染症対策事業（帰国者・接触者外来（尼崎市臨時診療所）の開設延長）</v>
          </cell>
          <cell r="O6777" t="str">
            <v>①-Ⅰ-２．検査体制の強化と感染の早期発見</v>
          </cell>
        </row>
        <row r="6778">
          <cell r="K6778" t="str">
            <v>28202-53</v>
          </cell>
          <cell r="L6778" t="str">
            <v>28202</v>
          </cell>
          <cell r="M6778">
            <v>53</v>
          </cell>
          <cell r="N6778" t="str">
            <v>感染症対策事業（帰国者・接触者外来の検査体制の強化）</v>
          </cell>
          <cell r="O6778" t="str">
            <v>①-Ⅰ-２．検査体制の強化と感染の早期発見</v>
          </cell>
        </row>
        <row r="6779">
          <cell r="K6779" t="str">
            <v>28202-54</v>
          </cell>
          <cell r="L6779" t="str">
            <v>28202</v>
          </cell>
          <cell r="M6779">
            <v>54</v>
          </cell>
          <cell r="N6779" t="str">
            <v>感染症対策事業（感染症医療用資材備蓄事業）</v>
          </cell>
          <cell r="O6779" t="str">
            <v>①-Ⅰ-１．マスク・消毒液等の確保</v>
          </cell>
        </row>
        <row r="6780">
          <cell r="K6780" t="str">
            <v>28202-55</v>
          </cell>
          <cell r="L6780" t="str">
            <v>28202</v>
          </cell>
          <cell r="M6780">
            <v>55</v>
          </cell>
          <cell r="N6780" t="str">
            <v>成人の日のつどい事業</v>
          </cell>
          <cell r="O6780" t="str">
            <v>①-Ⅰ-１．マスク・消毒液等の確保</v>
          </cell>
        </row>
        <row r="6781">
          <cell r="K6781" t="str">
            <v>28202-56</v>
          </cell>
          <cell r="L6781" t="str">
            <v>28202</v>
          </cell>
          <cell r="M6781">
            <v>56</v>
          </cell>
          <cell r="N6781" t="str">
            <v>各種施設整備事業（竹谷小トイレのドライ化）</v>
          </cell>
          <cell r="O6781" t="str">
            <v>①-Ⅰ-１．マスク・消毒液等の確保</v>
          </cell>
        </row>
        <row r="6782">
          <cell r="K6782" t="str">
            <v>28202-57</v>
          </cell>
          <cell r="L6782" t="str">
            <v>28202</v>
          </cell>
          <cell r="M6782">
            <v>57</v>
          </cell>
          <cell r="N6782" t="str">
            <v>学校行事新型コロナウイルス感染症対策事業（修学旅行における感染症対策）</v>
          </cell>
          <cell r="O6782" t="str">
            <v>①-Ⅰ-８．学校の臨時休業等を円滑に進めるための環境整備</v>
          </cell>
        </row>
        <row r="6783">
          <cell r="K6783" t="str">
            <v>28202-58</v>
          </cell>
          <cell r="L6783" t="str">
            <v>28202</v>
          </cell>
          <cell r="M6783">
            <v>58</v>
          </cell>
          <cell r="N6783" t="str">
            <v>学校行事新型コロナウイルス感染症対策事業（修学旅行のキャンセル代等）</v>
          </cell>
          <cell r="O6783" t="str">
            <v>①-Ⅰ-８．学校の臨時休業等を円滑に進めるための環境整備</v>
          </cell>
        </row>
        <row r="6784">
          <cell r="K6784" t="str">
            <v>28202-59</v>
          </cell>
          <cell r="L6784" t="str">
            <v>28202</v>
          </cell>
          <cell r="M6784">
            <v>59</v>
          </cell>
          <cell r="N6784" t="str">
            <v>出産特別給付金関係事業</v>
          </cell>
          <cell r="O6784" t="str">
            <v>①-Ⅱ-４．生活に困っている世帯や個人への支援</v>
          </cell>
        </row>
        <row r="6785">
          <cell r="K6785" t="str">
            <v>28202-60</v>
          </cell>
          <cell r="L6785" t="str">
            <v>28202</v>
          </cell>
          <cell r="M6785">
            <v>60</v>
          </cell>
          <cell r="N6785" t="str">
            <v>生産活動施設利用者支援事業（障害福祉サービス事業所等の利用者への支援）</v>
          </cell>
          <cell r="O6785" t="str">
            <v>①-Ⅱ-４．生活に困っている世帯や個人への支援</v>
          </cell>
        </row>
        <row r="6786">
          <cell r="K6786" t="str">
            <v>28202-61</v>
          </cell>
          <cell r="L6786" t="str">
            <v>28202</v>
          </cell>
          <cell r="M6786">
            <v>61</v>
          </cell>
          <cell r="N6786" t="str">
            <v>差別解消・コミュニケーション支援等検討事業（点字プリンター等の購入）</v>
          </cell>
          <cell r="O6786" t="str">
            <v>①-Ⅱ-４．生活に困っている世帯や個人への支援</v>
          </cell>
        </row>
        <row r="6787">
          <cell r="K6787" t="str">
            <v>28202-62</v>
          </cell>
          <cell r="L6787" t="str">
            <v>28202</v>
          </cell>
          <cell r="M6787">
            <v>62</v>
          </cell>
          <cell r="N6787" t="str">
            <v>芸術文化公演再開緊急支援事業補助金</v>
          </cell>
          <cell r="O6787" t="str">
            <v>①-Ⅱ-３．事業継続に困っている中小・小規模事業者等への支援</v>
          </cell>
        </row>
        <row r="6788">
          <cell r="K6788" t="str">
            <v>28202-63</v>
          </cell>
          <cell r="L6788" t="str">
            <v>28202</v>
          </cell>
          <cell r="M6788">
            <v>63</v>
          </cell>
          <cell r="N6788" t="str">
            <v>事業継続支援給付金関係事業</v>
          </cell>
          <cell r="O6788" t="str">
            <v>①-Ⅱ-３．事業継続に困っている中小・小規模事業者等への支援</v>
          </cell>
        </row>
        <row r="6789">
          <cell r="K6789" t="str">
            <v>28202-64</v>
          </cell>
          <cell r="L6789" t="str">
            <v>28202</v>
          </cell>
          <cell r="M6789">
            <v>64</v>
          </cell>
          <cell r="N6789" t="str">
            <v>観光地域づくり推進事業（開明庁舎の一部の整備）</v>
          </cell>
          <cell r="O6789" t="str">
            <v>①-Ⅰ-１．マスク・消毒液等の確保</v>
          </cell>
        </row>
        <row r="6790">
          <cell r="K6790" t="str">
            <v>28202-65</v>
          </cell>
          <cell r="L6790" t="str">
            <v>28202</v>
          </cell>
          <cell r="M6790">
            <v>65</v>
          </cell>
          <cell r="N6790" t="str">
            <v>城内まちづくり整備事業（案内サインの設置）</v>
          </cell>
          <cell r="O6790" t="str">
            <v>①-Ⅲ-１．観光・運輸業、飲食業、イベント・エンターテインメント事業等に対する支援</v>
          </cell>
        </row>
        <row r="6791">
          <cell r="K6791" t="str">
            <v>28202-66</v>
          </cell>
          <cell r="L6791" t="str">
            <v>28202</v>
          </cell>
          <cell r="M6791">
            <v>66</v>
          </cell>
          <cell r="N6791" t="str">
            <v>城内まちづくり整備事業（案内サインの設置）</v>
          </cell>
          <cell r="O6791" t="str">
            <v>①-Ⅲ-１．観光・運輸業、飲食業、イベント・エンターテインメント事業等に対する支援</v>
          </cell>
        </row>
        <row r="6792">
          <cell r="K6792" t="str">
            <v>28202-67</v>
          </cell>
          <cell r="L6792" t="str">
            <v>28202</v>
          </cell>
          <cell r="M6792">
            <v>67</v>
          </cell>
          <cell r="N6792" t="str">
            <v>修学援助金交付金</v>
          </cell>
          <cell r="O6792" t="str">
            <v>①-Ⅱ-４．生活に困っている世帯や個人への支援</v>
          </cell>
        </row>
        <row r="6793">
          <cell r="K6793" t="str">
            <v>28202-68</v>
          </cell>
          <cell r="L6793" t="str">
            <v>28202</v>
          </cell>
          <cell r="M6793">
            <v>68</v>
          </cell>
          <cell r="N6793" t="str">
            <v>部活動全国大会の代替地方大会開催</v>
          </cell>
          <cell r="O6793" t="str">
            <v>①-Ⅰ-８．学校の臨時休業等を円滑に進めるための環境整備</v>
          </cell>
        </row>
        <row r="6794">
          <cell r="K6794" t="str">
            <v>28202-69</v>
          </cell>
          <cell r="L6794" t="str">
            <v>28202</v>
          </cell>
          <cell r="M6794">
            <v>69</v>
          </cell>
          <cell r="N6794" t="str">
            <v>生涯学習プラザ管理運営事業（各地域の地域担当職員の通信環境整備）</v>
          </cell>
          <cell r="O6794" t="str">
            <v>①-Ⅱ-４．生活に困っている世帯や個人への支援</v>
          </cell>
        </row>
        <row r="6795">
          <cell r="K6795" t="str">
            <v>28202-71</v>
          </cell>
          <cell r="L6795" t="str">
            <v>28202</v>
          </cell>
          <cell r="M6795">
            <v>71</v>
          </cell>
          <cell r="N6795" t="str">
            <v>行政情報化推進事業（テレワークの導入）</v>
          </cell>
          <cell r="O6795" t="str">
            <v>①-Ⅳ-３．リモート化等によるデジタル・トランスフォーメーションの加速</v>
          </cell>
        </row>
        <row r="6796">
          <cell r="K6796" t="str">
            <v>28202-72</v>
          </cell>
          <cell r="L6796" t="str">
            <v>28202</v>
          </cell>
          <cell r="M6796">
            <v>72</v>
          </cell>
          <cell r="N6796" t="str">
            <v>行政情報化推進事業（WEB会議システムの導入）</v>
          </cell>
          <cell r="O6796" t="str">
            <v>①-Ⅳ-３．リモート化等によるデジタル・トランスフォーメーションの加速</v>
          </cell>
        </row>
        <row r="6797">
          <cell r="K6797" t="str">
            <v>28202-74</v>
          </cell>
          <cell r="L6797" t="str">
            <v>28202</v>
          </cell>
          <cell r="M6797">
            <v>74</v>
          </cell>
          <cell r="N6797" t="str">
            <v>行政情報化推進事業（業務改善プラットフォーム導入事業）</v>
          </cell>
          <cell r="O6797" t="str">
            <v>①-Ⅳ-３．リモート化等によるデジタル・トランスフォーメーションの加速</v>
          </cell>
        </row>
        <row r="6798">
          <cell r="K6798" t="str">
            <v>28202-75</v>
          </cell>
          <cell r="L6798" t="str">
            <v>28202</v>
          </cell>
          <cell r="M6798">
            <v>75</v>
          </cell>
          <cell r="N6798" t="str">
            <v>公共土木施設情報整備事業（公開型地理情報システムの導入）</v>
          </cell>
          <cell r="O6798" t="str">
            <v>①-Ⅳ-３．リモート化等によるデジタル・トランスフォーメーションの加速</v>
          </cell>
        </row>
        <row r="6799">
          <cell r="K6799" t="str">
            <v>28202-76</v>
          </cell>
          <cell r="L6799" t="str">
            <v>28202</v>
          </cell>
          <cell r="M6799">
            <v>76</v>
          </cell>
          <cell r="N6799" t="str">
            <v>下水道事業会計補助金（公開型地理情報システムの導入）</v>
          </cell>
          <cell r="O6799" t="str">
            <v>①-Ⅳ-３．リモート化等によるデジタル・トランスフォーメーションの加速</v>
          </cell>
        </row>
        <row r="6800">
          <cell r="K6800" t="str">
            <v>28202-77</v>
          </cell>
          <cell r="L6800" t="str">
            <v>28202</v>
          </cell>
          <cell r="M6800">
            <v>77</v>
          </cell>
          <cell r="N6800" t="str">
            <v>要介護者一時受入事業（介護・障害福祉）</v>
          </cell>
          <cell r="O6800" t="str">
            <v>①-Ⅰ-３．医療提供体制の強化</v>
          </cell>
        </row>
        <row r="6801">
          <cell r="K6801" t="str">
            <v>28202-78</v>
          </cell>
          <cell r="L6801" t="str">
            <v>28202</v>
          </cell>
          <cell r="M6801">
            <v>78</v>
          </cell>
          <cell r="N6801" t="str">
            <v>新規入所者PCR検査事業（介護保険施設等・障害者支援施設）</v>
          </cell>
          <cell r="O6801" t="str">
            <v>①-Ⅰ-２．検査体制の強化と感染の早期発見</v>
          </cell>
        </row>
        <row r="6802">
          <cell r="K6802" t="str">
            <v>28202-79</v>
          </cell>
          <cell r="L6802" t="str">
            <v>28202</v>
          </cell>
          <cell r="M6802">
            <v>79</v>
          </cell>
          <cell r="N6802" t="str">
            <v>感染症対策事業（新型コロナウイルス感染症陽性患者夜間一時受入病室確保支援）</v>
          </cell>
          <cell r="O6802" t="str">
            <v>①-Ⅰ-３．医療提供体制の強化</v>
          </cell>
        </row>
        <row r="6803">
          <cell r="K6803" t="str">
            <v>28202-80</v>
          </cell>
          <cell r="L6803" t="str">
            <v>28202</v>
          </cell>
          <cell r="M6803">
            <v>80</v>
          </cell>
          <cell r="N6803" t="str">
            <v>議会運営事業</v>
          </cell>
          <cell r="O6803" t="str">
            <v>①-Ⅰ-１．マスク・消毒液等の確保</v>
          </cell>
        </row>
        <row r="6804">
          <cell r="K6804" t="str">
            <v>28202-81</v>
          </cell>
          <cell r="L6804" t="str">
            <v>28202</v>
          </cell>
          <cell r="M6804">
            <v>81</v>
          </cell>
          <cell r="N6804" t="str">
            <v>施設維持管理事業（学校施設の新型コロナウイルス感染症拡大防止対策修繕）</v>
          </cell>
          <cell r="O6804" t="str">
            <v>①-Ⅰ-１．マスク・消毒液等の確保</v>
          </cell>
        </row>
        <row r="6805">
          <cell r="K6805" t="str">
            <v>28202-82</v>
          </cell>
          <cell r="L6805" t="str">
            <v>28202</v>
          </cell>
          <cell r="M6805">
            <v>82</v>
          </cell>
          <cell r="N6805" t="str">
            <v>各種施設整備事業（中学校トイレのドライ化）</v>
          </cell>
          <cell r="O6805" t="str">
            <v>①-Ⅰ-１．マスク・消毒液等の確保</v>
          </cell>
        </row>
        <row r="6806">
          <cell r="K6806" t="str">
            <v>28202-84</v>
          </cell>
          <cell r="L6806" t="str">
            <v>28202</v>
          </cell>
          <cell r="M6806">
            <v>84</v>
          </cell>
          <cell r="N6806" t="str">
            <v>介護保険システム整備事業</v>
          </cell>
          <cell r="O6806" t="str">
            <v>①-Ⅱ-４．生活に困っている世帯や個人への支援</v>
          </cell>
        </row>
        <row r="6807">
          <cell r="K6807" t="str">
            <v>28202-85</v>
          </cell>
          <cell r="L6807" t="str">
            <v>28202</v>
          </cell>
          <cell r="M6807">
            <v>85</v>
          </cell>
          <cell r="N6807" t="str">
            <v>製造業設備投資等支援補助金関係事業</v>
          </cell>
          <cell r="O6807" t="str">
            <v>①-Ⅳ-３．リモート化等によるデジタル・トランスフォーメーションの加速</v>
          </cell>
        </row>
        <row r="6808">
          <cell r="K6808" t="str">
            <v>28202-86</v>
          </cell>
          <cell r="L6808" t="str">
            <v>28202</v>
          </cell>
          <cell r="M6808">
            <v>86</v>
          </cell>
          <cell r="N6808" t="str">
            <v>営業力強化・就労支援等関係事業</v>
          </cell>
          <cell r="O6808" t="str">
            <v>①-Ⅳ-３．リモート化等によるデジタル・トランスフォーメーションの加速</v>
          </cell>
        </row>
        <row r="6809">
          <cell r="K6809" t="str">
            <v>28202-87</v>
          </cell>
          <cell r="L6809" t="str">
            <v>28202</v>
          </cell>
          <cell r="M6809">
            <v>87</v>
          </cell>
          <cell r="N6809" t="str">
            <v>産業・雇用就労オンラインシステム関係事業</v>
          </cell>
          <cell r="O6809" t="str">
            <v>①-Ⅳ-３．リモート化等によるデジタル・トランスフォーメーションの加速</v>
          </cell>
        </row>
        <row r="6810">
          <cell r="K6810" t="str">
            <v>28202-88</v>
          </cell>
          <cell r="L6810" t="str">
            <v>28202</v>
          </cell>
          <cell r="M6810">
            <v>88</v>
          </cell>
          <cell r="N6810" t="str">
            <v>雇用調整助成金等申請サポート給付金関係事業</v>
          </cell>
          <cell r="O6810" t="str">
            <v>①-Ⅱ-１．雇用の維持</v>
          </cell>
        </row>
        <row r="6811">
          <cell r="K6811" t="str">
            <v>28202-89</v>
          </cell>
          <cell r="L6811" t="str">
            <v>28202</v>
          </cell>
          <cell r="M6811">
            <v>89</v>
          </cell>
          <cell r="N6811" t="str">
            <v>教育ICT環境整備推進事業（小学校低学年用端末の整備）</v>
          </cell>
          <cell r="O6811" t="str">
            <v>①-Ⅳ-３．リモート化等によるデジタル・トランスフォーメーションの加速</v>
          </cell>
        </row>
        <row r="6812">
          <cell r="K6812" t="str">
            <v>28202-90</v>
          </cell>
          <cell r="L6812" t="str">
            <v>28202</v>
          </cell>
          <cell r="M6812">
            <v>90</v>
          </cell>
          <cell r="N6812" t="str">
            <v>小学校給食関係事業（紙パックによる給食提供）</v>
          </cell>
          <cell r="O6812" t="str">
            <v>①-Ⅰ-８．学校の臨時休業等を円滑に進めるための環境整備</v>
          </cell>
        </row>
        <row r="6813">
          <cell r="K6813" t="str">
            <v>28202-91</v>
          </cell>
          <cell r="L6813" t="str">
            <v>28202</v>
          </cell>
          <cell r="M6813">
            <v>91</v>
          </cell>
          <cell r="N6813" t="str">
            <v>地域資源情報公開システム事業</v>
          </cell>
          <cell r="O6813" t="str">
            <v>①-Ⅰ-６．情報発信の充実</v>
          </cell>
        </row>
        <row r="6814">
          <cell r="K6814" t="str">
            <v>28202-92</v>
          </cell>
          <cell r="L6814" t="str">
            <v>28202</v>
          </cell>
          <cell r="M6814">
            <v>92</v>
          </cell>
          <cell r="N6814" t="str">
            <v>戸籍住民基本台帳事務等関係事業</v>
          </cell>
          <cell r="O6814" t="str">
            <v>①-Ⅰ-１．マスク・消毒液等の確保</v>
          </cell>
        </row>
        <row r="6815">
          <cell r="K6815" t="str">
            <v>28202-93</v>
          </cell>
          <cell r="L6815" t="str">
            <v>28202</v>
          </cell>
          <cell r="M6815">
            <v>93</v>
          </cell>
          <cell r="N6815" t="str">
            <v>保育所入所事務にかかる事前予約アプリの導入</v>
          </cell>
          <cell r="O6815" t="str">
            <v>①-Ⅳ-３．リモート化等によるデジタル・トランスフォーメーションの加速</v>
          </cell>
        </row>
        <row r="6816">
          <cell r="K6816" t="str">
            <v>28202-94</v>
          </cell>
          <cell r="L6816" t="str">
            <v>28202</v>
          </cell>
          <cell r="M6816">
            <v>94</v>
          </cell>
          <cell r="N6816" t="str">
            <v>新型コロナウイルス感染症対策事業（総合サポートセンターの設置）</v>
          </cell>
          <cell r="O6816" t="str">
            <v>①-Ⅱ-４．生活に困っている世帯や個人への支援</v>
          </cell>
        </row>
        <row r="6817">
          <cell r="K6817" t="str">
            <v>28202-95</v>
          </cell>
          <cell r="L6817" t="str">
            <v>28202</v>
          </cell>
          <cell r="M6817">
            <v>95</v>
          </cell>
          <cell r="N6817" t="str">
            <v>新型コロナウイルス感染症対策事業（総合サポートセンターの設置）</v>
          </cell>
          <cell r="O6817" t="str">
            <v>①-Ⅱ-４．生活に困っている世帯や個人への支援</v>
          </cell>
        </row>
        <row r="6818">
          <cell r="K6818" t="str">
            <v>28202-96</v>
          </cell>
          <cell r="L6818" t="str">
            <v>28202</v>
          </cell>
          <cell r="M6818">
            <v>96</v>
          </cell>
          <cell r="N6818" t="str">
            <v>武庫地区生涯学習推進事業（市民参加・交流・連携推進事業）</v>
          </cell>
          <cell r="O6818" t="str">
            <v>①-Ⅳ-３．リモート化等によるデジタル・トランスフォーメーションの加速</v>
          </cell>
        </row>
        <row r="6819">
          <cell r="K6819" t="str">
            <v>28202-97</v>
          </cell>
          <cell r="L6819" t="str">
            <v>28202</v>
          </cell>
          <cell r="M6819">
            <v>97</v>
          </cell>
          <cell r="N6819" t="str">
            <v>感染症対策事業（帰国者・接触者外来（尼崎市臨時診療所））</v>
          </cell>
          <cell r="O6819" t="str">
            <v>①-Ⅰ-２．検査体制の強化と感染の早期発見</v>
          </cell>
        </row>
        <row r="6820">
          <cell r="K6820" t="str">
            <v>28202-98</v>
          </cell>
          <cell r="L6820" t="str">
            <v>28202</v>
          </cell>
          <cell r="M6820">
            <v>98</v>
          </cell>
          <cell r="N6820" t="str">
            <v>公共施設感染症拡大防止対策事業（本庁舎以外の不特定多数の市民が利用する施設）</v>
          </cell>
          <cell r="O6820" t="str">
            <v>①-Ⅰ-１．マスク・消毒液等の確保</v>
          </cell>
        </row>
        <row r="6821">
          <cell r="K6821" t="str">
            <v>28202-99</v>
          </cell>
          <cell r="L6821" t="str">
            <v>28202</v>
          </cell>
          <cell r="M6821">
            <v>99</v>
          </cell>
          <cell r="N6821" t="str">
            <v>要介護者一時受入事業（障害福祉）</v>
          </cell>
          <cell r="O6821" t="str">
            <v>①-Ⅰ-３．医療提供体制の強化</v>
          </cell>
        </row>
        <row r="6822">
          <cell r="K6822" t="str">
            <v>28202-100</v>
          </cell>
          <cell r="L6822" t="str">
            <v>28202</v>
          </cell>
          <cell r="M6822">
            <v>100</v>
          </cell>
          <cell r="N6822" t="str">
            <v>窓口等感染防止対策事業（飛沫感染防止パネルの設置）</v>
          </cell>
          <cell r="O6822" t="str">
            <v>①-Ⅰ-１．マスク・消毒液等の確保</v>
          </cell>
        </row>
        <row r="6823">
          <cell r="K6823" t="str">
            <v>28202-101</v>
          </cell>
          <cell r="L6823" t="str">
            <v>28202</v>
          </cell>
          <cell r="M6823">
            <v>101</v>
          </cell>
          <cell r="N6823" t="str">
            <v>予防接種事業（高齢者インフルエンザ定期接種無償化事業）</v>
          </cell>
          <cell r="O6823" t="str">
            <v>①-Ⅰ-３．医療提供体制の強化</v>
          </cell>
        </row>
        <row r="6824">
          <cell r="K6824" t="str">
            <v>28202-102</v>
          </cell>
          <cell r="L6824" t="str">
            <v>28202</v>
          </cell>
          <cell r="M6824">
            <v>102</v>
          </cell>
          <cell r="N6824" t="str">
            <v>感染症対策事業（入院待機陽性患者医療提供支援事業）</v>
          </cell>
          <cell r="O6824" t="str">
            <v>①-Ⅰ-３．医療提供体制の強化</v>
          </cell>
        </row>
        <row r="6825">
          <cell r="K6825" t="str">
            <v>28202-103</v>
          </cell>
          <cell r="L6825" t="str">
            <v>28202</v>
          </cell>
          <cell r="M6825">
            <v>103</v>
          </cell>
          <cell r="N6825" t="str">
            <v>施設整備事業（中央図書館空調機の全熱交換器の修繕）</v>
          </cell>
          <cell r="O6825" t="str">
            <v>①-Ⅰ-１．マスク・消毒液等の確保</v>
          </cell>
        </row>
        <row r="6826">
          <cell r="K6826" t="str">
            <v>28202-104</v>
          </cell>
          <cell r="L6826" t="str">
            <v>28202</v>
          </cell>
          <cell r="M6826">
            <v>104</v>
          </cell>
          <cell r="N6826" t="str">
            <v>施設維持管理事業（中央図書館の貸出書籍の消毒）</v>
          </cell>
          <cell r="O6826" t="str">
            <v>①-Ⅰ-１．マスク・消毒液等の確保</v>
          </cell>
        </row>
        <row r="6827">
          <cell r="K6827" t="str">
            <v>28202-105</v>
          </cell>
          <cell r="L6827" t="str">
            <v>28202</v>
          </cell>
          <cell r="M6827">
            <v>105</v>
          </cell>
          <cell r="N6827" t="str">
            <v>尼崎市文化振興財団補助金等（市所蔵絵画等のデータベース作成業務委託）</v>
          </cell>
          <cell r="O6827" t="str">
            <v>①-Ⅱ-４．生活に困っている世帯や個人への支援</v>
          </cell>
        </row>
        <row r="6828">
          <cell r="K6828" t="str">
            <v>28202-106</v>
          </cell>
          <cell r="L6828" t="str">
            <v>28202</v>
          </cell>
          <cell r="M6828">
            <v>106</v>
          </cell>
          <cell r="N6828" t="str">
            <v>農業公園管理事業</v>
          </cell>
          <cell r="O6828" t="str">
            <v>①-Ⅱ-４．生活に困っている世帯や個人への支援</v>
          </cell>
        </row>
        <row r="6829">
          <cell r="K6829" t="str">
            <v>28202-107</v>
          </cell>
          <cell r="L6829" t="str">
            <v>28202</v>
          </cell>
          <cell r="M6829">
            <v>107</v>
          </cell>
          <cell r="N6829" t="str">
            <v>空家対策推進事業（空家実態調査業務委託）</v>
          </cell>
          <cell r="O6829" t="str">
            <v>①-Ⅱ-４．生活に困っている世帯や個人への支援</v>
          </cell>
        </row>
        <row r="6830">
          <cell r="K6830" t="str">
            <v>28202-108</v>
          </cell>
          <cell r="L6830" t="str">
            <v>28202</v>
          </cell>
          <cell r="M6830">
            <v>108</v>
          </cell>
          <cell r="N6830" t="str">
            <v>道路橋りょう維持管理事業（町会灯等現況調査及び交通量調査業務委託）</v>
          </cell>
          <cell r="O6830" t="str">
            <v>①-Ⅱ-４．生活に困っている世帯や個人への支援</v>
          </cell>
        </row>
        <row r="6831">
          <cell r="K6831" t="str">
            <v>28202-109</v>
          </cell>
          <cell r="L6831" t="str">
            <v>28202</v>
          </cell>
          <cell r="M6831">
            <v>109</v>
          </cell>
          <cell r="N6831" t="str">
            <v>道路橋りょう新設改良事業（交通量調査業務委託）</v>
          </cell>
          <cell r="O6831" t="str">
            <v>①-Ⅱ-４．生活に困っている世帯や個人への支援</v>
          </cell>
        </row>
        <row r="6832">
          <cell r="K6832" t="str">
            <v>28202-110</v>
          </cell>
          <cell r="L6832" t="str">
            <v>28202</v>
          </cell>
          <cell r="M6832">
            <v>110</v>
          </cell>
          <cell r="N6832" t="str">
            <v>ICT化推進事業費補助金</v>
          </cell>
          <cell r="O6832" t="str">
            <v>①-Ⅳ-３．リモート化等によるデジタル・トランスフォーメーションの加速</v>
          </cell>
        </row>
        <row r="6833">
          <cell r="K6833" t="str">
            <v>28202-111</v>
          </cell>
          <cell r="L6833" t="str">
            <v>28202</v>
          </cell>
          <cell r="M6833">
            <v>111</v>
          </cell>
          <cell r="N6833" t="str">
            <v>新型コロナウイルス感染症拡大防止協力金関係事業</v>
          </cell>
          <cell r="O6833" t="str">
            <v>①-Ⅱ-３．事業継続に困っている中小・小規模事業者等への支援</v>
          </cell>
        </row>
        <row r="6834">
          <cell r="K6834" t="str">
            <v>28202-112</v>
          </cell>
          <cell r="L6834" t="str">
            <v>28202</v>
          </cell>
          <cell r="M6834">
            <v>112</v>
          </cell>
          <cell r="N6834" t="str">
            <v>個人市民税・県民税の申告事務にかかる順番整理・待ち時間対策</v>
          </cell>
          <cell r="O6834" t="str">
            <v>①-Ⅰ-１．マスク・消毒液等の確保</v>
          </cell>
        </row>
        <row r="6835">
          <cell r="K6835" t="str">
            <v>28202-113</v>
          </cell>
          <cell r="L6835" t="str">
            <v>28202</v>
          </cell>
          <cell r="M6835">
            <v>113</v>
          </cell>
          <cell r="N6835" t="str">
            <v>行政情報化推進事業（尼崎市AI案内サービス事業）</v>
          </cell>
          <cell r="O6835" t="str">
            <v>①-Ⅳ-３．リモート化等によるデジタル・トランスフォーメーションの加速</v>
          </cell>
        </row>
        <row r="6836">
          <cell r="K6836" t="str">
            <v>28202-114</v>
          </cell>
          <cell r="L6836" t="str">
            <v>28202</v>
          </cell>
          <cell r="M6836">
            <v>114</v>
          </cell>
          <cell r="N6836" t="str">
            <v>後期高齢者医療事業費会計繰出金（コンビニ納付等システム改修）</v>
          </cell>
          <cell r="O6836" t="str">
            <v>①-Ⅳ-３．リモート化等によるデジタル・トランスフォーメーションの加速</v>
          </cell>
        </row>
        <row r="6837">
          <cell r="K6837" t="str">
            <v>28202-115</v>
          </cell>
          <cell r="L6837" t="str">
            <v>28202</v>
          </cell>
          <cell r="M6837">
            <v>115</v>
          </cell>
          <cell r="N6837" t="str">
            <v>保育料納付環境整備事業</v>
          </cell>
          <cell r="O6837" t="str">
            <v>①-Ⅳ-３．リモート化等によるデジタル・トランスフォーメーションの加速</v>
          </cell>
        </row>
        <row r="6838">
          <cell r="K6838" t="str">
            <v>28202-116</v>
          </cell>
          <cell r="L6838" t="str">
            <v>28202</v>
          </cell>
          <cell r="M6838">
            <v>116</v>
          </cell>
          <cell r="N6838" t="str">
            <v>子ども・子育て支援交付金</v>
          </cell>
          <cell r="O6838" t="str">
            <v>①-Ⅰ-８．学校の臨時休業等を円滑に進めるための環境整備</v>
          </cell>
        </row>
        <row r="6839">
          <cell r="K6839" t="str">
            <v>28202-117</v>
          </cell>
          <cell r="L6839" t="str">
            <v>28202</v>
          </cell>
          <cell r="M6839">
            <v>117</v>
          </cell>
          <cell r="N6839" t="str">
            <v>学校保健特別対策事業費補助金（感染症対策のためのマスク等購入支援事業に限る）</v>
          </cell>
          <cell r="O6839" t="str">
            <v>①-Ⅰ-１．マスク・消毒液等の確保</v>
          </cell>
        </row>
        <row r="6840">
          <cell r="K6840" t="str">
            <v>28202-118</v>
          </cell>
          <cell r="L6840" t="str">
            <v>28202</v>
          </cell>
          <cell r="M6840">
            <v>118</v>
          </cell>
          <cell r="N6840" t="str">
            <v>学校保健特別対策事業費補助金(学校再開に伴う感染症対策・学習保障等に係る支援事業に限る)</v>
          </cell>
          <cell r="O6840" t="str">
            <v>①-Ⅰ-１．マスク・消毒液等の確保</v>
          </cell>
        </row>
        <row r="6841">
          <cell r="K6841" t="str">
            <v>28202-119</v>
          </cell>
          <cell r="L6841" t="str">
            <v>28202</v>
          </cell>
          <cell r="M6841">
            <v>119</v>
          </cell>
          <cell r="N6841" t="str">
            <v>母子保健衛生費補助金（新型コロナウイルス感染症の流行下における妊産婦総合対策事業（オンラインによる保健指導等、育児等支援サービスに限る）、乳幼児健康診査個別実施支援事業に限る）</v>
          </cell>
          <cell r="O6841" t="str">
            <v>①-Ⅰ-８．学校の臨時休業等を円滑に進めるための環境整備</v>
          </cell>
        </row>
        <row r="6842">
          <cell r="K6842" t="str">
            <v>28202-120</v>
          </cell>
          <cell r="L6842" t="str">
            <v>28202</v>
          </cell>
          <cell r="M6842">
            <v>120</v>
          </cell>
          <cell r="N6842" t="str">
            <v>介護保険事業費補助金（新型コロナウイルス感染症に係る介護サービス事業所等に対するサービス継続支援事業に限る）</v>
          </cell>
          <cell r="O6842" t="str">
            <v>①-Ⅰ-１．マスク・消毒液等の確保</v>
          </cell>
        </row>
        <row r="6843">
          <cell r="K6843" t="str">
            <v>28202-121</v>
          </cell>
          <cell r="L6843" t="str">
            <v>28202</v>
          </cell>
          <cell r="M6843">
            <v>121</v>
          </cell>
          <cell r="N6843" t="str">
            <v>介護保険事業費補助金（通いの場の活動自粛下における介護予防のための広報支援事業に限る）</v>
          </cell>
          <cell r="O6843" t="str">
            <v>①-Ⅰ-１．マスク・消毒液等の確保</v>
          </cell>
        </row>
        <row r="6844">
          <cell r="K6844" t="str">
            <v>28202-122</v>
          </cell>
          <cell r="L6844" t="str">
            <v>28202</v>
          </cell>
          <cell r="M6844">
            <v>122</v>
          </cell>
          <cell r="N6844" t="str">
            <v>学校臨時休業対策費補助金</v>
          </cell>
          <cell r="O6844" t="str">
            <v>①-Ⅰ-８．学校の臨時休業等を円滑に進めるための環境整備</v>
          </cell>
        </row>
        <row r="6845">
          <cell r="K6845" t="str">
            <v>28202-123</v>
          </cell>
          <cell r="L6845" t="str">
            <v>28202</v>
          </cell>
          <cell r="M6845">
            <v>123</v>
          </cell>
          <cell r="N6845" t="str">
            <v>障害者総合支援事業費補助金</v>
          </cell>
          <cell r="O6845" t="str">
            <v>①-Ⅰ-１．マスク・消毒液等の確保</v>
          </cell>
        </row>
        <row r="6846">
          <cell r="K6846" t="str">
            <v>28202-124</v>
          </cell>
          <cell r="L6846" t="str">
            <v>28202</v>
          </cell>
          <cell r="M6846">
            <v>124</v>
          </cell>
          <cell r="N6846" t="str">
            <v>障害者総合支援事業費補助金</v>
          </cell>
          <cell r="O6846" t="str">
            <v>①-Ⅰ-３．医療提供体制の強化</v>
          </cell>
        </row>
        <row r="6847">
          <cell r="K6847" t="str">
            <v>28202-125</v>
          </cell>
          <cell r="L6847" t="str">
            <v>28202</v>
          </cell>
          <cell r="M6847">
            <v>125</v>
          </cell>
          <cell r="N6847" t="str">
            <v>障害者総合支援事業費補助金</v>
          </cell>
          <cell r="O6847" t="str">
            <v>①-Ⅰ-１．マスク・消毒液等の確保</v>
          </cell>
        </row>
        <row r="6848">
          <cell r="K6848" t="str">
            <v>28202-126</v>
          </cell>
          <cell r="L6848" t="str">
            <v>28202</v>
          </cell>
          <cell r="M6848">
            <v>126</v>
          </cell>
          <cell r="N6848" t="str">
            <v>障害者総合支援事業費補助金</v>
          </cell>
          <cell r="O6848" t="str">
            <v>①-Ⅰ-８．学校の臨時休業等を円滑に進めるための環境整備</v>
          </cell>
        </row>
        <row r="6849">
          <cell r="K6849" t="str">
            <v>28202-127</v>
          </cell>
          <cell r="L6849" t="str">
            <v>28202</v>
          </cell>
          <cell r="M6849">
            <v>127</v>
          </cell>
          <cell r="N6849" t="str">
            <v>障害者総合支援事業費補助金</v>
          </cell>
          <cell r="O6849" t="str">
            <v>①-Ⅰ-８．学校の臨時休業等を円滑に進めるための環境整備</v>
          </cell>
        </row>
        <row r="6850">
          <cell r="K6850" t="str">
            <v>28202-128</v>
          </cell>
          <cell r="L6850" t="str">
            <v>28202</v>
          </cell>
          <cell r="M6850">
            <v>128</v>
          </cell>
          <cell r="N6850" t="str">
            <v>障害者総合支援事業費補助金</v>
          </cell>
          <cell r="O6850" t="str">
            <v>①-Ⅰ-１．マスク・消毒液等の確保</v>
          </cell>
        </row>
        <row r="6851">
          <cell r="K6851" t="str">
            <v>28202-129</v>
          </cell>
          <cell r="L6851" t="str">
            <v>28202</v>
          </cell>
          <cell r="M6851">
            <v>129</v>
          </cell>
          <cell r="N6851" t="str">
            <v>障害者総合支援事業費補助金</v>
          </cell>
          <cell r="O6851" t="str">
            <v>①-Ⅰ-１．マスク・消毒液等の確保</v>
          </cell>
        </row>
        <row r="6852">
          <cell r="K6852" t="str">
            <v>28202-130</v>
          </cell>
          <cell r="L6852" t="str">
            <v>28202</v>
          </cell>
          <cell r="M6852">
            <v>130</v>
          </cell>
          <cell r="N6852" t="str">
            <v>障害者総合支援事業費補助金</v>
          </cell>
          <cell r="O6852" t="str">
            <v>①-Ⅳ-３．リモート化等によるデジタル・トランスフォーメーションの加速</v>
          </cell>
        </row>
        <row r="6853">
          <cell r="K6853" t="str">
            <v>28202-131</v>
          </cell>
          <cell r="L6853" t="str">
            <v>28202</v>
          </cell>
          <cell r="M6853">
            <v>131</v>
          </cell>
          <cell r="N6853" t="str">
            <v>障害者総合支援事業費補助金</v>
          </cell>
          <cell r="O6853" t="str">
            <v>①-Ⅳ-３．リモート化等によるデジタル・トランスフォーメーションの加速</v>
          </cell>
        </row>
        <row r="6854">
          <cell r="K6854" t="str">
            <v>28202-132</v>
          </cell>
          <cell r="L6854" t="str">
            <v>28202</v>
          </cell>
          <cell r="M6854">
            <v>132</v>
          </cell>
          <cell r="N6854" t="str">
            <v>疾病予防対策事業費等補助金（新型コロナウイルス感染症の流行下における一定の高齢者等への検査助成事業に限る）</v>
          </cell>
          <cell r="O6854" t="str">
            <v>①-Ⅰ-２．検査体制の強化と感染の早期発見</v>
          </cell>
        </row>
        <row r="6855">
          <cell r="K6855" t="str">
            <v>28202-133</v>
          </cell>
          <cell r="L6855" t="str">
            <v>28202</v>
          </cell>
          <cell r="M6855">
            <v>133</v>
          </cell>
          <cell r="N6855" t="str">
            <v>生活困窮者就労準備支援事業費等補助金</v>
          </cell>
          <cell r="O6855" t="str">
            <v>①-Ⅱ-４．生活に困っている世帯や個人への支援</v>
          </cell>
        </row>
        <row r="6856">
          <cell r="K6856" t="str">
            <v>28202-134</v>
          </cell>
          <cell r="L6856" t="str">
            <v>28202</v>
          </cell>
          <cell r="M6856">
            <v>134</v>
          </cell>
          <cell r="N6856" t="str">
            <v>高等学校端末等整備事業（高等学校のICT環境整備）</v>
          </cell>
          <cell r="O6856" t="str">
            <v>①-Ⅳ-３．リモート化等によるデジタル・トランスフォーメーションの加速</v>
          </cell>
        </row>
        <row r="6857">
          <cell r="K6857" t="str">
            <v>28202-135</v>
          </cell>
          <cell r="L6857" t="str">
            <v>28202</v>
          </cell>
          <cell r="M6857">
            <v>135</v>
          </cell>
          <cell r="N6857" t="str">
            <v>教育ICT環境整備事業（学習系ネットワークにおける通信環境の円滑化）</v>
          </cell>
          <cell r="O6857" t="str">
            <v>①-Ⅳ-３．リモート化等によるデジタル・トランスフォーメーションの加速</v>
          </cell>
        </row>
        <row r="6858">
          <cell r="K6858" t="str">
            <v>28202-136</v>
          </cell>
          <cell r="L6858" t="str">
            <v>28202</v>
          </cell>
          <cell r="M6858">
            <v>136</v>
          </cell>
          <cell r="N6858" t="str">
            <v>新型コロナウイルスから回復した高齢者等の受入病院への支援</v>
          </cell>
          <cell r="O6858" t="str">
            <v>①-Ⅰ-３．医療提供体制の強化</v>
          </cell>
        </row>
        <row r="6859">
          <cell r="K6859" t="str">
            <v>28203-1</v>
          </cell>
          <cell r="L6859" t="str">
            <v>28203</v>
          </cell>
          <cell r="M6859">
            <v>1</v>
          </cell>
          <cell r="N6859" t="str">
            <v>サポート利用券発行事業</v>
          </cell>
          <cell r="O6859" t="str">
            <v>①-Ⅱ-４．生活に困っている世帯や個人への支援</v>
          </cell>
        </row>
        <row r="6860">
          <cell r="K6860" t="str">
            <v>28203-2</v>
          </cell>
          <cell r="L6860" t="str">
            <v>28203</v>
          </cell>
          <cell r="M6860">
            <v>2</v>
          </cell>
          <cell r="N6860" t="str">
            <v>休業要請事業者経営継続支援事業費</v>
          </cell>
          <cell r="O6860" t="str">
            <v>①-Ⅱ-３．事業継続に困っている中小・小規模事業者等への支援</v>
          </cell>
        </row>
        <row r="6861">
          <cell r="K6861" t="str">
            <v>28203-3</v>
          </cell>
          <cell r="L6861" t="str">
            <v>28203</v>
          </cell>
          <cell r="M6861">
            <v>3</v>
          </cell>
          <cell r="N6861" t="str">
            <v>「3割おトク商品券」事業</v>
          </cell>
          <cell r="O6861" t="str">
            <v>①-Ⅲ-１．観光・運輸業、飲食業、イベント・エンターテインメント事業等に対する支援</v>
          </cell>
        </row>
        <row r="6862">
          <cell r="K6862" t="str">
            <v>28203-4</v>
          </cell>
          <cell r="L6862" t="str">
            <v>28203</v>
          </cell>
          <cell r="M6862">
            <v>4</v>
          </cell>
          <cell r="N6862" t="str">
            <v>学校保健特別対策事業費補助金</v>
          </cell>
          <cell r="O6862" t="str">
            <v>①-Ⅳ-３．リモート化等によるデジタル・トランスフォーメーションの加速</v>
          </cell>
        </row>
        <row r="6863">
          <cell r="K6863" t="str">
            <v>28203-5</v>
          </cell>
          <cell r="L6863" t="str">
            <v>28203</v>
          </cell>
          <cell r="M6863">
            <v>5</v>
          </cell>
          <cell r="N6863" t="str">
            <v>児童扶養手当受給者に対する緊急支援給付金事業</v>
          </cell>
          <cell r="O6863" t="str">
            <v>①-Ⅱ-４．生活に困っている世帯や個人への支援</v>
          </cell>
        </row>
        <row r="6864">
          <cell r="K6864" t="str">
            <v>28203-6</v>
          </cell>
          <cell r="L6864" t="str">
            <v>28203</v>
          </cell>
          <cell r="M6864">
            <v>6</v>
          </cell>
          <cell r="N6864" t="str">
            <v>児童手当受給者に対する緊急支援給付金事業</v>
          </cell>
          <cell r="O6864" t="str">
            <v>①-Ⅱ-４．生活に困っている世帯や個人への支援</v>
          </cell>
        </row>
        <row r="6865">
          <cell r="K6865" t="str">
            <v>28203-7</v>
          </cell>
          <cell r="L6865" t="str">
            <v>28203</v>
          </cell>
          <cell r="M6865">
            <v>7</v>
          </cell>
          <cell r="N6865" t="str">
            <v>新型コロナウィルス感染症対策事業①（マスク・消毒液等の確保、帰国者、濃厚接触者の診療）</v>
          </cell>
          <cell r="O6865" t="str">
            <v>①-Ⅰ-１．マスク・消毒液等の確保</v>
          </cell>
        </row>
        <row r="6866">
          <cell r="K6866" t="str">
            <v>28203-8</v>
          </cell>
          <cell r="L6866" t="str">
            <v>28203</v>
          </cell>
          <cell r="M6866">
            <v>8</v>
          </cell>
          <cell r="N6866" t="str">
            <v>新型コロナウィルス感染症対策事業②（医療提供体制の確保）</v>
          </cell>
          <cell r="O6866" t="str">
            <v>①-Ⅰ-３．医療提供体制の強化</v>
          </cell>
        </row>
        <row r="6867">
          <cell r="K6867" t="str">
            <v>28203-9</v>
          </cell>
          <cell r="L6867" t="str">
            <v>28203</v>
          </cell>
          <cell r="M6867">
            <v>9</v>
          </cell>
          <cell r="N6867" t="str">
            <v>新型コロナウイルス感染症対策事業③</v>
          </cell>
          <cell r="O6867" t="str">
            <v>①-Ⅰ-３．医療提供体制の強化</v>
          </cell>
        </row>
        <row r="6868">
          <cell r="K6868" t="str">
            <v>28203-10</v>
          </cell>
          <cell r="L6868" t="str">
            <v>28203</v>
          </cell>
          <cell r="M6868">
            <v>10</v>
          </cell>
          <cell r="N6868" t="str">
            <v>赤ちゃん応援給付金給付事業</v>
          </cell>
          <cell r="O6868" t="str">
            <v>①-Ⅱ-４．生活に困っている世帯や個人への支援</v>
          </cell>
        </row>
        <row r="6869">
          <cell r="K6869" t="str">
            <v>28203-11</v>
          </cell>
          <cell r="L6869" t="str">
            <v>28203</v>
          </cell>
          <cell r="M6869">
            <v>11</v>
          </cell>
          <cell r="N6869" t="str">
            <v>認知症あんしんプロジェクト事業①</v>
          </cell>
          <cell r="O6869" t="str">
            <v>①-Ⅱ-４．生活に困っている世帯や個人への支援</v>
          </cell>
        </row>
        <row r="6870">
          <cell r="K6870" t="str">
            <v>28203-12</v>
          </cell>
          <cell r="L6870" t="str">
            <v>28203</v>
          </cell>
          <cell r="M6870">
            <v>12</v>
          </cell>
          <cell r="N6870" t="str">
            <v>認知症あんしんプロジェクト事業②</v>
          </cell>
          <cell r="O6870" t="str">
            <v>①-Ⅱ-４．生活に困っている世帯や個人への支援</v>
          </cell>
        </row>
        <row r="6871">
          <cell r="K6871" t="str">
            <v>28203-13</v>
          </cell>
          <cell r="L6871" t="str">
            <v>28203</v>
          </cell>
          <cell r="M6871">
            <v>13</v>
          </cell>
          <cell r="N6871" t="str">
            <v>ウイズコロナ感染対策助成事業</v>
          </cell>
          <cell r="O6871" t="str">
            <v>①-Ⅱ-３．事業継続に困っている中小・小規模事業者等への支援</v>
          </cell>
        </row>
        <row r="6872">
          <cell r="K6872" t="str">
            <v>28203-14</v>
          </cell>
          <cell r="L6872" t="str">
            <v>28203</v>
          </cell>
          <cell r="M6872">
            <v>14</v>
          </cell>
          <cell r="N6872" t="str">
            <v>小学校等給食衛生管理事業①</v>
          </cell>
          <cell r="O6872" t="str">
            <v>①-Ⅰ-１．マスク・消毒液等の確保</v>
          </cell>
        </row>
        <row r="6873">
          <cell r="K6873" t="str">
            <v>28203-15</v>
          </cell>
          <cell r="L6873" t="str">
            <v>28203</v>
          </cell>
          <cell r="M6873">
            <v>15</v>
          </cell>
          <cell r="N6873" t="str">
            <v>小学校等給食衛生管理事業②</v>
          </cell>
          <cell r="O6873" t="str">
            <v>①-Ⅰ-１．マスク・消毒液等の確保</v>
          </cell>
        </row>
        <row r="6874">
          <cell r="K6874" t="str">
            <v>28203-16</v>
          </cell>
          <cell r="L6874" t="str">
            <v>28203</v>
          </cell>
          <cell r="M6874">
            <v>16</v>
          </cell>
          <cell r="N6874" t="str">
            <v>あかねが丘学園運営事業（オンライン環境整備）</v>
          </cell>
          <cell r="O6874" t="str">
            <v>①-Ⅳ-３．リモート化等によるデジタル・トランスフォーメーションの加速</v>
          </cell>
        </row>
        <row r="6875">
          <cell r="K6875" t="str">
            <v>28203-17</v>
          </cell>
          <cell r="L6875" t="str">
            <v>28203</v>
          </cell>
          <cell r="M6875">
            <v>17</v>
          </cell>
          <cell r="N6875" t="str">
            <v>学校給食地産地消推進事業</v>
          </cell>
          <cell r="O6875" t="str">
            <v>①-Ⅰ-８．学校の臨時休業等を円滑に進めるための環境整備</v>
          </cell>
        </row>
        <row r="6876">
          <cell r="K6876" t="str">
            <v>28203-18</v>
          </cell>
          <cell r="L6876" t="str">
            <v>28203</v>
          </cell>
          <cell r="M6876">
            <v>18</v>
          </cell>
          <cell r="N6876" t="str">
            <v>災害対策一般事務事業</v>
          </cell>
          <cell r="O6876" t="str">
            <v>①-Ⅰ-１．マスク・消毒液等の確保</v>
          </cell>
        </row>
        <row r="6877">
          <cell r="K6877" t="str">
            <v>28203-19</v>
          </cell>
          <cell r="L6877" t="str">
            <v>28203</v>
          </cell>
          <cell r="M6877">
            <v>19</v>
          </cell>
          <cell r="N6877" t="str">
            <v>学校保健特別対策事業費補助金</v>
          </cell>
          <cell r="O6877" t="str">
            <v>①-Ⅰ-１．マスク・消毒液等の確保</v>
          </cell>
        </row>
        <row r="6878">
          <cell r="K6878" t="str">
            <v>28203-20</v>
          </cell>
          <cell r="L6878" t="str">
            <v>28203</v>
          </cell>
          <cell r="M6878">
            <v>20</v>
          </cell>
          <cell r="N6878" t="str">
            <v>障害者総合支援事業費補助金</v>
          </cell>
          <cell r="O6878" t="str">
            <v>①-Ⅰ-１．マスク・消毒液等の確保</v>
          </cell>
        </row>
        <row r="6879">
          <cell r="K6879" t="str">
            <v>28203-21</v>
          </cell>
          <cell r="L6879" t="str">
            <v>28203</v>
          </cell>
          <cell r="M6879">
            <v>21</v>
          </cell>
          <cell r="N6879" t="str">
            <v>障害者総合支援事業費補助金</v>
          </cell>
          <cell r="O6879" t="str">
            <v>①-Ⅰ-３．医療提供体制の強化</v>
          </cell>
        </row>
        <row r="6880">
          <cell r="K6880" t="str">
            <v>28203-22</v>
          </cell>
          <cell r="L6880" t="str">
            <v>28203</v>
          </cell>
          <cell r="M6880">
            <v>22</v>
          </cell>
          <cell r="N6880" t="str">
            <v>障害者総合支援事業費補助金</v>
          </cell>
          <cell r="O6880" t="str">
            <v>①-Ⅳ-３．リモート化等によるデジタル・トランスフォーメーションの加速</v>
          </cell>
        </row>
        <row r="6881">
          <cell r="K6881" t="str">
            <v>28203-23</v>
          </cell>
          <cell r="L6881" t="str">
            <v>28203</v>
          </cell>
          <cell r="M6881">
            <v>23</v>
          </cell>
          <cell r="N6881" t="str">
            <v>障害者総合支援事業費補助金</v>
          </cell>
          <cell r="O6881" t="str">
            <v>①-Ⅳ-３．リモート化等によるデジタル・トランスフォーメーションの加速</v>
          </cell>
        </row>
        <row r="6882">
          <cell r="K6882" t="str">
            <v>28203-24</v>
          </cell>
          <cell r="L6882" t="str">
            <v>28203</v>
          </cell>
          <cell r="M6882">
            <v>24</v>
          </cell>
          <cell r="N6882" t="str">
            <v>工賃維持支援事業</v>
          </cell>
          <cell r="O6882" t="str">
            <v>①-Ⅱ-４．生活に困っている世帯や個人への支援</v>
          </cell>
        </row>
        <row r="6883">
          <cell r="K6883" t="str">
            <v>28203-25</v>
          </cell>
          <cell r="L6883" t="str">
            <v>28203</v>
          </cell>
          <cell r="M6883">
            <v>25</v>
          </cell>
          <cell r="N6883" t="str">
            <v>乳幼児健康診査事業（市単独）</v>
          </cell>
          <cell r="O6883" t="str">
            <v>①-Ⅰ-８．学校の臨時休業等を円滑に進めるための環境整備</v>
          </cell>
        </row>
        <row r="6884">
          <cell r="K6884" t="str">
            <v>28203-26</v>
          </cell>
          <cell r="L6884" t="str">
            <v>28203</v>
          </cell>
          <cell r="M6884">
            <v>26</v>
          </cell>
          <cell r="N6884" t="str">
            <v>母子保健衛生費補助金</v>
          </cell>
          <cell r="O6884" t="str">
            <v>①-Ⅰ-８．学校の臨時休業等を円滑に進めるための環境整備</v>
          </cell>
        </row>
        <row r="6885">
          <cell r="K6885" t="str">
            <v>28203-27</v>
          </cell>
          <cell r="L6885" t="str">
            <v>28203</v>
          </cell>
          <cell r="M6885">
            <v>27</v>
          </cell>
          <cell r="N6885" t="str">
            <v>水道事業会計繰出・補助</v>
          </cell>
          <cell r="O6885" t="str">
            <v>①-Ⅱ-４．生活に困っている世帯や個人への支援</v>
          </cell>
        </row>
        <row r="6886">
          <cell r="K6886" t="str">
            <v>28203-28</v>
          </cell>
          <cell r="L6886" t="str">
            <v>28203</v>
          </cell>
          <cell r="M6886">
            <v>28</v>
          </cell>
          <cell r="N6886" t="str">
            <v>サービス継続支援事業</v>
          </cell>
          <cell r="O6886" t="str">
            <v>①-Ⅱ-３．事業継続に困っている中小・小規模事業者等への支援</v>
          </cell>
        </row>
        <row r="6887">
          <cell r="K6887" t="str">
            <v>28203-29</v>
          </cell>
          <cell r="L6887" t="str">
            <v>28203</v>
          </cell>
          <cell r="M6887">
            <v>29</v>
          </cell>
          <cell r="N6887" t="str">
            <v>要支援者等に対するサービス提供協力金</v>
          </cell>
          <cell r="O6887" t="str">
            <v>①-Ⅱ-４．生活に困っている世帯や個人への支援</v>
          </cell>
        </row>
        <row r="6888">
          <cell r="K6888" t="str">
            <v>28203-30</v>
          </cell>
          <cell r="L6888" t="str">
            <v>28203</v>
          </cell>
          <cell r="M6888">
            <v>30</v>
          </cell>
          <cell r="N6888" t="str">
            <v xml:space="preserve">予防接種助成事業(高齢者インフルエンザ予防接種の無料化) </v>
          </cell>
          <cell r="O6888" t="str">
            <v>①-Ⅰ-１．マスク・消毒液等の確保</v>
          </cell>
        </row>
        <row r="6889">
          <cell r="K6889" t="str">
            <v>28203-31</v>
          </cell>
          <cell r="L6889" t="str">
            <v>28203</v>
          </cell>
          <cell r="M6889">
            <v>31</v>
          </cell>
          <cell r="N6889" t="str">
            <v>疾病予防対策事業費等補助金</v>
          </cell>
          <cell r="O6889" t="str">
            <v>②-Ⅰ-２．ＰＣＲ検査・抗原検査の体制整備</v>
          </cell>
        </row>
        <row r="6890">
          <cell r="K6890" t="str">
            <v>28203-32</v>
          </cell>
          <cell r="L6890" t="str">
            <v>28203</v>
          </cell>
          <cell r="M6890">
            <v>32</v>
          </cell>
          <cell r="N6890" t="str">
            <v>臨時休校等に伴う修学旅行支援事業</v>
          </cell>
          <cell r="O6890" t="str">
            <v>①-Ⅰ-８．学校の臨時休業等を円滑に進めるための環境整備</v>
          </cell>
        </row>
        <row r="6891">
          <cell r="K6891" t="str">
            <v>28203-34</v>
          </cell>
          <cell r="L6891" t="str">
            <v>28203</v>
          </cell>
          <cell r="M6891">
            <v>34</v>
          </cell>
          <cell r="N6891" t="str">
            <v>ひとり親世帯に対する臨時支援給付金事業</v>
          </cell>
          <cell r="O6891" t="str">
            <v>①-Ⅱ-４．生活に困っている世帯や個人への支援</v>
          </cell>
        </row>
        <row r="6892">
          <cell r="K6892" t="str">
            <v>28203-35</v>
          </cell>
          <cell r="L6892" t="str">
            <v>28203</v>
          </cell>
          <cell r="M6892">
            <v>35</v>
          </cell>
          <cell r="N6892" t="str">
            <v>こども夢応援プロジェクト</v>
          </cell>
          <cell r="O6892" t="str">
            <v>①-Ⅱ-４．生活に困っている世帯や個人への支援</v>
          </cell>
        </row>
        <row r="6893">
          <cell r="K6893" t="str">
            <v>28203-36</v>
          </cell>
          <cell r="L6893" t="str">
            <v>28203</v>
          </cell>
          <cell r="M6893">
            <v>36</v>
          </cell>
          <cell r="N6893" t="str">
            <v>学校給食運営支援事業</v>
          </cell>
          <cell r="O6893" t="str">
            <v>①-Ⅰ-８．学校の臨時休業等を円滑に進めるための環境整備</v>
          </cell>
        </row>
        <row r="6894">
          <cell r="K6894" t="str">
            <v>28203-37</v>
          </cell>
          <cell r="L6894" t="str">
            <v>28203</v>
          </cell>
          <cell r="M6894">
            <v>37</v>
          </cell>
          <cell r="N6894" t="str">
            <v>地域交通事業者運行支援事業</v>
          </cell>
          <cell r="O6894" t="str">
            <v>①-Ⅲ-２．地域経済の活性化</v>
          </cell>
        </row>
        <row r="6895">
          <cell r="K6895" t="str">
            <v>28203-38</v>
          </cell>
          <cell r="L6895" t="str">
            <v>28203</v>
          </cell>
          <cell r="M6895">
            <v>38</v>
          </cell>
          <cell r="N6895" t="str">
            <v>文化芸術公共施設運営支援事業</v>
          </cell>
          <cell r="O6895" t="str">
            <v>①-Ⅲ-２．地域経済の活性化</v>
          </cell>
        </row>
        <row r="6896">
          <cell r="K6896" t="str">
            <v>28203-39</v>
          </cell>
          <cell r="L6896" t="str">
            <v>28203</v>
          </cell>
          <cell r="M6896">
            <v>39</v>
          </cell>
          <cell r="N6896" t="str">
            <v>高齢者・障害者サポート利用券発行事業</v>
          </cell>
          <cell r="O6896" t="str">
            <v>①-Ⅱ-４．生活に困っている世帯や個人への支援</v>
          </cell>
        </row>
        <row r="6897">
          <cell r="K6897" t="str">
            <v>28203-40</v>
          </cell>
          <cell r="L6897" t="str">
            <v>28203</v>
          </cell>
          <cell r="M6897">
            <v>40</v>
          </cell>
          <cell r="N6897" t="str">
            <v>高齢者等生活支援事業</v>
          </cell>
          <cell r="O6897" t="str">
            <v>①-Ⅱ-４．生活に困っている世帯や個人への支援</v>
          </cell>
        </row>
        <row r="6898">
          <cell r="K6898" t="str">
            <v>28203-41</v>
          </cell>
          <cell r="L6898" t="str">
            <v>28203</v>
          </cell>
          <cell r="M6898">
            <v>41</v>
          </cell>
          <cell r="N6898" t="str">
            <v>予防接種助成事業(高齢者インフルエンザ予防接種の無料化) の２</v>
          </cell>
          <cell r="O6898" t="str">
            <v>①-Ⅰ-１．マスク・消毒液等の確保</v>
          </cell>
        </row>
        <row r="6899">
          <cell r="K6899" t="str">
            <v>28203-42</v>
          </cell>
          <cell r="L6899" t="str">
            <v>28203</v>
          </cell>
          <cell r="M6899">
            <v>42</v>
          </cell>
          <cell r="N6899" t="str">
            <v>学校への手洗い水栓増設・網戸設置</v>
          </cell>
          <cell r="O6899" t="str">
            <v>①-Ⅰ-１．マスク・消毒液等の確保</v>
          </cell>
        </row>
        <row r="6900">
          <cell r="K6900" t="str">
            <v>28203-43</v>
          </cell>
          <cell r="L6900" t="str">
            <v>28203</v>
          </cell>
          <cell r="M6900">
            <v>43</v>
          </cell>
          <cell r="N6900" t="str">
            <v>介護保険事業費補助金</v>
          </cell>
          <cell r="O6900" t="str">
            <v>①-Ⅰ-１．マスク・消毒液等の確保</v>
          </cell>
        </row>
        <row r="6901">
          <cell r="K6901" t="str">
            <v>28203-44</v>
          </cell>
          <cell r="L6901" t="str">
            <v>28203</v>
          </cell>
          <cell r="M6901">
            <v>44</v>
          </cell>
          <cell r="N6901" t="str">
            <v>高齢者の生活維持に協力する介護サービス事業所への助成事業</v>
          </cell>
          <cell r="O6901" t="str">
            <v>①-Ⅱ-４．生活に困っている世帯や個人への支援</v>
          </cell>
        </row>
        <row r="6902">
          <cell r="K6902" t="str">
            <v>28203-45</v>
          </cell>
          <cell r="L6902" t="str">
            <v>28203</v>
          </cell>
          <cell r="M6902">
            <v>45</v>
          </cell>
          <cell r="N6902" t="str">
            <v>障害者総合支援事業費補助金</v>
          </cell>
          <cell r="O6902" t="str">
            <v>①-Ⅰ-８．学校の臨時休業等を円滑に進めるための環境整備</v>
          </cell>
        </row>
        <row r="6903">
          <cell r="K6903" t="str">
            <v>28203-46</v>
          </cell>
          <cell r="L6903" t="str">
            <v>28203</v>
          </cell>
          <cell r="M6903">
            <v>46</v>
          </cell>
          <cell r="N6903" t="str">
            <v>新型コロナウィルス感染症対策事業①（マスク・消毒液等の確保、帰国者、濃厚接触者の診療）の２</v>
          </cell>
          <cell r="O6903" t="str">
            <v>①-Ⅰ-１．マスク・消毒液等の確保</v>
          </cell>
        </row>
        <row r="6904">
          <cell r="K6904" t="str">
            <v>28203-47</v>
          </cell>
          <cell r="L6904" t="str">
            <v>28203</v>
          </cell>
          <cell r="M6904">
            <v>47</v>
          </cell>
          <cell r="N6904" t="str">
            <v>市立学校児童・生徒端末整備事業</v>
          </cell>
          <cell r="O6904" t="str">
            <v>①-Ⅳ-３．リモート化等によるデジタル・トランスフォーメーションの加速</v>
          </cell>
        </row>
        <row r="6905">
          <cell r="K6905" t="str">
            <v>28203-48</v>
          </cell>
          <cell r="L6905" t="str">
            <v>28203</v>
          </cell>
          <cell r="M6905">
            <v>48</v>
          </cell>
          <cell r="N6905" t="str">
            <v>新型コロナウイルス感染症拡大防止協力金事業</v>
          </cell>
          <cell r="O6905" t="str">
            <v>①-Ⅱ-３．事業継続に困っている中小・小規模事業者等への支援</v>
          </cell>
        </row>
        <row r="6906">
          <cell r="K6906" t="str">
            <v>28203-49</v>
          </cell>
          <cell r="L6906" t="str">
            <v>28203</v>
          </cell>
          <cell r="M6906">
            <v>49</v>
          </cell>
          <cell r="N6906" t="str">
            <v>児童手当受給者に対する緊急支援給付金事業の２</v>
          </cell>
          <cell r="O6906" t="str">
            <v>①-Ⅱ-４．生活に困っている世帯や個人への支援</v>
          </cell>
        </row>
        <row r="6907">
          <cell r="K6907" t="str">
            <v>28203-50</v>
          </cell>
          <cell r="L6907" t="str">
            <v>28203</v>
          </cell>
          <cell r="M6907">
            <v>50</v>
          </cell>
          <cell r="N6907" t="str">
            <v>子ども・子育て支援交付金</v>
          </cell>
          <cell r="O6907" t="str">
            <v>①-Ⅰ-８．学校の臨時休業等を円滑に進めるための環境整備</v>
          </cell>
        </row>
        <row r="6908">
          <cell r="K6908" t="str">
            <v>28203-51</v>
          </cell>
          <cell r="L6908" t="str">
            <v>28203</v>
          </cell>
          <cell r="M6908">
            <v>51</v>
          </cell>
          <cell r="N6908" t="str">
            <v>学校保健特別対策事業費補助金</v>
          </cell>
          <cell r="O6908" t="str">
            <v>①-Ⅰ-７．感染国等への緊急支援に対する拠出等の国際協力</v>
          </cell>
        </row>
        <row r="6909">
          <cell r="K6909" t="str">
            <v>28203-52</v>
          </cell>
          <cell r="L6909" t="str">
            <v>28203</v>
          </cell>
          <cell r="M6909">
            <v>52</v>
          </cell>
          <cell r="N6909" t="str">
            <v>障害者総合支援事業費補助金</v>
          </cell>
          <cell r="O6909" t="str">
            <v>①-Ⅰ-８．学校の臨時休業等を円滑に進めるための環境整備</v>
          </cell>
        </row>
        <row r="6910">
          <cell r="K6910" t="str">
            <v>28204-1</v>
          </cell>
          <cell r="L6910" t="str">
            <v>28204</v>
          </cell>
          <cell r="M6910">
            <v>1</v>
          </cell>
          <cell r="N6910" t="str">
            <v>新型コロナウイルス感染症一般電話相談事業（第１期）</v>
          </cell>
          <cell r="O6910" t="str">
            <v>①-Ⅰ-６．情報発信の充実</v>
          </cell>
        </row>
        <row r="6911">
          <cell r="K6911" t="str">
            <v>28204-2</v>
          </cell>
          <cell r="L6911" t="str">
            <v>28204</v>
          </cell>
          <cell r="M6911">
            <v>2</v>
          </cell>
          <cell r="N6911" t="str">
            <v>新型コロナウイルス感染症一般電話相談事業（第２期）</v>
          </cell>
          <cell r="O6911" t="str">
            <v>①-Ⅰ-６．情報発信の充実</v>
          </cell>
        </row>
        <row r="6912">
          <cell r="K6912" t="str">
            <v>28204-3</v>
          </cell>
          <cell r="L6912" t="str">
            <v>28204</v>
          </cell>
          <cell r="M6912">
            <v>3</v>
          </cell>
          <cell r="N6912" t="str">
            <v>子どもの食サポート事業</v>
          </cell>
          <cell r="O6912" t="str">
            <v>①-Ⅰ-８．学校の臨時休業等を円滑に進めるための環境整備</v>
          </cell>
        </row>
        <row r="6913">
          <cell r="K6913" t="str">
            <v>28204-4</v>
          </cell>
          <cell r="L6913" t="str">
            <v>28204</v>
          </cell>
          <cell r="M6913">
            <v>4</v>
          </cell>
          <cell r="N6913" t="str">
            <v>施設等への消毒液及び衛生用品等の支給による感染防止対策事業</v>
          </cell>
          <cell r="O6913" t="str">
            <v>①-Ⅰ-１．マスク・消毒液等の確保</v>
          </cell>
        </row>
        <row r="6914">
          <cell r="K6914" t="str">
            <v>28204-5</v>
          </cell>
          <cell r="L6914" t="str">
            <v>28204</v>
          </cell>
          <cell r="M6914">
            <v>5</v>
          </cell>
          <cell r="N6914" t="str">
            <v>避難所等における新型コロナウイルス感染症対策事業</v>
          </cell>
          <cell r="O6914" t="str">
            <v>①-Ⅰ-１．マスク・消毒液等の確保</v>
          </cell>
        </row>
        <row r="6915">
          <cell r="K6915" t="str">
            <v>28204-6</v>
          </cell>
          <cell r="L6915" t="str">
            <v>28204</v>
          </cell>
          <cell r="M6915">
            <v>6</v>
          </cell>
          <cell r="N6915" t="str">
            <v>中小企業融資あっせん事業</v>
          </cell>
          <cell r="O6915" t="str">
            <v>①-Ⅱ-２．資金繰り対策</v>
          </cell>
        </row>
        <row r="6916">
          <cell r="K6916" t="str">
            <v>28204-7</v>
          </cell>
          <cell r="L6916" t="str">
            <v>28204</v>
          </cell>
          <cell r="M6916">
            <v>7</v>
          </cell>
          <cell r="N6916" t="str">
            <v>個人事業主への店舗の賃料支援金</v>
          </cell>
          <cell r="O6916" t="str">
            <v>①-Ⅱ-３．事業継続に困っている中小・小規模事業者等への支援</v>
          </cell>
        </row>
        <row r="6917">
          <cell r="K6917" t="str">
            <v>28204-8</v>
          </cell>
          <cell r="L6917" t="str">
            <v>28204</v>
          </cell>
          <cell r="M6917">
            <v>8</v>
          </cell>
          <cell r="N6917" t="str">
            <v>個人事業主への店舗の賃料支援金</v>
          </cell>
          <cell r="O6917" t="str">
            <v>①-Ⅱ-３．事業継続に困っている中小・小規模事業者等への支援</v>
          </cell>
        </row>
        <row r="6918">
          <cell r="K6918" t="str">
            <v>28204-9</v>
          </cell>
          <cell r="L6918" t="str">
            <v>28204</v>
          </cell>
          <cell r="M6918">
            <v>9</v>
          </cell>
          <cell r="N6918" t="str">
            <v>商業団体等緊急対策事業</v>
          </cell>
          <cell r="O6918" t="str">
            <v>①-Ⅱ-３．事業継続に困っている中小・小規模事業者等への支援</v>
          </cell>
        </row>
        <row r="6919">
          <cell r="K6919" t="str">
            <v>28204-10</v>
          </cell>
          <cell r="L6919" t="str">
            <v>28204</v>
          </cell>
          <cell r="M6919">
            <v>10</v>
          </cell>
          <cell r="N6919" t="str">
            <v>宅配・テイクアウト等促進事業</v>
          </cell>
          <cell r="O6919" t="str">
            <v>①-Ⅱ-３．事業継続に困っている中小・小規模事業者等への支援</v>
          </cell>
        </row>
        <row r="6920">
          <cell r="K6920" t="str">
            <v>28204-11</v>
          </cell>
          <cell r="L6920" t="str">
            <v>28204</v>
          </cell>
          <cell r="M6920">
            <v>11</v>
          </cell>
          <cell r="N6920" t="str">
            <v>休業要請事業者経営継続支援事業</v>
          </cell>
          <cell r="O6920" t="str">
            <v>①-Ⅱ-３．事業継続に困っている中小・小規模事業者等への支援</v>
          </cell>
        </row>
        <row r="6921">
          <cell r="K6921" t="str">
            <v>28204-12</v>
          </cell>
          <cell r="L6921" t="str">
            <v>28204</v>
          </cell>
          <cell r="M6921">
            <v>12</v>
          </cell>
          <cell r="N6921" t="str">
            <v>文化芸術施設の活動継続支援事業</v>
          </cell>
          <cell r="O6921" t="str">
            <v>①-Ⅲ-１．観光・運輸業、飲食業、イベント・エンターテインメント事業等に対する支援</v>
          </cell>
        </row>
        <row r="6922">
          <cell r="K6922" t="str">
            <v>28204-13</v>
          </cell>
          <cell r="L6922" t="str">
            <v>28204</v>
          </cell>
          <cell r="M6922">
            <v>13</v>
          </cell>
          <cell r="N6922" t="str">
            <v>文化芸術活動支援事業</v>
          </cell>
          <cell r="O6922" t="str">
            <v>①-Ⅲ-１．観光・運輸業、飲食業、イベント・エンターテインメント事業等に対する支援</v>
          </cell>
        </row>
        <row r="6923">
          <cell r="K6923" t="str">
            <v>28204-14</v>
          </cell>
          <cell r="L6923" t="str">
            <v>28204</v>
          </cell>
          <cell r="M6923">
            <v>14</v>
          </cell>
          <cell r="N6923" t="str">
            <v>文化芸術活動支援事業</v>
          </cell>
          <cell r="O6923" t="str">
            <v>①-Ⅲ-１．観光・運輸業、飲食業、イベント・エンターテインメント事業等に対する支援</v>
          </cell>
        </row>
        <row r="6924">
          <cell r="K6924" t="str">
            <v>28204-15</v>
          </cell>
          <cell r="L6924" t="str">
            <v>28204</v>
          </cell>
          <cell r="M6924">
            <v>15</v>
          </cell>
          <cell r="N6924" t="str">
            <v>文化芸術活動のための施設使用料補助</v>
          </cell>
          <cell r="O6924" t="str">
            <v>①-Ⅲ-１．観光・運輸業、飲食業、イベント・エンターテインメント事業等に対する支援</v>
          </cell>
        </row>
        <row r="6925">
          <cell r="K6925" t="str">
            <v>28204-16</v>
          </cell>
          <cell r="L6925" t="str">
            <v>28204</v>
          </cell>
          <cell r="M6925">
            <v>16</v>
          </cell>
          <cell r="N6925" t="str">
            <v>労働相談の拡充</v>
          </cell>
          <cell r="O6925" t="str">
            <v>①-Ⅱ-１．雇用の維持</v>
          </cell>
        </row>
        <row r="6926">
          <cell r="K6926" t="str">
            <v>28204-17</v>
          </cell>
          <cell r="L6926" t="str">
            <v>28204</v>
          </cell>
          <cell r="M6926">
            <v>17</v>
          </cell>
          <cell r="N6926" t="str">
            <v>雇用継続支援事業</v>
          </cell>
          <cell r="O6926" t="str">
            <v>①-Ⅱ-１．雇用の維持</v>
          </cell>
        </row>
        <row r="6927">
          <cell r="K6927" t="str">
            <v>28204-18</v>
          </cell>
          <cell r="L6927" t="str">
            <v>28204</v>
          </cell>
          <cell r="M6927">
            <v>18</v>
          </cell>
          <cell r="N6927" t="str">
            <v>濃厚接触者へのサービス提供継続支援事業（介護）</v>
          </cell>
          <cell r="O6927" t="str">
            <v>①-Ⅰ-１．マスク・消毒液等の確保</v>
          </cell>
        </row>
        <row r="6928">
          <cell r="K6928" t="str">
            <v>28204-19</v>
          </cell>
          <cell r="L6928" t="str">
            <v>28204</v>
          </cell>
          <cell r="M6928">
            <v>19</v>
          </cell>
          <cell r="N6928" t="str">
            <v>介護施設等におけるICT導入支援事業</v>
          </cell>
          <cell r="O6928" t="str">
            <v>①-Ⅳ-３．リモート化等によるデジタル・トランスフォーメーションの加速</v>
          </cell>
        </row>
        <row r="6929">
          <cell r="K6929" t="str">
            <v>28204-20</v>
          </cell>
          <cell r="L6929" t="str">
            <v>28204</v>
          </cell>
          <cell r="M6929">
            <v>20</v>
          </cell>
          <cell r="N6929" t="str">
            <v>障害者就労施設業務開拓支援事業</v>
          </cell>
          <cell r="O6929" t="str">
            <v>①-Ⅱ-３．事業継続に困っている中小・小規模事業者等への支援</v>
          </cell>
        </row>
        <row r="6930">
          <cell r="K6930" t="str">
            <v>28204-21</v>
          </cell>
          <cell r="L6930" t="str">
            <v>28204</v>
          </cell>
          <cell r="M6930">
            <v>21</v>
          </cell>
          <cell r="N6930" t="str">
            <v>障害者就労施設工賃相当額給付事業</v>
          </cell>
          <cell r="O6930" t="str">
            <v>①-Ⅱ-４．生活に困っている世帯や個人への支援</v>
          </cell>
        </row>
        <row r="6931">
          <cell r="K6931" t="str">
            <v>28204-22</v>
          </cell>
          <cell r="L6931" t="str">
            <v>28204</v>
          </cell>
          <cell r="M6931">
            <v>22</v>
          </cell>
          <cell r="N6931" t="str">
            <v>濃厚接触者へのサービス提供継続支援事業(障害）</v>
          </cell>
          <cell r="O6931" t="str">
            <v>①-Ⅰ-３．医療提供体制の強化</v>
          </cell>
        </row>
        <row r="6932">
          <cell r="K6932" t="str">
            <v>28204-23</v>
          </cell>
          <cell r="L6932" t="str">
            <v>28204</v>
          </cell>
          <cell r="M6932">
            <v>23</v>
          </cell>
          <cell r="N6932" t="str">
            <v>障害者支援施設におけるICT導入支援</v>
          </cell>
          <cell r="O6932" t="str">
            <v>①-Ⅳ-３．リモート化等によるデジタル・トランスフォーメーションの加速</v>
          </cell>
        </row>
        <row r="6933">
          <cell r="K6933" t="str">
            <v>28204-25</v>
          </cell>
          <cell r="L6933" t="str">
            <v>28204</v>
          </cell>
          <cell r="M6933">
            <v>25</v>
          </cell>
          <cell r="N6933" t="str">
            <v>児童扶養手当受給者への臨時特別給付金給付事業</v>
          </cell>
          <cell r="O6933" t="str">
            <v>①-Ⅱ-４．生活に困っている世帯や個人への支援</v>
          </cell>
        </row>
        <row r="6934">
          <cell r="K6934" t="str">
            <v>28204-26</v>
          </cell>
          <cell r="L6934" t="str">
            <v>28204</v>
          </cell>
          <cell r="M6934">
            <v>26</v>
          </cell>
          <cell r="N6934" t="str">
            <v>サーモグラフィカメラ設置事業</v>
          </cell>
          <cell r="O6934" t="str">
            <v>①-Ⅰ-１．マスク・消毒液等の確保</v>
          </cell>
        </row>
        <row r="6935">
          <cell r="K6935" t="str">
            <v>28204-27</v>
          </cell>
          <cell r="L6935" t="str">
            <v>28204</v>
          </cell>
          <cell r="M6935">
            <v>27</v>
          </cell>
          <cell r="N6935" t="str">
            <v>学校の臨時休業に伴う学習等への支援事業</v>
          </cell>
          <cell r="O6935" t="str">
            <v>①-Ⅰ-８．学校の臨時休業等を円滑に進めるための環境整備</v>
          </cell>
        </row>
        <row r="6936">
          <cell r="K6936" t="str">
            <v>28204-28</v>
          </cell>
          <cell r="L6936" t="str">
            <v>28204</v>
          </cell>
          <cell r="M6936">
            <v>28</v>
          </cell>
          <cell r="N6936" t="str">
            <v>市立高校緊急学習支援事業</v>
          </cell>
          <cell r="O6936" t="str">
            <v>①-Ⅰ-８．学校の臨時休業等を円滑に進めるための環境整備</v>
          </cell>
        </row>
        <row r="6937">
          <cell r="K6937" t="str">
            <v>28204-29</v>
          </cell>
          <cell r="L6937" t="str">
            <v>28204</v>
          </cell>
          <cell r="M6937">
            <v>29</v>
          </cell>
          <cell r="N6937" t="str">
            <v>奨学金給付に係る家計急変世帯への支援</v>
          </cell>
          <cell r="O6937" t="str">
            <v>①-Ⅱ-４．生活に困っている世帯や個人への支援</v>
          </cell>
        </row>
        <row r="6938">
          <cell r="K6938" t="str">
            <v>28204-30</v>
          </cell>
          <cell r="L6938" t="str">
            <v>28204</v>
          </cell>
          <cell r="M6938">
            <v>30</v>
          </cell>
          <cell r="N6938" t="str">
            <v>就学奨励金給付に係る家計急変世帯への支援</v>
          </cell>
          <cell r="O6938" t="str">
            <v>①-Ⅱ-４．生活に困っている世帯や個人への支援</v>
          </cell>
        </row>
        <row r="6939">
          <cell r="K6939" t="str">
            <v>28204-31</v>
          </cell>
          <cell r="L6939" t="str">
            <v>28204</v>
          </cell>
          <cell r="M6939">
            <v>31</v>
          </cell>
          <cell r="N6939" t="str">
            <v>消防署における寝具の借上げ</v>
          </cell>
          <cell r="O6939" t="str">
            <v>①-Ⅰ-１．マスク・消毒液等の確保</v>
          </cell>
        </row>
        <row r="6940">
          <cell r="K6940" t="str">
            <v>28204-33</v>
          </cell>
          <cell r="L6940" t="str">
            <v>28204</v>
          </cell>
          <cell r="M6940">
            <v>33</v>
          </cell>
          <cell r="N6940" t="str">
            <v>非デジタルコンテンツを用いた情報発信事業</v>
          </cell>
          <cell r="O6940" t="str">
            <v>①-Ⅰ-６．情報発信の充実</v>
          </cell>
        </row>
        <row r="6941">
          <cell r="K6941" t="str">
            <v>28204-34</v>
          </cell>
          <cell r="L6941" t="str">
            <v>28204</v>
          </cell>
          <cell r="M6941">
            <v>34</v>
          </cell>
          <cell r="N6941" t="str">
            <v>コミュニティＦＭ情報発信事業</v>
          </cell>
          <cell r="O6941" t="str">
            <v>①-Ⅰ-６．情報発信の充実</v>
          </cell>
        </row>
        <row r="6942">
          <cell r="K6942" t="str">
            <v>28204-35</v>
          </cell>
          <cell r="L6942" t="str">
            <v>28204</v>
          </cell>
          <cell r="M6942">
            <v>35</v>
          </cell>
          <cell r="N6942" t="str">
            <v>路線バス運行継続支援事業</v>
          </cell>
          <cell r="O6942" t="str">
            <v>①-Ⅲ-２．地域経済の活性化</v>
          </cell>
        </row>
        <row r="6943">
          <cell r="K6943" t="str">
            <v>28204-36</v>
          </cell>
          <cell r="L6943" t="str">
            <v>28204</v>
          </cell>
          <cell r="M6943">
            <v>36</v>
          </cell>
          <cell r="N6943" t="str">
            <v>感染拡大防止に向けたビッグデータ活用事業</v>
          </cell>
          <cell r="O6943" t="str">
            <v>①-Ⅰ-６．情報発信の充実</v>
          </cell>
        </row>
        <row r="6944">
          <cell r="K6944" t="str">
            <v>28204-37</v>
          </cell>
          <cell r="L6944" t="str">
            <v>28204</v>
          </cell>
          <cell r="M6944">
            <v>37</v>
          </cell>
          <cell r="N6944" t="str">
            <v>西宮市子ども食堂運営支援事業</v>
          </cell>
          <cell r="O6944" t="str">
            <v>①-Ⅰ-８．学校の臨時休業等を円滑に進めるための環境整備</v>
          </cell>
        </row>
        <row r="6945">
          <cell r="K6945" t="str">
            <v>28204-38</v>
          </cell>
          <cell r="L6945" t="str">
            <v>28204</v>
          </cell>
          <cell r="M6945">
            <v>38</v>
          </cell>
          <cell r="N6945" t="str">
            <v>公共施設等における新型コロナウイルス感染症対策事業</v>
          </cell>
          <cell r="O6945" t="str">
            <v>①-Ⅰ-１．マスク・消毒液等の確保</v>
          </cell>
        </row>
        <row r="6946">
          <cell r="K6946" t="str">
            <v>28204-39</v>
          </cell>
          <cell r="L6946" t="str">
            <v>28204</v>
          </cell>
          <cell r="M6946">
            <v>39</v>
          </cell>
          <cell r="N6946" t="str">
            <v>公共施設等における新型コロナウイルス感染症対策事業</v>
          </cell>
          <cell r="O6946" t="str">
            <v>①-Ⅰ-１．マスク・消毒液等の確保</v>
          </cell>
        </row>
        <row r="6947">
          <cell r="K6947" t="str">
            <v>28204-40</v>
          </cell>
          <cell r="L6947" t="str">
            <v>28204</v>
          </cell>
          <cell r="M6947">
            <v>40</v>
          </cell>
          <cell r="N6947" t="str">
            <v>緊急雇用対策事業</v>
          </cell>
          <cell r="O6947" t="str">
            <v>①-Ⅱ-１．雇用の維持</v>
          </cell>
        </row>
        <row r="6948">
          <cell r="K6948" t="str">
            <v>28204-41</v>
          </cell>
          <cell r="L6948" t="str">
            <v>28204</v>
          </cell>
          <cell r="M6948">
            <v>41</v>
          </cell>
          <cell r="N6948" t="str">
            <v>「新しい生活様式」の実践に向けた庁内ICT環境整備事業</v>
          </cell>
          <cell r="O6948" t="str">
            <v>①-Ⅳ-３．リモート化等によるデジタル・トランスフォーメーションの加速</v>
          </cell>
        </row>
        <row r="6949">
          <cell r="K6949" t="str">
            <v>28204-42</v>
          </cell>
          <cell r="L6949" t="str">
            <v>28204</v>
          </cell>
          <cell r="M6949">
            <v>42</v>
          </cell>
          <cell r="N6949" t="str">
            <v>「新しい生活様式」の実践に向けた庁内ICT環境整備事業</v>
          </cell>
          <cell r="O6949" t="str">
            <v>①-Ⅳ-３．リモート化等によるデジタル・トランスフォーメーションの加速</v>
          </cell>
        </row>
        <row r="6950">
          <cell r="K6950" t="str">
            <v>28204-43</v>
          </cell>
          <cell r="L6950" t="str">
            <v>28204</v>
          </cell>
          <cell r="M6950">
            <v>43</v>
          </cell>
          <cell r="N6950" t="str">
            <v>行政サービスのデジタル化推進事業</v>
          </cell>
          <cell r="O6950" t="str">
            <v>①-Ⅳ-３．リモート化等によるデジタル・トランスフォーメーションの加速</v>
          </cell>
        </row>
        <row r="6951">
          <cell r="K6951" t="str">
            <v>28204-44</v>
          </cell>
          <cell r="L6951" t="str">
            <v>28204</v>
          </cell>
          <cell r="M6951">
            <v>44</v>
          </cell>
          <cell r="N6951" t="str">
            <v>行政サービスのデジタル化推進事業</v>
          </cell>
          <cell r="O6951" t="str">
            <v>①-Ⅳ-３．リモート化等によるデジタル・トランスフォーメーションの加速</v>
          </cell>
        </row>
        <row r="6952">
          <cell r="K6952" t="str">
            <v>28204-45</v>
          </cell>
          <cell r="L6952" t="str">
            <v>28204</v>
          </cell>
          <cell r="M6952">
            <v>45</v>
          </cell>
          <cell r="N6952" t="str">
            <v>市税の制度周知広報事業</v>
          </cell>
          <cell r="O6952" t="str">
            <v>①-Ⅰ-６．情報発信の充実</v>
          </cell>
        </row>
        <row r="6953">
          <cell r="K6953" t="str">
            <v>28204-46</v>
          </cell>
          <cell r="L6953" t="str">
            <v>28204</v>
          </cell>
          <cell r="M6953">
            <v>46</v>
          </cell>
          <cell r="N6953" t="str">
            <v>市税キャッシュレス決済導入事業</v>
          </cell>
          <cell r="O6953" t="str">
            <v>①-Ⅰ-１．マスク・消毒液等の確保</v>
          </cell>
        </row>
        <row r="6954">
          <cell r="K6954" t="str">
            <v>28204-47</v>
          </cell>
          <cell r="L6954" t="str">
            <v>28204</v>
          </cell>
          <cell r="M6954">
            <v>47</v>
          </cell>
          <cell r="N6954" t="str">
            <v>Web口座振替受付サービスの導入事業</v>
          </cell>
          <cell r="O6954" t="str">
            <v>①-Ⅰ-１．マスク・消毒液等の確保</v>
          </cell>
        </row>
        <row r="6955">
          <cell r="K6955" t="str">
            <v>28204-48</v>
          </cell>
          <cell r="L6955" t="str">
            <v>28204</v>
          </cell>
          <cell r="M6955">
            <v>48</v>
          </cell>
          <cell r="N6955" t="str">
            <v>確定申告延長等に伴う市民税対応事業</v>
          </cell>
          <cell r="O6955" t="str">
            <v>①-Ⅱ-５．税制措置</v>
          </cell>
        </row>
        <row r="6956">
          <cell r="K6956" t="str">
            <v>28204-49</v>
          </cell>
          <cell r="L6956" t="str">
            <v>28204</v>
          </cell>
          <cell r="M6956">
            <v>49</v>
          </cell>
          <cell r="N6956" t="str">
            <v>確定申告延長等に伴う市民税対応事業</v>
          </cell>
          <cell r="O6956" t="str">
            <v>①-Ⅱ-５．税制措置</v>
          </cell>
        </row>
        <row r="6957">
          <cell r="K6957" t="str">
            <v>28204-50</v>
          </cell>
          <cell r="L6957" t="str">
            <v>28204</v>
          </cell>
          <cell r="M6957">
            <v>50</v>
          </cell>
          <cell r="N6957" t="str">
            <v>固定資産税等の軽減措置に伴うシステム対応事業</v>
          </cell>
          <cell r="O6957" t="str">
            <v>①-Ⅱ-５．税制措置</v>
          </cell>
        </row>
        <row r="6958">
          <cell r="K6958" t="str">
            <v>28204-51</v>
          </cell>
          <cell r="L6958" t="str">
            <v>28204</v>
          </cell>
          <cell r="M6958">
            <v>51</v>
          </cell>
          <cell r="N6958" t="str">
            <v>飛沫感染防止パネル設置事業</v>
          </cell>
          <cell r="O6958" t="str">
            <v>①-Ⅰ-１．マスク・消毒液等の確保</v>
          </cell>
        </row>
        <row r="6959">
          <cell r="K6959" t="str">
            <v>28204-52</v>
          </cell>
          <cell r="L6959" t="str">
            <v>28204</v>
          </cell>
          <cell r="M6959">
            <v>52</v>
          </cell>
          <cell r="N6959" t="str">
            <v>新生児特別定額給付金事業</v>
          </cell>
          <cell r="O6959" t="str">
            <v>①-Ⅱ-４．生活に困っている世帯や個人への支援</v>
          </cell>
        </row>
        <row r="6960">
          <cell r="K6960" t="str">
            <v>28204-53</v>
          </cell>
          <cell r="L6960" t="str">
            <v>28204</v>
          </cell>
          <cell r="M6960">
            <v>53</v>
          </cell>
          <cell r="N6960" t="str">
            <v>マイナンバーカード交付業務における感染症対策事業</v>
          </cell>
          <cell r="O6960" t="str">
            <v>①-Ⅰ-１．マスク・消毒液等の確保</v>
          </cell>
        </row>
        <row r="6961">
          <cell r="K6961" t="str">
            <v>28204-54</v>
          </cell>
          <cell r="L6961" t="str">
            <v>28204</v>
          </cell>
          <cell r="M6961">
            <v>54</v>
          </cell>
          <cell r="N6961" t="str">
            <v>店舗等の感染症対策PR事業</v>
          </cell>
          <cell r="O6961" t="str">
            <v>①-Ⅱ-３．事業継続に困っている中小・小規模事業者等への支援</v>
          </cell>
        </row>
        <row r="6962">
          <cell r="K6962" t="str">
            <v>28204-55</v>
          </cell>
          <cell r="L6962" t="str">
            <v>28204</v>
          </cell>
          <cell r="M6962">
            <v>55</v>
          </cell>
          <cell r="N6962" t="str">
            <v>キャッシュレス決済を活用したポイント還元による消費喚起事業</v>
          </cell>
          <cell r="O6962" t="str">
            <v>①-Ⅲ-２．地域経済の活性化</v>
          </cell>
        </row>
        <row r="6963">
          <cell r="K6963" t="str">
            <v>28204-56</v>
          </cell>
          <cell r="L6963" t="str">
            <v>28204</v>
          </cell>
          <cell r="M6963">
            <v>56</v>
          </cell>
          <cell r="N6963" t="str">
            <v>持続化給付金・家賃支援給付金申請支援相談会場設置事業</v>
          </cell>
          <cell r="O6963" t="str">
            <v>①-Ⅱ-３．事業継続に困っている中小・小規模事業者等への支援</v>
          </cell>
        </row>
        <row r="6964">
          <cell r="K6964" t="str">
            <v>28204-57</v>
          </cell>
          <cell r="L6964" t="str">
            <v>28204</v>
          </cell>
          <cell r="M6964">
            <v>57</v>
          </cell>
          <cell r="N6964" t="str">
            <v>商店街お買い物券・ポイントシール事業</v>
          </cell>
          <cell r="O6964" t="str">
            <v>①-Ⅲ-２．地域経済の活性化</v>
          </cell>
        </row>
        <row r="6965">
          <cell r="K6965" t="str">
            <v>28204-58</v>
          </cell>
          <cell r="L6965" t="str">
            <v>28204</v>
          </cell>
          <cell r="M6965">
            <v>58</v>
          </cell>
          <cell r="N6965" t="str">
            <v>住宅リフォーム助成事業</v>
          </cell>
          <cell r="O6965" t="str">
            <v>①-Ⅱ-３．事業継続に困っている中小・小規模事業者等への支援</v>
          </cell>
        </row>
        <row r="6966">
          <cell r="K6966" t="str">
            <v>28204-59</v>
          </cell>
          <cell r="L6966" t="str">
            <v>28204</v>
          </cell>
          <cell r="M6966">
            <v>59</v>
          </cell>
          <cell r="N6966" t="str">
            <v>ウェブ就活支援事業</v>
          </cell>
          <cell r="O6966" t="str">
            <v>①-Ⅱ-１．雇用の維持</v>
          </cell>
        </row>
        <row r="6967">
          <cell r="K6967" t="str">
            <v>28204-60</v>
          </cell>
          <cell r="L6967" t="str">
            <v>28204</v>
          </cell>
          <cell r="M6967">
            <v>60</v>
          </cell>
          <cell r="N6967" t="str">
            <v>高齢者就業機会確保事業</v>
          </cell>
          <cell r="O6967" t="str">
            <v>①-Ⅱ-１．雇用の維持</v>
          </cell>
        </row>
        <row r="6968">
          <cell r="K6968" t="str">
            <v>28204-61</v>
          </cell>
          <cell r="L6968" t="str">
            <v>28204</v>
          </cell>
          <cell r="M6968">
            <v>61</v>
          </cell>
          <cell r="N6968" t="str">
            <v>芸術文化公演等再開支援事業（県助成対象分）</v>
          </cell>
          <cell r="O6968" t="str">
            <v>①-Ⅲ-１．観光・運輸業、飲食業、イベント・エンターテインメント事業等に対する支援</v>
          </cell>
        </row>
        <row r="6969">
          <cell r="K6969" t="str">
            <v>28204-62</v>
          </cell>
          <cell r="L6969" t="str">
            <v>28204</v>
          </cell>
          <cell r="M6969">
            <v>62</v>
          </cell>
          <cell r="N6969" t="str">
            <v>芸術文化公演等再開支援事業（県助成対象外分）</v>
          </cell>
          <cell r="O6969" t="str">
            <v>①-Ⅲ-１．観光・運輸業、飲食業、イベント・エンターテインメント事業等に対する支援</v>
          </cell>
        </row>
        <row r="6970">
          <cell r="K6970" t="str">
            <v>28204-63</v>
          </cell>
          <cell r="L6970" t="str">
            <v>28204</v>
          </cell>
          <cell r="M6970">
            <v>63</v>
          </cell>
          <cell r="N6970" t="str">
            <v>芸術文化公演等再開支援事業（兵庫県立芸術文化センター分）</v>
          </cell>
          <cell r="O6970" t="str">
            <v>①-Ⅲ-１．観光・運輸業、飲食業、イベント・エンターテインメント事業等に対する支援</v>
          </cell>
        </row>
        <row r="6971">
          <cell r="K6971" t="str">
            <v>28204-64</v>
          </cell>
          <cell r="L6971" t="str">
            <v>28204</v>
          </cell>
          <cell r="M6971">
            <v>64</v>
          </cell>
          <cell r="N6971" t="str">
            <v>市民ホールにおける感染予防対策支援事業</v>
          </cell>
          <cell r="O6971" t="str">
            <v>①-Ⅰ-１．マスク・消毒液等の確保</v>
          </cell>
        </row>
        <row r="6972">
          <cell r="K6972" t="str">
            <v>28204-65</v>
          </cell>
          <cell r="L6972" t="str">
            <v>28204</v>
          </cell>
          <cell r="M6972">
            <v>65</v>
          </cell>
          <cell r="N6972" t="str">
            <v>市立ギャラリーにおける感染予防対策支援事業</v>
          </cell>
          <cell r="O6972" t="str">
            <v>①-Ⅰ-１．マスク・消毒液等の確保</v>
          </cell>
        </row>
        <row r="6973">
          <cell r="K6973" t="str">
            <v>28204-66</v>
          </cell>
          <cell r="L6973" t="str">
            <v>28204</v>
          </cell>
          <cell r="M6973">
            <v>66</v>
          </cell>
          <cell r="N6973" t="str">
            <v>西宮市貝類館における感染予防対策事業</v>
          </cell>
          <cell r="O6973" t="str">
            <v>①-Ⅰ-１．マスク・消毒液等の確保</v>
          </cell>
        </row>
        <row r="6974">
          <cell r="K6974" t="str">
            <v>28204-67</v>
          </cell>
          <cell r="L6974" t="str">
            <v>28204</v>
          </cell>
          <cell r="M6974">
            <v>67</v>
          </cell>
          <cell r="N6974" t="str">
            <v>西宮市民会館及び西宮市甲東ホールにおける感染予防対策事業</v>
          </cell>
          <cell r="O6974" t="str">
            <v>①-Ⅰ-１．マスク・消毒液等の確保</v>
          </cell>
        </row>
        <row r="6975">
          <cell r="K6975" t="str">
            <v>28204-68</v>
          </cell>
          <cell r="L6975" t="str">
            <v>28204</v>
          </cell>
          <cell r="M6975">
            <v>68</v>
          </cell>
          <cell r="N6975" t="str">
            <v>民間文化施設における感染予防対策支援事業</v>
          </cell>
          <cell r="O6975" t="str">
            <v>①-Ⅲ-１．観光・運輸業、飲食業、イベント・エンターテインメント事業等に対する支援</v>
          </cell>
        </row>
        <row r="6976">
          <cell r="K6976" t="str">
            <v>28204-69</v>
          </cell>
          <cell r="L6976" t="str">
            <v>28204</v>
          </cell>
          <cell r="M6976">
            <v>69</v>
          </cell>
          <cell r="N6976" t="str">
            <v>文化振興財団による実演芸術公演支援事業</v>
          </cell>
          <cell r="O6976" t="str">
            <v>①-Ⅲ-１．観光・運輸業、飲食業、イベント・エンターテインメント事業等に対する支援</v>
          </cell>
        </row>
        <row r="6977">
          <cell r="K6977" t="str">
            <v>28204-70</v>
          </cell>
          <cell r="L6977" t="str">
            <v>28204</v>
          </cell>
          <cell r="M6977">
            <v>70</v>
          </cell>
          <cell r="N6977" t="str">
            <v>西宮ライブミュージックスポット情報発信事業</v>
          </cell>
          <cell r="O6977" t="str">
            <v>①-Ⅲ-１．観光・運輸業、飲食業、イベント・エンターテインメント事業等に対する支援</v>
          </cell>
        </row>
        <row r="6978">
          <cell r="K6978" t="str">
            <v>28204-71</v>
          </cell>
          <cell r="L6978" t="str">
            <v>28204</v>
          </cell>
          <cell r="M6978">
            <v>71</v>
          </cell>
          <cell r="N6978" t="str">
            <v>文化振興財団による実演芸術公演再開事業</v>
          </cell>
          <cell r="O6978" t="str">
            <v>①-Ⅲ-１．観光・運輸業、飲食業、イベント・エンターテインメント事業等に対する支援</v>
          </cell>
        </row>
        <row r="6979">
          <cell r="K6979" t="str">
            <v>28204-72</v>
          </cell>
          <cell r="L6979" t="str">
            <v>28204</v>
          </cell>
          <cell r="M6979">
            <v>72</v>
          </cell>
          <cell r="N6979" t="str">
            <v>体育館自動扉設置工事</v>
          </cell>
          <cell r="O6979" t="str">
            <v>①-Ⅰ-１．マスク・消毒液等の確保</v>
          </cell>
        </row>
        <row r="6980">
          <cell r="K6980" t="str">
            <v>28204-73</v>
          </cell>
          <cell r="L6980" t="str">
            <v>28204</v>
          </cell>
          <cell r="M6980">
            <v>73</v>
          </cell>
          <cell r="N6980" t="str">
            <v>運動施設トイレ洋式化改修工事</v>
          </cell>
          <cell r="O6980" t="str">
            <v>①-Ⅰ-１．マスク・消毒液等の確保</v>
          </cell>
        </row>
        <row r="6981">
          <cell r="K6981" t="str">
            <v>28204-74</v>
          </cell>
          <cell r="L6981" t="str">
            <v>28204</v>
          </cell>
          <cell r="M6981">
            <v>74</v>
          </cell>
          <cell r="N6981" t="str">
            <v>運動施設キャッシュレス決済導入事業</v>
          </cell>
          <cell r="O6981" t="str">
            <v>①-Ⅰ-１．マスク・消毒液等の確保</v>
          </cell>
        </row>
        <row r="6982">
          <cell r="K6982" t="str">
            <v>28204-75</v>
          </cell>
          <cell r="L6982" t="str">
            <v>28204</v>
          </cell>
          <cell r="M6982">
            <v>75</v>
          </cell>
          <cell r="N6982" t="str">
            <v>運動施設キャッシュレス決済導入事業</v>
          </cell>
          <cell r="O6982" t="str">
            <v>①-Ⅰ-１．マスク・消毒液等の確保</v>
          </cell>
        </row>
        <row r="6983">
          <cell r="K6983" t="str">
            <v>28204-76</v>
          </cell>
          <cell r="L6983" t="str">
            <v>28204</v>
          </cell>
          <cell r="M6983">
            <v>76</v>
          </cell>
          <cell r="N6983" t="str">
            <v>子どもの遊び場開放事業</v>
          </cell>
          <cell r="O6983" t="str">
            <v>①-Ⅰ-８．学校の臨時休業等を円滑に進めるための環境整備</v>
          </cell>
        </row>
        <row r="6984">
          <cell r="K6984" t="str">
            <v>28204-77</v>
          </cell>
          <cell r="L6984" t="str">
            <v>28204</v>
          </cell>
          <cell r="M6984">
            <v>77</v>
          </cell>
          <cell r="N6984" t="str">
            <v>WEBオンラインスポーツ教室事業</v>
          </cell>
          <cell r="O6984" t="str">
            <v>①-Ⅲ-１．観光・運輸業、飲食業、イベント・エンターテインメント事業等に対する支援</v>
          </cell>
        </row>
        <row r="6985">
          <cell r="K6985" t="str">
            <v>28204-78</v>
          </cell>
          <cell r="L6985" t="str">
            <v>28204</v>
          </cell>
          <cell r="M6985">
            <v>78</v>
          </cell>
          <cell r="N6985" t="str">
            <v>ロコモチェックからの運動教室</v>
          </cell>
          <cell r="O6985" t="str">
            <v>①-Ⅲ-１．観光・運輸業、飲食業、イベント・エンターテインメント事業等に対する支援</v>
          </cell>
        </row>
        <row r="6986">
          <cell r="K6986" t="str">
            <v>28204-80</v>
          </cell>
          <cell r="L6986" t="str">
            <v>28204</v>
          </cell>
          <cell r="M6986">
            <v>80</v>
          </cell>
          <cell r="N6986" t="str">
            <v>スポーツクラブ２１への消毒用高濃度アルコール提供</v>
          </cell>
          <cell r="O6986" t="str">
            <v>①-Ⅰ-１．マスク・消毒液等の確保</v>
          </cell>
        </row>
        <row r="6987">
          <cell r="K6987" t="str">
            <v>28204-81</v>
          </cell>
          <cell r="L6987" t="str">
            <v>28204</v>
          </cell>
          <cell r="M6987">
            <v>81</v>
          </cell>
          <cell r="N6987" t="str">
            <v>コロナ離職者就労支援事業</v>
          </cell>
          <cell r="O6987" t="str">
            <v>①-Ⅱ-１．雇用の維持</v>
          </cell>
        </row>
        <row r="6988">
          <cell r="K6988" t="str">
            <v>28204-82</v>
          </cell>
          <cell r="L6988" t="str">
            <v>28204</v>
          </cell>
          <cell r="M6988">
            <v>82</v>
          </cell>
          <cell r="N6988" t="str">
            <v>事業継続包括支援給付金事業（介護）</v>
          </cell>
          <cell r="O6988" t="str">
            <v>①-Ⅱ-３．事業継続に困っている中小・小規模事業者等への支援</v>
          </cell>
        </row>
        <row r="6989">
          <cell r="K6989" t="str">
            <v>28204-83</v>
          </cell>
          <cell r="L6989" t="str">
            <v>28204</v>
          </cell>
          <cell r="M6989">
            <v>83</v>
          </cell>
          <cell r="N6989" t="str">
            <v>PCR検査等受診支援事業（介護）</v>
          </cell>
          <cell r="O6989" t="str">
            <v>①-Ⅰ-２．検査体制の強化と感染の早期発見</v>
          </cell>
        </row>
        <row r="6990">
          <cell r="K6990" t="str">
            <v>28204-84</v>
          </cell>
          <cell r="L6990" t="str">
            <v>28204</v>
          </cell>
          <cell r="M6990">
            <v>84</v>
          </cell>
          <cell r="N6990" t="str">
            <v>事業継続包括支援給付金事業(障害）</v>
          </cell>
          <cell r="O6990" t="str">
            <v>①-Ⅱ-３．事業継続に困っている中小・小規模事業者等への支援</v>
          </cell>
        </row>
        <row r="6991">
          <cell r="K6991" t="str">
            <v>28204-85</v>
          </cell>
          <cell r="L6991" t="str">
            <v>28204</v>
          </cell>
          <cell r="M6991">
            <v>85</v>
          </cell>
          <cell r="N6991" t="str">
            <v>PCR検査等受診支援事業(障害）</v>
          </cell>
          <cell r="O6991" t="str">
            <v>①-Ⅰ-２．検査体制の強化と感染の早期発見</v>
          </cell>
        </row>
        <row r="6992">
          <cell r="K6992" t="str">
            <v>28204-86</v>
          </cell>
          <cell r="L6992" t="str">
            <v>28204</v>
          </cell>
          <cell r="M6992">
            <v>86</v>
          </cell>
          <cell r="N6992" t="str">
            <v>保健所検査室改修工事</v>
          </cell>
          <cell r="O6992" t="str">
            <v>①-Ⅰ-２．検査体制の強化と感染の早期発見</v>
          </cell>
        </row>
        <row r="6993">
          <cell r="K6993" t="str">
            <v>28204-87</v>
          </cell>
          <cell r="L6993" t="str">
            <v>28204</v>
          </cell>
          <cell r="M6993">
            <v>87</v>
          </cell>
          <cell r="N6993" t="str">
            <v>事業継続包括支援給付金事業（救護施設）</v>
          </cell>
          <cell r="O6993" t="str">
            <v>①-Ⅱ-３．事業継続に困っている中小・小規模事業者等への支援</v>
          </cell>
        </row>
        <row r="6994">
          <cell r="K6994" t="str">
            <v>28204-88</v>
          </cell>
          <cell r="L6994" t="str">
            <v>28204</v>
          </cell>
          <cell r="M6994">
            <v>88</v>
          </cell>
          <cell r="N6994" t="str">
            <v>PCR検査等受診支援事業（救護施設）</v>
          </cell>
          <cell r="O6994" t="str">
            <v>①-Ⅰ-２．検査体制の強化と感染の早期発見</v>
          </cell>
        </row>
        <row r="6995">
          <cell r="K6995" t="str">
            <v>28204-89</v>
          </cell>
          <cell r="L6995" t="str">
            <v>28204</v>
          </cell>
          <cell r="M6995">
            <v>89</v>
          </cell>
          <cell r="N6995" t="str">
            <v>PCR検査等受診支援事業（養護老人ホーム）</v>
          </cell>
          <cell r="O6995" t="str">
            <v>①-Ⅰ-２．検査体制の強化と感染の早期発見</v>
          </cell>
        </row>
        <row r="6996">
          <cell r="K6996" t="str">
            <v>28204-91</v>
          </cell>
          <cell r="L6996" t="str">
            <v>28204</v>
          </cell>
          <cell r="M6996">
            <v>91</v>
          </cell>
          <cell r="N6996" t="str">
            <v>介護者感染時高齢者一時受入事業</v>
          </cell>
          <cell r="O6996" t="str">
            <v>①-Ⅰ-３．医療提供体制の強化</v>
          </cell>
        </row>
        <row r="6997">
          <cell r="K6997" t="str">
            <v>28204-92</v>
          </cell>
          <cell r="L6997" t="str">
            <v>28204</v>
          </cell>
          <cell r="M6997">
            <v>92</v>
          </cell>
          <cell r="N6997" t="str">
            <v>介護者感染時障害者一時受入事業</v>
          </cell>
          <cell r="O6997" t="str">
            <v>①-Ⅰ-３．医療提供体制の強化</v>
          </cell>
        </row>
        <row r="6998">
          <cell r="K6998" t="str">
            <v>28204-93</v>
          </cell>
          <cell r="L6998" t="str">
            <v>28204</v>
          </cell>
          <cell r="M6998">
            <v>93</v>
          </cell>
          <cell r="N6998" t="str">
            <v>４か月児健康診査事業</v>
          </cell>
          <cell r="O6998" t="str">
            <v>①-Ⅰ-８．学校の臨時休業等を円滑に進めるための環境整備</v>
          </cell>
        </row>
        <row r="6999">
          <cell r="K6999" t="str">
            <v>28204-94</v>
          </cell>
          <cell r="L6999" t="str">
            <v>28204</v>
          </cell>
          <cell r="M6999">
            <v>94</v>
          </cell>
          <cell r="N6999" t="str">
            <v>幼児健康診査事業</v>
          </cell>
          <cell r="O6999" t="str">
            <v>①-Ⅰ-１．マスク・消毒液等の確保</v>
          </cell>
        </row>
        <row r="7000">
          <cell r="K7000" t="str">
            <v>28204-95</v>
          </cell>
          <cell r="L7000" t="str">
            <v>28204</v>
          </cell>
          <cell r="M7000">
            <v>95</v>
          </cell>
          <cell r="N7000" t="str">
            <v>幼児健康診査事業</v>
          </cell>
          <cell r="O7000" t="str">
            <v>①-Ⅰ-１．マスク・消毒液等の確保</v>
          </cell>
        </row>
        <row r="7001">
          <cell r="K7001" t="str">
            <v>28204-96</v>
          </cell>
          <cell r="L7001" t="str">
            <v>28204</v>
          </cell>
          <cell r="M7001">
            <v>96</v>
          </cell>
          <cell r="N7001" t="str">
            <v>帰国者・接触者外来を担う医療機関に対する支援</v>
          </cell>
          <cell r="O7001" t="str">
            <v>①-Ⅰ-３．医療提供体制の強化</v>
          </cell>
        </row>
        <row r="7002">
          <cell r="K7002" t="str">
            <v>28204-97</v>
          </cell>
          <cell r="L7002" t="str">
            <v>28204</v>
          </cell>
          <cell r="M7002">
            <v>97</v>
          </cell>
          <cell r="N7002" t="str">
            <v>妊産婦等へのオンラインによる保健指導等事業</v>
          </cell>
          <cell r="O7002" t="str">
            <v>①-Ⅰ-８．学校の臨時休業等を円滑に進めるための環境整備</v>
          </cell>
        </row>
        <row r="7003">
          <cell r="K7003" t="str">
            <v>28204-98</v>
          </cell>
          <cell r="L7003" t="str">
            <v>28204</v>
          </cell>
          <cell r="M7003">
            <v>98</v>
          </cell>
          <cell r="N7003" t="str">
            <v>保健所職員の飛沫感染防止のためのクリアパーテーションの設置事業</v>
          </cell>
          <cell r="O7003" t="str">
            <v>①-Ⅰ-１．マスク・消毒液等の確保</v>
          </cell>
        </row>
        <row r="7004">
          <cell r="K7004" t="str">
            <v>28204-99</v>
          </cell>
          <cell r="L7004" t="str">
            <v>28204</v>
          </cell>
          <cell r="M7004">
            <v>99</v>
          </cell>
          <cell r="N7004" t="str">
            <v>民間保育所等に対する新型コロナウイルス感染症対策事業補助金</v>
          </cell>
          <cell r="O7004" t="str">
            <v>①-Ⅰ-１．マスク・消毒液等の確保</v>
          </cell>
        </row>
        <row r="7005">
          <cell r="K7005" t="str">
            <v>28204-100</v>
          </cell>
          <cell r="L7005" t="str">
            <v>28204</v>
          </cell>
          <cell r="M7005">
            <v>100</v>
          </cell>
          <cell r="N7005" t="str">
            <v>保育園等入所申込におけるLINE予約システムの導入</v>
          </cell>
          <cell r="O7005" t="str">
            <v>①-Ⅰ-６．情報発信の充実</v>
          </cell>
        </row>
        <row r="7006">
          <cell r="K7006" t="str">
            <v>28204-101</v>
          </cell>
          <cell r="L7006" t="str">
            <v>28204</v>
          </cell>
          <cell r="M7006">
            <v>101</v>
          </cell>
          <cell r="N7006" t="str">
            <v>施設等への消毒液及び衛生用品等の支給による感染防止対策事業</v>
          </cell>
          <cell r="O7006" t="str">
            <v>①-Ⅰ-１．マスク・消毒液等の確保</v>
          </cell>
        </row>
        <row r="7007">
          <cell r="K7007" t="str">
            <v>28204-102</v>
          </cell>
          <cell r="L7007" t="str">
            <v>28204</v>
          </cell>
          <cell r="M7007">
            <v>102</v>
          </cell>
          <cell r="N7007" t="str">
            <v>自転車利用環境改善事業</v>
          </cell>
          <cell r="O7007" t="str">
            <v>①-Ⅳ-４．公共投資の早期執行等</v>
          </cell>
        </row>
        <row r="7008">
          <cell r="K7008" t="str">
            <v>28204-103</v>
          </cell>
          <cell r="L7008" t="str">
            <v>28204</v>
          </cell>
          <cell r="M7008">
            <v>103</v>
          </cell>
          <cell r="N7008" t="str">
            <v>ポータブル型マイク設備導入事業</v>
          </cell>
          <cell r="O7008" t="str">
            <v>①-Ⅰ-１．マスク・消毒液等の確保</v>
          </cell>
        </row>
        <row r="7009">
          <cell r="K7009" t="str">
            <v>28204-104</v>
          </cell>
          <cell r="L7009" t="str">
            <v>28204</v>
          </cell>
          <cell r="M7009">
            <v>104</v>
          </cell>
          <cell r="N7009" t="str">
            <v>学校の臨時休業に伴う学習等への支援事業</v>
          </cell>
          <cell r="O7009" t="str">
            <v>①-Ⅰ-８．学校の臨時休業等を円滑に進めるための環境整備</v>
          </cell>
        </row>
        <row r="7010">
          <cell r="K7010" t="str">
            <v>28204-105</v>
          </cell>
          <cell r="L7010" t="str">
            <v>28204</v>
          </cell>
          <cell r="M7010">
            <v>105</v>
          </cell>
          <cell r="N7010" t="str">
            <v>夏季休業中の通学バス確保</v>
          </cell>
          <cell r="O7010" t="str">
            <v>①-Ⅰ-１．マスク・消毒液等の確保</v>
          </cell>
        </row>
        <row r="7011">
          <cell r="K7011" t="str">
            <v>28204-106</v>
          </cell>
          <cell r="L7011" t="str">
            <v>28204</v>
          </cell>
          <cell r="M7011">
            <v>106</v>
          </cell>
          <cell r="N7011" t="str">
            <v>西宮市教育委員会奨学生対象オンライン学習通信費給付金</v>
          </cell>
          <cell r="O7011" t="str">
            <v>①-Ⅱ-４．生活に困っている世帯や個人への支援</v>
          </cell>
        </row>
        <row r="7012">
          <cell r="K7012" t="str">
            <v>28204-107</v>
          </cell>
          <cell r="L7012" t="str">
            <v>28204</v>
          </cell>
          <cell r="M7012">
            <v>107</v>
          </cell>
          <cell r="N7012" t="str">
            <v>就学奨励金給付に係る臨時休業、分散登校期間の給食費相当昼食代支給</v>
          </cell>
          <cell r="O7012" t="str">
            <v>①-Ⅱ-４．生活に困っている世帯や個人への支援</v>
          </cell>
        </row>
        <row r="7013">
          <cell r="K7013" t="str">
            <v>28204-108</v>
          </cell>
          <cell r="L7013" t="str">
            <v>28204</v>
          </cell>
          <cell r="M7013">
            <v>108</v>
          </cell>
          <cell r="N7013" t="str">
            <v>図書館自動貸出機の導入</v>
          </cell>
          <cell r="O7013" t="str">
            <v>①-Ⅰ-１．マスク・消毒液等の確保</v>
          </cell>
        </row>
        <row r="7014">
          <cell r="K7014" t="str">
            <v>28204-109</v>
          </cell>
          <cell r="L7014" t="str">
            <v>28204</v>
          </cell>
          <cell r="M7014">
            <v>109</v>
          </cell>
          <cell r="N7014" t="str">
            <v>図書館でのサーモグラフィーカメラの設置</v>
          </cell>
          <cell r="O7014" t="str">
            <v>①-Ⅰ-２．検査体制の強化と感染の早期発見</v>
          </cell>
        </row>
        <row r="7015">
          <cell r="K7015" t="str">
            <v>28204-110</v>
          </cell>
          <cell r="L7015" t="str">
            <v>28204</v>
          </cell>
          <cell r="M7015">
            <v>110</v>
          </cell>
          <cell r="N7015" t="str">
            <v>図書館における感染拡大防止のための物品の購入</v>
          </cell>
          <cell r="O7015" t="str">
            <v>①-Ⅰ-１．マスク・消毒液等の確保</v>
          </cell>
        </row>
        <row r="7016">
          <cell r="K7016" t="str">
            <v>28204-111</v>
          </cell>
          <cell r="L7016" t="str">
            <v>28204</v>
          </cell>
          <cell r="M7016">
            <v>111</v>
          </cell>
          <cell r="N7016" t="str">
            <v>郷土資料館等における感染拡大防止事業</v>
          </cell>
          <cell r="O7016" t="str">
            <v>①-Ⅰ-１．マスク・消毒液等の確保</v>
          </cell>
        </row>
        <row r="7017">
          <cell r="K7017" t="str">
            <v>28204-112</v>
          </cell>
          <cell r="L7017" t="str">
            <v>28204</v>
          </cell>
          <cell r="M7017">
            <v>112</v>
          </cell>
          <cell r="N7017" t="str">
            <v>保護者向け通知文の外国語翻訳</v>
          </cell>
          <cell r="O7017" t="str">
            <v>①-Ⅰ-８．学校の臨時休業等を円滑に進めるための環境整備</v>
          </cell>
        </row>
        <row r="7018">
          <cell r="K7018" t="str">
            <v>28204-113</v>
          </cell>
          <cell r="L7018" t="str">
            <v>28204</v>
          </cell>
          <cell r="M7018">
            <v>113</v>
          </cell>
          <cell r="N7018" t="str">
            <v>中学校総合体育大会（交流大会）等会場における感染予防対策</v>
          </cell>
          <cell r="O7018" t="str">
            <v>①-Ⅰ-１．マスク・消毒液等の確保</v>
          </cell>
        </row>
        <row r="7019">
          <cell r="K7019" t="str">
            <v>28204-114</v>
          </cell>
          <cell r="L7019" t="str">
            <v>28204</v>
          </cell>
          <cell r="M7019">
            <v>114</v>
          </cell>
          <cell r="N7019" t="str">
            <v>幼稚園保育補助員の配置</v>
          </cell>
          <cell r="O7019" t="str">
            <v>①-Ⅰ-８．学校の臨時休業等を円滑に進めるための環境整備</v>
          </cell>
        </row>
        <row r="7020">
          <cell r="K7020" t="str">
            <v>28204-115</v>
          </cell>
          <cell r="L7020" t="str">
            <v>28204</v>
          </cell>
          <cell r="M7020">
            <v>115</v>
          </cell>
          <cell r="N7020" t="str">
            <v>学校施設における換気のための網戸設置事業</v>
          </cell>
          <cell r="O7020" t="str">
            <v>①-Ⅰ-８．学校の臨時休業等を円滑に進めるための環境整備</v>
          </cell>
        </row>
        <row r="7021">
          <cell r="K7021" t="str">
            <v>28204-116</v>
          </cell>
          <cell r="L7021" t="str">
            <v>28204</v>
          </cell>
          <cell r="M7021">
            <v>116</v>
          </cell>
          <cell r="N7021" t="str">
            <v>新型コロナウイルス感染防止のためのレバー式専用水栓設置事業</v>
          </cell>
          <cell r="O7021" t="str">
            <v>①-Ⅰ-８．学校の臨時休業等を円滑に進めるための環境整備</v>
          </cell>
        </row>
        <row r="7022">
          <cell r="K7022" t="str">
            <v>28204-117</v>
          </cell>
          <cell r="L7022" t="str">
            <v>28204</v>
          </cell>
          <cell r="M7022">
            <v>117</v>
          </cell>
          <cell r="N7022" t="str">
            <v>複合災害に備えた避難所の体制強化事業</v>
          </cell>
          <cell r="O7022" t="str">
            <v>①-Ⅳ-４．公共投資の早期執行等</v>
          </cell>
        </row>
        <row r="7023">
          <cell r="K7023" t="str">
            <v>28204-118</v>
          </cell>
          <cell r="L7023" t="str">
            <v>28204</v>
          </cell>
          <cell r="M7023">
            <v>118</v>
          </cell>
          <cell r="N7023" t="str">
            <v>なるお文化ホール（西宮東高校ホール）芸術文化公演等再開支援事業</v>
          </cell>
          <cell r="O7023" t="str">
            <v>①-Ⅲ-１．観光・運輸業、飲食業、イベント・エンターテインメント事業等に対する支援</v>
          </cell>
        </row>
        <row r="7024">
          <cell r="K7024" t="str">
            <v>28204-119</v>
          </cell>
          <cell r="L7024" t="str">
            <v>28204</v>
          </cell>
          <cell r="M7024">
            <v>119</v>
          </cell>
          <cell r="N7024" t="str">
            <v>なるお文化ホール（西宮東高校ホール）における感染予防対策事業</v>
          </cell>
          <cell r="O7024" t="str">
            <v>①-Ⅲ-１．観光・運輸業、飲食業、イベント・エンターテインメント事業等に対する支援</v>
          </cell>
        </row>
        <row r="7025">
          <cell r="K7025" t="str">
            <v>28204-120</v>
          </cell>
          <cell r="L7025" t="str">
            <v>28204</v>
          </cell>
          <cell r="M7025">
            <v>120</v>
          </cell>
          <cell r="N7025" t="str">
            <v>公民館における新型コロナウイルス感染症対策事業</v>
          </cell>
          <cell r="O7025" t="str">
            <v>①-Ⅰ-１．マスク・消毒液等の確保</v>
          </cell>
        </row>
        <row r="7026">
          <cell r="K7026" t="str">
            <v>28204-121</v>
          </cell>
          <cell r="L7026" t="str">
            <v>28204</v>
          </cell>
          <cell r="M7026">
            <v>121</v>
          </cell>
          <cell r="N7026" t="str">
            <v>公民館における新型コロナウイルス感染症対策事業</v>
          </cell>
          <cell r="O7026" t="str">
            <v>①-Ⅰ-１．マスク・消毒液等の確保</v>
          </cell>
        </row>
        <row r="7027">
          <cell r="K7027" t="str">
            <v>28204-122</v>
          </cell>
          <cell r="L7027" t="str">
            <v>28204</v>
          </cell>
          <cell r="M7027">
            <v>122</v>
          </cell>
          <cell r="N7027" t="str">
            <v>発注取消不可食材の購入</v>
          </cell>
          <cell r="O7027" t="str">
            <v>①-Ⅰ-８．学校の臨時休業等を円滑に進めるための環境整備</v>
          </cell>
        </row>
        <row r="7028">
          <cell r="K7028" t="str">
            <v>28204-123</v>
          </cell>
          <cell r="L7028" t="str">
            <v>28204</v>
          </cell>
          <cell r="M7028">
            <v>123</v>
          </cell>
          <cell r="N7028" t="str">
            <v>児童生徒への「１人１台端末」の早期実現と通信環境の整備</v>
          </cell>
          <cell r="O7028" t="str">
            <v>①-Ⅰ-８．学校の臨時休業等を円滑に進めるための環境整備</v>
          </cell>
        </row>
        <row r="7029">
          <cell r="K7029" t="str">
            <v>28204-124</v>
          </cell>
          <cell r="L7029" t="str">
            <v>28204</v>
          </cell>
          <cell r="M7029">
            <v>124</v>
          </cell>
          <cell r="N7029" t="str">
            <v>図書館における清掃の強化（拡充）</v>
          </cell>
          <cell r="O7029" t="str">
            <v>①-Ⅰ-１．マスク・消毒液等の確保</v>
          </cell>
        </row>
        <row r="7030">
          <cell r="K7030" t="str">
            <v>28204-125</v>
          </cell>
          <cell r="L7030" t="str">
            <v>28204</v>
          </cell>
          <cell r="M7030">
            <v>125</v>
          </cell>
          <cell r="N7030" t="str">
            <v>図書へのＩＣタグ導入による非対面サービスの促進</v>
          </cell>
          <cell r="O7030" t="str">
            <v>①-Ⅱ-１．雇用の維持</v>
          </cell>
        </row>
        <row r="7031">
          <cell r="K7031" t="str">
            <v>28204-126</v>
          </cell>
          <cell r="L7031" t="str">
            <v>28204</v>
          </cell>
          <cell r="M7031">
            <v>126</v>
          </cell>
          <cell r="N7031" t="str">
            <v>消防職員の感染防止対策</v>
          </cell>
          <cell r="O7031" t="str">
            <v>①-Ⅰ-１．マスク・消毒液等の確保</v>
          </cell>
        </row>
        <row r="7032">
          <cell r="K7032" t="str">
            <v>28204-127</v>
          </cell>
          <cell r="L7032" t="str">
            <v>28204</v>
          </cell>
          <cell r="M7032">
            <v>127</v>
          </cell>
          <cell r="N7032" t="str">
            <v>救急活動における感染防止対策</v>
          </cell>
          <cell r="O7032" t="str">
            <v>①-Ⅰ-１．マスク・消毒液等の確保</v>
          </cell>
        </row>
        <row r="7033">
          <cell r="K7033" t="str">
            <v>28204-128</v>
          </cell>
          <cell r="L7033" t="str">
            <v>28204</v>
          </cell>
          <cell r="M7033">
            <v>128</v>
          </cell>
          <cell r="N7033" t="str">
            <v>消防職員の仮眠室における感染防止対策</v>
          </cell>
          <cell r="O7033" t="str">
            <v>①-Ⅰ-１．マスク・消毒液等の確保</v>
          </cell>
        </row>
        <row r="7034">
          <cell r="K7034" t="str">
            <v>28204-129</v>
          </cell>
          <cell r="L7034" t="str">
            <v>28204</v>
          </cell>
          <cell r="M7034">
            <v>129</v>
          </cell>
          <cell r="N7034" t="str">
            <v>病院事業会計繰出（新型コロナウイルス感染症対応に係る職員の特殊勤務手当）</v>
          </cell>
          <cell r="O7034" t="str">
            <v>①-Ⅰ-３．医療提供体制の強化</v>
          </cell>
        </row>
        <row r="7035">
          <cell r="K7035" t="str">
            <v>28204-130</v>
          </cell>
          <cell r="L7035" t="str">
            <v>28204</v>
          </cell>
          <cell r="M7035">
            <v>130</v>
          </cell>
          <cell r="N7035" t="str">
            <v>病院事業会計繰出（新型コロナウイルス感染症対応医療機器の購入）</v>
          </cell>
          <cell r="O7035" t="str">
            <v>①-Ⅰ-３．医療提供体制の強化</v>
          </cell>
        </row>
        <row r="7036">
          <cell r="K7036" t="str">
            <v>28204-131</v>
          </cell>
          <cell r="L7036" t="str">
            <v>28204</v>
          </cell>
          <cell r="M7036">
            <v>131</v>
          </cell>
          <cell r="N7036" t="str">
            <v>庁舎における清掃の強化</v>
          </cell>
          <cell r="O7036" t="str">
            <v>①-Ⅰ-１．マスク・消毒液等の確保</v>
          </cell>
        </row>
        <row r="7037">
          <cell r="K7037" t="str">
            <v>28204-132</v>
          </cell>
          <cell r="L7037" t="str">
            <v>28204</v>
          </cell>
          <cell r="M7037">
            <v>132</v>
          </cell>
          <cell r="N7037" t="str">
            <v>市民集会施設トイレ洋式化改修工事</v>
          </cell>
          <cell r="O7037" t="str">
            <v>①-Ⅰ-１．マスク・消毒液等の確保</v>
          </cell>
        </row>
        <row r="7038">
          <cell r="K7038" t="str">
            <v>28204-133</v>
          </cell>
          <cell r="L7038" t="str">
            <v>28204</v>
          </cell>
          <cell r="M7038">
            <v>133</v>
          </cell>
          <cell r="N7038" t="str">
            <v>勤労青少年ホームトイレ洋式化改修工事</v>
          </cell>
          <cell r="O7038" t="str">
            <v>①-Ⅰ-１．マスク・消毒液等の確保</v>
          </cell>
        </row>
        <row r="7039">
          <cell r="K7039" t="str">
            <v>28204-134</v>
          </cell>
          <cell r="L7039" t="str">
            <v>28204</v>
          </cell>
          <cell r="M7039">
            <v>134</v>
          </cell>
          <cell r="N7039" t="str">
            <v>酒蔵巡りバスツアー支援事業</v>
          </cell>
          <cell r="O7039" t="str">
            <v>①-Ⅲ-１．観光・運輸業、飲食業、イベント・エンターテインメント事業等に対する支援</v>
          </cell>
        </row>
        <row r="7040">
          <cell r="K7040" t="str">
            <v>28204-135</v>
          </cell>
          <cell r="L7040" t="str">
            <v>28204</v>
          </cell>
          <cell r="M7040">
            <v>135</v>
          </cell>
          <cell r="N7040" t="str">
            <v>宿泊施設等利用促進事業</v>
          </cell>
          <cell r="O7040" t="str">
            <v>①-Ⅲ-１．観光・運輸業、飲食業、イベント・エンターテインメント事業等に対する支援</v>
          </cell>
        </row>
        <row r="7041">
          <cell r="K7041" t="str">
            <v>28204-136</v>
          </cell>
          <cell r="L7041" t="str">
            <v>28204</v>
          </cell>
          <cell r="M7041">
            <v>136</v>
          </cell>
          <cell r="N7041" t="str">
            <v>新型コロナウイルス感染症拡大防止協力金事業</v>
          </cell>
          <cell r="O7041" t="str">
            <v>①-Ⅱ-３．事業継続に困っている中小・小規模事業者等への支援</v>
          </cell>
        </row>
        <row r="7042">
          <cell r="K7042" t="str">
            <v>28204-137</v>
          </cell>
          <cell r="L7042" t="str">
            <v>28204</v>
          </cell>
          <cell r="M7042">
            <v>137</v>
          </cell>
          <cell r="N7042" t="str">
            <v>新型コロナウイルス感染症に係る感染者へのサービス提供継続協力金（介護）</v>
          </cell>
          <cell r="O7042" t="str">
            <v>①-Ⅱ-４．生活に困っている世帯や個人への支援</v>
          </cell>
        </row>
        <row r="7043">
          <cell r="K7043" t="str">
            <v>28204-138</v>
          </cell>
          <cell r="L7043" t="str">
            <v>28204</v>
          </cell>
          <cell r="M7043">
            <v>138</v>
          </cell>
          <cell r="N7043" t="str">
            <v>介護保険事業費補助金</v>
          </cell>
          <cell r="O7043" t="str">
            <v>①-Ⅰ-１．マスク・消毒液等の確保</v>
          </cell>
        </row>
        <row r="7044">
          <cell r="K7044" t="str">
            <v>28204-139</v>
          </cell>
          <cell r="L7044" t="str">
            <v>28204</v>
          </cell>
          <cell r="M7044">
            <v>139</v>
          </cell>
          <cell r="N7044" t="str">
            <v>新型コロナウイルス感染症に係る感染者へのサービス提供継続協力金（障害）</v>
          </cell>
          <cell r="O7044" t="str">
            <v>①-Ⅱ-４．生活に困っている世帯や個人への支援</v>
          </cell>
        </row>
        <row r="7045">
          <cell r="K7045" t="str">
            <v>28204-140</v>
          </cell>
          <cell r="L7045" t="str">
            <v>28204</v>
          </cell>
          <cell r="M7045">
            <v>140</v>
          </cell>
          <cell r="N7045" t="str">
            <v>障害者総合支援事業費補助金</v>
          </cell>
          <cell r="O7045" t="str">
            <v>①-Ⅰ-３．医療提供体制の強化</v>
          </cell>
        </row>
        <row r="7046">
          <cell r="K7046" t="str">
            <v>28204-141</v>
          </cell>
          <cell r="L7046" t="str">
            <v>28204</v>
          </cell>
          <cell r="M7046">
            <v>141</v>
          </cell>
          <cell r="N7046" t="str">
            <v>障害者総合支援事業費補助金</v>
          </cell>
          <cell r="O7046" t="str">
            <v>①-Ⅳ-３．リモート化等によるデジタル・トランスフォーメーションの加速</v>
          </cell>
        </row>
        <row r="7047">
          <cell r="K7047" t="str">
            <v>28204-142</v>
          </cell>
          <cell r="L7047" t="str">
            <v>28204</v>
          </cell>
          <cell r="M7047">
            <v>142</v>
          </cell>
          <cell r="N7047" t="str">
            <v>障害者総合支援事業費補助金</v>
          </cell>
          <cell r="O7047" t="str">
            <v>①-Ⅳ-３．リモート化等によるデジタル・トランスフォーメーションの加速</v>
          </cell>
        </row>
        <row r="7048">
          <cell r="K7048" t="str">
            <v>28204-143</v>
          </cell>
          <cell r="L7048" t="str">
            <v>28204</v>
          </cell>
          <cell r="M7048">
            <v>143</v>
          </cell>
          <cell r="N7048" t="str">
            <v>障害者総合支援事業費補助金</v>
          </cell>
          <cell r="O7048" t="str">
            <v>①-Ⅰ-１．マスク・消毒液等の確保</v>
          </cell>
        </row>
        <row r="7049">
          <cell r="K7049" t="str">
            <v>28204-144</v>
          </cell>
          <cell r="L7049" t="str">
            <v>28204</v>
          </cell>
          <cell r="M7049">
            <v>144</v>
          </cell>
          <cell r="N7049" t="str">
            <v>障害者総合支援事業費補助金</v>
          </cell>
          <cell r="O7049" t="str">
            <v>①-Ⅰ-８．学校の臨時休業等を円滑に進めるための環境整備</v>
          </cell>
        </row>
        <row r="7050">
          <cell r="K7050" t="str">
            <v>28204-145</v>
          </cell>
          <cell r="L7050" t="str">
            <v>28204</v>
          </cell>
          <cell r="M7050">
            <v>145</v>
          </cell>
          <cell r="N7050" t="str">
            <v>動物管理センターペット収容スペース整備事業</v>
          </cell>
          <cell r="O7050" t="str">
            <v>①-Ⅰ-１．マスク・消毒液等の確保</v>
          </cell>
        </row>
        <row r="7051">
          <cell r="K7051" t="str">
            <v>28204-146</v>
          </cell>
          <cell r="L7051" t="str">
            <v>28204</v>
          </cell>
          <cell r="M7051">
            <v>146</v>
          </cell>
          <cell r="N7051" t="str">
            <v>保健所仮設執務室設置事業</v>
          </cell>
          <cell r="O7051" t="str">
            <v>①-Ⅰ-２．検査体制の強化と感染の早期発見</v>
          </cell>
        </row>
        <row r="7052">
          <cell r="K7052" t="str">
            <v>28204-147</v>
          </cell>
          <cell r="L7052" t="str">
            <v>28204</v>
          </cell>
          <cell r="M7052">
            <v>147</v>
          </cell>
          <cell r="N7052" t="str">
            <v>民間病院に対する休日の発熱患者受入体制協力金</v>
          </cell>
          <cell r="O7052" t="str">
            <v>①-Ⅰ-３．医療提供体制の強化</v>
          </cell>
        </row>
        <row r="7053">
          <cell r="K7053" t="str">
            <v>28204-148</v>
          </cell>
          <cell r="L7053" t="str">
            <v>28204</v>
          </cell>
          <cell r="M7053">
            <v>148</v>
          </cell>
          <cell r="N7053" t="str">
            <v>精神保健対策費補助金</v>
          </cell>
          <cell r="O7053" t="str">
            <v>①-Ⅰ-６．情報発信の充実</v>
          </cell>
        </row>
        <row r="7054">
          <cell r="K7054" t="str">
            <v>28204-149</v>
          </cell>
          <cell r="L7054" t="str">
            <v>28204</v>
          </cell>
          <cell r="M7054">
            <v>149</v>
          </cell>
          <cell r="N7054" t="str">
            <v>母子保健衛生費補助金</v>
          </cell>
          <cell r="O7054" t="str">
            <v>①-Ⅰ-８．学校の臨時休業等を円滑に進めるための環境整備</v>
          </cell>
        </row>
        <row r="7055">
          <cell r="K7055" t="str">
            <v>28204-150</v>
          </cell>
          <cell r="L7055" t="str">
            <v>28204</v>
          </cell>
          <cell r="M7055">
            <v>150</v>
          </cell>
          <cell r="N7055" t="str">
            <v>障害者総合支援事業費補助金</v>
          </cell>
          <cell r="O7055" t="str">
            <v>①-Ⅰ-８．学校の臨時休業等を円滑に進めるための環境整備</v>
          </cell>
        </row>
        <row r="7056">
          <cell r="K7056" t="str">
            <v>28204-151</v>
          </cell>
          <cell r="L7056" t="str">
            <v>28204</v>
          </cell>
          <cell r="M7056">
            <v>151</v>
          </cell>
          <cell r="N7056" t="str">
            <v>障害者総合支援事業費補助金</v>
          </cell>
          <cell r="O7056" t="str">
            <v>①-Ⅰ-１．マスク・消毒液等の確保</v>
          </cell>
        </row>
        <row r="7057">
          <cell r="K7057" t="str">
            <v>28204-152</v>
          </cell>
          <cell r="L7057" t="str">
            <v>28204</v>
          </cell>
          <cell r="M7057">
            <v>152</v>
          </cell>
          <cell r="N7057" t="str">
            <v>障害者総合支援事業費補助金</v>
          </cell>
          <cell r="O7057" t="str">
            <v>①-Ⅰ-１．マスク・消毒液等の確保</v>
          </cell>
        </row>
        <row r="7058">
          <cell r="K7058" t="str">
            <v>28204-153</v>
          </cell>
          <cell r="L7058" t="str">
            <v>28204</v>
          </cell>
          <cell r="M7058">
            <v>153</v>
          </cell>
          <cell r="N7058" t="str">
            <v>子ども・子育て支援交付金</v>
          </cell>
          <cell r="O7058" t="str">
            <v>①-Ⅰ-８．学校の臨時休業等を円滑に進めるための環境整備</v>
          </cell>
        </row>
        <row r="7059">
          <cell r="K7059" t="str">
            <v>28204-154</v>
          </cell>
          <cell r="L7059" t="str">
            <v>28204</v>
          </cell>
          <cell r="M7059">
            <v>154</v>
          </cell>
          <cell r="N7059" t="str">
            <v>児童福祉事業対策費等補助金</v>
          </cell>
          <cell r="O7059" t="str">
            <v>①-Ⅰ-１．マスク・消毒液等の確保</v>
          </cell>
        </row>
        <row r="7060">
          <cell r="K7060" t="str">
            <v>28204-155</v>
          </cell>
          <cell r="L7060" t="str">
            <v>28204</v>
          </cell>
          <cell r="M7060">
            <v>155</v>
          </cell>
          <cell r="N7060" t="str">
            <v>公園トイレ洋式化改修工事</v>
          </cell>
          <cell r="O7060" t="str">
            <v>①-Ⅰ-１．マスク・消毒液等の確保</v>
          </cell>
        </row>
        <row r="7061">
          <cell r="K7061" t="str">
            <v>28204-156</v>
          </cell>
          <cell r="L7061" t="str">
            <v>28204</v>
          </cell>
          <cell r="M7061">
            <v>156</v>
          </cell>
          <cell r="N7061" t="str">
            <v>新型コロナウイルス感染症対応に係る消防職員の特殊勤務手当</v>
          </cell>
          <cell r="O7061" t="str">
            <v>①-Ⅰ-３．医療提供体制の強化</v>
          </cell>
        </row>
        <row r="7062">
          <cell r="K7062" t="str">
            <v>28204-157</v>
          </cell>
          <cell r="L7062" t="str">
            <v>28204</v>
          </cell>
          <cell r="M7062">
            <v>157</v>
          </cell>
          <cell r="N7062" t="str">
            <v>学校臨時休業対策費補助金</v>
          </cell>
          <cell r="O7062" t="str">
            <v>①-Ⅰ-８．学校の臨時休業等を円滑に進めるための環境整備</v>
          </cell>
        </row>
        <row r="7063">
          <cell r="K7063" t="str">
            <v>28204-158</v>
          </cell>
          <cell r="L7063" t="str">
            <v>28204</v>
          </cell>
          <cell r="M7063">
            <v>158</v>
          </cell>
          <cell r="N7063" t="str">
            <v>学校臨時休業対策費補助金</v>
          </cell>
          <cell r="O7063" t="str">
            <v>①-Ⅰ-８．学校の臨時休業等を円滑に進めるための環境整備</v>
          </cell>
        </row>
        <row r="7064">
          <cell r="K7064" t="str">
            <v>28204-159</v>
          </cell>
          <cell r="L7064" t="str">
            <v>28204</v>
          </cell>
          <cell r="M7064">
            <v>159</v>
          </cell>
          <cell r="N7064" t="str">
            <v>学校保健特別対策事業費補助金</v>
          </cell>
          <cell r="O7064" t="str">
            <v>①-Ⅰ-１．マスク・消毒液等の確保</v>
          </cell>
        </row>
        <row r="7065">
          <cell r="K7065" t="str">
            <v>28204-160</v>
          </cell>
          <cell r="L7065" t="str">
            <v>28204</v>
          </cell>
          <cell r="M7065">
            <v>160</v>
          </cell>
          <cell r="N7065" t="str">
            <v>学校施設環境改善交付金</v>
          </cell>
          <cell r="O7065" t="str">
            <v>①-Ⅰ-１．マスク・消毒液等の確保</v>
          </cell>
        </row>
        <row r="7066">
          <cell r="K7066" t="str">
            <v>28204-161</v>
          </cell>
          <cell r="L7066" t="str">
            <v>28204</v>
          </cell>
          <cell r="M7066">
            <v>161</v>
          </cell>
          <cell r="N7066" t="str">
            <v>学校トイレ改修工事</v>
          </cell>
          <cell r="O7066" t="str">
            <v>①-Ⅰ-１．マスク・消毒液等の確保</v>
          </cell>
        </row>
        <row r="7067">
          <cell r="K7067" t="str">
            <v>28204-162</v>
          </cell>
          <cell r="L7067" t="str">
            <v>28204</v>
          </cell>
          <cell r="M7067">
            <v>162</v>
          </cell>
          <cell r="N7067" t="str">
            <v>山東自然の家におけるトイレ洋式化改修工事</v>
          </cell>
          <cell r="O7067" t="str">
            <v>①-Ⅰ-１．マスク・消毒液等の確保</v>
          </cell>
        </row>
        <row r="7068">
          <cell r="K7068" t="str">
            <v>28204-163</v>
          </cell>
          <cell r="L7068" t="str">
            <v>28204</v>
          </cell>
          <cell r="M7068">
            <v>163</v>
          </cell>
          <cell r="N7068" t="str">
            <v>公民館におけるトイレ洋式化改修工事</v>
          </cell>
          <cell r="O7068" t="str">
            <v>①-Ⅰ-１．マスク・消毒液等の確保</v>
          </cell>
        </row>
        <row r="7069">
          <cell r="K7069" t="str">
            <v>28204-164</v>
          </cell>
          <cell r="L7069" t="str">
            <v>28204</v>
          </cell>
          <cell r="M7069">
            <v>164</v>
          </cell>
          <cell r="N7069" t="str">
            <v>修学旅行等におけるキャンセル料等への負担金交付</v>
          </cell>
          <cell r="O7069" t="str">
            <v>①-Ⅰ-８．学校の臨時休業等を円滑に進めるための環境整備</v>
          </cell>
        </row>
        <row r="7070">
          <cell r="K7070" t="str">
            <v>28204-165</v>
          </cell>
          <cell r="L7070" t="str">
            <v>28204</v>
          </cell>
          <cell r="M7070">
            <v>165</v>
          </cell>
          <cell r="N7070" t="str">
            <v>図書館自動貸出機の導入</v>
          </cell>
          <cell r="O7070" t="str">
            <v>①-Ⅰ-１．マスク・消毒液等の確保</v>
          </cell>
        </row>
        <row r="7071">
          <cell r="K7071" t="str">
            <v>28204-166</v>
          </cell>
          <cell r="L7071" t="str">
            <v>28204</v>
          </cell>
          <cell r="M7071">
            <v>166</v>
          </cell>
          <cell r="N7071" t="str">
            <v>図書へのＩＣタグ導入による非対面サービスの促進</v>
          </cell>
          <cell r="O7071" t="str">
            <v>①-Ⅱ-１．雇用の維持</v>
          </cell>
        </row>
        <row r="7072">
          <cell r="K7072" t="str">
            <v>28204-167</v>
          </cell>
          <cell r="L7072" t="str">
            <v>28204</v>
          </cell>
          <cell r="M7072">
            <v>167</v>
          </cell>
          <cell r="N7072" t="str">
            <v>名塩和紙学習館におけるトイレ洋式化改修工事</v>
          </cell>
          <cell r="O7072" t="str">
            <v>①-Ⅰ-１．マスク・消毒液等の確保</v>
          </cell>
        </row>
        <row r="7073">
          <cell r="K7073" t="str">
            <v>28204-168</v>
          </cell>
          <cell r="L7073" t="str">
            <v>28204</v>
          </cell>
          <cell r="M7073">
            <v>168</v>
          </cell>
          <cell r="N7073" t="str">
            <v>消防職員の仮眠室における感染防止対策</v>
          </cell>
          <cell r="O7073" t="str">
            <v>①-Ⅰ-１．マスク・消毒液等の確保</v>
          </cell>
        </row>
        <row r="7074">
          <cell r="K7074" t="str">
            <v>28204-169</v>
          </cell>
          <cell r="L7074" t="str">
            <v>28204</v>
          </cell>
          <cell r="M7074">
            <v>169</v>
          </cell>
          <cell r="N7074" t="str">
            <v>病院事業会計繰出（マイナンバーを活用した「オンライン資格確認」の導入）</v>
          </cell>
          <cell r="O7074" t="str">
            <v>①-Ⅰ-３．医療提供体制の強化</v>
          </cell>
        </row>
        <row r="7075">
          <cell r="K7075" t="str">
            <v>28204-170</v>
          </cell>
          <cell r="L7075" t="str">
            <v>28204</v>
          </cell>
          <cell r="M7075">
            <v>170</v>
          </cell>
          <cell r="N7075" t="str">
            <v>水道事業会計繰出</v>
          </cell>
          <cell r="O7075" t="str">
            <v>①-Ⅱ-４．生活に困っている世帯や個人への支援</v>
          </cell>
        </row>
        <row r="7076">
          <cell r="K7076" t="str">
            <v>28204-171</v>
          </cell>
          <cell r="L7076" t="str">
            <v>28204</v>
          </cell>
          <cell r="M7076">
            <v>171</v>
          </cell>
          <cell r="N7076" t="str">
            <v>新型コロナウイルス感染症対応に係る保健所等職員の超過勤務等手当</v>
          </cell>
          <cell r="O7076" t="str">
            <v>①-Ⅰ-２．検査体制の強化と感染の早期発見</v>
          </cell>
        </row>
        <row r="7077">
          <cell r="K7077" t="str">
            <v>28204-172</v>
          </cell>
          <cell r="L7077" t="str">
            <v>28204</v>
          </cell>
          <cell r="M7077">
            <v>172</v>
          </cell>
          <cell r="N7077" t="str">
            <v>病院事業会計繰出（外来収益減収分）</v>
          </cell>
          <cell r="O7077" t="str">
            <v>①-Ⅰ-３．医療提供体制の強化</v>
          </cell>
        </row>
        <row r="7078">
          <cell r="K7078" t="str">
            <v>28204-173</v>
          </cell>
          <cell r="L7078" t="str">
            <v>28204</v>
          </cell>
          <cell r="M7078">
            <v>173</v>
          </cell>
          <cell r="N7078" t="str">
            <v>新型コロナウイルス感染症患者の自宅療養時における支援員派遣事業（介護）</v>
          </cell>
          <cell r="O7078" t="str">
            <v>①-Ⅰ-３．医療提供体制の強化</v>
          </cell>
        </row>
        <row r="7079">
          <cell r="K7079" t="str">
            <v>28204-174</v>
          </cell>
          <cell r="L7079" t="str">
            <v>28204</v>
          </cell>
          <cell r="M7079">
            <v>174</v>
          </cell>
          <cell r="N7079" t="str">
            <v>新型コロナウイルス感染症患者の自宅療養時における支援員派遣事業（障害）</v>
          </cell>
          <cell r="O7079" t="str">
            <v>①-Ⅰ-３．医療提供体制の強化</v>
          </cell>
        </row>
        <row r="7080">
          <cell r="K7080" t="str">
            <v>28205-1</v>
          </cell>
          <cell r="L7080" t="str">
            <v>28205</v>
          </cell>
          <cell r="M7080">
            <v>1</v>
          </cell>
          <cell r="N7080" t="str">
            <v>広域消防感染防止対策事業</v>
          </cell>
          <cell r="O7080" t="str">
            <v>①-Ⅰ-１．マスク・消毒液等の確保</v>
          </cell>
        </row>
        <row r="7081">
          <cell r="K7081" t="str">
            <v>28205-2</v>
          </cell>
          <cell r="L7081" t="str">
            <v>28205</v>
          </cell>
          <cell r="M7081">
            <v>2</v>
          </cell>
          <cell r="N7081" t="str">
            <v>広域水道料金減免事業</v>
          </cell>
          <cell r="O7081" t="str">
            <v>①-Ⅱ-４．生活に困っている世帯や個人への支援</v>
          </cell>
        </row>
        <row r="7082">
          <cell r="K7082" t="str">
            <v>28205-3</v>
          </cell>
          <cell r="L7082" t="str">
            <v>28205</v>
          </cell>
          <cell r="M7082">
            <v>3</v>
          </cell>
          <cell r="N7082" t="str">
            <v>避難所感染症予防対策事業</v>
          </cell>
          <cell r="O7082" t="str">
            <v>①-Ⅰ-１．マスク・消毒液等の確保</v>
          </cell>
        </row>
        <row r="7083">
          <cell r="K7083" t="str">
            <v>28205-4</v>
          </cell>
          <cell r="L7083" t="str">
            <v>28205</v>
          </cell>
          <cell r="M7083">
            <v>4</v>
          </cell>
          <cell r="N7083" t="str">
            <v>医療機関等への感染症対策用品配布事業</v>
          </cell>
          <cell r="O7083" t="str">
            <v>①-Ⅰ-１．マスク・消毒液等の確保</v>
          </cell>
        </row>
        <row r="7084">
          <cell r="K7084" t="str">
            <v>28205-5</v>
          </cell>
          <cell r="L7084" t="str">
            <v>28205</v>
          </cell>
          <cell r="M7084">
            <v>5</v>
          </cell>
          <cell r="N7084" t="str">
            <v>高齢者等への感染症対策用品配布事業</v>
          </cell>
          <cell r="O7084" t="str">
            <v>①-Ⅰ-１．マスク・消毒液等の確保</v>
          </cell>
        </row>
        <row r="7085">
          <cell r="K7085" t="str">
            <v>28205-6</v>
          </cell>
          <cell r="L7085" t="str">
            <v>28205</v>
          </cell>
          <cell r="M7085">
            <v>6</v>
          </cell>
          <cell r="N7085" t="str">
            <v>高齢者世帯等買い物支援事業</v>
          </cell>
          <cell r="O7085" t="str">
            <v>①-Ⅱ-４．生活に困っている世帯や個人への支援</v>
          </cell>
        </row>
        <row r="7086">
          <cell r="K7086" t="str">
            <v>28205-7</v>
          </cell>
          <cell r="L7086" t="str">
            <v>28205</v>
          </cell>
          <cell r="M7086">
            <v>7</v>
          </cell>
          <cell r="N7086" t="str">
            <v>高齢者世帯等への配送・移動販売助成事業</v>
          </cell>
          <cell r="O7086" t="str">
            <v>①-Ⅱ-４．生活に困っている世帯や個人への支援</v>
          </cell>
        </row>
        <row r="7087">
          <cell r="K7087" t="str">
            <v>28205-8</v>
          </cell>
          <cell r="L7087" t="str">
            <v>28205</v>
          </cell>
          <cell r="M7087">
            <v>8</v>
          </cell>
          <cell r="N7087" t="str">
            <v>未就学児を抱える世帯への感染症対策用品配布事業</v>
          </cell>
          <cell r="O7087" t="str">
            <v>①-Ⅰ-１．マスク・消毒液等の確保</v>
          </cell>
        </row>
        <row r="7088">
          <cell r="K7088" t="str">
            <v>28205-9</v>
          </cell>
          <cell r="L7088" t="str">
            <v>28205</v>
          </cell>
          <cell r="M7088">
            <v>9</v>
          </cell>
          <cell r="N7088" t="str">
            <v>子育て世帯感染拡大防止事業</v>
          </cell>
          <cell r="O7088" t="str">
            <v>①-Ⅰ-１．マスク・消毒液等の確保</v>
          </cell>
        </row>
        <row r="7089">
          <cell r="K7089" t="str">
            <v>28205-10</v>
          </cell>
          <cell r="L7089" t="str">
            <v>28205</v>
          </cell>
          <cell r="M7089">
            <v>10</v>
          </cell>
          <cell r="N7089" t="str">
            <v>市内産農畜産物販路拡大事業</v>
          </cell>
          <cell r="O7089" t="str">
            <v>①-Ⅲ-２．地域経済の活性化</v>
          </cell>
        </row>
        <row r="7090">
          <cell r="K7090" t="str">
            <v>28205-11</v>
          </cell>
          <cell r="L7090" t="str">
            <v>28205</v>
          </cell>
          <cell r="M7090">
            <v>11</v>
          </cell>
          <cell r="N7090" t="str">
            <v>認定農業者等緊急支援事業</v>
          </cell>
          <cell r="O7090" t="str">
            <v>①-Ⅱ-３．事業継続に困っている中小・小規模事業者等への支援</v>
          </cell>
        </row>
        <row r="7091">
          <cell r="K7091" t="str">
            <v>28205-12</v>
          </cell>
          <cell r="L7091" t="str">
            <v>28205</v>
          </cell>
          <cell r="M7091">
            <v>12</v>
          </cell>
          <cell r="N7091" t="str">
            <v>肥育農家緊急支援事業</v>
          </cell>
          <cell r="O7091" t="str">
            <v>①-Ⅱ-３．事業継続に困っている中小・小規模事業者等への支援</v>
          </cell>
        </row>
        <row r="7092">
          <cell r="K7092" t="str">
            <v>28205-13</v>
          </cell>
          <cell r="L7092" t="str">
            <v>28205</v>
          </cell>
          <cell r="M7092">
            <v>13</v>
          </cell>
          <cell r="N7092" t="str">
            <v>漁船保険加入奨励事業</v>
          </cell>
          <cell r="O7092" t="str">
            <v>①-Ⅱ-３．事業継続に困っている中小・小規模事業者等への支援</v>
          </cell>
        </row>
        <row r="7093">
          <cell r="K7093" t="str">
            <v>28205-14</v>
          </cell>
          <cell r="L7093" t="str">
            <v>28205</v>
          </cell>
          <cell r="M7093">
            <v>14</v>
          </cell>
          <cell r="N7093" t="str">
            <v>豊かな海づくり資金利子補給補助事業</v>
          </cell>
          <cell r="O7093" t="str">
            <v>①-Ⅱ-２．資金繰り対策</v>
          </cell>
        </row>
        <row r="7094">
          <cell r="K7094" t="str">
            <v>28205-15</v>
          </cell>
          <cell r="L7094" t="str">
            <v>28205</v>
          </cell>
          <cell r="M7094">
            <v>15</v>
          </cell>
          <cell r="N7094" t="str">
            <v>ふるさと洲本事業所応援給付金事業</v>
          </cell>
          <cell r="O7094" t="str">
            <v>①-Ⅱ-３．事業継続に困っている中小・小規模事業者等への支援</v>
          </cell>
        </row>
        <row r="7095">
          <cell r="K7095" t="str">
            <v>28205-16</v>
          </cell>
          <cell r="L7095" t="str">
            <v>28205</v>
          </cell>
          <cell r="M7095">
            <v>16</v>
          </cell>
          <cell r="N7095" t="str">
            <v>商店街お買物券・ポイントシール事業</v>
          </cell>
          <cell r="O7095" t="str">
            <v>①-Ⅲ-２．地域経済の活性化</v>
          </cell>
        </row>
        <row r="7096">
          <cell r="K7096" t="str">
            <v>28205-17</v>
          </cell>
          <cell r="L7096" t="str">
            <v>28205</v>
          </cell>
          <cell r="M7096">
            <v>17</v>
          </cell>
          <cell r="N7096" t="str">
            <v>GIGAスクール構想実現事業（地方単独分）</v>
          </cell>
          <cell r="O7096" t="str">
            <v>①-Ⅳ-３．リモート化等によるデジタル・トランスフォーメーションの加速</v>
          </cell>
        </row>
        <row r="7097">
          <cell r="K7097" t="str">
            <v>28205-18</v>
          </cell>
          <cell r="L7097" t="str">
            <v>28205</v>
          </cell>
          <cell r="M7097">
            <v>18</v>
          </cell>
          <cell r="N7097" t="str">
            <v>臨時休業に伴う学習支援事業（小学校）
当初予算分</v>
          </cell>
          <cell r="O7097" t="str">
            <v>①-Ⅰ-８．学校の臨時休業等を円滑に進めるための環境整備</v>
          </cell>
        </row>
        <row r="7098">
          <cell r="K7098" t="str">
            <v>28205-19</v>
          </cell>
          <cell r="L7098" t="str">
            <v>28205</v>
          </cell>
          <cell r="M7098">
            <v>19</v>
          </cell>
          <cell r="N7098" t="str">
            <v>臨時休業に伴う学習支援事業（小学校）
補正予算分</v>
          </cell>
          <cell r="O7098" t="str">
            <v>①-Ⅰ-８．学校の臨時休業等を円滑に進めるための環境整備</v>
          </cell>
        </row>
        <row r="7099">
          <cell r="K7099" t="str">
            <v>28205-20</v>
          </cell>
          <cell r="L7099" t="str">
            <v>28205</v>
          </cell>
          <cell r="M7099">
            <v>20</v>
          </cell>
          <cell r="N7099" t="str">
            <v>臨時休業に伴う学習支援事業（中学校）当初予算分</v>
          </cell>
          <cell r="O7099" t="str">
            <v>①-Ⅰ-８．学校の臨時休業等を円滑に進めるための環境整備</v>
          </cell>
        </row>
        <row r="7100">
          <cell r="K7100" t="str">
            <v>28205-21</v>
          </cell>
          <cell r="L7100" t="str">
            <v>28205</v>
          </cell>
          <cell r="M7100">
            <v>21</v>
          </cell>
          <cell r="N7100" t="str">
            <v>臨時休業に伴う学習支援事業（中学校）補正予算分</v>
          </cell>
          <cell r="O7100" t="str">
            <v>①-Ⅰ-８．学校の臨時休業等を円滑に進めるための環境整備</v>
          </cell>
        </row>
        <row r="7101">
          <cell r="K7101" t="str">
            <v>28205-22</v>
          </cell>
          <cell r="L7101" t="str">
            <v>28205</v>
          </cell>
          <cell r="M7101">
            <v>22</v>
          </cell>
          <cell r="N7101" t="str">
            <v>休業要請事業者経営継続支援事業</v>
          </cell>
          <cell r="O7101" t="str">
            <v>①-Ⅱ-３．事業継続に困っている中小・小規模事業者等への支援</v>
          </cell>
        </row>
        <row r="7102">
          <cell r="K7102" t="str">
            <v>28205-23</v>
          </cell>
          <cell r="L7102" t="str">
            <v>28205</v>
          </cell>
          <cell r="M7102">
            <v>23</v>
          </cell>
          <cell r="N7102" t="str">
            <v>新生児特別臨時給付金事業</v>
          </cell>
          <cell r="O7102" t="str">
            <v>①-Ⅱ-４．生活に困っている世帯や個人への支援</v>
          </cell>
        </row>
        <row r="7103">
          <cell r="K7103" t="str">
            <v>28205-24</v>
          </cell>
          <cell r="L7103" t="str">
            <v>28205</v>
          </cell>
          <cell r="M7103">
            <v>24</v>
          </cell>
          <cell r="N7103" t="str">
            <v>コロナハンドブック作成事業</v>
          </cell>
          <cell r="O7103" t="str">
            <v>①-Ⅰ-６．情報発信の充実</v>
          </cell>
        </row>
        <row r="7104">
          <cell r="K7104" t="str">
            <v>28205-25</v>
          </cell>
          <cell r="L7104" t="str">
            <v>28205</v>
          </cell>
          <cell r="M7104">
            <v>25</v>
          </cell>
          <cell r="N7104" t="str">
            <v>がんばる学生等応援事業</v>
          </cell>
          <cell r="O7104" t="str">
            <v>①-Ⅱ-４．生活に困っている世帯や個人への支援</v>
          </cell>
        </row>
        <row r="7105">
          <cell r="K7105" t="str">
            <v>28205-26</v>
          </cell>
          <cell r="L7105" t="str">
            <v>28205</v>
          </cell>
          <cell r="M7105">
            <v>26</v>
          </cell>
          <cell r="N7105" t="str">
            <v>公共交通感染症対策支援事業</v>
          </cell>
          <cell r="O7105" t="str">
            <v>①-Ⅰ-１．マスク・消毒液等の確保</v>
          </cell>
        </row>
        <row r="7106">
          <cell r="K7106" t="str">
            <v>28205-27</v>
          </cell>
          <cell r="L7106" t="str">
            <v>28205</v>
          </cell>
          <cell r="M7106">
            <v>27</v>
          </cell>
          <cell r="N7106" t="str">
            <v>リモートワーク推進事業</v>
          </cell>
          <cell r="O7106" t="str">
            <v>①-Ⅳ-３．リモート化等によるデジタル・トランスフォーメーションの加速</v>
          </cell>
        </row>
        <row r="7107">
          <cell r="K7107" t="str">
            <v>28205-28</v>
          </cell>
          <cell r="L7107" t="str">
            <v>28205</v>
          </cell>
          <cell r="M7107">
            <v>28</v>
          </cell>
          <cell r="N7107" t="str">
            <v>行政事務デジタル化推進事業</v>
          </cell>
          <cell r="O7107" t="str">
            <v>①-Ⅳ-３．リモート化等によるデジタル・トランスフォーメーションの加速</v>
          </cell>
        </row>
        <row r="7108">
          <cell r="K7108" t="str">
            <v>28205-29</v>
          </cell>
          <cell r="L7108" t="str">
            <v>28205</v>
          </cell>
          <cell r="M7108">
            <v>29</v>
          </cell>
          <cell r="N7108" t="str">
            <v>総合福祉会館感染症対策事業</v>
          </cell>
          <cell r="O7108" t="str">
            <v>①-Ⅰ-１．マスク・消毒液等の確保</v>
          </cell>
        </row>
        <row r="7109">
          <cell r="K7109" t="str">
            <v>28205-30</v>
          </cell>
          <cell r="L7109" t="str">
            <v>28205</v>
          </cell>
          <cell r="M7109">
            <v>30</v>
          </cell>
          <cell r="N7109" t="str">
            <v>児童虐待・DV等相談事業
（地方単独分）</v>
          </cell>
          <cell r="O7109" t="str">
            <v>①-Ⅱ-４．生活に困っている世帯や個人への支援</v>
          </cell>
        </row>
        <row r="7110">
          <cell r="K7110" t="str">
            <v>28205-31</v>
          </cell>
          <cell r="L7110" t="str">
            <v>28205</v>
          </cell>
          <cell r="M7110">
            <v>31</v>
          </cell>
          <cell r="N7110" t="str">
            <v>ひとり親世帯等支援事業</v>
          </cell>
          <cell r="O7110" t="str">
            <v>①-Ⅱ-４．生活に困っている世帯や個人への支援</v>
          </cell>
        </row>
        <row r="7111">
          <cell r="K7111" t="str">
            <v>28205-33</v>
          </cell>
          <cell r="L7111" t="str">
            <v>28205</v>
          </cell>
          <cell r="M7111">
            <v>33</v>
          </cell>
          <cell r="N7111" t="str">
            <v>地域外来検査センター事業</v>
          </cell>
          <cell r="O7111" t="str">
            <v>①-Ⅰ-２．検査体制の強化と感染の早期発見</v>
          </cell>
        </row>
        <row r="7112">
          <cell r="K7112" t="str">
            <v>28205-34</v>
          </cell>
          <cell r="L7112" t="str">
            <v>28205</v>
          </cell>
          <cell r="M7112">
            <v>34</v>
          </cell>
          <cell r="N7112" t="str">
            <v>リサイクルポイント事業</v>
          </cell>
          <cell r="O7112" t="str">
            <v>①-Ⅰ-１．マスク・消毒液等の確保</v>
          </cell>
        </row>
        <row r="7113">
          <cell r="K7113" t="str">
            <v>28205-35</v>
          </cell>
          <cell r="L7113" t="str">
            <v>28205</v>
          </cell>
          <cell r="M7113">
            <v>35</v>
          </cell>
          <cell r="N7113" t="str">
            <v>美しい村づくり資金利子補給補助事業</v>
          </cell>
          <cell r="O7113" t="str">
            <v>①-Ⅱ-３．事業継続に困っている中小・小規模事業者等への支援</v>
          </cell>
        </row>
        <row r="7114">
          <cell r="K7114" t="str">
            <v>28205-36</v>
          </cell>
          <cell r="L7114" t="str">
            <v>28205</v>
          </cell>
          <cell r="M7114">
            <v>36</v>
          </cell>
          <cell r="N7114" t="str">
            <v>漁業振興支援事業</v>
          </cell>
          <cell r="O7114" t="str">
            <v>①-Ⅱ-３．事業継続に困っている中小・小規模事業者等への支援</v>
          </cell>
        </row>
        <row r="7115">
          <cell r="K7115" t="str">
            <v>28205-37</v>
          </cell>
          <cell r="L7115" t="str">
            <v>28205</v>
          </cell>
          <cell r="M7115">
            <v>37</v>
          </cell>
          <cell r="N7115" t="str">
            <v>淡路島水産物PR事業</v>
          </cell>
          <cell r="O7115" t="str">
            <v>①-Ⅲ-２．地域経済の活性化</v>
          </cell>
        </row>
        <row r="7116">
          <cell r="K7116" t="str">
            <v>28205-38</v>
          </cell>
          <cell r="L7116" t="str">
            <v>28205</v>
          </cell>
          <cell r="M7116">
            <v>38</v>
          </cell>
          <cell r="N7116" t="str">
            <v>洲本温泉応援事業</v>
          </cell>
          <cell r="O7116" t="str">
            <v>①-Ⅲ-２．地域経済の活性化</v>
          </cell>
        </row>
        <row r="7117">
          <cell r="K7117" t="str">
            <v>28205-39</v>
          </cell>
          <cell r="L7117" t="str">
            <v>28205</v>
          </cell>
          <cell r="M7117">
            <v>39</v>
          </cell>
          <cell r="N7117" t="str">
            <v>大浜海水浴場感染症対策事業</v>
          </cell>
          <cell r="O7117" t="str">
            <v>①-Ⅰ-１．マスク・消毒液等の確保</v>
          </cell>
        </row>
        <row r="7118">
          <cell r="K7118" t="str">
            <v>28205-40</v>
          </cell>
          <cell r="L7118" t="str">
            <v>28205</v>
          </cell>
          <cell r="M7118">
            <v>40</v>
          </cell>
          <cell r="N7118" t="str">
            <v>営業自粛協力金事業</v>
          </cell>
          <cell r="O7118" t="str">
            <v>①-Ⅱ-３．事業継続に困っている中小・小規模事業者等への支援</v>
          </cell>
        </row>
        <row r="7119">
          <cell r="K7119" t="str">
            <v>28205-41</v>
          </cell>
          <cell r="L7119" t="str">
            <v>28205</v>
          </cell>
          <cell r="M7119">
            <v>41</v>
          </cell>
          <cell r="N7119" t="str">
            <v>洲本へいらっしゃいキャンペーン事業</v>
          </cell>
          <cell r="O7119" t="str">
            <v>①-Ⅲ-１．観光・運輸業、飲食業、イベント・エンターテインメント事業等に対する支援</v>
          </cell>
        </row>
        <row r="7120">
          <cell r="K7120" t="str">
            <v>28205-42</v>
          </cell>
          <cell r="L7120" t="str">
            <v>28205</v>
          </cell>
          <cell r="M7120">
            <v>42</v>
          </cell>
          <cell r="N7120" t="str">
            <v>芸術文化公演再開緊急支援事業</v>
          </cell>
          <cell r="O7120" t="str">
            <v>①-Ⅲ-２．地域経済の活性化</v>
          </cell>
        </row>
        <row r="7121">
          <cell r="K7121" t="str">
            <v>28205-44</v>
          </cell>
          <cell r="L7121" t="str">
            <v>28205</v>
          </cell>
          <cell r="M7121">
            <v>44</v>
          </cell>
          <cell r="N7121" t="str">
            <v xml:space="preserve">学校保健特別対策事業費補助金①
</v>
          </cell>
          <cell r="O7121" t="str">
            <v>①-Ⅰ-１．マスク・消毒液等の確保</v>
          </cell>
        </row>
        <row r="7122">
          <cell r="K7122" t="str">
            <v>28205-45</v>
          </cell>
          <cell r="L7122" t="str">
            <v>28205</v>
          </cell>
          <cell r="M7122">
            <v>45</v>
          </cell>
          <cell r="N7122" t="str">
            <v xml:space="preserve">学校保健特別対策事業費補助金②
</v>
          </cell>
          <cell r="O7122" t="str">
            <v>①-Ⅰ-１．マスク・消毒液等の確保</v>
          </cell>
        </row>
        <row r="7123">
          <cell r="K7123" t="str">
            <v>28205-46</v>
          </cell>
          <cell r="L7123" t="str">
            <v>28205</v>
          </cell>
          <cell r="M7123">
            <v>46</v>
          </cell>
          <cell r="N7123" t="str">
            <v>学校臨時休業対策費補助金</v>
          </cell>
          <cell r="O7123" t="str">
            <v>①-Ⅰ-８．学校の臨時休業等を円滑に進めるための環境整備</v>
          </cell>
        </row>
        <row r="7124">
          <cell r="K7124" t="str">
            <v>28205-47</v>
          </cell>
          <cell r="L7124" t="str">
            <v>28205</v>
          </cell>
          <cell r="M7124">
            <v>47</v>
          </cell>
          <cell r="N7124" t="str">
            <v>学校給食費補助事業（地方単独分）</v>
          </cell>
          <cell r="O7124" t="str">
            <v>①-Ⅱ-４．生活に困っている世帯や個人への支援</v>
          </cell>
        </row>
        <row r="7125">
          <cell r="K7125" t="str">
            <v>28205-48</v>
          </cell>
          <cell r="L7125" t="str">
            <v>28205</v>
          </cell>
          <cell r="M7125">
            <v>48</v>
          </cell>
          <cell r="N7125" t="str">
            <v>学校給食感染症対策事業</v>
          </cell>
          <cell r="O7125" t="str">
            <v>①-Ⅰ-１．マスク・消毒液等の確保</v>
          </cell>
        </row>
        <row r="7126">
          <cell r="K7126" t="str">
            <v>28205-49</v>
          </cell>
          <cell r="L7126" t="str">
            <v>28205</v>
          </cell>
          <cell r="M7126">
            <v>49</v>
          </cell>
          <cell r="N7126" t="str">
            <v>スクールサポートスタッフ配置事業
（地方単独分）</v>
          </cell>
          <cell r="O7126" t="str">
            <v>①-Ⅰ-８．学校の臨時休業等を円滑に進めるための環境整備</v>
          </cell>
        </row>
        <row r="7127">
          <cell r="K7127" t="str">
            <v>28205-50</v>
          </cell>
          <cell r="L7127" t="str">
            <v>28205</v>
          </cell>
          <cell r="M7127">
            <v>50</v>
          </cell>
          <cell r="N7127" t="str">
            <v>公共施設等空調衛生設備整備事業</v>
          </cell>
          <cell r="O7127" t="str">
            <v>①-Ⅰ-１．マスク・消毒液等の確保</v>
          </cell>
        </row>
        <row r="7128">
          <cell r="K7128" t="str">
            <v>28205-51</v>
          </cell>
          <cell r="L7128" t="str">
            <v>28205</v>
          </cell>
          <cell r="M7128">
            <v>51</v>
          </cell>
          <cell r="N7128" t="str">
            <v>キャッシュレス促進キャンペーン事業</v>
          </cell>
          <cell r="O7128" t="str">
            <v>①-Ⅲ-２．地域経済の活性化</v>
          </cell>
        </row>
        <row r="7129">
          <cell r="K7129" t="str">
            <v>28205-52</v>
          </cell>
          <cell r="L7129" t="str">
            <v>28205</v>
          </cell>
          <cell r="M7129">
            <v>52</v>
          </cell>
          <cell r="N7129" t="str">
            <v>コワーキングスペース事業</v>
          </cell>
          <cell r="O7129" t="str">
            <v>①-Ⅳ-３．リモート化等によるデジタル・トランスフォーメーションの加速</v>
          </cell>
        </row>
        <row r="7130">
          <cell r="K7130" t="str">
            <v>28205-53</v>
          </cell>
          <cell r="L7130" t="str">
            <v>28205</v>
          </cell>
          <cell r="M7130">
            <v>53</v>
          </cell>
          <cell r="N7130" t="str">
            <v>光ファイバー網等整備事業</v>
          </cell>
          <cell r="O7130" t="str">
            <v>①-Ⅳ-４．公共投資の早期執行等</v>
          </cell>
        </row>
        <row r="7131">
          <cell r="K7131" t="str">
            <v>28205-54</v>
          </cell>
          <cell r="L7131" t="str">
            <v>28205</v>
          </cell>
          <cell r="M7131">
            <v>54</v>
          </cell>
          <cell r="N7131" t="str">
            <v>障害者総合支援事業費補助金①</v>
          </cell>
          <cell r="O7131" t="str">
            <v>①-Ⅰ-１．マスク・消毒液等の確保</v>
          </cell>
        </row>
        <row r="7132">
          <cell r="K7132" t="str">
            <v>28205-55</v>
          </cell>
          <cell r="L7132" t="str">
            <v>28205</v>
          </cell>
          <cell r="M7132">
            <v>55</v>
          </cell>
          <cell r="N7132" t="str">
            <v>障害者総合支援事業費補助金②</v>
          </cell>
          <cell r="O7132" t="str">
            <v>①-Ⅰ-１．マスク・消毒液等の確保</v>
          </cell>
        </row>
        <row r="7133">
          <cell r="K7133" t="str">
            <v>28205-56</v>
          </cell>
          <cell r="L7133" t="str">
            <v>28205</v>
          </cell>
          <cell r="M7133">
            <v>56</v>
          </cell>
          <cell r="N7133" t="str">
            <v>障害者総合支援事業費補助金③</v>
          </cell>
          <cell r="O7133" t="str">
            <v>①-Ⅰ-１．マスク・消毒液等の確保</v>
          </cell>
        </row>
        <row r="7134">
          <cell r="K7134" t="str">
            <v>28205-57</v>
          </cell>
          <cell r="L7134" t="str">
            <v>28205</v>
          </cell>
          <cell r="M7134">
            <v>57</v>
          </cell>
          <cell r="N7134" t="str">
            <v>子ども・子育て支援交付金</v>
          </cell>
          <cell r="O7134" t="str">
            <v>①-Ⅰ-８．学校の臨時休業等を円滑に進めるための環境整備</v>
          </cell>
        </row>
        <row r="7135">
          <cell r="K7135" t="str">
            <v>28205-58</v>
          </cell>
          <cell r="L7135" t="str">
            <v>28205</v>
          </cell>
          <cell r="M7135">
            <v>58</v>
          </cell>
          <cell r="N7135" t="str">
            <v>公共交通感染症対応型運行支援事業</v>
          </cell>
          <cell r="O7135" t="str">
            <v>①-Ⅰ-１．マスク・消毒液等の確保</v>
          </cell>
        </row>
        <row r="7136">
          <cell r="K7136" t="str">
            <v>28205-59</v>
          </cell>
          <cell r="L7136" t="str">
            <v>28205</v>
          </cell>
          <cell r="M7136">
            <v>59</v>
          </cell>
          <cell r="N7136" t="str">
            <v>介護サービス企業会計繰出・補助</v>
          </cell>
          <cell r="O7136" t="str">
            <v>①-Ⅰ-１．マスク・消毒液等の確保</v>
          </cell>
        </row>
        <row r="7137">
          <cell r="K7137" t="str">
            <v>28205-60</v>
          </cell>
          <cell r="L7137" t="str">
            <v>28205</v>
          </cell>
          <cell r="M7137">
            <v>60</v>
          </cell>
          <cell r="N7137" t="str">
            <v>下水道企業会計繰出・補助</v>
          </cell>
          <cell r="O7137" t="str">
            <v>①-Ⅰ-１．マスク・消毒液等の確保</v>
          </cell>
        </row>
        <row r="7138">
          <cell r="K7138" t="str">
            <v>28205-61</v>
          </cell>
          <cell r="L7138" t="str">
            <v>28205</v>
          </cell>
          <cell r="M7138">
            <v>61</v>
          </cell>
          <cell r="N7138" t="str">
            <v>新型コロナウイルス感染症拡大防止協力金事業</v>
          </cell>
          <cell r="O7138" t="str">
            <v>①-Ⅱ-３．事業継続に困っている中小・小規模事業者等への支援</v>
          </cell>
        </row>
        <row r="7139">
          <cell r="K7139" t="str">
            <v>28205-62</v>
          </cell>
          <cell r="L7139" t="str">
            <v>28205</v>
          </cell>
          <cell r="M7139">
            <v>62</v>
          </cell>
          <cell r="N7139" t="str">
            <v>学校保健特別対策事業費補助金③</v>
          </cell>
          <cell r="O7139" t="str">
            <v>①-Ⅰ-１．マスク・消毒液等の確保</v>
          </cell>
        </row>
        <row r="7140">
          <cell r="K7140" t="str">
            <v>28205-63</v>
          </cell>
          <cell r="L7140" t="str">
            <v>28205</v>
          </cell>
          <cell r="M7140">
            <v>63</v>
          </cell>
          <cell r="N7140" t="str">
            <v>福祉有償運送事業者感染症対策支援事業</v>
          </cell>
          <cell r="O7140" t="str">
            <v>①-Ⅰ-１．マスク・消毒液等の確保</v>
          </cell>
        </row>
        <row r="7141">
          <cell r="K7141" t="str">
            <v>28206-1</v>
          </cell>
          <cell r="L7141" t="str">
            <v>28206</v>
          </cell>
          <cell r="M7141">
            <v>1</v>
          </cell>
          <cell r="N7141" t="str">
            <v>休業要請事業者経営継続支援事業（県・市協調分）</v>
          </cell>
          <cell r="O7141" t="str">
            <v>①-Ⅱ-３．事業継続に困っている中小・小規模事業者等への支援</v>
          </cell>
        </row>
        <row r="7142">
          <cell r="K7142" t="str">
            <v>28206-2</v>
          </cell>
          <cell r="L7142" t="str">
            <v>28206</v>
          </cell>
          <cell r="M7142">
            <v>2</v>
          </cell>
          <cell r="N7142" t="str">
            <v>休業要請事業者経営継続支援事業（市独自上乗せ分）</v>
          </cell>
          <cell r="O7142" t="str">
            <v>①-Ⅱ-３．事業継続に困っている中小・小規模事業者等への支援</v>
          </cell>
        </row>
        <row r="7143">
          <cell r="K7143" t="str">
            <v>28206-3</v>
          </cell>
          <cell r="L7143" t="str">
            <v>28206</v>
          </cell>
          <cell r="M7143">
            <v>3</v>
          </cell>
          <cell r="N7143" t="str">
            <v>事業所賃料支援事業補助金</v>
          </cell>
          <cell r="O7143" t="str">
            <v>①-Ⅱ-３．事業継続に困っている中小・小規模事業者等への支援</v>
          </cell>
        </row>
        <row r="7144">
          <cell r="K7144" t="str">
            <v>28206-4</v>
          </cell>
          <cell r="L7144" t="str">
            <v>28206</v>
          </cell>
          <cell r="M7144">
            <v>4</v>
          </cell>
          <cell r="N7144" t="str">
            <v>介護サービス事業者事業継続支援事業</v>
          </cell>
          <cell r="O7144" t="str">
            <v>①-Ⅱ-３．事業継続に困っている中小・小規模事業者等への支援</v>
          </cell>
        </row>
        <row r="7145">
          <cell r="K7145" t="str">
            <v>28206-5</v>
          </cell>
          <cell r="L7145" t="str">
            <v>28206</v>
          </cell>
          <cell r="M7145">
            <v>5</v>
          </cell>
          <cell r="N7145" t="str">
            <v>障がい福祉サービス(障がい者)事業所等事業継続支援事業</v>
          </cell>
          <cell r="O7145" t="str">
            <v>①-Ⅱ-３．事業継続に困っている中小・小規模事業者等への支援</v>
          </cell>
        </row>
        <row r="7146">
          <cell r="K7146" t="str">
            <v>28206-6</v>
          </cell>
          <cell r="L7146" t="str">
            <v>28206</v>
          </cell>
          <cell r="M7146">
            <v>6</v>
          </cell>
          <cell r="N7146" t="str">
            <v>障がい福祉サービス（障がい児）事業所事業継続支援事業</v>
          </cell>
          <cell r="O7146" t="str">
            <v>①-Ⅱ-３．事業継続に困っている中小・小規模事業者等への支援</v>
          </cell>
        </row>
        <row r="7147">
          <cell r="K7147" t="str">
            <v>28206-7</v>
          </cell>
          <cell r="L7147" t="str">
            <v>28206</v>
          </cell>
          <cell r="M7147">
            <v>7</v>
          </cell>
          <cell r="N7147" t="str">
            <v>感染拡大防止対策事業（救急隊員）</v>
          </cell>
          <cell r="O7147" t="str">
            <v>①-Ⅰ-１．マスク・消毒液等の確保</v>
          </cell>
        </row>
        <row r="7148">
          <cell r="K7148" t="str">
            <v>28206-8</v>
          </cell>
          <cell r="L7148" t="str">
            <v>28206</v>
          </cell>
          <cell r="M7148">
            <v>8</v>
          </cell>
          <cell r="N7148" t="str">
            <v>GIGAスクール構想関連事業</v>
          </cell>
          <cell r="O7148" t="str">
            <v>①-Ⅰ-８．学校の臨時休業等を円滑に進めるための環境整備</v>
          </cell>
        </row>
        <row r="7149">
          <cell r="K7149" t="str">
            <v>28206-9</v>
          </cell>
          <cell r="L7149" t="str">
            <v>28206</v>
          </cell>
          <cell r="M7149">
            <v>9</v>
          </cell>
          <cell r="N7149" t="str">
            <v>濃厚接触者等に対する介護サービス提供継続支援事業</v>
          </cell>
          <cell r="O7149" t="str">
            <v>①-Ⅱ-１．雇用の維持</v>
          </cell>
        </row>
        <row r="7150">
          <cell r="K7150" t="str">
            <v>28206-10</v>
          </cell>
          <cell r="L7150" t="str">
            <v>28206</v>
          </cell>
          <cell r="M7150">
            <v>10</v>
          </cell>
          <cell r="N7150" t="str">
            <v>濃厚接触者等に対する障がいサービス提供継続支援事業</v>
          </cell>
          <cell r="O7150" t="str">
            <v>①-Ⅱ-１．雇用の維持</v>
          </cell>
        </row>
        <row r="7151">
          <cell r="K7151" t="str">
            <v>28206-11</v>
          </cell>
          <cell r="L7151" t="str">
            <v>28206</v>
          </cell>
          <cell r="M7151">
            <v>11</v>
          </cell>
          <cell r="N7151" t="str">
            <v>布マスク作製経費助成事業</v>
          </cell>
          <cell r="O7151" t="str">
            <v>①-Ⅰ-１．マスク・消毒液等の確保</v>
          </cell>
        </row>
        <row r="7152">
          <cell r="K7152" t="str">
            <v>28206-12</v>
          </cell>
          <cell r="L7152" t="str">
            <v>28206</v>
          </cell>
          <cell r="M7152">
            <v>12</v>
          </cell>
          <cell r="N7152" t="str">
            <v>PCR検査等拡充事業</v>
          </cell>
          <cell r="O7152" t="str">
            <v>①-Ⅰ-２．検査体制の強化と感染の早期発見</v>
          </cell>
        </row>
        <row r="7153">
          <cell r="K7153" t="str">
            <v>28206-13</v>
          </cell>
          <cell r="L7153" t="str">
            <v>28206</v>
          </cell>
          <cell r="M7153">
            <v>13</v>
          </cell>
          <cell r="N7153" t="str">
            <v>感染拡大防止対策事業（福祉活動者）</v>
          </cell>
          <cell r="O7153" t="str">
            <v>①-Ⅰ-１．マスク・消毒液等の確保</v>
          </cell>
        </row>
        <row r="7154">
          <cell r="K7154" t="str">
            <v>28206-14</v>
          </cell>
          <cell r="L7154" t="str">
            <v>28206</v>
          </cell>
          <cell r="M7154">
            <v>14</v>
          </cell>
          <cell r="N7154" t="str">
            <v>感染拡大防止対策事業（小学校）</v>
          </cell>
          <cell r="O7154" t="str">
            <v>①-Ⅰ-２．検査体制の強化と感染の早期発見</v>
          </cell>
        </row>
        <row r="7155">
          <cell r="K7155" t="str">
            <v>28206-15</v>
          </cell>
          <cell r="L7155" t="str">
            <v>28206</v>
          </cell>
          <cell r="M7155">
            <v>15</v>
          </cell>
          <cell r="N7155" t="str">
            <v>感染拡大防止対策事業（中学校）</v>
          </cell>
          <cell r="O7155" t="str">
            <v>①-Ⅰ-２．検査体制の強化と感染の早期発見</v>
          </cell>
        </row>
        <row r="7156">
          <cell r="K7156" t="str">
            <v>28206-16</v>
          </cell>
          <cell r="L7156" t="str">
            <v>28206</v>
          </cell>
          <cell r="M7156">
            <v>16</v>
          </cell>
          <cell r="N7156" t="str">
            <v>新型コロナウイルス対策臨時見舞金事業</v>
          </cell>
          <cell r="O7156" t="str">
            <v>①-Ⅱ-４．生活に困っている世帯や個人への支援</v>
          </cell>
        </row>
        <row r="7157">
          <cell r="K7157" t="str">
            <v>28206-17</v>
          </cell>
          <cell r="L7157" t="str">
            <v>28206</v>
          </cell>
          <cell r="M7157">
            <v>17</v>
          </cell>
          <cell r="N7157" t="str">
            <v>家計急変世帯への支援事業
（芦屋市奨学金）</v>
          </cell>
          <cell r="O7157" t="str">
            <v>①-Ⅱ-４．生活に困っている世帯や個人への支援</v>
          </cell>
        </row>
        <row r="7158">
          <cell r="K7158" t="str">
            <v>28206-18</v>
          </cell>
          <cell r="L7158" t="str">
            <v>28206</v>
          </cell>
          <cell r="M7158">
            <v>18</v>
          </cell>
          <cell r="N7158" t="str">
            <v>家計急変世帯への支援事業
（小学校就学援助費）</v>
          </cell>
          <cell r="O7158" t="str">
            <v>①-Ⅱ-４．生活に困っている世帯や個人への支援</v>
          </cell>
        </row>
        <row r="7159">
          <cell r="K7159" t="str">
            <v>28206-19</v>
          </cell>
          <cell r="L7159" t="str">
            <v>28206</v>
          </cell>
          <cell r="M7159">
            <v>19</v>
          </cell>
          <cell r="N7159" t="str">
            <v>家計急変世帯への支援事業
（中学校就学援助費）</v>
          </cell>
          <cell r="O7159" t="str">
            <v>①-Ⅱ-４．生活に困っている世帯や個人への支援</v>
          </cell>
        </row>
        <row r="7160">
          <cell r="K7160" t="str">
            <v>28206-20</v>
          </cell>
          <cell r="L7160" t="str">
            <v>28206</v>
          </cell>
          <cell r="M7160">
            <v>20</v>
          </cell>
          <cell r="N7160" t="str">
            <v>キャッシュレス決裁ポイント事業</v>
          </cell>
          <cell r="O7160" t="str">
            <v>①-Ⅲ-２．地域経済の活性化</v>
          </cell>
        </row>
        <row r="7161">
          <cell r="K7161" t="str">
            <v>28206-21</v>
          </cell>
          <cell r="L7161" t="str">
            <v>28206</v>
          </cell>
          <cell r="M7161">
            <v>21</v>
          </cell>
          <cell r="N7161" t="str">
            <v>妊婦臨時特別給付金事業</v>
          </cell>
          <cell r="O7161" t="str">
            <v>①-Ⅱ-４．生活に困っている世帯や個人への支援</v>
          </cell>
        </row>
        <row r="7162">
          <cell r="K7162" t="str">
            <v>28206-22</v>
          </cell>
          <cell r="L7162" t="str">
            <v>28206</v>
          </cell>
          <cell r="M7162">
            <v>22</v>
          </cell>
          <cell r="N7162" t="str">
            <v>集団健(検)診等WEB予約システム導入事業</v>
          </cell>
          <cell r="O7162" t="str">
            <v>①-Ⅳ-３．リモート化等によるデジタル・トランスフォーメーションの加速</v>
          </cell>
        </row>
        <row r="7163">
          <cell r="K7163" t="str">
            <v>28206-23</v>
          </cell>
          <cell r="L7163" t="str">
            <v>28206</v>
          </cell>
          <cell r="M7163">
            <v>23</v>
          </cell>
          <cell r="N7163" t="str">
            <v>乳幼児健康診査等WEB予約システム導入事業</v>
          </cell>
          <cell r="O7163" t="str">
            <v>①-Ⅳ-３．リモート化等によるデジタル・トランスフォーメーションの加速</v>
          </cell>
        </row>
        <row r="7164">
          <cell r="K7164" t="str">
            <v>28206-24</v>
          </cell>
          <cell r="L7164" t="str">
            <v>28206</v>
          </cell>
          <cell r="M7164">
            <v>24</v>
          </cell>
          <cell r="N7164" t="str">
            <v>タブレット端末整備事業</v>
          </cell>
          <cell r="O7164" t="str">
            <v>①-Ⅳ-３．リモート化等によるデジタル・トランスフォーメーションの加速</v>
          </cell>
        </row>
        <row r="7165">
          <cell r="K7165" t="str">
            <v>28206-25</v>
          </cell>
          <cell r="L7165" t="str">
            <v>28206</v>
          </cell>
          <cell r="M7165">
            <v>25</v>
          </cell>
          <cell r="N7165" t="str">
            <v>感染拡大防止対策事業（市庁舎等）</v>
          </cell>
          <cell r="O7165" t="str">
            <v>①-Ⅰ-１．マスク・消毒液等の確保</v>
          </cell>
        </row>
        <row r="7166">
          <cell r="K7166" t="str">
            <v>28206-26</v>
          </cell>
          <cell r="L7166" t="str">
            <v>28206</v>
          </cell>
          <cell r="M7166">
            <v>26</v>
          </cell>
          <cell r="N7166" t="str">
            <v>GIGAスクール構想関連事業（ネットワーク再構築）</v>
          </cell>
          <cell r="O7166" t="str">
            <v>①-Ⅰ-８．学校の臨時休業等を円滑に進めるための環境整備</v>
          </cell>
        </row>
        <row r="7167">
          <cell r="K7167" t="str">
            <v>28206-27</v>
          </cell>
          <cell r="L7167" t="str">
            <v>28206</v>
          </cell>
          <cell r="M7167">
            <v>27</v>
          </cell>
          <cell r="N7167" t="str">
            <v>GIGAスクール構想関連事業（タブレット保管庫）</v>
          </cell>
          <cell r="O7167" t="str">
            <v>①-Ⅰ-８．学校の臨時休業等を円滑に進めるための環境整備</v>
          </cell>
        </row>
        <row r="7168">
          <cell r="K7168" t="str">
            <v>28206-28</v>
          </cell>
          <cell r="L7168" t="str">
            <v>28206</v>
          </cell>
          <cell r="M7168">
            <v>28</v>
          </cell>
          <cell r="N7168" t="str">
            <v>学校再開に伴う学習保障支援事業（指導者用タブレット）</v>
          </cell>
          <cell r="O7168" t="str">
            <v>①-Ⅰ-８．学校の臨時休業等を円滑に進めるための環境整備</v>
          </cell>
        </row>
        <row r="7169">
          <cell r="K7169" t="str">
            <v>28206-29</v>
          </cell>
          <cell r="L7169" t="str">
            <v>28206</v>
          </cell>
          <cell r="M7169">
            <v>29</v>
          </cell>
          <cell r="N7169" t="str">
            <v>修学旅行の中止・延期に伴う補助</v>
          </cell>
          <cell r="O7169" t="str">
            <v>①-Ⅱ-４．生活に困っている世帯や個人への支援</v>
          </cell>
        </row>
        <row r="7170">
          <cell r="K7170" t="str">
            <v>28206-30</v>
          </cell>
          <cell r="L7170" t="str">
            <v>28206</v>
          </cell>
          <cell r="M7170">
            <v>30</v>
          </cell>
          <cell r="N7170" t="str">
            <v>下水道事業企業会計への繰り出し</v>
          </cell>
          <cell r="O7170" t="str">
            <v>①-Ⅱ-４．生活に困っている世帯や個人への支援</v>
          </cell>
        </row>
        <row r="7171">
          <cell r="K7171" t="str">
            <v>28206-31</v>
          </cell>
          <cell r="L7171" t="str">
            <v>28206</v>
          </cell>
          <cell r="M7171">
            <v>31</v>
          </cell>
          <cell r="N7171" t="str">
            <v>家庭でのオンライン学習等支援事業</v>
          </cell>
          <cell r="O7171" t="str">
            <v>①-Ⅰ-８．学校の臨時休業等を円滑に進めるための環境整備</v>
          </cell>
        </row>
        <row r="7172">
          <cell r="K7172" t="str">
            <v>28206-32</v>
          </cell>
          <cell r="L7172" t="str">
            <v>28206</v>
          </cell>
          <cell r="M7172">
            <v>32</v>
          </cell>
          <cell r="N7172" t="str">
            <v>市立芦屋病院事業助成費</v>
          </cell>
          <cell r="O7172" t="str">
            <v>①-Ⅰ-３．医療提供体制の強化</v>
          </cell>
        </row>
        <row r="7173">
          <cell r="K7173" t="str">
            <v>28206-33</v>
          </cell>
          <cell r="L7173" t="str">
            <v>28206</v>
          </cell>
          <cell r="M7173">
            <v>33</v>
          </cell>
          <cell r="N7173" t="str">
            <v>子ども・子育て支援交付金</v>
          </cell>
          <cell r="O7173" t="str">
            <v>①-Ⅰ-８．学校の臨時休業等を円滑に進めるための環境整備</v>
          </cell>
        </row>
        <row r="7174">
          <cell r="K7174" t="str">
            <v>28206-34</v>
          </cell>
          <cell r="L7174" t="str">
            <v>28206</v>
          </cell>
          <cell r="M7174">
            <v>34</v>
          </cell>
          <cell r="N7174" t="str">
            <v>学校保健特別対策事業費補助金（感染症対策のためのマスク等購入支援事業に限る）</v>
          </cell>
          <cell r="O7174" t="str">
            <v>①-Ⅰ-１．マスク・消毒液等の確保</v>
          </cell>
        </row>
        <row r="7175">
          <cell r="K7175" t="str">
            <v>28206-35</v>
          </cell>
          <cell r="L7175" t="str">
            <v>28206</v>
          </cell>
          <cell r="M7175">
            <v>35</v>
          </cell>
          <cell r="N7175" t="str">
            <v>学校保健特別対策事業費補助金(学校再開に伴う感染症対策・学習保障等に係る支援事業に限る)</v>
          </cell>
          <cell r="O7175" t="str">
            <v>①-Ⅰ-１．マスク・消毒液等の確保</v>
          </cell>
        </row>
        <row r="7176">
          <cell r="K7176" t="str">
            <v>28206-36</v>
          </cell>
          <cell r="L7176" t="str">
            <v>28206</v>
          </cell>
          <cell r="M7176">
            <v>36</v>
          </cell>
          <cell r="N7176" t="str">
            <v>公立学校情報機器整備費補助金</v>
          </cell>
          <cell r="O7176" t="str">
            <v>①-Ⅳ-３．リモート化等によるデジタル・トランスフォーメーションの加速</v>
          </cell>
        </row>
        <row r="7177">
          <cell r="K7177" t="str">
            <v>28206-37</v>
          </cell>
          <cell r="L7177" t="str">
            <v>28206</v>
          </cell>
          <cell r="M7177">
            <v>37</v>
          </cell>
          <cell r="N7177" t="str">
            <v>公立学校情報機器整備費補助金</v>
          </cell>
          <cell r="O7177" t="str">
            <v>①-Ⅳ-３．リモート化等によるデジタル・トランスフォーメーションの加速</v>
          </cell>
        </row>
        <row r="7178">
          <cell r="K7178" t="str">
            <v>28206-38</v>
          </cell>
          <cell r="L7178" t="str">
            <v>28206</v>
          </cell>
          <cell r="M7178">
            <v>38</v>
          </cell>
          <cell r="N7178" t="str">
            <v>文化芸術振興費補助金</v>
          </cell>
          <cell r="O7178" t="str">
            <v>①-Ⅲ-２．地域経済の活性化</v>
          </cell>
        </row>
        <row r="7179">
          <cell r="K7179" t="str">
            <v>28206-39</v>
          </cell>
          <cell r="L7179" t="str">
            <v>28206</v>
          </cell>
          <cell r="M7179">
            <v>39</v>
          </cell>
          <cell r="N7179" t="str">
            <v>母子保健衛生費補助金（新型コロナウイルス感染症の流行下における妊産婦総合対策事業（オンラインによる保健指導等、育児等支援サービスに限る）、乳幼児健康診査個別実施支援事業に限る）</v>
          </cell>
          <cell r="O7179" t="str">
            <v>①-Ⅰ-８．学校の臨時休業等を円滑に進めるための環境整備</v>
          </cell>
        </row>
        <row r="7180">
          <cell r="K7180" t="str">
            <v>28206-40</v>
          </cell>
          <cell r="L7180" t="str">
            <v>28206</v>
          </cell>
          <cell r="M7180">
            <v>40</v>
          </cell>
          <cell r="N7180" t="str">
            <v>障害者総合支援事業費補助金</v>
          </cell>
          <cell r="O7180" t="str">
            <v>①-Ⅰ-８．学校の臨時休業等を円滑に進めるための環境整備</v>
          </cell>
        </row>
        <row r="7181">
          <cell r="K7181" t="str">
            <v>28206-41</v>
          </cell>
          <cell r="L7181" t="str">
            <v>28206</v>
          </cell>
          <cell r="M7181">
            <v>41</v>
          </cell>
          <cell r="N7181" t="str">
            <v>障害者総合支援事業費補助金</v>
          </cell>
          <cell r="O7181" t="str">
            <v>①-Ⅰ-１．マスク・消毒液等の確保</v>
          </cell>
        </row>
        <row r="7182">
          <cell r="K7182" t="str">
            <v>28206-42</v>
          </cell>
          <cell r="L7182" t="str">
            <v>28206</v>
          </cell>
          <cell r="M7182">
            <v>42</v>
          </cell>
          <cell r="N7182" t="str">
            <v>障害者総合支援事業費補助金</v>
          </cell>
          <cell r="O7182" t="str">
            <v>①-Ⅰ-１．マスク・消毒液等の確保</v>
          </cell>
        </row>
        <row r="7183">
          <cell r="K7183" t="str">
            <v>28206-43</v>
          </cell>
          <cell r="L7183" t="str">
            <v>28206</v>
          </cell>
          <cell r="M7183">
            <v>43</v>
          </cell>
          <cell r="N7183" t="str">
            <v>新型コロナウイルス感染症拡大防止協力金事業</v>
          </cell>
          <cell r="O7183" t="str">
            <v>①-Ⅱ-３．事業継続に困っている中小・小規模事業者等への支援</v>
          </cell>
        </row>
        <row r="7184">
          <cell r="K7184" t="str">
            <v>28207-5</v>
          </cell>
          <cell r="L7184" t="str">
            <v>28207</v>
          </cell>
          <cell r="M7184">
            <v>5</v>
          </cell>
          <cell r="N7184" t="str">
            <v>自転車駐車場学生定期代払い戻し事業</v>
          </cell>
          <cell r="O7184" t="str">
            <v>①-Ⅰ-８．学校の臨時休業等を円滑に進めるための環境整備</v>
          </cell>
        </row>
        <row r="7185">
          <cell r="K7185" t="str">
            <v>28207-6</v>
          </cell>
          <cell r="L7185" t="str">
            <v>28207</v>
          </cell>
          <cell r="M7185">
            <v>6</v>
          </cell>
          <cell r="N7185" t="str">
            <v>学習支援対策事業</v>
          </cell>
          <cell r="O7185" t="str">
            <v>①-Ⅳ-３．リモート化等によるデジタル・トランスフォーメーションの加速</v>
          </cell>
        </row>
        <row r="7186">
          <cell r="K7186" t="str">
            <v>28207-7</v>
          </cell>
          <cell r="L7186" t="str">
            <v>28207</v>
          </cell>
          <cell r="M7186">
            <v>7</v>
          </cell>
          <cell r="N7186" t="str">
            <v>公共施設における感染拡大防止対策事業</v>
          </cell>
          <cell r="O7186" t="str">
            <v>①-Ⅰ-１．マスク・消毒液等の確保</v>
          </cell>
        </row>
        <row r="7187">
          <cell r="K7187" t="str">
            <v>28207-8</v>
          </cell>
          <cell r="L7187" t="str">
            <v>28207</v>
          </cell>
          <cell r="M7187">
            <v>8</v>
          </cell>
          <cell r="N7187" t="str">
            <v>救急活動用車両資機材等整備事業</v>
          </cell>
          <cell r="O7187" t="str">
            <v>①-Ⅰ-３．医療提供体制の強化</v>
          </cell>
        </row>
        <row r="7188">
          <cell r="K7188" t="str">
            <v>28207-9</v>
          </cell>
          <cell r="L7188" t="str">
            <v>28207</v>
          </cell>
          <cell r="M7188">
            <v>9</v>
          </cell>
          <cell r="N7188" t="str">
            <v>在宅勤務環境整備事業</v>
          </cell>
          <cell r="O7188" t="str">
            <v>①-Ⅳ-３．リモート化等によるデジタル・トランスフォーメーションの加速</v>
          </cell>
        </row>
        <row r="7189">
          <cell r="K7189" t="str">
            <v>28207-10</v>
          </cell>
          <cell r="L7189" t="str">
            <v>28207</v>
          </cell>
          <cell r="M7189">
            <v>10</v>
          </cell>
          <cell r="N7189" t="str">
            <v>休業要請事業者経営継続支援事業</v>
          </cell>
          <cell r="O7189" t="str">
            <v>①-Ⅱ-３．事業継続に困っている中小・小規模事業者等への支援</v>
          </cell>
        </row>
        <row r="7190">
          <cell r="K7190" t="str">
            <v>28207-11</v>
          </cell>
          <cell r="L7190" t="str">
            <v>28207</v>
          </cell>
          <cell r="M7190">
            <v>11</v>
          </cell>
          <cell r="N7190" t="str">
            <v>デリバリー支援事業</v>
          </cell>
          <cell r="O7190" t="str">
            <v>①-Ⅱ-３．事業継続に困っている中小・小規模事業者等への支援</v>
          </cell>
        </row>
        <row r="7191">
          <cell r="K7191" t="str">
            <v>28207-12</v>
          </cell>
          <cell r="L7191" t="str">
            <v>28207</v>
          </cell>
          <cell r="M7191">
            <v>12</v>
          </cell>
          <cell r="N7191" t="str">
            <v>テイクアウト・デリバリー利用促進キャンペーン事業</v>
          </cell>
          <cell r="O7191" t="str">
            <v>①-Ⅱ-３．事業継続に困っている中小・小規模事業者等への支援</v>
          </cell>
        </row>
        <row r="7192">
          <cell r="K7192" t="str">
            <v>28207-13</v>
          </cell>
          <cell r="L7192" t="str">
            <v>28207</v>
          </cell>
          <cell r="M7192">
            <v>13</v>
          </cell>
          <cell r="N7192" t="str">
            <v>個人事業主等への店舗等賃料補助事業</v>
          </cell>
          <cell r="O7192" t="str">
            <v>①-Ⅱ-３．事業継続に困っている中小・小規模事業者等への支援</v>
          </cell>
        </row>
        <row r="7193">
          <cell r="K7193" t="str">
            <v>28207-16</v>
          </cell>
          <cell r="L7193" t="str">
            <v>28207</v>
          </cell>
          <cell r="M7193">
            <v>16</v>
          </cell>
          <cell r="N7193" t="str">
            <v>公共施設における感染拡大防止対策事業</v>
          </cell>
          <cell r="O7193" t="str">
            <v>①-Ⅰ-１．マスク・消毒液等の確保</v>
          </cell>
        </row>
        <row r="7194">
          <cell r="K7194" t="str">
            <v>28207-17</v>
          </cell>
          <cell r="L7194" t="str">
            <v>28207</v>
          </cell>
          <cell r="M7194">
            <v>17</v>
          </cell>
          <cell r="N7194" t="str">
            <v>児童扶養手当受給者に対する支援給付金事業</v>
          </cell>
          <cell r="O7194" t="str">
            <v>①-Ⅱ-４．生活に困っている世帯や個人への支援</v>
          </cell>
        </row>
        <row r="7195">
          <cell r="K7195" t="str">
            <v>28207-18</v>
          </cell>
          <cell r="L7195" t="str">
            <v>28207</v>
          </cell>
          <cell r="M7195">
            <v>18</v>
          </cell>
          <cell r="N7195" t="str">
            <v>避難所感染症拡大防止対策事業</v>
          </cell>
          <cell r="O7195" t="str">
            <v>①-Ⅰ-１．マスク・消毒液等の確保</v>
          </cell>
        </row>
        <row r="7196">
          <cell r="K7196" t="str">
            <v>28207-19</v>
          </cell>
          <cell r="L7196" t="str">
            <v>28207</v>
          </cell>
          <cell r="M7196">
            <v>19</v>
          </cell>
          <cell r="N7196" t="str">
            <v>ICT環境整備事業</v>
          </cell>
          <cell r="O7196" t="str">
            <v>①-Ⅳ-３．リモート化等によるデジタル・トランスフォーメーションの加速</v>
          </cell>
        </row>
        <row r="7197">
          <cell r="K7197" t="str">
            <v>28207-20</v>
          </cell>
          <cell r="L7197" t="str">
            <v>28207</v>
          </cell>
          <cell r="M7197">
            <v>20</v>
          </cell>
          <cell r="N7197" t="str">
            <v>商店街等販売促進キャンペーン事業</v>
          </cell>
          <cell r="O7197" t="str">
            <v>①-Ⅲ-２．地域経済の活性化</v>
          </cell>
        </row>
        <row r="7198">
          <cell r="K7198" t="str">
            <v>28207-21</v>
          </cell>
          <cell r="L7198" t="str">
            <v>28207</v>
          </cell>
          <cell r="M7198">
            <v>21</v>
          </cell>
          <cell r="N7198" t="str">
            <v>商店街お買い物券事業</v>
          </cell>
          <cell r="O7198" t="str">
            <v>①-Ⅲ-２．地域経済の活性化</v>
          </cell>
        </row>
        <row r="7199">
          <cell r="K7199" t="str">
            <v>28207-22</v>
          </cell>
          <cell r="L7199" t="str">
            <v>28207</v>
          </cell>
          <cell r="M7199">
            <v>22</v>
          </cell>
          <cell r="N7199" t="str">
            <v>指定管理業務コロナ対策事業</v>
          </cell>
          <cell r="O7199" t="str">
            <v>①-Ⅱ-２．資金繰り対策</v>
          </cell>
        </row>
        <row r="7200">
          <cell r="K7200" t="str">
            <v>28207-23</v>
          </cell>
          <cell r="L7200" t="str">
            <v>28207</v>
          </cell>
          <cell r="M7200">
            <v>23</v>
          </cell>
          <cell r="N7200" t="str">
            <v>避難所における生活環境改善事業</v>
          </cell>
          <cell r="O7200" t="str">
            <v>①-Ⅰ-１．マスク・消毒液等の確保</v>
          </cell>
        </row>
        <row r="7201">
          <cell r="K7201" t="str">
            <v>28207-24</v>
          </cell>
          <cell r="L7201" t="str">
            <v>28207</v>
          </cell>
          <cell r="M7201">
            <v>24</v>
          </cell>
          <cell r="N7201" t="str">
            <v>新生児特別支援給付金事業</v>
          </cell>
          <cell r="O7201" t="str">
            <v>①-Ⅱ-４．生活に困っている世帯や個人への支援</v>
          </cell>
        </row>
        <row r="7202">
          <cell r="K7202" t="str">
            <v>28207-25</v>
          </cell>
          <cell r="L7202" t="str">
            <v>28207</v>
          </cell>
          <cell r="M7202">
            <v>25</v>
          </cell>
          <cell r="N7202" t="str">
            <v>キャッシュレス決済ポイント還元事業</v>
          </cell>
          <cell r="O7202" t="str">
            <v>①-Ⅱ-３．事業継続に困っている中小・小規模事業者等への支援</v>
          </cell>
        </row>
        <row r="7203">
          <cell r="K7203" t="str">
            <v>28207-26</v>
          </cell>
          <cell r="L7203" t="str">
            <v>28207</v>
          </cell>
          <cell r="M7203">
            <v>26</v>
          </cell>
          <cell r="N7203" t="str">
            <v>AIチャットボット利用継続事業</v>
          </cell>
          <cell r="O7203" t="str">
            <v>①-Ⅰ-６．情報発信の充実</v>
          </cell>
        </row>
        <row r="7204">
          <cell r="K7204" t="str">
            <v>28207-27</v>
          </cell>
          <cell r="L7204" t="str">
            <v>28207</v>
          </cell>
          <cell r="M7204">
            <v>27</v>
          </cell>
          <cell r="N7204" t="str">
            <v>日本遺産認定記念「GoTo伊丹キャンペーン」事業</v>
          </cell>
          <cell r="O7204" t="str">
            <v>①-Ⅲ-１．観光・運輸業、飲食業、イベント・エンターテインメント事業等に対する支援</v>
          </cell>
        </row>
        <row r="7205">
          <cell r="K7205" t="str">
            <v>28207-28</v>
          </cell>
          <cell r="L7205" t="str">
            <v>28207</v>
          </cell>
          <cell r="M7205">
            <v>28</v>
          </cell>
          <cell r="N7205" t="str">
            <v>芸術文化公演再開緊急支援事業</v>
          </cell>
          <cell r="O7205" t="str">
            <v>①-Ⅲ-１．観光・運輸業、飲食業、イベント・エンターテインメント事業等に対する支援</v>
          </cell>
        </row>
        <row r="7206">
          <cell r="K7206" t="str">
            <v>28207-29</v>
          </cell>
          <cell r="L7206" t="str">
            <v>28207</v>
          </cell>
          <cell r="M7206">
            <v>29</v>
          </cell>
          <cell r="N7206" t="str">
            <v>スポーツ団体への感染症対策支援事業</v>
          </cell>
          <cell r="O7206" t="str">
            <v>①-Ⅰ-１．マスク・消毒液等の確保</v>
          </cell>
        </row>
        <row r="7207">
          <cell r="K7207" t="str">
            <v>28207-31</v>
          </cell>
          <cell r="L7207" t="str">
            <v>28207</v>
          </cell>
          <cell r="M7207">
            <v>31</v>
          </cell>
          <cell r="N7207" t="str">
            <v>交通事業会計繰出・補助</v>
          </cell>
          <cell r="O7207" t="str">
            <v>①-Ⅰ-１．マスク・消毒液等の確保</v>
          </cell>
        </row>
        <row r="7208">
          <cell r="K7208" t="str">
            <v>28207-32</v>
          </cell>
          <cell r="L7208" t="str">
            <v>28207</v>
          </cell>
          <cell r="M7208">
            <v>32</v>
          </cell>
          <cell r="N7208" t="str">
            <v>ペーパーレス施策推進事業</v>
          </cell>
          <cell r="O7208" t="str">
            <v>①-Ⅳ-３．リモート化等によるデジタル・トランスフォーメーションの加速</v>
          </cell>
        </row>
        <row r="7209">
          <cell r="K7209" t="str">
            <v>28207-33</v>
          </cell>
          <cell r="L7209" t="str">
            <v>28207</v>
          </cell>
          <cell r="M7209">
            <v>33</v>
          </cell>
          <cell r="N7209" t="str">
            <v>Web会議等推進事業</v>
          </cell>
          <cell r="O7209" t="str">
            <v>①-Ⅳ-３．リモート化等によるデジタル・トランスフォーメーションの加速</v>
          </cell>
        </row>
        <row r="7210">
          <cell r="K7210" t="str">
            <v>28207-34</v>
          </cell>
          <cell r="L7210" t="str">
            <v>28207</v>
          </cell>
          <cell r="M7210">
            <v>34</v>
          </cell>
          <cell r="N7210" t="str">
            <v>テレワーク等推進事業</v>
          </cell>
          <cell r="O7210" t="str">
            <v>①-Ⅳ-３．リモート化等によるデジタル・トランスフォーメーションの加速</v>
          </cell>
        </row>
        <row r="7211">
          <cell r="K7211" t="str">
            <v>28207-35</v>
          </cell>
          <cell r="L7211" t="str">
            <v>28207</v>
          </cell>
          <cell r="M7211">
            <v>35</v>
          </cell>
          <cell r="N7211" t="str">
            <v>シティプロモーション情報発信事業</v>
          </cell>
          <cell r="O7211" t="str">
            <v>①-Ⅲ-１．観光・運輸業、飲食業、イベント・エンターテインメント事業等に対する支援</v>
          </cell>
        </row>
        <row r="7212">
          <cell r="K7212" t="str">
            <v>28207-36</v>
          </cell>
          <cell r="L7212" t="str">
            <v>28207</v>
          </cell>
          <cell r="M7212">
            <v>36</v>
          </cell>
          <cell r="N7212" t="str">
            <v>グループウェア更新事業</v>
          </cell>
          <cell r="O7212" t="str">
            <v>①-Ⅳ-３．リモート化等によるデジタル・トランスフォーメーションの加速</v>
          </cell>
        </row>
        <row r="7213">
          <cell r="K7213" t="str">
            <v>28207-37</v>
          </cell>
          <cell r="L7213" t="str">
            <v>28207</v>
          </cell>
          <cell r="M7213">
            <v>37</v>
          </cell>
          <cell r="N7213" t="str">
            <v>ICT施策推進事業（ヘルプデスク増員）</v>
          </cell>
          <cell r="O7213" t="str">
            <v>①-Ⅳ-３．リモート化等によるデジタル・トランスフォーメーションの加速</v>
          </cell>
        </row>
        <row r="7214">
          <cell r="K7214" t="str">
            <v>28207-38</v>
          </cell>
          <cell r="L7214" t="str">
            <v>28207</v>
          </cell>
          <cell r="M7214">
            <v>38</v>
          </cell>
          <cell r="N7214" t="str">
            <v>動画等制作装置導入事業</v>
          </cell>
          <cell r="O7214" t="str">
            <v>①-Ⅳ-３．リモート化等によるデジタル・トランスフォーメーションの加速</v>
          </cell>
        </row>
        <row r="7215">
          <cell r="K7215" t="str">
            <v>28207-39</v>
          </cell>
          <cell r="L7215" t="str">
            <v>28207</v>
          </cell>
          <cell r="M7215">
            <v>39</v>
          </cell>
          <cell r="N7215" t="str">
            <v>地図情報等のホームページ公開事業（統合型GISの活用）</v>
          </cell>
          <cell r="O7215" t="str">
            <v>①-Ⅳ-３．リモート化等によるデジタル・トランスフォーメーションの加速</v>
          </cell>
        </row>
        <row r="7216">
          <cell r="K7216" t="str">
            <v>28207-41</v>
          </cell>
          <cell r="L7216" t="str">
            <v>28207</v>
          </cell>
          <cell r="M7216">
            <v>41</v>
          </cell>
          <cell r="N7216" t="str">
            <v>建築計画概要書等窓口業務電子化事業</v>
          </cell>
          <cell r="O7216" t="str">
            <v>①-Ⅳ-３．リモート化等によるデジタル・トランスフォーメーションの加速</v>
          </cell>
        </row>
        <row r="7217">
          <cell r="K7217" t="str">
            <v>28207-42</v>
          </cell>
          <cell r="L7217" t="str">
            <v>28207</v>
          </cell>
          <cell r="M7217">
            <v>42</v>
          </cell>
          <cell r="N7217" t="str">
            <v>LINE防災アプリ導入事業（防災情報システム整備）</v>
          </cell>
          <cell r="O7217" t="str">
            <v>①-Ⅳ-３．リモート化等によるデジタル・トランスフォーメーションの加速</v>
          </cell>
        </row>
        <row r="7218">
          <cell r="K7218" t="str">
            <v>28207-45</v>
          </cell>
          <cell r="L7218" t="str">
            <v>28207</v>
          </cell>
          <cell r="M7218">
            <v>45</v>
          </cell>
          <cell r="N7218" t="str">
            <v>高齢者インフルエンザ予防接種無償化事業</v>
          </cell>
          <cell r="O7218" t="str">
            <v>①-Ⅰ-３．医療提供体制の強化</v>
          </cell>
        </row>
        <row r="7219">
          <cell r="K7219" t="str">
            <v>28207-46</v>
          </cell>
          <cell r="L7219" t="str">
            <v>28207</v>
          </cell>
          <cell r="M7219">
            <v>46</v>
          </cell>
          <cell r="N7219" t="str">
            <v>学童等健康診断事業</v>
          </cell>
          <cell r="O7219" t="str">
            <v>①-Ⅰ-８．学校の臨時休業等を円滑に進めるための環境整備</v>
          </cell>
        </row>
        <row r="7220">
          <cell r="K7220" t="str">
            <v>28207-47</v>
          </cell>
          <cell r="L7220" t="str">
            <v>28207</v>
          </cell>
          <cell r="M7220">
            <v>47</v>
          </cell>
          <cell r="N7220" t="str">
            <v>教室扇風機ファン等設置事業</v>
          </cell>
          <cell r="O7220" t="str">
            <v>①-Ⅰ-８．学校の臨時休業等を円滑に進めるための環境整備</v>
          </cell>
        </row>
        <row r="7221">
          <cell r="K7221" t="str">
            <v>28207-48</v>
          </cell>
          <cell r="L7221" t="str">
            <v>28207</v>
          </cell>
          <cell r="M7221">
            <v>48</v>
          </cell>
          <cell r="N7221" t="str">
            <v>救急活動用資機材整備事業</v>
          </cell>
          <cell r="O7221" t="str">
            <v>①-Ⅰ-１．マスク・消毒液等の確保</v>
          </cell>
        </row>
        <row r="7222">
          <cell r="K7222" t="str">
            <v>28207-50</v>
          </cell>
          <cell r="L7222" t="str">
            <v>28207</v>
          </cell>
          <cell r="M7222">
            <v>50</v>
          </cell>
          <cell r="N7222" t="str">
            <v>スクールカウンセラー活用事業</v>
          </cell>
          <cell r="O7222" t="str">
            <v>①-Ⅰ-８．学校の臨時休業等を円滑に進めるための環境整備</v>
          </cell>
        </row>
        <row r="7223">
          <cell r="K7223" t="str">
            <v>28207-51</v>
          </cell>
          <cell r="L7223" t="str">
            <v>28207</v>
          </cell>
          <cell r="M7223">
            <v>51</v>
          </cell>
          <cell r="N7223" t="str">
            <v>小・中・高等学校宿泊行事中止に係る企画料等支援事業</v>
          </cell>
          <cell r="O7223" t="str">
            <v>①-Ⅰ-８．学校の臨時休業等を円滑に進めるための環境整備</v>
          </cell>
        </row>
        <row r="7224">
          <cell r="K7224" t="str">
            <v>28207-52</v>
          </cell>
          <cell r="L7224" t="str">
            <v>28207</v>
          </cell>
          <cell r="M7224">
            <v>52</v>
          </cell>
          <cell r="N7224" t="str">
            <v>デジタル化推進事業</v>
          </cell>
          <cell r="O7224" t="str">
            <v>①-Ⅳ-３．リモート化等によるデジタル・トランスフォーメーションの加速</v>
          </cell>
        </row>
        <row r="7225">
          <cell r="K7225" t="str">
            <v>28207-53</v>
          </cell>
          <cell r="L7225" t="str">
            <v>28207</v>
          </cell>
          <cell r="M7225">
            <v>53</v>
          </cell>
          <cell r="N7225" t="str">
            <v>CAD端末リモートシステム導入機器整備事業</v>
          </cell>
          <cell r="O7225" t="str">
            <v>①-Ⅳ-３．リモート化等によるデジタル・トランスフォーメーションの加速</v>
          </cell>
        </row>
        <row r="7226">
          <cell r="K7226" t="str">
            <v>28207-54</v>
          </cell>
          <cell r="L7226" t="str">
            <v>28207</v>
          </cell>
          <cell r="M7226">
            <v>54</v>
          </cell>
          <cell r="N7226" t="str">
            <v>児童くらぶシステム更新事業</v>
          </cell>
          <cell r="O7226" t="str">
            <v>①-Ⅳ-３．リモート化等によるデジタル・トランスフォーメーションの加速</v>
          </cell>
        </row>
        <row r="7227">
          <cell r="K7227" t="str">
            <v>28207-56</v>
          </cell>
          <cell r="L7227" t="str">
            <v>28207</v>
          </cell>
          <cell r="M7227">
            <v>56</v>
          </cell>
          <cell r="N7227" t="str">
            <v>病院事業会計繰出・補助</v>
          </cell>
          <cell r="O7227" t="str">
            <v>①-Ⅳ-３．リモート化等によるデジタル・トランスフォーメーションの加速</v>
          </cell>
        </row>
        <row r="7228">
          <cell r="K7228" t="str">
            <v>28207-57</v>
          </cell>
          <cell r="L7228" t="str">
            <v>28207</v>
          </cell>
          <cell r="M7228">
            <v>57</v>
          </cell>
          <cell r="N7228" t="str">
            <v>新型コロナウイルス感染症拡大防止協力金事業</v>
          </cell>
          <cell r="O7228" t="str">
            <v>①-Ⅱ-３．事業継続に困っている中小・小規模事業者等への支援</v>
          </cell>
        </row>
        <row r="7229">
          <cell r="K7229" t="str">
            <v>28207-58</v>
          </cell>
          <cell r="L7229" t="str">
            <v>28207</v>
          </cell>
          <cell r="M7229">
            <v>58</v>
          </cell>
          <cell r="N7229" t="str">
            <v>病院事業会計繰出・補助</v>
          </cell>
          <cell r="O7229" t="str">
            <v>①-Ⅱ-２．資金繰り対策</v>
          </cell>
        </row>
        <row r="7230">
          <cell r="K7230" t="str">
            <v>28207-59</v>
          </cell>
          <cell r="L7230" t="str">
            <v>28207</v>
          </cell>
          <cell r="M7230">
            <v>59</v>
          </cell>
          <cell r="N7230" t="str">
            <v>交通事業会計繰出・補助</v>
          </cell>
          <cell r="O7230" t="str">
            <v>①-Ⅱ-２．資金繰り対策</v>
          </cell>
        </row>
        <row r="7231">
          <cell r="K7231" t="str">
            <v>28207-61</v>
          </cell>
          <cell r="L7231" t="str">
            <v>28207</v>
          </cell>
          <cell r="M7231">
            <v>61</v>
          </cell>
          <cell r="N7231" t="str">
            <v>学校保健特別対策事業費補助金</v>
          </cell>
          <cell r="O7231" t="str">
            <v>①-Ⅰ-１．マスク・消毒液等の確保</v>
          </cell>
        </row>
        <row r="7232">
          <cell r="K7232" t="str">
            <v>28207-62</v>
          </cell>
          <cell r="L7232" t="str">
            <v>28207</v>
          </cell>
          <cell r="M7232">
            <v>62</v>
          </cell>
          <cell r="N7232" t="str">
            <v>学校保健特別対策事業費補助金</v>
          </cell>
          <cell r="O7232" t="str">
            <v>①-Ⅰ-１．マスク・消毒液等の確保</v>
          </cell>
        </row>
        <row r="7233">
          <cell r="K7233" t="str">
            <v>28207-63</v>
          </cell>
          <cell r="L7233" t="str">
            <v>28207</v>
          </cell>
          <cell r="M7233">
            <v>63</v>
          </cell>
          <cell r="N7233" t="str">
            <v>学校保健特別対策事業費補助金</v>
          </cell>
          <cell r="O7233" t="str">
            <v>①-Ⅰ-１．マスク・消毒液等の確保</v>
          </cell>
        </row>
        <row r="7234">
          <cell r="K7234" t="str">
            <v>28207-64</v>
          </cell>
          <cell r="L7234" t="str">
            <v>28207</v>
          </cell>
          <cell r="M7234">
            <v>64</v>
          </cell>
          <cell r="N7234" t="str">
            <v>公立学校情報機器整備費補助金</v>
          </cell>
          <cell r="O7234" t="str">
            <v>①-Ⅳ-３．リモート化等によるデジタル・トランスフォーメーションの加速</v>
          </cell>
        </row>
        <row r="7235">
          <cell r="K7235" t="str">
            <v>28207-65</v>
          </cell>
          <cell r="L7235" t="str">
            <v>28207</v>
          </cell>
          <cell r="M7235">
            <v>65</v>
          </cell>
          <cell r="N7235" t="str">
            <v>公立学校情報機器整備費補助金</v>
          </cell>
          <cell r="O7235" t="str">
            <v>①-Ⅳ-３．リモート化等によるデジタル・トランスフォーメーションの加速</v>
          </cell>
        </row>
        <row r="7236">
          <cell r="K7236" t="str">
            <v>28207-66</v>
          </cell>
          <cell r="L7236" t="str">
            <v>28207</v>
          </cell>
          <cell r="M7236">
            <v>66</v>
          </cell>
          <cell r="N7236" t="str">
            <v>文化芸術振興費補助金</v>
          </cell>
          <cell r="O7236" t="str">
            <v>①-Ⅲ-２．地域経済の活性化</v>
          </cell>
        </row>
        <row r="7237">
          <cell r="K7237" t="str">
            <v>28207-67</v>
          </cell>
          <cell r="L7237" t="str">
            <v>28207</v>
          </cell>
          <cell r="M7237">
            <v>67</v>
          </cell>
          <cell r="N7237" t="str">
            <v>文化芸術振興費補助金</v>
          </cell>
          <cell r="O7237" t="str">
            <v>①-Ⅲ-２．地域経済の活性化</v>
          </cell>
        </row>
        <row r="7238">
          <cell r="K7238" t="str">
            <v>28207-68</v>
          </cell>
          <cell r="L7238" t="str">
            <v>28207</v>
          </cell>
          <cell r="M7238">
            <v>68</v>
          </cell>
          <cell r="N7238" t="str">
            <v>文化芸術振興費補助金</v>
          </cell>
          <cell r="O7238" t="str">
            <v>①-Ⅲ-２．地域経済の活性化</v>
          </cell>
        </row>
        <row r="7239">
          <cell r="K7239" t="str">
            <v>28207-69</v>
          </cell>
          <cell r="L7239" t="str">
            <v>28207</v>
          </cell>
          <cell r="M7239">
            <v>69</v>
          </cell>
          <cell r="N7239" t="str">
            <v>文化芸術振興費補助金</v>
          </cell>
          <cell r="O7239" t="str">
            <v>①-Ⅲ-２．地域経済の活性化</v>
          </cell>
        </row>
        <row r="7240">
          <cell r="K7240" t="str">
            <v>28207-70</v>
          </cell>
          <cell r="L7240" t="str">
            <v>28207</v>
          </cell>
          <cell r="M7240">
            <v>70</v>
          </cell>
          <cell r="N7240" t="str">
            <v>児童福祉事業対策費等補助金</v>
          </cell>
          <cell r="O7240" t="str">
            <v>①-Ⅰ-１．マスク・消毒液等の確保</v>
          </cell>
        </row>
        <row r="7241">
          <cell r="K7241" t="str">
            <v>28207-71</v>
          </cell>
          <cell r="L7241" t="str">
            <v>28207</v>
          </cell>
          <cell r="M7241">
            <v>71</v>
          </cell>
          <cell r="N7241" t="str">
            <v>母子保健衛生費補助金</v>
          </cell>
          <cell r="O7241" t="str">
            <v>①-Ⅰ-８．学校の臨時休業等を円滑に進めるための環境整備</v>
          </cell>
        </row>
        <row r="7242">
          <cell r="K7242" t="str">
            <v>28207-72</v>
          </cell>
          <cell r="L7242" t="str">
            <v>28207</v>
          </cell>
          <cell r="M7242">
            <v>72</v>
          </cell>
          <cell r="N7242" t="str">
            <v>学校臨時休業対策費補助金</v>
          </cell>
          <cell r="O7242" t="str">
            <v>①-Ⅰ-８．学校の臨時休業等を円滑に進めるための環境整備</v>
          </cell>
        </row>
        <row r="7243">
          <cell r="K7243" t="str">
            <v>28207-73</v>
          </cell>
          <cell r="L7243" t="str">
            <v>28207</v>
          </cell>
          <cell r="M7243">
            <v>73</v>
          </cell>
          <cell r="N7243" t="str">
            <v>障害者総合支援事業費補助金</v>
          </cell>
          <cell r="O7243" t="str">
            <v>①-Ⅰ-８．学校の臨時休業等を円滑に進めるための環境整備</v>
          </cell>
        </row>
        <row r="7244">
          <cell r="K7244" t="str">
            <v>28207-74</v>
          </cell>
          <cell r="L7244" t="str">
            <v>28207</v>
          </cell>
          <cell r="M7244">
            <v>74</v>
          </cell>
          <cell r="N7244" t="str">
            <v>障害者総合支援事業費補助金</v>
          </cell>
          <cell r="O7244" t="str">
            <v>①-Ⅰ-１．マスク・消毒液等の確保</v>
          </cell>
        </row>
        <row r="7245">
          <cell r="K7245" t="str">
            <v>28207-75</v>
          </cell>
          <cell r="L7245" t="str">
            <v>28207</v>
          </cell>
          <cell r="M7245">
            <v>75</v>
          </cell>
          <cell r="N7245" t="str">
            <v>障害者総合支援事業費補助金</v>
          </cell>
          <cell r="O7245" t="str">
            <v>①-Ⅰ-１．マスク・消毒液等の確保</v>
          </cell>
        </row>
        <row r="7246">
          <cell r="K7246" t="str">
            <v>28207-76</v>
          </cell>
          <cell r="L7246" t="str">
            <v>28207</v>
          </cell>
          <cell r="M7246">
            <v>76</v>
          </cell>
          <cell r="N7246" t="str">
            <v>生活困窮者就労準備支援事業費等補助金</v>
          </cell>
          <cell r="O7246" t="str">
            <v>①-Ⅱ-４．生活に困っている世帯や個人への支援</v>
          </cell>
        </row>
        <row r="7247">
          <cell r="K7247" t="str">
            <v>28208-1</v>
          </cell>
          <cell r="L7247" t="str">
            <v>28208</v>
          </cell>
          <cell r="M7247">
            <v>1</v>
          </cell>
          <cell r="N7247" t="str">
            <v>休業要請事業者経営継続支援事業</v>
          </cell>
          <cell r="O7247" t="str">
            <v>①-Ⅱ-３．事業継続に困っている中小・小規模事業者等への支援</v>
          </cell>
        </row>
        <row r="7248">
          <cell r="K7248" t="str">
            <v>28208-2</v>
          </cell>
          <cell r="L7248" t="str">
            <v>28208</v>
          </cell>
          <cell r="M7248">
            <v>2</v>
          </cell>
          <cell r="N7248" t="str">
            <v>備蓄用品等整備事業</v>
          </cell>
          <cell r="O7248" t="str">
            <v>①-Ⅰ-１．マスク・消毒液等の確保</v>
          </cell>
        </row>
        <row r="7249">
          <cell r="K7249" t="str">
            <v>28208-3</v>
          </cell>
          <cell r="L7249" t="str">
            <v>28208</v>
          </cell>
          <cell r="M7249">
            <v>3</v>
          </cell>
          <cell r="N7249" t="str">
            <v>広報あいおい｢号外｣配布事業</v>
          </cell>
          <cell r="O7249" t="str">
            <v>①-Ⅰ-６．情報発信の充実</v>
          </cell>
        </row>
        <row r="7250">
          <cell r="K7250" t="str">
            <v>28208-4</v>
          </cell>
          <cell r="L7250" t="str">
            <v>28208</v>
          </cell>
          <cell r="M7250">
            <v>4</v>
          </cell>
          <cell r="N7250" t="str">
            <v>相生っ子応援手当支給事業</v>
          </cell>
          <cell r="O7250" t="str">
            <v>①-Ⅱ-４．生活に困っている世帯や個人への支援</v>
          </cell>
        </row>
        <row r="7251">
          <cell r="K7251" t="str">
            <v>28208-5</v>
          </cell>
          <cell r="L7251" t="str">
            <v>28208</v>
          </cell>
          <cell r="M7251">
            <v>5</v>
          </cell>
          <cell r="N7251" t="str">
            <v>ステイホーム支援事業</v>
          </cell>
          <cell r="O7251" t="str">
            <v>①-Ⅱ-４．生活に困っている世帯や個人への支援</v>
          </cell>
        </row>
        <row r="7252">
          <cell r="K7252" t="str">
            <v>28208-6</v>
          </cell>
          <cell r="L7252" t="str">
            <v>28208</v>
          </cell>
          <cell r="M7252">
            <v>6</v>
          </cell>
          <cell r="N7252" t="str">
            <v>相生市経営継続事業者支援金支給事業</v>
          </cell>
          <cell r="O7252" t="str">
            <v>①-Ⅱ-３．事業継続に困っている中小・小規模事業者等への支援</v>
          </cell>
        </row>
        <row r="7253">
          <cell r="K7253" t="str">
            <v>28208-7</v>
          </cell>
          <cell r="L7253" t="str">
            <v>28208</v>
          </cell>
          <cell r="M7253">
            <v>7</v>
          </cell>
          <cell r="N7253" t="str">
            <v>相生市飲食店等応援プレミアム付食事券事業</v>
          </cell>
          <cell r="O7253" t="str">
            <v>①-Ⅱ-３．事業継続に困っている中小・小規模事業者等への支援</v>
          </cell>
        </row>
        <row r="7254">
          <cell r="K7254" t="str">
            <v>28208-8</v>
          </cell>
          <cell r="L7254" t="str">
            <v>28208</v>
          </cell>
          <cell r="M7254">
            <v>8</v>
          </cell>
          <cell r="N7254" t="str">
            <v>学びの保障環境整備事業</v>
          </cell>
          <cell r="O7254" t="str">
            <v>①-Ⅰ-８．学校の臨時休業等を円滑に進めるための環境整備</v>
          </cell>
        </row>
        <row r="7255">
          <cell r="K7255" t="str">
            <v>28208-9</v>
          </cell>
          <cell r="L7255" t="str">
            <v>28208</v>
          </cell>
          <cell r="M7255">
            <v>9</v>
          </cell>
          <cell r="N7255" t="str">
            <v>感染拡大防止対策事業（教育施設等）</v>
          </cell>
          <cell r="O7255" t="str">
            <v>①-Ⅰ-１．マスク・消毒液等の確保</v>
          </cell>
        </row>
        <row r="7256">
          <cell r="K7256" t="str">
            <v>28208-10</v>
          </cell>
          <cell r="L7256" t="str">
            <v>28208</v>
          </cell>
          <cell r="M7256">
            <v>10</v>
          </cell>
          <cell r="N7256" t="str">
            <v>相生市民ふるさと観光応援事業</v>
          </cell>
          <cell r="O7256" t="str">
            <v>①-Ⅲ-１．観光・運輸業、飲食業、イベント・エンターテインメント事業等に対する支援</v>
          </cell>
        </row>
        <row r="7257">
          <cell r="K7257" t="str">
            <v>28208-11</v>
          </cell>
          <cell r="L7257" t="str">
            <v>28208</v>
          </cell>
          <cell r="M7257">
            <v>11</v>
          </cell>
          <cell r="N7257" t="str">
            <v>要・準要保護児童生徒就学支援事業</v>
          </cell>
          <cell r="O7257" t="str">
            <v>①-Ⅱ-４．生活に困っている世帯や個人への支援</v>
          </cell>
        </row>
        <row r="7258">
          <cell r="K7258" t="str">
            <v>28208-12</v>
          </cell>
          <cell r="L7258" t="str">
            <v>28208</v>
          </cell>
          <cell r="M7258">
            <v>12</v>
          </cell>
          <cell r="N7258" t="str">
            <v>相生市民病院事業会計繰出金</v>
          </cell>
          <cell r="O7258" t="str">
            <v>①-Ⅰ-３．医療提供体制の強化</v>
          </cell>
        </row>
        <row r="7259">
          <cell r="K7259" t="str">
            <v>28208-13</v>
          </cell>
          <cell r="L7259" t="str">
            <v>28208</v>
          </cell>
          <cell r="M7259">
            <v>13</v>
          </cell>
          <cell r="N7259" t="str">
            <v>広域消防感染防止対策事業</v>
          </cell>
          <cell r="O7259" t="str">
            <v>①-Ⅰ-１．マスク・消毒液等の確保</v>
          </cell>
        </row>
        <row r="7260">
          <cell r="K7260" t="str">
            <v>28208-14</v>
          </cell>
          <cell r="L7260" t="str">
            <v>28208</v>
          </cell>
          <cell r="M7260">
            <v>14</v>
          </cell>
          <cell r="N7260" t="str">
            <v>緊急雇用対策事業</v>
          </cell>
          <cell r="O7260" t="str">
            <v>①-Ⅱ-１．雇用の維持</v>
          </cell>
        </row>
        <row r="7261">
          <cell r="K7261" t="str">
            <v>28208-15</v>
          </cell>
          <cell r="L7261" t="str">
            <v>28208</v>
          </cell>
          <cell r="M7261">
            <v>15</v>
          </cell>
          <cell r="N7261" t="str">
            <v>庁内環境整備事業</v>
          </cell>
          <cell r="O7261" t="str">
            <v>①-Ⅳ-３．リモート化等によるデジタル・トランスフォーメーションの加速</v>
          </cell>
        </row>
        <row r="7262">
          <cell r="K7262" t="str">
            <v>28208-16</v>
          </cell>
          <cell r="L7262" t="str">
            <v>28208</v>
          </cell>
          <cell r="M7262">
            <v>16</v>
          </cell>
          <cell r="N7262" t="str">
            <v>地域公共交通感染防止事業</v>
          </cell>
          <cell r="O7262" t="str">
            <v>①-Ⅰ-１．マスク・消毒液等の確保</v>
          </cell>
        </row>
        <row r="7263">
          <cell r="K7263" t="str">
            <v>28208-17</v>
          </cell>
          <cell r="L7263" t="str">
            <v>28208</v>
          </cell>
          <cell r="M7263">
            <v>17</v>
          </cell>
          <cell r="N7263" t="str">
            <v>学校再開感染症対策事業</v>
          </cell>
          <cell r="O7263" t="str">
            <v>①-Ⅰ-１．マスク・消毒液等の確保</v>
          </cell>
        </row>
        <row r="7264">
          <cell r="K7264" t="str">
            <v>28208-18</v>
          </cell>
          <cell r="L7264" t="str">
            <v>28208</v>
          </cell>
          <cell r="M7264">
            <v>18</v>
          </cell>
          <cell r="N7264" t="str">
            <v>学校保健特別対策事業費補助金</v>
          </cell>
          <cell r="O7264" t="str">
            <v>①-Ⅰ-１．マスク・消毒液等の確保</v>
          </cell>
        </row>
        <row r="7265">
          <cell r="K7265" t="str">
            <v>28208-19</v>
          </cell>
          <cell r="L7265" t="str">
            <v>28208</v>
          </cell>
          <cell r="M7265">
            <v>19</v>
          </cell>
          <cell r="N7265" t="str">
            <v>公立学校情報機器整備費補助金</v>
          </cell>
          <cell r="O7265" t="str">
            <v>①-Ⅳ-３．リモート化等によるデジタル・トランスフォーメーションの加速</v>
          </cell>
        </row>
        <row r="7266">
          <cell r="K7266" t="str">
            <v>28208-20</v>
          </cell>
          <cell r="L7266" t="str">
            <v>28208</v>
          </cell>
          <cell r="M7266">
            <v>20</v>
          </cell>
          <cell r="N7266" t="str">
            <v>避難所感染拡大防止対策事業</v>
          </cell>
          <cell r="O7266" t="str">
            <v>①-Ⅰ-１．マスク・消毒液等の確保</v>
          </cell>
        </row>
        <row r="7267">
          <cell r="K7267" t="str">
            <v>28208-21</v>
          </cell>
          <cell r="L7267" t="str">
            <v>28208</v>
          </cell>
          <cell r="M7267">
            <v>21</v>
          </cell>
          <cell r="N7267" t="str">
            <v>学校保健特別対策事業費補助金</v>
          </cell>
          <cell r="O7267" t="str">
            <v>①-Ⅰ-１．マスク・消毒液等の確保</v>
          </cell>
        </row>
        <row r="7268">
          <cell r="K7268" t="str">
            <v>28208-22</v>
          </cell>
          <cell r="L7268" t="str">
            <v>28208</v>
          </cell>
          <cell r="M7268">
            <v>22</v>
          </cell>
          <cell r="N7268" t="str">
            <v>学校臨時休業対策費補助金</v>
          </cell>
          <cell r="O7268" t="str">
            <v>①-Ⅰ-８．学校の臨時休業等を円滑に進めるための環境整備</v>
          </cell>
        </row>
        <row r="7269">
          <cell r="K7269" t="str">
            <v>28208-23</v>
          </cell>
          <cell r="L7269" t="str">
            <v>28208</v>
          </cell>
          <cell r="M7269">
            <v>23</v>
          </cell>
          <cell r="N7269" t="str">
            <v>子ども・子育て支援交付金</v>
          </cell>
          <cell r="O7269" t="str">
            <v>①-Ⅰ-８．学校の臨時休業等を円滑に進めるための環境整備</v>
          </cell>
        </row>
        <row r="7270">
          <cell r="K7270" t="str">
            <v>28208-24</v>
          </cell>
          <cell r="L7270" t="str">
            <v>28208</v>
          </cell>
          <cell r="M7270">
            <v>24</v>
          </cell>
          <cell r="N7270" t="str">
            <v>感染拡大防止対策事業（公共施設等）</v>
          </cell>
          <cell r="O7270" t="str">
            <v>①-Ⅰ-１．マスク・消毒液等の確保</v>
          </cell>
        </row>
        <row r="7271">
          <cell r="K7271" t="str">
            <v>28208-25</v>
          </cell>
          <cell r="L7271" t="str">
            <v>28208</v>
          </cell>
          <cell r="M7271">
            <v>25</v>
          </cell>
          <cell r="N7271" t="str">
            <v>住居確保給付金</v>
          </cell>
          <cell r="O7271" t="str">
            <v>①-Ⅱ-４．生活に困っている世帯や個人への支援</v>
          </cell>
        </row>
        <row r="7272">
          <cell r="K7272" t="str">
            <v>28208-26</v>
          </cell>
          <cell r="L7272" t="str">
            <v>28208</v>
          </cell>
          <cell r="M7272">
            <v>26</v>
          </cell>
          <cell r="N7272" t="str">
            <v>同時流行・感染予防対策事業</v>
          </cell>
          <cell r="O7272" t="str">
            <v>①-Ⅰ-３．医療提供体制の強化</v>
          </cell>
        </row>
        <row r="7273">
          <cell r="K7273" t="str">
            <v>28208-28</v>
          </cell>
          <cell r="L7273" t="str">
            <v>28208</v>
          </cell>
          <cell r="M7273">
            <v>28</v>
          </cell>
          <cell r="N7273" t="str">
            <v>障害者総合支援事業費補助金</v>
          </cell>
          <cell r="O7273" t="str">
            <v>①-Ⅰ-８．学校の臨時休業等を円滑に進めるための環境整備</v>
          </cell>
        </row>
        <row r="7274">
          <cell r="K7274" t="str">
            <v>28208-29</v>
          </cell>
          <cell r="L7274" t="str">
            <v>28208</v>
          </cell>
          <cell r="M7274">
            <v>29</v>
          </cell>
          <cell r="N7274" t="str">
            <v>新型コロナウイルス対応にかかる職員の時間外勤務手当等</v>
          </cell>
          <cell r="O7274" t="str">
            <v>①-Ⅰ-２．検査体制の強化と感染の早期発見</v>
          </cell>
        </row>
        <row r="7275">
          <cell r="K7275" t="str">
            <v>28208-30</v>
          </cell>
          <cell r="L7275" t="str">
            <v>28208</v>
          </cell>
          <cell r="M7275">
            <v>30</v>
          </cell>
          <cell r="N7275" t="str">
            <v>無線システム普及支援事業費等補助金</v>
          </cell>
          <cell r="O7275" t="str">
            <v>①-Ⅳ-３．リモート化等によるデジタル・トランスフォーメーションの加速</v>
          </cell>
        </row>
        <row r="7276">
          <cell r="K7276" t="str">
            <v>28208-31</v>
          </cell>
          <cell r="L7276" t="str">
            <v>28208</v>
          </cell>
          <cell r="M7276">
            <v>31</v>
          </cell>
          <cell r="N7276" t="str">
            <v>新型コロナウイルス感染症拡大防止協力金事業</v>
          </cell>
          <cell r="O7276" t="str">
            <v>①-Ⅱ-３．事業継続に困っている中小・小規模事業者等への支援</v>
          </cell>
        </row>
        <row r="7277">
          <cell r="K7277" t="str">
            <v>28208-32</v>
          </cell>
          <cell r="L7277" t="str">
            <v>28208</v>
          </cell>
          <cell r="M7277">
            <v>32</v>
          </cell>
          <cell r="N7277" t="str">
            <v>地域感染拡大防止支援事業</v>
          </cell>
          <cell r="O7277" t="str">
            <v>①-Ⅰ-１．マスク・消毒液等の確保</v>
          </cell>
        </row>
        <row r="7278">
          <cell r="K7278" t="str">
            <v>28208-33</v>
          </cell>
          <cell r="L7278" t="str">
            <v>28208</v>
          </cell>
          <cell r="M7278">
            <v>33</v>
          </cell>
          <cell r="N7278" t="str">
            <v>地域観光支援事業</v>
          </cell>
          <cell r="O7278" t="str">
            <v>①-Ⅲ-１．観光・運輸業、飲食業、イベント・エンターテインメント事業等に対する支援</v>
          </cell>
        </row>
        <row r="7279">
          <cell r="K7279" t="str">
            <v>28208-34</v>
          </cell>
          <cell r="L7279" t="str">
            <v>28208</v>
          </cell>
          <cell r="M7279">
            <v>34</v>
          </cell>
          <cell r="N7279" t="str">
            <v>学校保健特別対策事業費補助金</v>
          </cell>
          <cell r="O7279" t="str">
            <v>①-Ⅰ-１．マスク・消毒液等の確保</v>
          </cell>
        </row>
        <row r="7280">
          <cell r="K7280" t="str">
            <v>28208-35</v>
          </cell>
          <cell r="L7280" t="str">
            <v>28208</v>
          </cell>
          <cell r="M7280">
            <v>35</v>
          </cell>
          <cell r="N7280" t="str">
            <v>子ども・子育て支援交付金</v>
          </cell>
          <cell r="O7280" t="str">
            <v>①-Ⅰ-８．学校の臨時休業等を円滑に進めるための環境整備</v>
          </cell>
        </row>
        <row r="7281">
          <cell r="K7281" t="str">
            <v>28208-36</v>
          </cell>
          <cell r="L7281" t="str">
            <v>28208</v>
          </cell>
          <cell r="M7281">
            <v>36</v>
          </cell>
          <cell r="N7281" t="str">
            <v>教育支援体制整備事業費補助金</v>
          </cell>
          <cell r="O7281" t="str">
            <v>①-Ⅰ-１．マスク・消毒液等の確保</v>
          </cell>
        </row>
        <row r="7282">
          <cell r="K7282" t="str">
            <v>28208-37</v>
          </cell>
          <cell r="L7282" t="str">
            <v>28208</v>
          </cell>
          <cell r="M7282">
            <v>37</v>
          </cell>
          <cell r="N7282" t="str">
            <v>無線システム普及支援事業費等補助金【市単独分】</v>
          </cell>
          <cell r="O7282" t="str">
            <v>①-Ⅳ-３．リモート化等によるデジタル・トランスフォーメーションの加速</v>
          </cell>
        </row>
        <row r="7283">
          <cell r="K7283" t="str">
            <v>28209-1</v>
          </cell>
          <cell r="L7283" t="str">
            <v>28209</v>
          </cell>
          <cell r="M7283">
            <v>1</v>
          </cell>
          <cell r="N7283" t="str">
            <v>感染拡大予防事業</v>
          </cell>
          <cell r="O7283" t="str">
            <v>①-Ⅰ-１．マスク・消毒液等の確保</v>
          </cell>
        </row>
        <row r="7284">
          <cell r="K7284" t="str">
            <v>28209-2</v>
          </cell>
          <cell r="L7284" t="str">
            <v>28209</v>
          </cell>
          <cell r="M7284">
            <v>2</v>
          </cell>
          <cell r="N7284" t="str">
            <v>児童扶養手当・就学援助費受給者支援給付</v>
          </cell>
          <cell r="O7284" t="str">
            <v>①-Ⅱ-４．生活に困っている世帯や個人への支援</v>
          </cell>
        </row>
        <row r="7285">
          <cell r="K7285" t="str">
            <v>28209-3</v>
          </cell>
          <cell r="L7285" t="str">
            <v>28209</v>
          </cell>
          <cell r="M7285">
            <v>3</v>
          </cell>
          <cell r="N7285" t="str">
            <v>相談体制充実、申請事務手続きサポート</v>
          </cell>
          <cell r="O7285" t="str">
            <v>①-Ⅱ-３．事業継続に困っている中小・小規模事業者等への支援</v>
          </cell>
        </row>
        <row r="7286">
          <cell r="K7286" t="str">
            <v>28209-4</v>
          </cell>
          <cell r="L7286" t="str">
            <v>28209</v>
          </cell>
          <cell r="M7286">
            <v>4</v>
          </cell>
          <cell r="N7286" t="str">
            <v>緊急雇用維持事業</v>
          </cell>
          <cell r="O7286" t="str">
            <v>①-Ⅱ-１．雇用の維持</v>
          </cell>
        </row>
        <row r="7287">
          <cell r="K7287" t="str">
            <v>28209-5</v>
          </cell>
          <cell r="L7287" t="str">
            <v>28209</v>
          </cell>
          <cell r="M7287">
            <v>5</v>
          </cell>
          <cell r="N7287" t="str">
            <v>創業初期事業者支援事業</v>
          </cell>
          <cell r="O7287" t="str">
            <v>①-Ⅱ-３．事業継続に困っている中小・小規模事業者等への支援</v>
          </cell>
        </row>
        <row r="7288">
          <cell r="K7288" t="str">
            <v>28209-7</v>
          </cell>
          <cell r="L7288" t="str">
            <v>28209</v>
          </cell>
          <cell r="M7288">
            <v>7</v>
          </cell>
          <cell r="N7288" t="str">
            <v>休業要請事業者経営継続支援事業</v>
          </cell>
          <cell r="O7288" t="str">
            <v>①-Ⅱ-３．事業継続に困っている中小・小規模事業者等への支援</v>
          </cell>
        </row>
        <row r="7289">
          <cell r="K7289" t="str">
            <v>28209-8</v>
          </cell>
          <cell r="L7289" t="str">
            <v>28209</v>
          </cell>
          <cell r="M7289">
            <v>8</v>
          </cell>
          <cell r="N7289" t="str">
            <v>休業要請協力金</v>
          </cell>
          <cell r="O7289" t="str">
            <v>①-Ⅱ-３．事業継続に困っている中小・小規模事業者等への支援</v>
          </cell>
        </row>
        <row r="7290">
          <cell r="K7290" t="str">
            <v>28209-9</v>
          </cell>
          <cell r="L7290" t="str">
            <v>28209</v>
          </cell>
          <cell r="M7290">
            <v>9</v>
          </cell>
          <cell r="N7290" t="str">
            <v>商工業支援対策事業費</v>
          </cell>
          <cell r="O7290" t="str">
            <v>①-Ⅱ-３．事業継続に困っている中小・小規模事業者等への支援</v>
          </cell>
        </row>
        <row r="7291">
          <cell r="K7291" t="str">
            <v>28209-10</v>
          </cell>
          <cell r="L7291" t="str">
            <v>28209</v>
          </cell>
          <cell r="M7291">
            <v>10</v>
          </cell>
          <cell r="N7291" t="str">
            <v>学校情報機器の整備</v>
          </cell>
          <cell r="O7291" t="str">
            <v>①-Ⅳ-３．リモート化等によるデジタル・トランスフォーメーションの加速</v>
          </cell>
        </row>
        <row r="7292">
          <cell r="K7292" t="str">
            <v>28209-11</v>
          </cell>
          <cell r="L7292" t="str">
            <v>28209</v>
          </cell>
          <cell r="M7292">
            <v>11</v>
          </cell>
          <cell r="N7292" t="str">
            <v>観光反転攻勢事業</v>
          </cell>
          <cell r="O7292" t="str">
            <v>①-Ⅲ-１．観光・運輸業、飲食業、イベント・エンターテインメント事業等に対する支援</v>
          </cell>
        </row>
        <row r="7293">
          <cell r="K7293" t="str">
            <v>28209-12</v>
          </cell>
          <cell r="L7293" t="str">
            <v>28209</v>
          </cell>
          <cell r="M7293">
            <v>12</v>
          </cell>
          <cell r="N7293" t="str">
            <v>感染拡大予防事業（予備費充用）</v>
          </cell>
          <cell r="O7293" t="str">
            <v>①-Ⅰ-１．マスク・消毒液等の確保</v>
          </cell>
        </row>
        <row r="7294">
          <cell r="K7294" t="str">
            <v>28209-13</v>
          </cell>
          <cell r="L7294" t="str">
            <v>28209</v>
          </cell>
          <cell r="M7294">
            <v>13</v>
          </cell>
          <cell r="N7294" t="str">
            <v>店舗等の感染症予防力向上経費の支援</v>
          </cell>
          <cell r="O7294" t="str">
            <v>①-Ⅰ-１．マスク・消毒液等の確保</v>
          </cell>
        </row>
        <row r="7295">
          <cell r="K7295" t="str">
            <v>28209-14</v>
          </cell>
          <cell r="L7295" t="str">
            <v>28209</v>
          </cell>
          <cell r="M7295">
            <v>14</v>
          </cell>
          <cell r="N7295" t="str">
            <v>感染症対策ガイドラインの策定支援</v>
          </cell>
          <cell r="O7295" t="str">
            <v>①-Ⅱ-３．事業継続に困っている中小・小規模事業者等への支援</v>
          </cell>
        </row>
        <row r="7296">
          <cell r="K7296" t="str">
            <v>28209-15</v>
          </cell>
          <cell r="L7296" t="str">
            <v>28209</v>
          </cell>
          <cell r="M7296">
            <v>15</v>
          </cell>
          <cell r="N7296" t="str">
            <v>公共施設トイレの感染症予防対策</v>
          </cell>
          <cell r="O7296" t="str">
            <v>①-Ⅰ-１．マスク・消毒液等の確保</v>
          </cell>
        </row>
        <row r="7297">
          <cell r="K7297" t="str">
            <v>28209-16</v>
          </cell>
          <cell r="L7297" t="str">
            <v>28209</v>
          </cell>
          <cell r="M7297">
            <v>16</v>
          </cell>
          <cell r="N7297" t="str">
            <v>コミュニティセンターの感染症予防対策</v>
          </cell>
          <cell r="O7297" t="str">
            <v>①-Ⅰ-１．マスク・消毒液等の確保</v>
          </cell>
        </row>
        <row r="7298">
          <cell r="K7298" t="str">
            <v>28209-17</v>
          </cell>
          <cell r="L7298" t="str">
            <v>28209</v>
          </cell>
          <cell r="M7298">
            <v>17</v>
          </cell>
          <cell r="N7298" t="str">
            <v>歴史博物館の感染症予防対策</v>
          </cell>
          <cell r="O7298" t="str">
            <v>①-Ⅰ-１．マスク・消毒液等の確保</v>
          </cell>
        </row>
        <row r="7299">
          <cell r="K7299" t="str">
            <v>28209-18</v>
          </cell>
          <cell r="L7299" t="str">
            <v>28209</v>
          </cell>
          <cell r="M7299">
            <v>18</v>
          </cell>
          <cell r="N7299" t="str">
            <v>学校施設体育館・社会体育施設の感染症予防対策</v>
          </cell>
          <cell r="O7299" t="str">
            <v>①-Ⅰ-１．マスク・消毒液等の確保</v>
          </cell>
        </row>
        <row r="7300">
          <cell r="K7300" t="str">
            <v>28209-19</v>
          </cell>
          <cell r="L7300" t="str">
            <v>28209</v>
          </cell>
          <cell r="M7300">
            <v>19</v>
          </cell>
          <cell r="N7300" t="str">
            <v>診療所の感染症予防対策</v>
          </cell>
          <cell r="O7300" t="str">
            <v>①-Ⅰ-３．医療提供体制の強化</v>
          </cell>
        </row>
        <row r="7301">
          <cell r="K7301" t="str">
            <v>28209-20</v>
          </cell>
          <cell r="L7301" t="str">
            <v>28209</v>
          </cell>
          <cell r="M7301">
            <v>20</v>
          </cell>
          <cell r="N7301" t="str">
            <v>マスク、消毒液等購入</v>
          </cell>
          <cell r="O7301" t="str">
            <v>①-Ⅰ-１．マスク・消毒液等の確保</v>
          </cell>
        </row>
        <row r="7302">
          <cell r="K7302" t="str">
            <v>28209-21</v>
          </cell>
          <cell r="L7302" t="str">
            <v>28209</v>
          </cell>
          <cell r="M7302">
            <v>21</v>
          </cell>
          <cell r="N7302" t="str">
            <v>WEB会議用モニター等整備</v>
          </cell>
          <cell r="O7302" t="str">
            <v>①-Ⅳ-３．リモート化等によるデジタル・トランスフォーメーションの加速</v>
          </cell>
        </row>
        <row r="7303">
          <cell r="K7303" t="str">
            <v>28209-22</v>
          </cell>
          <cell r="L7303" t="str">
            <v>28209</v>
          </cell>
          <cell r="M7303">
            <v>22</v>
          </cell>
          <cell r="N7303" t="str">
            <v>家庭ごみ収集、運搬業務従事者に対する感染症予防対策</v>
          </cell>
          <cell r="O7303" t="str">
            <v>①-Ⅱ-３．事業継続に困っている中小・小規模事業者等への支援</v>
          </cell>
        </row>
        <row r="7304">
          <cell r="K7304" t="str">
            <v>28209-23</v>
          </cell>
          <cell r="L7304" t="str">
            <v>28209</v>
          </cell>
          <cell r="M7304">
            <v>23</v>
          </cell>
          <cell r="N7304" t="str">
            <v>永楽館の感染症予防対策</v>
          </cell>
          <cell r="O7304" t="str">
            <v>①-Ⅰ-１．マスク・消毒液等の確保</v>
          </cell>
        </row>
        <row r="7305">
          <cell r="K7305" t="str">
            <v>28209-24</v>
          </cell>
          <cell r="L7305" t="str">
            <v>28209</v>
          </cell>
          <cell r="M7305">
            <v>24</v>
          </cell>
          <cell r="N7305" t="str">
            <v>公共交通事業者（バス、タクシー）への支援</v>
          </cell>
          <cell r="O7305" t="str">
            <v>①-Ⅱ-３．事業継続に困っている中小・小規模事業者等への支援</v>
          </cell>
        </row>
        <row r="7306">
          <cell r="K7306" t="str">
            <v>28209-25</v>
          </cell>
          <cell r="L7306" t="str">
            <v>28209</v>
          </cell>
          <cell r="M7306">
            <v>25</v>
          </cell>
          <cell r="N7306" t="str">
            <v>就学援助費受給世帯臨時特別給付金</v>
          </cell>
          <cell r="O7306" t="str">
            <v>①-Ⅱ-４．生活に困っている世帯や個人への支援</v>
          </cell>
        </row>
        <row r="7307">
          <cell r="K7307" t="str">
            <v>28209-27</v>
          </cell>
          <cell r="L7307" t="str">
            <v>28209</v>
          </cell>
          <cell r="M7307">
            <v>27</v>
          </cell>
          <cell r="N7307" t="str">
            <v>ＢＵＹ豊岡（豊岡産品域内消費促進事業）</v>
          </cell>
          <cell r="O7307" t="str">
            <v>①-Ⅱ-３．事業継続に困っている中小・小規模事業者等への支援</v>
          </cell>
        </row>
        <row r="7308">
          <cell r="K7308" t="str">
            <v>28209-28</v>
          </cell>
          <cell r="L7308" t="str">
            <v>28209</v>
          </cell>
          <cell r="M7308">
            <v>28</v>
          </cell>
          <cell r="N7308" t="str">
            <v>但馬牛繁殖農家の経営継続支援</v>
          </cell>
          <cell r="O7308" t="str">
            <v>①-Ⅱ-３．事業継続に困っている中小・小規模事業者等への支援</v>
          </cell>
        </row>
        <row r="7309">
          <cell r="K7309" t="str">
            <v>28209-29</v>
          </cell>
          <cell r="L7309" t="str">
            <v>28209</v>
          </cell>
          <cell r="M7309">
            <v>29</v>
          </cell>
          <cell r="N7309" t="str">
            <v>水産加工品購入による支援</v>
          </cell>
          <cell r="O7309" t="str">
            <v>①-Ⅱ-３．事業継続に困っている中小・小規模事業者等への支援</v>
          </cell>
        </row>
        <row r="7310">
          <cell r="K7310" t="str">
            <v>28209-30</v>
          </cell>
          <cell r="L7310" t="str">
            <v>28209</v>
          </cell>
          <cell r="M7310">
            <v>30</v>
          </cell>
          <cell r="N7310" t="str">
            <v>製造業への緊急支援</v>
          </cell>
          <cell r="O7310" t="str">
            <v>①-Ⅱ-３．事業継続に困っている中小・小規模事業者等への支援</v>
          </cell>
        </row>
        <row r="7311">
          <cell r="K7311" t="str">
            <v>28209-31</v>
          </cell>
          <cell r="L7311" t="str">
            <v>28209</v>
          </cell>
          <cell r="M7311">
            <v>31</v>
          </cell>
          <cell r="N7311" t="str">
            <v>水産加工施設整備への支援</v>
          </cell>
          <cell r="O7311" t="str">
            <v>①-Ⅱ-３．事業継続に困っている中小・小規模事業者等への支援</v>
          </cell>
        </row>
        <row r="7312">
          <cell r="K7312" t="str">
            <v>28209-32</v>
          </cell>
          <cell r="L7312" t="str">
            <v>28209</v>
          </cell>
          <cell r="M7312">
            <v>32</v>
          </cell>
          <cell r="N7312" t="str">
            <v>小学校の通学バス増便</v>
          </cell>
          <cell r="O7312" t="str">
            <v>①-Ⅰ-８．学校の臨時休業等を円滑に進めるための環境整備</v>
          </cell>
        </row>
        <row r="7313">
          <cell r="K7313" t="str">
            <v>28209-33</v>
          </cell>
          <cell r="L7313" t="str">
            <v>28209</v>
          </cell>
          <cell r="M7313">
            <v>33</v>
          </cell>
          <cell r="N7313" t="str">
            <v>認定こども園の通園バス増便</v>
          </cell>
          <cell r="O7313" t="str">
            <v>①-Ⅰ-８．学校の臨時休業等を円滑に進めるための環境整備</v>
          </cell>
        </row>
        <row r="7314">
          <cell r="K7314" t="str">
            <v>28209-34</v>
          </cell>
          <cell r="L7314" t="str">
            <v>28209</v>
          </cell>
          <cell r="M7314">
            <v>34</v>
          </cell>
          <cell r="N7314" t="str">
            <v>特別教室の空調整備　</v>
          </cell>
          <cell r="O7314" t="str">
            <v>①-Ⅰ-８．学校の臨時休業等を円滑に進めるための環境整備</v>
          </cell>
        </row>
        <row r="7315">
          <cell r="K7315" t="str">
            <v>28209-35</v>
          </cell>
          <cell r="L7315" t="str">
            <v>28209</v>
          </cell>
          <cell r="M7315">
            <v>35</v>
          </cell>
          <cell r="N7315" t="str">
            <v>給食センターの空調整備</v>
          </cell>
          <cell r="O7315" t="str">
            <v>①-Ⅰ-８．学校の臨時休業等を円滑に進めるための環境整備</v>
          </cell>
        </row>
        <row r="7316">
          <cell r="K7316" t="str">
            <v>28209-36</v>
          </cell>
          <cell r="L7316" t="str">
            <v>28209</v>
          </cell>
          <cell r="M7316">
            <v>36</v>
          </cell>
          <cell r="N7316" t="str">
            <v>こども支援センターの相談支援体制の強化</v>
          </cell>
          <cell r="O7316" t="str">
            <v>①-Ⅰ-８．学校の臨時休業等を円滑に進めるための環境整備</v>
          </cell>
        </row>
        <row r="7317">
          <cell r="K7317" t="str">
            <v>28209-37</v>
          </cell>
          <cell r="L7317" t="str">
            <v>28209</v>
          </cell>
          <cell r="M7317">
            <v>37</v>
          </cell>
          <cell r="N7317" t="str">
            <v>放課後児童クラブの連絡体制の強化</v>
          </cell>
          <cell r="O7317" t="str">
            <v>①-Ⅰ-８．学校の臨時休業等を円滑に進めるための環境整備</v>
          </cell>
        </row>
        <row r="7318">
          <cell r="K7318" t="str">
            <v>28209-38</v>
          </cell>
          <cell r="L7318" t="str">
            <v>28209</v>
          </cell>
          <cell r="M7318">
            <v>38</v>
          </cell>
          <cell r="N7318" t="str">
            <v>私立保育園への支援　</v>
          </cell>
          <cell r="O7318" t="str">
            <v>①-Ⅱ-３．事業継続に困っている中小・小規模事業者等への支援</v>
          </cell>
        </row>
        <row r="7319">
          <cell r="K7319" t="str">
            <v>28209-39</v>
          </cell>
          <cell r="L7319" t="str">
            <v>28209</v>
          </cell>
          <cell r="M7319">
            <v>39</v>
          </cell>
          <cell r="N7319" t="str">
            <v>ＥＡＴ豊岡（30％プレミアム付応援食事券の発行）初回</v>
          </cell>
          <cell r="O7319" t="str">
            <v>①-Ⅱ-３．事業継続に困っている中小・小規模事業者等への支援</v>
          </cell>
        </row>
        <row r="7320">
          <cell r="K7320" t="str">
            <v>28209-40</v>
          </cell>
          <cell r="L7320" t="str">
            <v>28209</v>
          </cell>
          <cell r="M7320">
            <v>40</v>
          </cell>
          <cell r="N7320" t="str">
            <v>地域飲食店応援事業「みらい飯」への支援初回</v>
          </cell>
          <cell r="O7320" t="str">
            <v>①-Ⅱ-３．事業継続に困っている中小・小規模事業者等への支援</v>
          </cell>
        </row>
        <row r="7321">
          <cell r="K7321" t="str">
            <v>28209-41</v>
          </cell>
          <cell r="L7321" t="str">
            <v>28209</v>
          </cell>
          <cell r="M7321">
            <v>41</v>
          </cell>
          <cell r="N7321" t="str">
            <v>ＳＴＡＹ豊岡（市民市内宿泊促進事業）</v>
          </cell>
          <cell r="O7321" t="str">
            <v>①-Ⅱ-３．事業継続に困っている中小・小規模事業者等への支援</v>
          </cell>
        </row>
        <row r="7322">
          <cell r="K7322" t="str">
            <v>28209-42</v>
          </cell>
          <cell r="L7322" t="str">
            <v>28209</v>
          </cell>
          <cell r="M7322">
            <v>42</v>
          </cell>
          <cell r="N7322" t="str">
            <v>観光関係団体地代家賃支援事業</v>
          </cell>
          <cell r="O7322" t="str">
            <v>①-Ⅱ-３．事業継続に困っている中小・小規模事業者等への支援</v>
          </cell>
        </row>
        <row r="7323">
          <cell r="K7323" t="str">
            <v>28209-43</v>
          </cell>
          <cell r="L7323" t="str">
            <v>28209</v>
          </cell>
          <cell r="M7323">
            <v>43</v>
          </cell>
          <cell r="N7323" t="str">
            <v>スキー場設備整備支援</v>
          </cell>
          <cell r="O7323" t="str">
            <v>①-Ⅱ-３．事業継続に困っている中小・小規模事業者等への支援</v>
          </cell>
        </row>
        <row r="7324">
          <cell r="K7324" t="str">
            <v>28209-44</v>
          </cell>
          <cell r="L7324" t="str">
            <v>28209</v>
          </cell>
          <cell r="M7324">
            <v>44</v>
          </cell>
          <cell r="N7324" t="str">
            <v>文化芸術創造交流事業</v>
          </cell>
          <cell r="O7324" t="str">
            <v>①-Ⅲ-２．地域経済の活性化</v>
          </cell>
        </row>
        <row r="7325">
          <cell r="K7325" t="str">
            <v>28209-45</v>
          </cell>
          <cell r="L7325" t="str">
            <v>28209</v>
          </cell>
          <cell r="M7325">
            <v>45</v>
          </cell>
          <cell r="N7325" t="str">
            <v>中心市街地活性化事業</v>
          </cell>
          <cell r="O7325" t="str">
            <v>①-Ⅲ-１．観光・運輸業、飲食業、イベント・エンターテインメント事業等に対する支援</v>
          </cell>
        </row>
        <row r="7326">
          <cell r="K7326" t="str">
            <v>28209-46</v>
          </cell>
          <cell r="L7326" t="str">
            <v>28209</v>
          </cell>
          <cell r="M7326">
            <v>46</v>
          </cell>
          <cell r="N7326" t="str">
            <v>城崎国際アートセンターを活用したテレワーク推進計画の策定</v>
          </cell>
          <cell r="O7326" t="str">
            <v>①-Ⅲ-２．地域経済の活性化</v>
          </cell>
        </row>
        <row r="7327">
          <cell r="K7327" t="str">
            <v>28209-47</v>
          </cell>
          <cell r="L7327" t="str">
            <v>28209</v>
          </cell>
          <cell r="M7327">
            <v>47</v>
          </cell>
          <cell r="N7327" t="str">
            <v>城崎国際アートセンターを活用したテレワーク拠点整備</v>
          </cell>
          <cell r="O7327" t="str">
            <v>①-Ⅲ-２．地域経済の活性化</v>
          </cell>
        </row>
        <row r="7328">
          <cell r="K7328" t="str">
            <v>28209-48</v>
          </cell>
          <cell r="L7328" t="str">
            <v>28209</v>
          </cell>
          <cell r="M7328">
            <v>48</v>
          </cell>
          <cell r="N7328" t="str">
            <v>ワーケーションモニターツアーの実施</v>
          </cell>
          <cell r="O7328" t="str">
            <v>①-Ⅲ-２．地域経済の活性化</v>
          </cell>
        </row>
        <row r="7329">
          <cell r="K7329" t="str">
            <v>28209-50</v>
          </cell>
          <cell r="L7329" t="str">
            <v>28209</v>
          </cell>
          <cell r="M7329">
            <v>50</v>
          </cell>
          <cell r="N7329" t="str">
            <v>京都丹後鉄道への事業継続支援</v>
          </cell>
          <cell r="O7329" t="str">
            <v>①-Ⅲ-１．観光・運輸業、飲食業、イベント・エンターテインメント事業等に対する支援</v>
          </cell>
        </row>
        <row r="7330">
          <cell r="K7330" t="str">
            <v>28209-51</v>
          </cell>
          <cell r="L7330" t="str">
            <v>28209</v>
          </cell>
          <cell r="M7330">
            <v>51</v>
          </cell>
          <cell r="N7330" t="str">
            <v>診療所の感染症予防対策</v>
          </cell>
          <cell r="O7330" t="str">
            <v>①-Ⅰ-３．医療提供体制の強化</v>
          </cell>
        </row>
        <row r="7331">
          <cell r="K7331" t="str">
            <v>28209-55</v>
          </cell>
          <cell r="L7331" t="str">
            <v>28209</v>
          </cell>
          <cell r="M7331">
            <v>55</v>
          </cell>
          <cell r="N7331" t="str">
            <v>感染拡大予防事業</v>
          </cell>
          <cell r="O7331" t="str">
            <v>①-Ⅰ-１．マスク・消毒液等の確保</v>
          </cell>
        </row>
        <row r="7332">
          <cell r="K7332" t="str">
            <v>28209-57</v>
          </cell>
          <cell r="L7332" t="str">
            <v>28209</v>
          </cell>
          <cell r="M7332">
            <v>57</v>
          </cell>
          <cell r="N7332" t="str">
            <v>子ども・子育て支援交付金</v>
          </cell>
          <cell r="O7332" t="str">
            <v>①-Ⅰ-８．学校の臨時休業等を円滑に進めるための環境整備</v>
          </cell>
        </row>
        <row r="7333">
          <cell r="K7333" t="str">
            <v>28209-58</v>
          </cell>
          <cell r="L7333" t="str">
            <v>28209</v>
          </cell>
          <cell r="M7333">
            <v>58</v>
          </cell>
          <cell r="N7333" t="str">
            <v>学校保健特別対策事業費補助金</v>
          </cell>
          <cell r="O7333" t="str">
            <v>①-Ⅰ-１．マスク・消毒液等の確保</v>
          </cell>
        </row>
        <row r="7334">
          <cell r="K7334" t="str">
            <v>28209-59</v>
          </cell>
          <cell r="L7334" t="str">
            <v>28209</v>
          </cell>
          <cell r="M7334">
            <v>59</v>
          </cell>
          <cell r="N7334" t="str">
            <v>学校保健特別対策事業費補助金</v>
          </cell>
          <cell r="O7334" t="str">
            <v>①-Ⅰ-１．マスク・消毒液等の確保</v>
          </cell>
        </row>
        <row r="7335">
          <cell r="K7335" t="str">
            <v>28209-60</v>
          </cell>
          <cell r="L7335" t="str">
            <v>28209</v>
          </cell>
          <cell r="M7335">
            <v>60</v>
          </cell>
          <cell r="N7335" t="str">
            <v>文化芸術振興費補助金</v>
          </cell>
          <cell r="O7335" t="str">
            <v>①-Ⅲ-２．地域経済の活性化</v>
          </cell>
        </row>
        <row r="7336">
          <cell r="K7336" t="str">
            <v>28209-61</v>
          </cell>
          <cell r="L7336" t="str">
            <v>28209</v>
          </cell>
          <cell r="M7336">
            <v>61</v>
          </cell>
          <cell r="N7336" t="str">
            <v>文化芸術振興費補助金</v>
          </cell>
          <cell r="O7336" t="str">
            <v>①-Ⅲ-２．地域経済の活性化</v>
          </cell>
        </row>
        <row r="7337">
          <cell r="K7337" t="str">
            <v>28209-62</v>
          </cell>
          <cell r="L7337" t="str">
            <v>28209</v>
          </cell>
          <cell r="M7337">
            <v>62</v>
          </cell>
          <cell r="N7337" t="str">
            <v>文化芸術振興費補助金</v>
          </cell>
          <cell r="O7337" t="str">
            <v>①-Ⅲ-２．地域経済の活性化</v>
          </cell>
        </row>
        <row r="7338">
          <cell r="K7338" t="str">
            <v>28209-63</v>
          </cell>
          <cell r="L7338" t="str">
            <v>28209</v>
          </cell>
          <cell r="M7338">
            <v>63</v>
          </cell>
          <cell r="N7338" t="str">
            <v>文化芸術振興費補助金</v>
          </cell>
          <cell r="O7338" t="str">
            <v>①-Ⅲ-２．地域経済の活性化</v>
          </cell>
        </row>
        <row r="7339">
          <cell r="K7339" t="str">
            <v>28209-64</v>
          </cell>
          <cell r="L7339" t="str">
            <v>28209</v>
          </cell>
          <cell r="M7339">
            <v>64</v>
          </cell>
          <cell r="N7339" t="str">
            <v>文化芸術振興費補助金</v>
          </cell>
          <cell r="O7339" t="str">
            <v>①-Ⅲ-２．地域経済の活性化</v>
          </cell>
        </row>
        <row r="7340">
          <cell r="K7340" t="str">
            <v>28209-65</v>
          </cell>
          <cell r="L7340" t="str">
            <v>28209</v>
          </cell>
          <cell r="M7340">
            <v>65</v>
          </cell>
          <cell r="N7340" t="str">
            <v>母子保健衛生費補助金</v>
          </cell>
          <cell r="O7340" t="str">
            <v>①-Ⅰ-８．学校の臨時休業等を円滑に進めるための環境整備</v>
          </cell>
        </row>
        <row r="7341">
          <cell r="K7341" t="str">
            <v>28209-66</v>
          </cell>
          <cell r="L7341" t="str">
            <v>28209</v>
          </cell>
          <cell r="M7341">
            <v>66</v>
          </cell>
          <cell r="N7341" t="str">
            <v>学校臨時休業対策費補助金</v>
          </cell>
          <cell r="O7341" t="str">
            <v>①-Ⅰ-８．学校の臨時休業等を円滑に進めるための環境整備</v>
          </cell>
        </row>
        <row r="7342">
          <cell r="K7342" t="str">
            <v>28209-67</v>
          </cell>
          <cell r="L7342" t="str">
            <v>28209</v>
          </cell>
          <cell r="M7342">
            <v>67</v>
          </cell>
          <cell r="N7342" t="str">
            <v>学校臨時休業対策費補助金</v>
          </cell>
          <cell r="O7342" t="str">
            <v>①-Ⅰ-８．学校の臨時休業等を円滑に進めるための環境整備</v>
          </cell>
        </row>
        <row r="7343">
          <cell r="K7343" t="str">
            <v>28209-68</v>
          </cell>
          <cell r="L7343" t="str">
            <v>28209</v>
          </cell>
          <cell r="M7343">
            <v>68</v>
          </cell>
          <cell r="N7343" t="str">
            <v>疾病予防対策事業費等補助金</v>
          </cell>
          <cell r="O7343" t="str">
            <v>②-Ⅰ-２．ＰＣＲ検査・抗原検査の体制整備</v>
          </cell>
        </row>
        <row r="7344">
          <cell r="K7344" t="str">
            <v>28209-69</v>
          </cell>
          <cell r="L7344" t="str">
            <v>28209</v>
          </cell>
          <cell r="M7344">
            <v>69</v>
          </cell>
          <cell r="N7344" t="str">
            <v>ＳＴＡＹ豊岡＋（市民市内宿泊促進事業）</v>
          </cell>
          <cell r="O7344" t="str">
            <v>①-Ⅱ-３．事業継続に困っている中小・小規模事業者等への支援</v>
          </cell>
        </row>
        <row r="7345">
          <cell r="K7345" t="str">
            <v>28209-70</v>
          </cell>
          <cell r="L7345" t="str">
            <v>28209</v>
          </cell>
          <cell r="M7345">
            <v>70</v>
          </cell>
          <cell r="N7345" t="str">
            <v>新型コロナウイルス感染症拡大防止協力金事業</v>
          </cell>
          <cell r="O7345" t="str">
            <v>①-Ⅱ-３．事業継続に困っている中小・小規模事業者等への支援</v>
          </cell>
        </row>
        <row r="7346">
          <cell r="K7346" t="str">
            <v>28209-71</v>
          </cell>
          <cell r="L7346" t="str">
            <v>28209</v>
          </cell>
          <cell r="M7346">
            <v>71</v>
          </cell>
          <cell r="N7346" t="str">
            <v>京都丹後鉄道への事業継続支援</v>
          </cell>
          <cell r="O7346" t="str">
            <v>①-Ⅲ-１．観光・運輸業、飲食業、イベント・エンターテインメント事業等に対する支援</v>
          </cell>
        </row>
        <row r="7347">
          <cell r="K7347" t="str">
            <v>28209-72</v>
          </cell>
          <cell r="L7347" t="str">
            <v>28209</v>
          </cell>
          <cell r="M7347">
            <v>72</v>
          </cell>
          <cell r="N7347" t="str">
            <v>ＥＡＴ，BUY＆GIFT豊岡（30％プレミアム付応援食事券の発行）</v>
          </cell>
          <cell r="O7347" t="str">
            <v>①-Ⅱ-３．事業継続に困っている中小・小規模事業者等への支援</v>
          </cell>
        </row>
        <row r="7348">
          <cell r="K7348" t="str">
            <v>28209-73</v>
          </cell>
          <cell r="L7348" t="str">
            <v>28209</v>
          </cell>
          <cell r="M7348">
            <v>73</v>
          </cell>
          <cell r="N7348" t="str">
            <v>「収益事業を営む人格のない社団等」への事業継続支援</v>
          </cell>
          <cell r="O7348" t="str">
            <v>①-Ⅱ-３．事業継続に困っている中小・小規模事業者等への支援</v>
          </cell>
        </row>
        <row r="7349">
          <cell r="K7349" t="str">
            <v>28209-74</v>
          </cell>
          <cell r="L7349" t="str">
            <v>28209</v>
          </cell>
          <cell r="M7349">
            <v>74</v>
          </cell>
          <cell r="N7349" t="str">
            <v>文化芸術振興費補助金</v>
          </cell>
          <cell r="O7349" t="str">
            <v>①-Ⅲ-２．地域経済の活性化</v>
          </cell>
        </row>
        <row r="7350">
          <cell r="K7350" t="str">
            <v>28209-75</v>
          </cell>
          <cell r="L7350" t="str">
            <v>28209</v>
          </cell>
          <cell r="M7350">
            <v>75</v>
          </cell>
          <cell r="N7350" t="str">
            <v>就学援助費受給対象者の拡充</v>
          </cell>
          <cell r="O7350" t="str">
            <v>①-Ⅱ-４．生活に困っている世帯や個人への支援</v>
          </cell>
        </row>
        <row r="7351">
          <cell r="K7351" t="str">
            <v>28209-76</v>
          </cell>
          <cell r="L7351" t="str">
            <v>28209</v>
          </cell>
          <cell r="M7351">
            <v>76</v>
          </cell>
          <cell r="N7351" t="str">
            <v>公共交通事業者（バス、タクシー）への支援</v>
          </cell>
          <cell r="O7351" t="str">
            <v>①-Ⅱ-３．事業継続に困っている中小・小規模事業者等への支援</v>
          </cell>
        </row>
        <row r="7352">
          <cell r="K7352" t="str">
            <v>28209-77</v>
          </cell>
          <cell r="L7352" t="str">
            <v>28209</v>
          </cell>
          <cell r="M7352">
            <v>77</v>
          </cell>
          <cell r="N7352" t="str">
            <v>障害者総合支援事業費補助金</v>
          </cell>
          <cell r="O7352" t="str">
            <v>①-Ⅰ-８．学校の臨時休業等を円滑に進めるための環境整備</v>
          </cell>
        </row>
        <row r="7353">
          <cell r="K7353" t="str">
            <v>28209-78</v>
          </cell>
          <cell r="L7353" t="str">
            <v>28209</v>
          </cell>
          <cell r="M7353">
            <v>78</v>
          </cell>
          <cell r="N7353" t="str">
            <v>就学援助費受給対象者の拡充</v>
          </cell>
          <cell r="O7353" t="str">
            <v>①-Ⅱ-４．生活に困っている世帯や個人への支援</v>
          </cell>
        </row>
        <row r="7354">
          <cell r="K7354" t="str">
            <v>28210-1</v>
          </cell>
          <cell r="L7354" t="str">
            <v>28210</v>
          </cell>
          <cell r="M7354">
            <v>1</v>
          </cell>
          <cell r="N7354" t="str">
            <v>シティプロモーション推進事業</v>
          </cell>
          <cell r="O7354" t="str">
            <v>①-Ⅰ-６．情報発信の充実</v>
          </cell>
        </row>
        <row r="7355">
          <cell r="K7355" t="str">
            <v>28210-2</v>
          </cell>
          <cell r="L7355" t="str">
            <v>28210</v>
          </cell>
          <cell r="M7355">
            <v>2</v>
          </cell>
          <cell r="N7355" t="str">
            <v>クラウドファンディング活用事業</v>
          </cell>
          <cell r="O7355" t="str">
            <v>①-Ⅱ-３．事業継続に困っている中小・小規模事業者等への支援</v>
          </cell>
        </row>
        <row r="7356">
          <cell r="K7356" t="str">
            <v>28210-3</v>
          </cell>
          <cell r="L7356" t="str">
            <v>28210</v>
          </cell>
          <cell r="M7356">
            <v>3</v>
          </cell>
          <cell r="N7356" t="str">
            <v>情報基盤管理事業</v>
          </cell>
          <cell r="O7356" t="str">
            <v>①-Ⅳ-３．リモート化等によるデジタル・トランスフォーメーションの加速</v>
          </cell>
        </row>
        <row r="7357">
          <cell r="K7357" t="str">
            <v>28210-4</v>
          </cell>
          <cell r="L7357" t="str">
            <v>28210</v>
          </cell>
          <cell r="M7357">
            <v>4</v>
          </cell>
          <cell r="N7357" t="str">
            <v>緊急雇用対策事業</v>
          </cell>
          <cell r="O7357" t="str">
            <v>①-Ⅱ-１．雇用の維持</v>
          </cell>
        </row>
        <row r="7358">
          <cell r="K7358" t="str">
            <v>28210-5</v>
          </cell>
          <cell r="L7358" t="str">
            <v>28210</v>
          </cell>
          <cell r="M7358">
            <v>5</v>
          </cell>
          <cell r="N7358" t="str">
            <v>職員採用事業</v>
          </cell>
          <cell r="O7358" t="str">
            <v>①-Ⅱ-１．雇用の維持</v>
          </cell>
        </row>
        <row r="7359">
          <cell r="K7359" t="str">
            <v>28210-6</v>
          </cell>
          <cell r="L7359" t="str">
            <v>28210</v>
          </cell>
          <cell r="M7359">
            <v>6</v>
          </cell>
          <cell r="N7359" t="str">
            <v>防災及び災害関係事業</v>
          </cell>
          <cell r="O7359" t="str">
            <v>①-Ⅰ-１．マスク・消毒液等の確保</v>
          </cell>
        </row>
        <row r="7360">
          <cell r="K7360" t="str">
            <v>28210-7</v>
          </cell>
          <cell r="L7360" t="str">
            <v>28210</v>
          </cell>
          <cell r="M7360">
            <v>7</v>
          </cell>
          <cell r="N7360" t="str">
            <v>ウェルピーポイント制度運営事業</v>
          </cell>
          <cell r="O7360" t="str">
            <v>①-Ⅲ-２．地域経済の活性化</v>
          </cell>
        </row>
        <row r="7361">
          <cell r="K7361" t="str">
            <v>28210-8</v>
          </cell>
          <cell r="L7361" t="str">
            <v>28210</v>
          </cell>
          <cell r="M7361">
            <v>8</v>
          </cell>
          <cell r="N7361" t="str">
            <v>インターンシップ支援事業</v>
          </cell>
          <cell r="O7361" t="str">
            <v>①-Ⅱ-１．雇用の維持</v>
          </cell>
        </row>
        <row r="7362">
          <cell r="K7362" t="str">
            <v>28210-9</v>
          </cell>
          <cell r="L7362" t="str">
            <v>28210</v>
          </cell>
          <cell r="M7362">
            <v>9</v>
          </cell>
          <cell r="N7362" t="str">
            <v>離職者生活支援給付金給付事業</v>
          </cell>
          <cell r="O7362" t="str">
            <v>①-Ⅱ-４．生活に困っている世帯や個人への支援</v>
          </cell>
        </row>
        <row r="7363">
          <cell r="K7363" t="str">
            <v>28210-10</v>
          </cell>
          <cell r="L7363" t="str">
            <v>28210</v>
          </cell>
          <cell r="M7363">
            <v>10</v>
          </cell>
          <cell r="N7363" t="str">
            <v>休業要請事業者経営継続支援事業</v>
          </cell>
          <cell r="O7363" t="str">
            <v>①-Ⅱ-３．事業継続に困っている中小・小規模事業者等への支援</v>
          </cell>
        </row>
        <row r="7364">
          <cell r="K7364" t="str">
            <v>28210-11</v>
          </cell>
          <cell r="L7364" t="str">
            <v>28210</v>
          </cell>
          <cell r="M7364">
            <v>11</v>
          </cell>
          <cell r="N7364" t="str">
            <v>小売業・飲食店等持続支援事業</v>
          </cell>
          <cell r="O7364" t="str">
            <v>①-Ⅱ-３．事業継続に困っている中小・小規模事業者等への支援</v>
          </cell>
        </row>
        <row r="7365">
          <cell r="K7365" t="str">
            <v>28210-12</v>
          </cell>
          <cell r="L7365" t="str">
            <v>28210</v>
          </cell>
          <cell r="M7365">
            <v>12</v>
          </cell>
          <cell r="N7365" t="str">
            <v>テイクアウト加古川事業補助金交付事業</v>
          </cell>
          <cell r="O7365" t="str">
            <v>①-Ⅱ-３．事業継続に困っている中小・小規模事業者等への支援</v>
          </cell>
        </row>
        <row r="7366">
          <cell r="K7366" t="str">
            <v>28210-13</v>
          </cell>
          <cell r="L7366" t="str">
            <v>28210</v>
          </cell>
          <cell r="M7366">
            <v>13</v>
          </cell>
          <cell r="N7366" t="str">
            <v>飲食店等テイクアウト販売支援事業</v>
          </cell>
          <cell r="O7366" t="str">
            <v>①-Ⅲ-１．観光・運輸業、飲食業、イベント・エンターテインメント事業等に対する支援</v>
          </cell>
        </row>
        <row r="7367">
          <cell r="K7367" t="str">
            <v>28210-14</v>
          </cell>
          <cell r="L7367" t="str">
            <v>28210</v>
          </cell>
          <cell r="M7367">
            <v>14</v>
          </cell>
          <cell r="N7367" t="str">
            <v>地方独立行政法人運営費負担金支出事業</v>
          </cell>
          <cell r="O7367" t="str">
            <v>①-Ⅰ-３．医療提供体制の強化</v>
          </cell>
        </row>
        <row r="7368">
          <cell r="K7368" t="str">
            <v>28210-15</v>
          </cell>
          <cell r="L7368" t="str">
            <v>28210</v>
          </cell>
          <cell r="M7368">
            <v>15</v>
          </cell>
          <cell r="N7368" t="str">
            <v>家庭学習課題配布・回収事業</v>
          </cell>
          <cell r="O7368" t="str">
            <v>①-Ⅰ-８．学校の臨時休業等を円滑に進めるための環境整備</v>
          </cell>
        </row>
        <row r="7369">
          <cell r="K7369" t="str">
            <v>28210-16</v>
          </cell>
          <cell r="L7369" t="str">
            <v>28210</v>
          </cell>
          <cell r="M7369">
            <v>16</v>
          </cell>
          <cell r="N7369" t="str">
            <v>少年補導・相談事業</v>
          </cell>
          <cell r="O7369" t="str">
            <v>①-Ⅰ-８．学校の臨時休業等を円滑に進めるための環境整備</v>
          </cell>
        </row>
        <row r="7370">
          <cell r="K7370" t="str">
            <v>28210-17</v>
          </cell>
          <cell r="L7370" t="str">
            <v>28210</v>
          </cell>
          <cell r="M7370">
            <v>17</v>
          </cell>
          <cell r="N7370" t="str">
            <v>学習コンテンツ活用事業</v>
          </cell>
          <cell r="O7370" t="str">
            <v>①-Ⅰ-８．学校の臨時休業等を円滑に進めるための環境整備</v>
          </cell>
        </row>
        <row r="7371">
          <cell r="K7371" t="str">
            <v>28210-19</v>
          </cell>
          <cell r="L7371" t="str">
            <v>28210</v>
          </cell>
          <cell r="M7371">
            <v>19</v>
          </cell>
          <cell r="N7371" t="str">
            <v>家庭学習支援一時金支給事業</v>
          </cell>
          <cell r="O7371" t="str">
            <v>①-Ⅱ-４．生活に困っている世帯や個人への支援</v>
          </cell>
        </row>
        <row r="7372">
          <cell r="K7372" t="str">
            <v>28210-20</v>
          </cell>
          <cell r="L7372" t="str">
            <v>28210</v>
          </cell>
          <cell r="M7372">
            <v>20</v>
          </cell>
          <cell r="N7372" t="str">
            <v>情報教育推進事業（端末整備分）</v>
          </cell>
          <cell r="O7372" t="str">
            <v>①-Ⅰ-８．学校の臨時休業等を円滑に進めるための環境整備</v>
          </cell>
        </row>
        <row r="7373">
          <cell r="K7373" t="str">
            <v>28210-21</v>
          </cell>
          <cell r="L7373" t="str">
            <v>28210</v>
          </cell>
          <cell r="M7373">
            <v>21</v>
          </cell>
          <cell r="N7373" t="str">
            <v>遠隔学習支援事業</v>
          </cell>
          <cell r="O7373" t="str">
            <v>①-Ⅰ-８．学校の臨時休業等を円滑に進めるための環境整備</v>
          </cell>
        </row>
        <row r="7374">
          <cell r="K7374" t="str">
            <v>28210-22</v>
          </cell>
          <cell r="L7374" t="str">
            <v>28210</v>
          </cell>
          <cell r="M7374">
            <v>22</v>
          </cell>
          <cell r="N7374" t="str">
            <v>情報基盤管理事業（サテライトオフィス整備分）</v>
          </cell>
          <cell r="O7374" t="str">
            <v>①-Ⅳ-３．リモート化等によるデジタル・トランスフォーメーションの加速</v>
          </cell>
        </row>
        <row r="7375">
          <cell r="K7375" t="str">
            <v>28210-23</v>
          </cell>
          <cell r="L7375" t="str">
            <v>28210</v>
          </cell>
          <cell r="M7375">
            <v>23</v>
          </cell>
          <cell r="N7375" t="str">
            <v>新生児特別定額給付金給付事業</v>
          </cell>
          <cell r="O7375" t="str">
            <v>①-Ⅱ-４．生活に困っている世帯や個人への支援</v>
          </cell>
        </row>
        <row r="7376">
          <cell r="K7376" t="str">
            <v>28210-24</v>
          </cell>
          <cell r="L7376" t="str">
            <v>28210</v>
          </cell>
          <cell r="M7376">
            <v>24</v>
          </cell>
          <cell r="N7376" t="str">
            <v>防災及び災害関係事業（避難所整備分）</v>
          </cell>
          <cell r="O7376" t="str">
            <v>①-Ⅰ-１．マスク・消毒液等の確保</v>
          </cell>
        </row>
        <row r="7377">
          <cell r="K7377" t="str">
            <v>28210-25</v>
          </cell>
          <cell r="L7377" t="str">
            <v>28210</v>
          </cell>
          <cell r="M7377">
            <v>25</v>
          </cell>
          <cell r="N7377" t="str">
            <v>指定管理施設感染症対策事業（市民部所管）</v>
          </cell>
          <cell r="O7377" t="str">
            <v>①-Ⅰ-１．マスク・消毒液等の確保</v>
          </cell>
        </row>
        <row r="7378">
          <cell r="K7378" t="str">
            <v>28210-26</v>
          </cell>
          <cell r="L7378" t="str">
            <v>28210</v>
          </cell>
          <cell r="M7378">
            <v>26</v>
          </cell>
          <cell r="N7378" t="str">
            <v>指定管理施設感染症対策事業（協働推進部所管）</v>
          </cell>
          <cell r="O7378" t="str">
            <v>①-Ⅰ-１．マスク・消毒液等の確保</v>
          </cell>
        </row>
        <row r="7379">
          <cell r="K7379" t="str">
            <v>28210-27</v>
          </cell>
          <cell r="L7379" t="str">
            <v>28210</v>
          </cell>
          <cell r="M7379">
            <v>27</v>
          </cell>
          <cell r="N7379" t="str">
            <v>指定管理施設感染症対策事業（産業経済部所管）</v>
          </cell>
          <cell r="O7379" t="str">
            <v>①-Ⅰ-１．マスク・消毒液等の確保</v>
          </cell>
        </row>
        <row r="7380">
          <cell r="K7380" t="str">
            <v>28210-28</v>
          </cell>
          <cell r="L7380" t="str">
            <v>28210</v>
          </cell>
          <cell r="M7380">
            <v>28</v>
          </cell>
          <cell r="N7380" t="str">
            <v>指定管理施設感染症対策事業（福祉部所管）</v>
          </cell>
          <cell r="O7380" t="str">
            <v>①-Ⅰ-１．マスク・消毒液等の確保</v>
          </cell>
        </row>
        <row r="7381">
          <cell r="K7381" t="str">
            <v>28210-29</v>
          </cell>
          <cell r="L7381" t="str">
            <v>28210</v>
          </cell>
          <cell r="M7381">
            <v>29</v>
          </cell>
          <cell r="N7381" t="str">
            <v>市直営施設感染症対策事業（市民部所管）</v>
          </cell>
          <cell r="O7381" t="str">
            <v>①-Ⅰ-１．マスク・消毒液等の確保</v>
          </cell>
        </row>
        <row r="7382">
          <cell r="K7382" t="str">
            <v>28210-30</v>
          </cell>
          <cell r="L7382" t="str">
            <v>28210</v>
          </cell>
          <cell r="M7382">
            <v>30</v>
          </cell>
          <cell r="N7382" t="str">
            <v>市直営施設感染症対策事業（環境部所管）</v>
          </cell>
          <cell r="O7382" t="str">
            <v>①-Ⅰ-１．マスク・消毒液等の確保</v>
          </cell>
        </row>
        <row r="7383">
          <cell r="K7383" t="str">
            <v>28210-31</v>
          </cell>
          <cell r="L7383" t="str">
            <v>28210</v>
          </cell>
          <cell r="M7383">
            <v>31</v>
          </cell>
          <cell r="N7383" t="str">
            <v>市直営施設感染症対策事業（教育指導部所管）</v>
          </cell>
          <cell r="O7383" t="str">
            <v>①-Ⅰ-１．マスク・消毒液等の確保</v>
          </cell>
        </row>
        <row r="7384">
          <cell r="K7384" t="str">
            <v>28210-32</v>
          </cell>
          <cell r="L7384" t="str">
            <v>28210</v>
          </cell>
          <cell r="M7384">
            <v>32</v>
          </cell>
          <cell r="N7384" t="str">
            <v>高度救急事業</v>
          </cell>
          <cell r="O7384" t="str">
            <v>①-Ⅰ-１．マスク・消毒液等の確保</v>
          </cell>
        </row>
        <row r="7385">
          <cell r="K7385" t="str">
            <v>28210-33</v>
          </cell>
          <cell r="L7385" t="str">
            <v>28210</v>
          </cell>
          <cell r="M7385">
            <v>33</v>
          </cell>
          <cell r="N7385" t="str">
            <v>学校給食事業</v>
          </cell>
          <cell r="O7385" t="str">
            <v>①-Ⅰ-８．学校の臨時休業等を円滑に進めるための環境整備</v>
          </cell>
        </row>
        <row r="7386">
          <cell r="K7386" t="str">
            <v>28210-34</v>
          </cell>
          <cell r="L7386" t="str">
            <v>28210</v>
          </cell>
          <cell r="M7386">
            <v>34</v>
          </cell>
          <cell r="N7386" t="str">
            <v>情報基盤管理事業（無線環境整備分）</v>
          </cell>
          <cell r="O7386" t="str">
            <v>①-Ⅳ-３．リモート化等によるデジタル・トランスフォーメーションの加速</v>
          </cell>
        </row>
        <row r="7387">
          <cell r="K7387" t="str">
            <v>28210-35</v>
          </cell>
          <cell r="L7387" t="str">
            <v>28210</v>
          </cell>
          <cell r="M7387">
            <v>35</v>
          </cell>
          <cell r="N7387" t="str">
            <v>常備消防に要する職員給与費</v>
          </cell>
          <cell r="O7387" t="str">
            <v>①-Ⅱ-１．雇用の維持</v>
          </cell>
        </row>
        <row r="7388">
          <cell r="K7388" t="str">
            <v>28210-36</v>
          </cell>
          <cell r="L7388" t="str">
            <v>28210</v>
          </cell>
          <cell r="M7388">
            <v>36</v>
          </cell>
          <cell r="N7388" t="str">
            <v>庁舎等維持補修事業</v>
          </cell>
          <cell r="O7388" t="str">
            <v>①-Ⅰ-１．マスク・消毒液等の確保</v>
          </cell>
        </row>
        <row r="7389">
          <cell r="K7389" t="str">
            <v>28210-37</v>
          </cell>
          <cell r="L7389" t="str">
            <v>28210</v>
          </cell>
          <cell r="M7389">
            <v>37</v>
          </cell>
          <cell r="N7389" t="str">
            <v>指定管理施設協力金支給事業（協働推進部所管）</v>
          </cell>
          <cell r="O7389" t="str">
            <v>①-Ⅱ-２．資金繰り対策</v>
          </cell>
        </row>
        <row r="7390">
          <cell r="K7390" t="str">
            <v>28210-38</v>
          </cell>
          <cell r="L7390" t="str">
            <v>28210</v>
          </cell>
          <cell r="M7390">
            <v>38</v>
          </cell>
          <cell r="N7390" t="str">
            <v>指定管理施設協力金支給事業（産業経済部所管）</v>
          </cell>
          <cell r="O7390" t="str">
            <v>①-Ⅱ-２．資金繰り対策</v>
          </cell>
        </row>
        <row r="7391">
          <cell r="K7391" t="str">
            <v>28210-39</v>
          </cell>
          <cell r="L7391" t="str">
            <v>28210</v>
          </cell>
          <cell r="M7391">
            <v>39</v>
          </cell>
          <cell r="N7391" t="str">
            <v>緊急経済対策市内店舗応援事業</v>
          </cell>
          <cell r="O7391" t="str">
            <v>①-Ⅲ-２．地域経済の活性化</v>
          </cell>
        </row>
        <row r="7392">
          <cell r="K7392" t="str">
            <v>28210-40</v>
          </cell>
          <cell r="L7392" t="str">
            <v>28210</v>
          </cell>
          <cell r="M7392">
            <v>40</v>
          </cell>
          <cell r="N7392" t="str">
            <v>コワーキングスペース開設支援事業</v>
          </cell>
          <cell r="O7392" t="str">
            <v>①-Ⅳ-３．リモート化等によるデジタル・トランスフォーメーションの加速</v>
          </cell>
        </row>
        <row r="7393">
          <cell r="K7393" t="str">
            <v>28210-41</v>
          </cell>
          <cell r="L7393" t="str">
            <v>28210</v>
          </cell>
          <cell r="M7393">
            <v>41</v>
          </cell>
          <cell r="N7393" t="str">
            <v>環境美化センター感染症対策事業</v>
          </cell>
          <cell r="O7393" t="str">
            <v>①-Ⅰ-１．マスク・消毒液等の確保</v>
          </cell>
        </row>
        <row r="7394">
          <cell r="K7394" t="str">
            <v>28210-42</v>
          </cell>
          <cell r="L7394" t="str">
            <v>28210</v>
          </cell>
          <cell r="M7394">
            <v>42</v>
          </cell>
          <cell r="N7394" t="str">
            <v>新クリーンセンター感染症対策事業</v>
          </cell>
          <cell r="O7394" t="str">
            <v>①-Ⅰ-１．マスク・消毒液等の確保</v>
          </cell>
        </row>
        <row r="7395">
          <cell r="K7395" t="str">
            <v>28210-43</v>
          </cell>
          <cell r="L7395" t="str">
            <v>28210</v>
          </cell>
          <cell r="M7395">
            <v>43</v>
          </cell>
          <cell r="N7395" t="str">
            <v>子ども・子育て応援図書カード配布事業</v>
          </cell>
          <cell r="O7395" t="str">
            <v>①-Ⅲ-２．地域経済の活性化</v>
          </cell>
        </row>
        <row r="7396">
          <cell r="K7396" t="str">
            <v>28210-44</v>
          </cell>
          <cell r="L7396" t="str">
            <v>28210</v>
          </cell>
          <cell r="M7396">
            <v>44</v>
          </cell>
          <cell r="N7396" t="str">
            <v>妊婦応援タクシー料金助成事業</v>
          </cell>
          <cell r="O7396" t="str">
            <v>①-Ⅰ-１．マスク・消毒液等の確保</v>
          </cell>
        </row>
        <row r="7397">
          <cell r="K7397" t="str">
            <v>28210-45</v>
          </cell>
          <cell r="L7397" t="str">
            <v>28210</v>
          </cell>
          <cell r="M7397">
            <v>45</v>
          </cell>
          <cell r="N7397" t="str">
            <v>消防庁舎感染症対策事業</v>
          </cell>
          <cell r="O7397" t="str">
            <v>①-Ⅰ-１．マスク・消毒液等の確保</v>
          </cell>
        </row>
        <row r="7398">
          <cell r="K7398" t="str">
            <v>28210-46</v>
          </cell>
          <cell r="L7398" t="str">
            <v>28210</v>
          </cell>
          <cell r="M7398">
            <v>46</v>
          </cell>
          <cell r="N7398" t="str">
            <v>情報教育推進事業（大型提示装置等関連備品整備分）</v>
          </cell>
          <cell r="O7398" t="str">
            <v>①-Ⅰ-８．学校の臨時休業等を円滑に進めるための環境整備</v>
          </cell>
        </row>
        <row r="7399">
          <cell r="K7399" t="str">
            <v>28210-47</v>
          </cell>
          <cell r="L7399" t="str">
            <v>28210</v>
          </cell>
          <cell r="M7399">
            <v>47</v>
          </cell>
          <cell r="N7399" t="str">
            <v>行政管理事業</v>
          </cell>
          <cell r="O7399" t="str">
            <v>①-Ⅳ-３．リモート化等によるデジタル・トランスフォーメーションの加速</v>
          </cell>
        </row>
        <row r="7400">
          <cell r="K7400" t="str">
            <v>28210-48</v>
          </cell>
          <cell r="L7400" t="str">
            <v>28210</v>
          </cell>
          <cell r="M7400">
            <v>48</v>
          </cell>
          <cell r="N7400" t="str">
            <v>税務事務事業</v>
          </cell>
          <cell r="O7400" t="str">
            <v>①-Ⅳ-３．リモート化等によるデジタル・トランスフォーメーションの加速</v>
          </cell>
        </row>
        <row r="7401">
          <cell r="K7401" t="str">
            <v>28210-49</v>
          </cell>
          <cell r="L7401" t="str">
            <v>28210</v>
          </cell>
          <cell r="M7401">
            <v>49</v>
          </cell>
          <cell r="N7401" t="str">
            <v>市税徴収事務事業</v>
          </cell>
          <cell r="O7401" t="str">
            <v>①-Ⅳ-３．リモート化等によるデジタル・トランスフォーメーションの加速</v>
          </cell>
        </row>
        <row r="7402">
          <cell r="K7402" t="str">
            <v>28210-50</v>
          </cell>
          <cell r="L7402" t="str">
            <v>28210</v>
          </cell>
          <cell r="M7402">
            <v>50</v>
          </cell>
          <cell r="N7402" t="str">
            <v>証明事務事業</v>
          </cell>
          <cell r="O7402" t="str">
            <v>①-Ⅰ-１．マスク・消毒液等の確保</v>
          </cell>
        </row>
        <row r="7403">
          <cell r="K7403" t="str">
            <v>28210-51</v>
          </cell>
          <cell r="L7403" t="str">
            <v>28210</v>
          </cell>
          <cell r="M7403">
            <v>51</v>
          </cell>
          <cell r="N7403" t="str">
            <v>戸籍事務事業</v>
          </cell>
          <cell r="O7403" t="str">
            <v>①-Ⅰ-１．マスク・消毒液等の確保</v>
          </cell>
        </row>
        <row r="7404">
          <cell r="K7404" t="str">
            <v>28210-52</v>
          </cell>
          <cell r="L7404" t="str">
            <v>28210</v>
          </cell>
          <cell r="M7404">
            <v>52</v>
          </cell>
          <cell r="N7404" t="str">
            <v>個人番号カード等関連事務事業</v>
          </cell>
          <cell r="O7404" t="str">
            <v>①-Ⅰ-１．マスク・消毒液等の確保</v>
          </cell>
        </row>
        <row r="7405">
          <cell r="K7405" t="str">
            <v>28210-53</v>
          </cell>
          <cell r="L7405" t="str">
            <v>28210</v>
          </cell>
          <cell r="M7405">
            <v>53</v>
          </cell>
          <cell r="N7405" t="str">
            <v>資源物収集事業</v>
          </cell>
          <cell r="O7405" t="str">
            <v>①-Ⅰ-１．マスク・消毒液等の確保</v>
          </cell>
        </row>
        <row r="7406">
          <cell r="K7406" t="str">
            <v>28210-54</v>
          </cell>
          <cell r="L7406" t="str">
            <v>28210</v>
          </cell>
          <cell r="M7406">
            <v>54</v>
          </cell>
          <cell r="N7406" t="str">
            <v>公共交通補助事業</v>
          </cell>
          <cell r="O7406" t="str">
            <v>①-Ⅲ-１．観光・運輸業、飲食業、イベント・エンターテインメント事業等に対する支援</v>
          </cell>
        </row>
        <row r="7407">
          <cell r="K7407" t="str">
            <v>28210-55</v>
          </cell>
          <cell r="L7407" t="str">
            <v>28210</v>
          </cell>
          <cell r="M7407">
            <v>55</v>
          </cell>
          <cell r="N7407" t="str">
            <v>修学旅行キャンセル料等負担軽減事業</v>
          </cell>
          <cell r="O7407" t="str">
            <v>①-Ⅱ-４．生活に困っている世帯や個人への支援</v>
          </cell>
        </row>
        <row r="7408">
          <cell r="K7408" t="str">
            <v>28210-56</v>
          </cell>
          <cell r="L7408" t="str">
            <v>28210</v>
          </cell>
          <cell r="M7408">
            <v>56</v>
          </cell>
          <cell r="N7408" t="str">
            <v>子育て世帯応援給付金給付事業</v>
          </cell>
          <cell r="O7408" t="str">
            <v>①-Ⅱ-４．生活に困っている世帯や個人への支援</v>
          </cell>
        </row>
        <row r="7409">
          <cell r="K7409" t="str">
            <v>28210-57</v>
          </cell>
          <cell r="L7409" t="str">
            <v>28210</v>
          </cell>
          <cell r="M7409">
            <v>57</v>
          </cell>
          <cell r="N7409" t="str">
            <v>議会管理事業</v>
          </cell>
          <cell r="O7409" t="str">
            <v>①-Ⅳ-３．リモート化等によるデジタル・トランスフォーメーションの加速</v>
          </cell>
        </row>
        <row r="7410">
          <cell r="K7410" t="str">
            <v>28210-58</v>
          </cell>
          <cell r="L7410" t="str">
            <v>28210</v>
          </cell>
          <cell r="M7410">
            <v>58</v>
          </cell>
          <cell r="N7410" t="str">
            <v>小中学校コンピュータ管理事業</v>
          </cell>
          <cell r="O7410" t="str">
            <v>①-Ⅰ-８．学校の臨時休業等を円滑に進めるための環境整備</v>
          </cell>
        </row>
        <row r="7411">
          <cell r="K7411" t="str">
            <v>28210-59</v>
          </cell>
          <cell r="L7411" t="str">
            <v>28210</v>
          </cell>
          <cell r="M7411">
            <v>59</v>
          </cell>
          <cell r="N7411" t="str">
            <v>読書啓発事業</v>
          </cell>
          <cell r="O7411" t="str">
            <v>①-Ⅰ-１．マスク・消毒液等の確保</v>
          </cell>
        </row>
        <row r="7412">
          <cell r="K7412" t="str">
            <v>28210-60</v>
          </cell>
          <cell r="L7412" t="str">
            <v>28210</v>
          </cell>
          <cell r="M7412">
            <v>60</v>
          </cell>
          <cell r="N7412" t="str">
            <v>新型コロナウイルス感染症拡大防止協力金事業</v>
          </cell>
          <cell r="O7412" t="str">
            <v>①-Ⅱ-３．事業継続に困っている中小・小規模事業者等への支援</v>
          </cell>
        </row>
        <row r="7413">
          <cell r="K7413" t="str">
            <v>28212-1</v>
          </cell>
          <cell r="L7413" t="str">
            <v>28212</v>
          </cell>
          <cell r="M7413">
            <v>1</v>
          </cell>
          <cell r="N7413" t="str">
            <v>一般管理事務費（庁舎管理）</v>
          </cell>
          <cell r="O7413" t="str">
            <v>①-Ⅰ-１．マスク・消毒液等の確保</v>
          </cell>
        </row>
        <row r="7414">
          <cell r="K7414" t="str">
            <v>28212-2</v>
          </cell>
          <cell r="L7414" t="str">
            <v>28212</v>
          </cell>
          <cell r="M7414">
            <v>2</v>
          </cell>
          <cell r="N7414" t="str">
            <v>感染症対策事業（災害対策費）</v>
          </cell>
          <cell r="O7414" t="str">
            <v>①-Ⅰ-１．マスク・消毒液等の確保</v>
          </cell>
        </row>
        <row r="7415">
          <cell r="K7415" t="str">
            <v>28212-3</v>
          </cell>
          <cell r="L7415" t="str">
            <v>28212</v>
          </cell>
          <cell r="M7415">
            <v>3</v>
          </cell>
          <cell r="N7415" t="str">
            <v>消防救急装備整備事業</v>
          </cell>
          <cell r="O7415" t="str">
            <v>①-Ⅰ-１．マスク・消毒液等の確保</v>
          </cell>
        </row>
        <row r="7416">
          <cell r="K7416" t="str">
            <v>28212-4</v>
          </cell>
          <cell r="L7416" t="str">
            <v>28212</v>
          </cell>
          <cell r="M7416">
            <v>4</v>
          </cell>
          <cell r="N7416" t="str">
            <v>ホームページ運営経費</v>
          </cell>
          <cell r="O7416" t="str">
            <v>①-Ⅰ-６．情報発信の充実</v>
          </cell>
        </row>
        <row r="7417">
          <cell r="K7417" t="str">
            <v>28212-5</v>
          </cell>
          <cell r="L7417" t="str">
            <v>28212</v>
          </cell>
          <cell r="M7417">
            <v>5</v>
          </cell>
          <cell r="N7417" t="str">
            <v>水道事業会計繰出</v>
          </cell>
          <cell r="O7417" t="str">
            <v>①-Ⅱ-４．生活に困っている世帯や個人への支援</v>
          </cell>
        </row>
        <row r="7418">
          <cell r="K7418" t="str">
            <v>28212-6</v>
          </cell>
          <cell r="L7418" t="str">
            <v>28212</v>
          </cell>
          <cell r="M7418">
            <v>6</v>
          </cell>
          <cell r="N7418" t="str">
            <v>児童手当特別給付金事業</v>
          </cell>
          <cell r="O7418" t="str">
            <v>①-Ⅱ-４．生活に困っている世帯や個人への支援</v>
          </cell>
        </row>
        <row r="7419">
          <cell r="K7419" t="str">
            <v>28212-7</v>
          </cell>
          <cell r="L7419" t="str">
            <v>28212</v>
          </cell>
          <cell r="M7419">
            <v>7</v>
          </cell>
          <cell r="N7419" t="str">
            <v>ひとり親家庭等特別給付金事業</v>
          </cell>
          <cell r="O7419" t="str">
            <v>①-Ⅱ-４．生活に困っている世帯や個人への支援</v>
          </cell>
        </row>
        <row r="7420">
          <cell r="K7420" t="str">
            <v>28212-8</v>
          </cell>
          <cell r="L7420" t="str">
            <v>28212</v>
          </cell>
          <cell r="M7420">
            <v>8</v>
          </cell>
          <cell r="N7420" t="str">
            <v>子ども食堂特別支援事業</v>
          </cell>
          <cell r="O7420" t="str">
            <v>①-Ⅱ-４．生活に困っている世帯や個人への支援</v>
          </cell>
        </row>
        <row r="7421">
          <cell r="K7421" t="str">
            <v>28212-9</v>
          </cell>
          <cell r="L7421" t="str">
            <v>28212</v>
          </cell>
          <cell r="M7421">
            <v>9</v>
          </cell>
          <cell r="N7421" t="str">
            <v>緊急雇用対策事業</v>
          </cell>
          <cell r="O7421" t="str">
            <v>①-Ⅱ-１．雇用の維持</v>
          </cell>
        </row>
        <row r="7422">
          <cell r="K7422" t="str">
            <v>28212-10</v>
          </cell>
          <cell r="L7422" t="str">
            <v>28212</v>
          </cell>
          <cell r="M7422">
            <v>10</v>
          </cell>
          <cell r="N7422" t="str">
            <v>休業要請事業者経営継続支援事業</v>
          </cell>
          <cell r="O7422" t="str">
            <v>①-Ⅱ-３．事業継続に困っている中小・小規模事業者等への支援</v>
          </cell>
        </row>
        <row r="7423">
          <cell r="K7423" t="str">
            <v>28212-11</v>
          </cell>
          <cell r="L7423" t="str">
            <v>28212</v>
          </cell>
          <cell r="M7423">
            <v>11</v>
          </cell>
          <cell r="N7423" t="str">
            <v>学校給食会会計補助</v>
          </cell>
          <cell r="O7423" t="str">
            <v>①-Ⅱ-３．事業継続に困っている中小・小規模事業者等への支援</v>
          </cell>
        </row>
        <row r="7424">
          <cell r="K7424" t="str">
            <v>28212-12</v>
          </cell>
          <cell r="L7424" t="str">
            <v>28212</v>
          </cell>
          <cell r="M7424">
            <v>12</v>
          </cell>
          <cell r="N7424" t="str">
            <v>学校給食会会計補助</v>
          </cell>
          <cell r="O7424" t="str">
            <v>①-Ⅱ-３．事業継続に困っている中小・小規模事業者等への支援</v>
          </cell>
        </row>
        <row r="7425">
          <cell r="K7425" t="str">
            <v>28212-13</v>
          </cell>
          <cell r="L7425" t="str">
            <v>28212</v>
          </cell>
          <cell r="M7425">
            <v>13</v>
          </cell>
          <cell r="N7425" t="str">
            <v>あこう中小企業者応援給付金事業</v>
          </cell>
          <cell r="O7425" t="str">
            <v>①-Ⅱ-３．事業継続に困っている中小・小規模事業者等への支援</v>
          </cell>
        </row>
        <row r="7426">
          <cell r="K7426" t="str">
            <v>28212-14</v>
          </cell>
          <cell r="L7426" t="str">
            <v>28212</v>
          </cell>
          <cell r="M7426">
            <v>14</v>
          </cell>
          <cell r="N7426" t="str">
            <v>あこう商店街お買物券・ポイントシール事業</v>
          </cell>
          <cell r="O7426" t="str">
            <v>①-Ⅱ-３．事業継続に困っている中小・小規模事業者等への支援</v>
          </cell>
        </row>
        <row r="7427">
          <cell r="K7427" t="str">
            <v>28212-15</v>
          </cell>
          <cell r="L7427" t="str">
            <v>28212</v>
          </cell>
          <cell r="M7427">
            <v>15</v>
          </cell>
          <cell r="N7427" t="str">
            <v>宿泊費助成事業</v>
          </cell>
          <cell r="O7427" t="str">
            <v>①-Ⅲ-１．観光・運輸業、飲食業、イベント・エンターテインメント事業等に対する支援</v>
          </cell>
        </row>
        <row r="7428">
          <cell r="K7428" t="str">
            <v>28212-16</v>
          </cell>
          <cell r="L7428" t="str">
            <v>28212</v>
          </cell>
          <cell r="M7428">
            <v>16</v>
          </cell>
          <cell r="N7428" t="str">
            <v>学校保健特別対策事業費補助金</v>
          </cell>
          <cell r="O7428" t="str">
            <v>①-Ⅰ-１．マスク・消毒液等の確保</v>
          </cell>
        </row>
        <row r="7429">
          <cell r="K7429" t="str">
            <v>28212-17</v>
          </cell>
          <cell r="L7429" t="str">
            <v>28212</v>
          </cell>
          <cell r="M7429">
            <v>17</v>
          </cell>
          <cell r="N7429" t="str">
            <v>感染症対策事業（学校）</v>
          </cell>
          <cell r="O7429" t="str">
            <v>①-Ⅰ-１．マスク・消毒液等の確保</v>
          </cell>
        </row>
        <row r="7430">
          <cell r="K7430" t="str">
            <v>28212-18</v>
          </cell>
          <cell r="L7430" t="str">
            <v>28212</v>
          </cell>
          <cell r="M7430">
            <v>18</v>
          </cell>
          <cell r="N7430" t="str">
            <v>スポーツ施設利用促進事業</v>
          </cell>
          <cell r="O7430" t="str">
            <v>①-Ⅱ-３．事業継続に困っている中小・小規模事業者等への支援</v>
          </cell>
        </row>
        <row r="7431">
          <cell r="K7431" t="str">
            <v>28212-19</v>
          </cell>
          <cell r="L7431" t="str">
            <v>28212</v>
          </cell>
          <cell r="M7431">
            <v>19</v>
          </cell>
          <cell r="N7431" t="str">
            <v>自動水栓整備事業</v>
          </cell>
          <cell r="O7431" t="str">
            <v>①-Ⅰ-１．マスク・消毒液等の確保</v>
          </cell>
        </row>
        <row r="7432">
          <cell r="K7432" t="str">
            <v>28212-20</v>
          </cell>
          <cell r="L7432" t="str">
            <v>28212</v>
          </cell>
          <cell r="M7432">
            <v>20</v>
          </cell>
          <cell r="N7432" t="str">
            <v>事務改善経費</v>
          </cell>
          <cell r="O7432" t="str">
            <v>①-Ⅳ-３．リモート化等によるデジタル・トランスフォーメーションの加速</v>
          </cell>
        </row>
        <row r="7433">
          <cell r="K7433" t="str">
            <v>28212-21</v>
          </cell>
          <cell r="L7433" t="str">
            <v>28212</v>
          </cell>
          <cell r="M7433">
            <v>21</v>
          </cell>
          <cell r="N7433" t="str">
            <v>新しい生活様式啓発・推進事業</v>
          </cell>
          <cell r="O7433" t="str">
            <v>①-Ⅰ-１．マスク・消毒液等の確保</v>
          </cell>
        </row>
        <row r="7434">
          <cell r="K7434" t="str">
            <v>28212-22</v>
          </cell>
          <cell r="L7434" t="str">
            <v>28212</v>
          </cell>
          <cell r="M7434">
            <v>22</v>
          </cell>
          <cell r="N7434" t="str">
            <v>情報教育推進事業（事務局費）</v>
          </cell>
          <cell r="O7434" t="str">
            <v>①-Ⅳ-３．リモート化等によるデジタル・トランスフォーメーションの加速</v>
          </cell>
        </row>
        <row r="7435">
          <cell r="K7435" t="str">
            <v>28212-23</v>
          </cell>
          <cell r="L7435" t="str">
            <v>28212</v>
          </cell>
          <cell r="M7435">
            <v>23</v>
          </cell>
          <cell r="N7435" t="str">
            <v>公立学校情報機器整備費補助金</v>
          </cell>
          <cell r="O7435" t="str">
            <v>①-Ⅳ-３．リモート化等によるデジタル・トランスフォーメーションの加速</v>
          </cell>
        </row>
        <row r="7436">
          <cell r="K7436" t="str">
            <v>28212-24</v>
          </cell>
          <cell r="L7436" t="str">
            <v>28212</v>
          </cell>
          <cell r="M7436">
            <v>24</v>
          </cell>
          <cell r="N7436" t="str">
            <v>情報教育推進事業（学校）</v>
          </cell>
          <cell r="O7436" t="str">
            <v>①-Ⅳ-３．リモート化等によるデジタル・トランスフォーメーションの加速</v>
          </cell>
        </row>
        <row r="7437">
          <cell r="K7437" t="str">
            <v>28212-25</v>
          </cell>
          <cell r="L7437" t="str">
            <v>28212</v>
          </cell>
          <cell r="M7437">
            <v>25</v>
          </cell>
          <cell r="N7437" t="str">
            <v>学校保健特別対策事業費補助金</v>
          </cell>
          <cell r="O7437" t="str">
            <v>①-Ⅰ-８．学校の臨時休業等を円滑に進めるための環境整備</v>
          </cell>
        </row>
        <row r="7438">
          <cell r="K7438" t="str">
            <v>28212-26</v>
          </cell>
          <cell r="L7438" t="str">
            <v>28212</v>
          </cell>
          <cell r="M7438">
            <v>26</v>
          </cell>
          <cell r="N7438" t="str">
            <v>文化とみどり財団補助金</v>
          </cell>
          <cell r="O7438" t="str">
            <v>①-Ⅲ-１．観光・運輸業、飲食業、イベント・エンターテインメント事業等に対する支援</v>
          </cell>
        </row>
        <row r="7439">
          <cell r="K7439" t="str">
            <v>28212-27</v>
          </cell>
          <cell r="L7439" t="str">
            <v>28212</v>
          </cell>
          <cell r="M7439">
            <v>27</v>
          </cell>
          <cell r="N7439" t="str">
            <v>準要保護給食費</v>
          </cell>
          <cell r="O7439" t="str">
            <v>①-Ⅱ-４．生活に困っている世帯や個人への支援</v>
          </cell>
        </row>
        <row r="7440">
          <cell r="K7440" t="str">
            <v>28212-28</v>
          </cell>
          <cell r="L7440" t="str">
            <v>28212</v>
          </cell>
          <cell r="M7440">
            <v>28</v>
          </cell>
          <cell r="N7440" t="str">
            <v>新生児特別定額給付金給付事業</v>
          </cell>
          <cell r="O7440" t="str">
            <v>①-Ⅱ-４．生活に困っている世帯や個人への支援</v>
          </cell>
        </row>
        <row r="7441">
          <cell r="K7441" t="str">
            <v>28212-29</v>
          </cell>
          <cell r="L7441" t="str">
            <v>28212</v>
          </cell>
          <cell r="M7441">
            <v>29</v>
          </cell>
          <cell r="N7441" t="str">
            <v>感染予防衛生環境整備事業</v>
          </cell>
          <cell r="O7441" t="str">
            <v>①-Ⅰ-１．マスク・消毒液等の確保</v>
          </cell>
        </row>
        <row r="7442">
          <cell r="K7442" t="str">
            <v>28212-30</v>
          </cell>
          <cell r="L7442" t="str">
            <v>28212</v>
          </cell>
          <cell r="M7442">
            <v>30</v>
          </cell>
          <cell r="N7442" t="str">
            <v>市政ニュース発行経費</v>
          </cell>
          <cell r="O7442" t="str">
            <v>①-Ⅰ-６．情報発信の充実</v>
          </cell>
        </row>
        <row r="7443">
          <cell r="K7443" t="str">
            <v>28212-31</v>
          </cell>
          <cell r="L7443" t="str">
            <v>28212</v>
          </cell>
          <cell r="M7443">
            <v>31</v>
          </cell>
          <cell r="N7443" t="str">
            <v>感染症対策事業（確定申告）</v>
          </cell>
          <cell r="O7443" t="str">
            <v>①-Ⅰ-１．マスク・消毒液等の確保</v>
          </cell>
        </row>
        <row r="7444">
          <cell r="K7444" t="str">
            <v>28212-32</v>
          </cell>
          <cell r="L7444" t="str">
            <v>28212</v>
          </cell>
          <cell r="M7444">
            <v>32</v>
          </cell>
          <cell r="N7444" t="str">
            <v>市議会議員選挙</v>
          </cell>
          <cell r="O7444" t="str">
            <v>①-Ⅰ-１．マスク・消毒液等の確保</v>
          </cell>
        </row>
        <row r="7445">
          <cell r="K7445" t="str">
            <v>28212-33</v>
          </cell>
          <cell r="L7445" t="str">
            <v>28212</v>
          </cell>
          <cell r="M7445">
            <v>33</v>
          </cell>
          <cell r="N7445" t="str">
            <v>子ども・子育て支援交付金</v>
          </cell>
          <cell r="O7445" t="str">
            <v>①-Ⅰ-８．学校の臨時休業等を円滑に進めるための環境整備</v>
          </cell>
        </row>
        <row r="7446">
          <cell r="K7446" t="str">
            <v>28212-34</v>
          </cell>
          <cell r="L7446" t="str">
            <v>28212</v>
          </cell>
          <cell r="M7446">
            <v>34</v>
          </cell>
          <cell r="N7446" t="str">
            <v>アフタースクール子ども育成事業</v>
          </cell>
          <cell r="O7446" t="str">
            <v>①-Ⅰ-８．学校の臨時休業等を円滑に進めるための環境整備</v>
          </cell>
        </row>
        <row r="7447">
          <cell r="K7447" t="str">
            <v>28212-35</v>
          </cell>
          <cell r="L7447" t="str">
            <v>28212</v>
          </cell>
          <cell r="M7447">
            <v>35</v>
          </cell>
          <cell r="N7447" t="str">
            <v>病院事業会計繰出</v>
          </cell>
          <cell r="O7447" t="str">
            <v>①-Ⅰ-３．医療提供体制の強化</v>
          </cell>
        </row>
        <row r="7448">
          <cell r="K7448" t="str">
            <v>28212-36</v>
          </cell>
          <cell r="L7448" t="str">
            <v>28212</v>
          </cell>
          <cell r="M7448">
            <v>36</v>
          </cell>
          <cell r="N7448" t="str">
            <v>指定管理者協力金</v>
          </cell>
          <cell r="O7448" t="str">
            <v>①-Ⅱ-３．事業継続に困っている中小・小規模事業者等への支援</v>
          </cell>
        </row>
        <row r="7449">
          <cell r="K7449" t="str">
            <v>28212-37</v>
          </cell>
          <cell r="L7449" t="str">
            <v>28212</v>
          </cell>
          <cell r="M7449">
            <v>37</v>
          </cell>
          <cell r="N7449" t="str">
            <v>感染症対策装備整備事業</v>
          </cell>
          <cell r="O7449" t="str">
            <v>①-Ⅰ-１．マスク・消毒液等の確保</v>
          </cell>
        </row>
        <row r="7450">
          <cell r="K7450" t="str">
            <v>28212-38</v>
          </cell>
          <cell r="L7450" t="str">
            <v>28212</v>
          </cell>
          <cell r="M7450">
            <v>38</v>
          </cell>
          <cell r="N7450" t="str">
            <v>スクール・サポート・スタッフ配置事業</v>
          </cell>
          <cell r="O7450" t="str">
            <v>①-Ⅰ-８．学校の臨時休業等を円滑に進めるための環境整備</v>
          </cell>
        </row>
        <row r="7451">
          <cell r="K7451" t="str">
            <v>28212-39</v>
          </cell>
          <cell r="L7451" t="str">
            <v>28212</v>
          </cell>
          <cell r="M7451">
            <v>39</v>
          </cell>
          <cell r="N7451" t="str">
            <v>修学旅行感染症対策事業</v>
          </cell>
          <cell r="O7451" t="str">
            <v>①-Ⅰ-８．学校の臨時休業等を円滑に進めるための環境整備</v>
          </cell>
        </row>
        <row r="7452">
          <cell r="K7452" t="str">
            <v>28212-41</v>
          </cell>
          <cell r="L7452" t="str">
            <v>28212</v>
          </cell>
          <cell r="M7452">
            <v>41</v>
          </cell>
          <cell r="N7452" t="str">
            <v>感染症対策事業（図書館）</v>
          </cell>
          <cell r="O7452" t="str">
            <v>①-Ⅰ-１．マスク・消毒液等の確保</v>
          </cell>
        </row>
        <row r="7453">
          <cell r="K7453" t="str">
            <v>28212-42</v>
          </cell>
          <cell r="L7453" t="str">
            <v>28212</v>
          </cell>
          <cell r="M7453">
            <v>42</v>
          </cell>
          <cell r="N7453" t="str">
            <v>通学費補助金</v>
          </cell>
          <cell r="O7453" t="str">
            <v>①-Ⅰ-８．学校の臨時休業等を円滑に進めるための環境整備</v>
          </cell>
        </row>
        <row r="7454">
          <cell r="K7454" t="str">
            <v>28212-43</v>
          </cell>
          <cell r="L7454" t="str">
            <v>28212</v>
          </cell>
          <cell r="M7454">
            <v>43</v>
          </cell>
          <cell r="N7454" t="str">
            <v>文化とみどり財団委託金</v>
          </cell>
          <cell r="O7454" t="str">
            <v>①-Ⅱ-３．事業継続に困っている中小・小規模事業者等への支援</v>
          </cell>
        </row>
        <row r="7455">
          <cell r="K7455" t="str">
            <v>28212-44</v>
          </cell>
          <cell r="L7455" t="str">
            <v>28212</v>
          </cell>
          <cell r="M7455">
            <v>44</v>
          </cell>
          <cell r="N7455" t="str">
            <v>新型コロナウイルス感染症拡大防止協力金事業</v>
          </cell>
          <cell r="O7455" t="str">
            <v>①-Ⅱ-３．事業継続に困っている中小・小規模事業者等への支援</v>
          </cell>
        </row>
        <row r="7456">
          <cell r="K7456" t="str">
            <v>28212-45</v>
          </cell>
          <cell r="L7456" t="str">
            <v>28212</v>
          </cell>
          <cell r="M7456">
            <v>45</v>
          </cell>
          <cell r="N7456" t="str">
            <v>文化とみどり財団委託金</v>
          </cell>
          <cell r="O7456" t="str">
            <v>①-Ⅱ-３．事業継続に困っている中小・小規模事業者等への支援</v>
          </cell>
        </row>
        <row r="7457">
          <cell r="K7457" t="str">
            <v>28212-46</v>
          </cell>
          <cell r="L7457" t="str">
            <v>28212</v>
          </cell>
          <cell r="M7457">
            <v>46</v>
          </cell>
          <cell r="N7457" t="str">
            <v>新型コロナウイルス感染症対応のための体制強化事業</v>
          </cell>
          <cell r="O7457" t="str">
            <v>①-Ⅰ-６．情報発信の充実</v>
          </cell>
        </row>
        <row r="7458">
          <cell r="K7458" t="str">
            <v>28212-47</v>
          </cell>
          <cell r="L7458" t="str">
            <v>28212</v>
          </cell>
          <cell r="M7458">
            <v>47</v>
          </cell>
          <cell r="N7458" t="str">
            <v>学校保健特別対策事業費補助金</v>
          </cell>
          <cell r="O7458" t="str">
            <v>①-Ⅰ-１．マスク・消毒液等の確保</v>
          </cell>
        </row>
        <row r="7459">
          <cell r="K7459" t="str">
            <v>28213-1</v>
          </cell>
          <cell r="L7459" t="str">
            <v>28213</v>
          </cell>
          <cell r="M7459">
            <v>1</v>
          </cell>
          <cell r="N7459" t="str">
            <v>子育て応援商品券支給事業</v>
          </cell>
          <cell r="O7459" t="str">
            <v>①-Ⅱ-４．生活に困っている世帯や個人への支援</v>
          </cell>
        </row>
        <row r="7460">
          <cell r="K7460" t="str">
            <v>28213-2</v>
          </cell>
          <cell r="L7460" t="str">
            <v>28213</v>
          </cell>
          <cell r="M7460">
            <v>2</v>
          </cell>
          <cell r="N7460" t="str">
            <v>小中学校要・準要保護就学援助事業</v>
          </cell>
          <cell r="O7460" t="str">
            <v>①-Ⅱ-４．生活に困っている世帯や個人への支援</v>
          </cell>
        </row>
        <row r="7461">
          <cell r="K7461" t="str">
            <v>28213-3</v>
          </cell>
          <cell r="L7461" t="str">
            <v>28213</v>
          </cell>
          <cell r="M7461">
            <v>3</v>
          </cell>
          <cell r="N7461" t="str">
            <v>奨学生等生活支援金給付事業</v>
          </cell>
          <cell r="O7461" t="str">
            <v>①-Ⅱ-４．生活に困っている世帯や個人への支援</v>
          </cell>
        </row>
        <row r="7462">
          <cell r="K7462" t="str">
            <v>28213-4</v>
          </cell>
          <cell r="L7462" t="str">
            <v>28213</v>
          </cell>
          <cell r="M7462">
            <v>4</v>
          </cell>
          <cell r="N7462" t="str">
            <v>休業要請事業者経営継続支援事業</v>
          </cell>
          <cell r="O7462" t="str">
            <v>①-Ⅱ-３．事業継続に困っている中小・小規模事業者等への支援</v>
          </cell>
        </row>
        <row r="7463">
          <cell r="K7463" t="str">
            <v>28213-5</v>
          </cell>
          <cell r="L7463" t="str">
            <v>28213</v>
          </cell>
          <cell r="M7463">
            <v>5</v>
          </cell>
          <cell r="N7463" t="str">
            <v>中小事業者事業継続応援事業</v>
          </cell>
          <cell r="O7463" t="str">
            <v>①-Ⅱ-３．事業継続に困っている中小・小規模事業者等への支援</v>
          </cell>
        </row>
        <row r="7464">
          <cell r="K7464" t="str">
            <v>28213-6</v>
          </cell>
          <cell r="L7464" t="str">
            <v>28213</v>
          </cell>
          <cell r="M7464">
            <v>6</v>
          </cell>
          <cell r="N7464" t="str">
            <v>飲食サービス事業者等緊急支援事業</v>
          </cell>
          <cell r="O7464" t="str">
            <v>①-Ⅱ-３．事業継続に困っている中小・小規模事業者等への支援</v>
          </cell>
        </row>
        <row r="7465">
          <cell r="K7465" t="str">
            <v>28213-7</v>
          </cell>
          <cell r="L7465" t="str">
            <v>28213</v>
          </cell>
          <cell r="M7465">
            <v>7</v>
          </cell>
          <cell r="N7465" t="str">
            <v>中小企業事業資金等信用保証料補給事業</v>
          </cell>
          <cell r="O7465" t="str">
            <v>①-Ⅱ-３．事業継続に困っている中小・小規模事業者等への支援</v>
          </cell>
        </row>
        <row r="7466">
          <cell r="K7466" t="str">
            <v>28213-8</v>
          </cell>
          <cell r="L7466" t="str">
            <v>28213</v>
          </cell>
          <cell r="M7466">
            <v>8</v>
          </cell>
          <cell r="N7466" t="str">
            <v>北播磨特産品支援事業</v>
          </cell>
          <cell r="O7466" t="str">
            <v>①-Ⅲ-２．地域経済の活性化</v>
          </cell>
        </row>
        <row r="7467">
          <cell r="K7467" t="str">
            <v>28213-9</v>
          </cell>
          <cell r="L7467" t="str">
            <v>28213</v>
          </cell>
          <cell r="M7467">
            <v>9</v>
          </cell>
          <cell r="N7467" t="str">
            <v>商業活性化支援事業（「へその街にしわき共通商品券」発行事業）</v>
          </cell>
          <cell r="O7467" t="str">
            <v>①-Ⅲ-２．地域経済の活性化</v>
          </cell>
        </row>
        <row r="7468">
          <cell r="K7468" t="str">
            <v>28213-10</v>
          </cell>
          <cell r="L7468" t="str">
            <v>28213</v>
          </cell>
          <cell r="M7468">
            <v>10</v>
          </cell>
          <cell r="N7468" t="str">
            <v>商店街お買い物券・ポイントシール事業（県市協調）</v>
          </cell>
          <cell r="O7468" t="str">
            <v>①-Ⅲ-２．地域経済の活性化</v>
          </cell>
        </row>
        <row r="7469">
          <cell r="K7469" t="str">
            <v>28213-11</v>
          </cell>
          <cell r="L7469" t="str">
            <v>28213</v>
          </cell>
          <cell r="M7469">
            <v>11</v>
          </cell>
          <cell r="N7469" t="str">
            <v>商業活性化支援事業（「西脇エールプレミアム商品券」発行事業）</v>
          </cell>
          <cell r="O7469" t="str">
            <v>①-Ⅲ-２．地域経済の活性化</v>
          </cell>
        </row>
        <row r="7470">
          <cell r="K7470" t="str">
            <v>28213-13</v>
          </cell>
          <cell r="L7470" t="str">
            <v>28213</v>
          </cell>
          <cell r="M7470">
            <v>13</v>
          </cell>
          <cell r="N7470" t="str">
            <v>就労支援事業（職業訓練センター）</v>
          </cell>
          <cell r="O7470" t="str">
            <v>①-Ⅳ-３．リモート化等によるデジタル・トランスフォーメーションの加速</v>
          </cell>
        </row>
        <row r="7471">
          <cell r="K7471" t="str">
            <v>28213-14</v>
          </cell>
          <cell r="L7471" t="str">
            <v>28213</v>
          </cell>
          <cell r="M7471">
            <v>14</v>
          </cell>
          <cell r="N7471" t="str">
            <v>西脇市水道事業会計繰出・補助</v>
          </cell>
          <cell r="O7471" t="str">
            <v>①-Ⅱ-４．生活に困っている世帯や個人への支援</v>
          </cell>
        </row>
        <row r="7472">
          <cell r="K7472" t="str">
            <v>28213-15</v>
          </cell>
          <cell r="L7472" t="str">
            <v>28213</v>
          </cell>
          <cell r="M7472">
            <v>15</v>
          </cell>
          <cell r="N7472" t="str">
            <v>避難所感染予防対策事業</v>
          </cell>
          <cell r="O7472" t="str">
            <v>①-Ⅰ-１．マスク・消毒液等の確保</v>
          </cell>
        </row>
        <row r="7473">
          <cell r="K7473" t="str">
            <v>28213-16</v>
          </cell>
          <cell r="L7473" t="str">
            <v>28213</v>
          </cell>
          <cell r="M7473">
            <v>16</v>
          </cell>
          <cell r="N7473" t="str">
            <v>公共施設感染予防対策事業（市役所）</v>
          </cell>
          <cell r="O7473" t="str">
            <v>①-Ⅰ-１．マスク・消毒液等の確保</v>
          </cell>
        </row>
        <row r="7474">
          <cell r="K7474" t="str">
            <v>28213-17</v>
          </cell>
          <cell r="L7474" t="str">
            <v>28213</v>
          </cell>
          <cell r="M7474">
            <v>17</v>
          </cell>
          <cell r="N7474" t="str">
            <v>公共施設感染予防対策事業（社会教育施設）</v>
          </cell>
          <cell r="O7474" t="str">
            <v>①-Ⅰ-１．マスク・消毒液等の確保</v>
          </cell>
        </row>
        <row r="7475">
          <cell r="K7475" t="str">
            <v>28213-18</v>
          </cell>
          <cell r="L7475" t="str">
            <v>28213</v>
          </cell>
          <cell r="M7475">
            <v>18</v>
          </cell>
          <cell r="N7475" t="str">
            <v>公共施設感染予防対策事業（市民会館）</v>
          </cell>
          <cell r="O7475" t="str">
            <v>①-Ⅲ-２．地域経済の活性化</v>
          </cell>
        </row>
        <row r="7476">
          <cell r="K7476" t="str">
            <v>28213-19</v>
          </cell>
          <cell r="L7476" t="str">
            <v>28213</v>
          </cell>
          <cell r="M7476">
            <v>19</v>
          </cell>
          <cell r="N7476" t="str">
            <v>乳幼児健康診査事業</v>
          </cell>
          <cell r="O7476" t="str">
            <v>①-Ⅰ-１．マスク・消毒液等の確保</v>
          </cell>
        </row>
        <row r="7477">
          <cell r="K7477" t="str">
            <v>28213-20</v>
          </cell>
          <cell r="L7477" t="str">
            <v>28213</v>
          </cell>
          <cell r="M7477">
            <v>20</v>
          </cell>
          <cell r="N7477" t="str">
            <v>出産応援特別給付金事業</v>
          </cell>
          <cell r="O7477" t="str">
            <v>①-Ⅱ-４．生活に困っている世帯や個人への支援</v>
          </cell>
        </row>
        <row r="7478">
          <cell r="K7478" t="str">
            <v>28213-21</v>
          </cell>
          <cell r="L7478" t="str">
            <v>28213</v>
          </cell>
          <cell r="M7478">
            <v>21</v>
          </cell>
          <cell r="N7478" t="str">
            <v>学校保健特別対策事業費補助金</v>
          </cell>
          <cell r="O7478" t="str">
            <v>①-Ⅰ-１．マスク・消毒液等の確保</v>
          </cell>
        </row>
        <row r="7479">
          <cell r="K7479" t="str">
            <v>28213-22</v>
          </cell>
          <cell r="L7479" t="str">
            <v>28213</v>
          </cell>
          <cell r="M7479">
            <v>22</v>
          </cell>
          <cell r="N7479" t="str">
            <v>小学校情報教育機器整備事業（地方単独分）</v>
          </cell>
          <cell r="O7479" t="str">
            <v>①-Ⅳ-３．リモート化等によるデジタル・トランスフォーメーションの加速</v>
          </cell>
        </row>
        <row r="7480">
          <cell r="K7480" t="str">
            <v>28213-23</v>
          </cell>
          <cell r="L7480" t="str">
            <v>28213</v>
          </cell>
          <cell r="M7480">
            <v>23</v>
          </cell>
          <cell r="N7480" t="str">
            <v>情報教育機器整備事業（小中学校教員）</v>
          </cell>
          <cell r="O7480" t="str">
            <v>①-Ⅳ-３．リモート化等によるデジタル・トランスフォーメーションの加速</v>
          </cell>
        </row>
        <row r="7481">
          <cell r="K7481" t="str">
            <v>28213-24</v>
          </cell>
          <cell r="L7481" t="str">
            <v>28213</v>
          </cell>
          <cell r="M7481">
            <v>24</v>
          </cell>
          <cell r="N7481" t="str">
            <v>小中学校情報教育機器整備事業（モバイルルータ）</v>
          </cell>
          <cell r="O7481" t="str">
            <v>①-Ⅳ-３．リモート化等によるデジタル・トランスフォーメーションの加速</v>
          </cell>
        </row>
        <row r="7482">
          <cell r="K7482" t="str">
            <v>28213-25</v>
          </cell>
          <cell r="L7482" t="str">
            <v>28213</v>
          </cell>
          <cell r="M7482">
            <v>25</v>
          </cell>
          <cell r="N7482" t="str">
            <v>小中学校情報教育機器整備事業（モバイルルータ通信費）</v>
          </cell>
          <cell r="O7482" t="str">
            <v>①-Ⅳ-３．リモート化等によるデジタル・トランスフォーメーションの加速</v>
          </cell>
        </row>
        <row r="7483">
          <cell r="K7483" t="str">
            <v>28213-26</v>
          </cell>
          <cell r="L7483" t="str">
            <v>28213</v>
          </cell>
          <cell r="M7483">
            <v>26</v>
          </cell>
          <cell r="N7483" t="str">
            <v>学校保健特別対策事業費補助金</v>
          </cell>
          <cell r="O7483" t="str">
            <v>①-Ⅰ-１．マスク・消毒液等の確保</v>
          </cell>
        </row>
        <row r="7484">
          <cell r="K7484" t="str">
            <v>28213-27</v>
          </cell>
          <cell r="L7484" t="str">
            <v>28213</v>
          </cell>
          <cell r="M7484">
            <v>27</v>
          </cell>
          <cell r="N7484" t="str">
            <v>小学校の通学時熱中症対策事業</v>
          </cell>
          <cell r="O7484" t="str">
            <v>①-Ⅰ-１．マスク・消毒液等の確保</v>
          </cell>
        </row>
        <row r="7485">
          <cell r="K7485" t="str">
            <v>28213-28</v>
          </cell>
          <cell r="L7485" t="str">
            <v>28213</v>
          </cell>
          <cell r="M7485">
            <v>28</v>
          </cell>
          <cell r="N7485" t="str">
            <v>情報化推進事業</v>
          </cell>
          <cell r="O7485" t="str">
            <v>①-Ⅳ-３．リモート化等によるデジタル・トランスフォーメーションの加速</v>
          </cell>
        </row>
        <row r="7486">
          <cell r="K7486" t="str">
            <v>28213-29</v>
          </cell>
          <cell r="L7486" t="str">
            <v>28213</v>
          </cell>
          <cell r="M7486">
            <v>29</v>
          </cell>
          <cell r="N7486" t="str">
            <v>西脇病院事業会計繰出・補助</v>
          </cell>
          <cell r="O7486" t="str">
            <v>①-Ⅱ-２．資金繰り対策</v>
          </cell>
        </row>
        <row r="7487">
          <cell r="K7487" t="str">
            <v>28213-30</v>
          </cell>
          <cell r="L7487" t="str">
            <v>28213</v>
          </cell>
          <cell r="M7487">
            <v>30</v>
          </cell>
          <cell r="N7487" t="str">
            <v>西脇病院事業会計繰出・補助（オンライン資格確認）</v>
          </cell>
          <cell r="O7487" t="str">
            <v>①-Ⅰ-３．医療提供体制の強化</v>
          </cell>
        </row>
        <row r="7488">
          <cell r="K7488" t="str">
            <v>28213-31</v>
          </cell>
          <cell r="L7488" t="str">
            <v>28213</v>
          </cell>
          <cell r="M7488">
            <v>31</v>
          </cell>
          <cell r="N7488" t="str">
            <v>路線バス維持確保対策事業</v>
          </cell>
          <cell r="O7488" t="str">
            <v>①-Ⅲ-２．地域経済の活性化</v>
          </cell>
        </row>
        <row r="7489">
          <cell r="K7489" t="str">
            <v>28213-32</v>
          </cell>
          <cell r="L7489" t="str">
            <v>28213</v>
          </cell>
          <cell r="M7489">
            <v>32</v>
          </cell>
          <cell r="N7489" t="str">
            <v>自治会活動支援事業</v>
          </cell>
          <cell r="O7489" t="str">
            <v>①-Ⅰ-８．学校の臨時休業等を円滑に進めるための環境整備</v>
          </cell>
        </row>
        <row r="7490">
          <cell r="K7490" t="str">
            <v>28213-33</v>
          </cell>
          <cell r="L7490" t="str">
            <v>28213</v>
          </cell>
          <cell r="M7490">
            <v>33</v>
          </cell>
          <cell r="N7490" t="str">
            <v>児童手当支給事業</v>
          </cell>
          <cell r="O7490" t="str">
            <v>①-Ⅰ-８．学校の臨時休業等を円滑に進めるための環境整備</v>
          </cell>
        </row>
        <row r="7491">
          <cell r="K7491" t="str">
            <v>28213-34</v>
          </cell>
          <cell r="L7491" t="str">
            <v>28213</v>
          </cell>
          <cell r="M7491">
            <v>34</v>
          </cell>
          <cell r="N7491" t="str">
            <v>播州織マスク配布事業</v>
          </cell>
          <cell r="O7491" t="str">
            <v>①-Ⅰ-１．マスク・消毒液等の確保</v>
          </cell>
        </row>
        <row r="7492">
          <cell r="K7492" t="str">
            <v>28213-35</v>
          </cell>
          <cell r="L7492" t="str">
            <v>28213</v>
          </cell>
          <cell r="M7492">
            <v>35</v>
          </cell>
          <cell r="N7492" t="str">
            <v>PCR検査実施事業（妊婦）</v>
          </cell>
          <cell r="O7492" t="str">
            <v>①-Ⅰ-２．検査体制の強化と感染の早期発見</v>
          </cell>
        </row>
        <row r="7493">
          <cell r="K7493" t="str">
            <v>28213-36</v>
          </cell>
          <cell r="L7493" t="str">
            <v>28213</v>
          </cell>
          <cell r="M7493">
            <v>36</v>
          </cell>
          <cell r="N7493" t="str">
            <v>学習環境整備事業（学校給食）</v>
          </cell>
          <cell r="O7493" t="str">
            <v>①-Ⅰ-８．学校の臨時休業等を円滑に進めるための環境整備</v>
          </cell>
        </row>
        <row r="7494">
          <cell r="K7494" t="str">
            <v>28213-37</v>
          </cell>
          <cell r="L7494" t="str">
            <v>28213</v>
          </cell>
          <cell r="M7494">
            <v>37</v>
          </cell>
          <cell r="N7494" t="str">
            <v>小中学校情報教育機器整備事業（フィルタリング）</v>
          </cell>
          <cell r="O7494" t="str">
            <v>①-Ⅳ-３．リモート化等によるデジタル・トランスフォーメーションの加速</v>
          </cell>
        </row>
        <row r="7495">
          <cell r="K7495" t="str">
            <v>28213-38</v>
          </cell>
          <cell r="L7495" t="str">
            <v>28213</v>
          </cell>
          <cell r="M7495">
            <v>38</v>
          </cell>
          <cell r="N7495" t="str">
            <v>小中学校情報教育機器整備事業（設定）</v>
          </cell>
          <cell r="O7495" t="str">
            <v>①-Ⅳ-３．リモート化等によるデジタル・トランスフォーメーションの加速</v>
          </cell>
        </row>
        <row r="7496">
          <cell r="K7496" t="str">
            <v>28213-39</v>
          </cell>
          <cell r="L7496" t="str">
            <v>28213</v>
          </cell>
          <cell r="M7496">
            <v>39</v>
          </cell>
          <cell r="N7496" t="str">
            <v>読書活動推進事業</v>
          </cell>
          <cell r="O7496" t="str">
            <v>①-Ⅰ-８．学校の臨時休業等を円滑に進めるための環境整備</v>
          </cell>
        </row>
        <row r="7497">
          <cell r="K7497" t="str">
            <v>28213-40</v>
          </cell>
          <cell r="L7497" t="str">
            <v>28213</v>
          </cell>
          <cell r="M7497">
            <v>40</v>
          </cell>
          <cell r="N7497" t="str">
            <v>公立学校情報機器整備費補助金</v>
          </cell>
          <cell r="O7497" t="str">
            <v>①-Ⅳ-３．リモート化等によるデジタル・トランスフォーメーションの加速</v>
          </cell>
        </row>
        <row r="7498">
          <cell r="K7498" t="str">
            <v>28213-41</v>
          </cell>
          <cell r="L7498" t="str">
            <v>28213</v>
          </cell>
          <cell r="M7498">
            <v>41</v>
          </cell>
          <cell r="N7498" t="str">
            <v>障害者総合支援事業費補助金</v>
          </cell>
          <cell r="O7498" t="str">
            <v>①-Ⅰ-１．マスク・消毒液等の確保</v>
          </cell>
        </row>
        <row r="7499">
          <cell r="K7499" t="str">
            <v>28213-42</v>
          </cell>
          <cell r="L7499" t="str">
            <v>28213</v>
          </cell>
          <cell r="M7499">
            <v>42</v>
          </cell>
          <cell r="N7499" t="str">
            <v>障害者総合支援事業費補助金</v>
          </cell>
          <cell r="O7499" t="str">
            <v>①-Ⅰ-１．マスク・消毒液等の確保</v>
          </cell>
        </row>
        <row r="7500">
          <cell r="K7500" t="str">
            <v>28213-43</v>
          </cell>
          <cell r="L7500" t="str">
            <v>28213</v>
          </cell>
          <cell r="M7500">
            <v>43</v>
          </cell>
          <cell r="N7500" t="str">
            <v>新型コロナウイルス感染症拡大防止協力金事業</v>
          </cell>
          <cell r="O7500" t="str">
            <v>①-Ⅱ-３．事業継続に困っている中小・小規模事業者等への支援</v>
          </cell>
        </row>
        <row r="7501">
          <cell r="K7501" t="str">
            <v>28213-44</v>
          </cell>
          <cell r="L7501" t="str">
            <v>28213</v>
          </cell>
          <cell r="M7501">
            <v>44</v>
          </cell>
          <cell r="N7501" t="str">
            <v>学校保健特別対策事業費補助金</v>
          </cell>
          <cell r="O7501" t="str">
            <v>①-Ⅰ-１．マスク・消毒液等の確保</v>
          </cell>
        </row>
        <row r="7502">
          <cell r="K7502" t="str">
            <v>28214-1</v>
          </cell>
          <cell r="L7502" t="str">
            <v>28214</v>
          </cell>
          <cell r="M7502">
            <v>1</v>
          </cell>
          <cell r="N7502" t="str">
            <v>新型コロナウイルス対応にかかる職員の時間外勤務手当、特殊勤務手当</v>
          </cell>
          <cell r="O7502" t="str">
            <v>①-Ⅰ-２．検査体制の強化と感染の早期発見</v>
          </cell>
        </row>
        <row r="7503">
          <cell r="K7503" t="str">
            <v>28214-2</v>
          </cell>
          <cell r="L7503" t="str">
            <v>28214</v>
          </cell>
          <cell r="M7503">
            <v>2</v>
          </cell>
          <cell r="N7503" t="str">
            <v>就職内定取消者採用事業</v>
          </cell>
          <cell r="O7503" t="str">
            <v>①-Ⅱ-１．雇用の維持</v>
          </cell>
        </row>
        <row r="7504">
          <cell r="K7504" t="str">
            <v>28214-3</v>
          </cell>
          <cell r="L7504" t="str">
            <v>28214</v>
          </cell>
          <cell r="M7504">
            <v>3</v>
          </cell>
          <cell r="N7504" t="str">
            <v>遠隔・オンライン学習の環境整備、GIGAスクール構想への支援事業</v>
          </cell>
          <cell r="O7504" t="str">
            <v>①-Ⅰ-８．学校の臨時休業等を円滑に進めるための環境整備</v>
          </cell>
        </row>
        <row r="7505">
          <cell r="K7505" t="str">
            <v>28214-4</v>
          </cell>
          <cell r="L7505" t="str">
            <v>28214</v>
          </cell>
          <cell r="M7505">
            <v>4</v>
          </cell>
          <cell r="N7505" t="str">
            <v>子ども家庭支援センター事業</v>
          </cell>
          <cell r="O7505" t="str">
            <v>①-Ⅱ-４．生活に困っている世帯や個人への支援</v>
          </cell>
        </row>
        <row r="7506">
          <cell r="K7506" t="str">
            <v>28214-7</v>
          </cell>
          <cell r="L7506" t="str">
            <v>28214</v>
          </cell>
          <cell r="M7506">
            <v>7</v>
          </cell>
          <cell r="N7506" t="str">
            <v>介護サービス継続支援事業補助金</v>
          </cell>
          <cell r="O7506" t="str">
            <v>①-Ⅰ-１．マスク・消毒液等の確保</v>
          </cell>
        </row>
        <row r="7507">
          <cell r="K7507" t="str">
            <v>28214-8</v>
          </cell>
          <cell r="L7507" t="str">
            <v>28214</v>
          </cell>
          <cell r="M7507">
            <v>8</v>
          </cell>
          <cell r="N7507" t="str">
            <v>障碍（がい）福祉サービス継続支援事業補助金</v>
          </cell>
          <cell r="O7507" t="str">
            <v>①-Ⅰ-１．マスク・消毒液等の確保</v>
          </cell>
        </row>
        <row r="7508">
          <cell r="K7508" t="str">
            <v>28214-9</v>
          </cell>
          <cell r="L7508" t="str">
            <v>28214</v>
          </cell>
          <cell r="M7508">
            <v>9</v>
          </cell>
          <cell r="N7508" t="str">
            <v>新型コロナウイルス感染症にかかるマスク確保</v>
          </cell>
          <cell r="O7508" t="str">
            <v>①-Ⅰ-１．マスク・消毒液等の確保</v>
          </cell>
        </row>
        <row r="7509">
          <cell r="K7509" t="str">
            <v>28214-10</v>
          </cell>
          <cell r="L7509" t="str">
            <v>28214</v>
          </cell>
          <cell r="M7509">
            <v>10</v>
          </cell>
          <cell r="N7509" t="str">
            <v>新型コロナウイルス感染症にかかる災害時避難所用間仕切り用品</v>
          </cell>
          <cell r="O7509" t="str">
            <v>①-Ⅰ-１．マスク・消毒液等の確保</v>
          </cell>
        </row>
        <row r="7510">
          <cell r="K7510" t="str">
            <v>28214-11</v>
          </cell>
          <cell r="L7510" t="str">
            <v>28214</v>
          </cell>
          <cell r="M7510">
            <v>11</v>
          </cell>
          <cell r="N7510" t="str">
            <v>宝塚市新業態開拓等推進事業補助金</v>
          </cell>
          <cell r="O7510" t="str">
            <v>①-Ⅱ-３．事業継続に困っている中小・小規模事業者等への支援</v>
          </cell>
        </row>
        <row r="7511">
          <cell r="K7511" t="str">
            <v>28214-12</v>
          </cell>
          <cell r="L7511" t="str">
            <v>28214</v>
          </cell>
          <cell r="M7511">
            <v>12</v>
          </cell>
          <cell r="N7511" t="str">
            <v>休業要請事業者経営継続支援事業</v>
          </cell>
          <cell r="O7511" t="str">
            <v>①-Ⅱ-３．事業継続に困っている中小・小規模事業者等への支援</v>
          </cell>
        </row>
        <row r="7512">
          <cell r="K7512" t="str">
            <v>28214-13</v>
          </cell>
          <cell r="L7512" t="str">
            <v>28214</v>
          </cell>
          <cell r="M7512">
            <v>13</v>
          </cell>
          <cell r="N7512" t="str">
            <v>宝塚市新型コロナウイルス感染症対策事業所等賃料補助事業</v>
          </cell>
          <cell r="O7512" t="str">
            <v>①-Ⅱ-３．事業継続に困っている中小・小規模事業者等への支援</v>
          </cell>
        </row>
        <row r="7513">
          <cell r="K7513" t="str">
            <v>28214-14</v>
          </cell>
          <cell r="L7513" t="str">
            <v>28214</v>
          </cell>
          <cell r="M7513">
            <v>14</v>
          </cell>
          <cell r="N7513" t="str">
            <v>商店街お買物券・ポイントシール事業補助金</v>
          </cell>
          <cell r="O7513" t="str">
            <v>①-Ⅲ-２．地域経済の活性化</v>
          </cell>
        </row>
        <row r="7514">
          <cell r="K7514" t="str">
            <v>28214-15</v>
          </cell>
          <cell r="L7514" t="str">
            <v>28214</v>
          </cell>
          <cell r="M7514">
            <v>15</v>
          </cell>
          <cell r="N7514" t="str">
            <v>美しい村づくり資金利子補給金</v>
          </cell>
          <cell r="O7514" t="str">
            <v>①-Ⅱ-３．事業継続に困っている中小・小規模事業者等への支援</v>
          </cell>
        </row>
        <row r="7515">
          <cell r="K7515" t="str">
            <v>28214-16</v>
          </cell>
          <cell r="L7515" t="str">
            <v>28214</v>
          </cell>
          <cell r="M7515">
            <v>16</v>
          </cell>
          <cell r="N7515" t="str">
            <v>消防救急事業</v>
          </cell>
          <cell r="O7515" t="str">
            <v>①-Ⅰ-１．マスク・消毒液等の確保</v>
          </cell>
        </row>
        <row r="7516">
          <cell r="K7516" t="str">
            <v>28214-17</v>
          </cell>
          <cell r="L7516" t="str">
            <v>28214</v>
          </cell>
          <cell r="M7516">
            <v>17</v>
          </cell>
          <cell r="N7516" t="str">
            <v>臨時休業中における公立学校情報機器コンテンツ事業費</v>
          </cell>
          <cell r="O7516" t="str">
            <v>①-Ⅰ-８．学校の臨時休業等を円滑に進めるための環境整備</v>
          </cell>
        </row>
        <row r="7517">
          <cell r="K7517" t="str">
            <v>28214-18</v>
          </cell>
          <cell r="L7517" t="str">
            <v>28214</v>
          </cell>
          <cell r="M7517">
            <v>18</v>
          </cell>
          <cell r="N7517" t="str">
            <v>臨時休業中におけるタブレット導入</v>
          </cell>
          <cell r="O7517" t="str">
            <v>①-Ⅰ-８．学校の臨時休業等を円滑に進めるための環境整備</v>
          </cell>
        </row>
        <row r="7518">
          <cell r="K7518" t="str">
            <v>28214-19</v>
          </cell>
          <cell r="L7518" t="str">
            <v>28214</v>
          </cell>
          <cell r="M7518">
            <v>19</v>
          </cell>
          <cell r="N7518" t="str">
            <v>テレワークシステム整備事業</v>
          </cell>
          <cell r="O7518" t="str">
            <v>①-Ⅳ-３．リモート化等によるデジタル・トランスフォーメーションの加速</v>
          </cell>
        </row>
        <row r="7519">
          <cell r="K7519" t="str">
            <v>28214-20</v>
          </cell>
          <cell r="L7519" t="str">
            <v>28214</v>
          </cell>
          <cell r="M7519">
            <v>20</v>
          </cell>
          <cell r="N7519" t="str">
            <v>庁内無線LAN構築事業</v>
          </cell>
          <cell r="O7519" t="str">
            <v>①-Ⅳ-３．リモート化等によるデジタル・トランスフォーメーションの加速</v>
          </cell>
        </row>
        <row r="7520">
          <cell r="K7520" t="str">
            <v>28214-21</v>
          </cell>
          <cell r="L7520" t="str">
            <v>28214</v>
          </cell>
          <cell r="M7520">
            <v>21</v>
          </cell>
          <cell r="N7520" t="str">
            <v>WEB会議システム整備事業</v>
          </cell>
          <cell r="O7520" t="str">
            <v>①-Ⅳ-３．リモート化等によるデジタル・トランスフォーメーションの加速</v>
          </cell>
        </row>
        <row r="7521">
          <cell r="K7521" t="str">
            <v>28214-22</v>
          </cell>
          <cell r="L7521" t="str">
            <v>28214</v>
          </cell>
          <cell r="M7521">
            <v>22</v>
          </cell>
          <cell r="N7521" t="str">
            <v>広報たからづか臨時号発行事業</v>
          </cell>
          <cell r="O7521" t="str">
            <v>①-Ⅰ-６．情報発信の充実</v>
          </cell>
        </row>
        <row r="7522">
          <cell r="K7522" t="str">
            <v>28214-23</v>
          </cell>
          <cell r="L7522" t="str">
            <v>28214</v>
          </cell>
          <cell r="M7522">
            <v>23</v>
          </cell>
          <cell r="N7522" t="str">
            <v>総合窓口化推進事業</v>
          </cell>
          <cell r="O7522" t="str">
            <v>①-Ⅰ-１．マスク・消毒液等の確保</v>
          </cell>
        </row>
        <row r="7523">
          <cell r="K7523" t="str">
            <v>28214-24</v>
          </cell>
          <cell r="L7523" t="str">
            <v>28214</v>
          </cell>
          <cell r="M7523">
            <v>24</v>
          </cell>
          <cell r="N7523" t="str">
            <v>感染拡大防止のための備品購入</v>
          </cell>
          <cell r="O7523" t="str">
            <v>①-Ⅰ-２．検査体制の強化と感染の早期発見</v>
          </cell>
        </row>
        <row r="7524">
          <cell r="K7524" t="str">
            <v>28214-25</v>
          </cell>
          <cell r="L7524" t="str">
            <v>28214</v>
          </cell>
          <cell r="M7524">
            <v>25</v>
          </cell>
          <cell r="N7524" t="str">
            <v>遠隔・オンライン学習の環境整備、GIGAスクール構想への支援事業</v>
          </cell>
          <cell r="O7524" t="str">
            <v>①-Ⅰ-８．学校の臨時休業等を円滑に進めるための環境整備</v>
          </cell>
        </row>
        <row r="7525">
          <cell r="K7525" t="str">
            <v>28214-26</v>
          </cell>
          <cell r="L7525" t="str">
            <v>28214</v>
          </cell>
          <cell r="M7525">
            <v>26</v>
          </cell>
          <cell r="N7525" t="str">
            <v>新型コロナウイルス感染症にかかる避難所用品</v>
          </cell>
          <cell r="O7525" t="str">
            <v>①-Ⅰ-１．マスク・消毒液等の確保</v>
          </cell>
        </row>
        <row r="7526">
          <cell r="K7526" t="str">
            <v>28214-27</v>
          </cell>
          <cell r="L7526" t="str">
            <v>28214</v>
          </cell>
          <cell r="M7526">
            <v>27</v>
          </cell>
          <cell r="N7526" t="str">
            <v>公共交通（バス）応援事業</v>
          </cell>
          <cell r="O7526" t="str">
            <v>①-Ⅱ-３．事業継続に困っている中小・小規模事業者等への支援</v>
          </cell>
        </row>
        <row r="7527">
          <cell r="K7527" t="str">
            <v>28214-28</v>
          </cell>
          <cell r="L7527" t="str">
            <v>28214</v>
          </cell>
          <cell r="M7527">
            <v>28</v>
          </cell>
          <cell r="N7527" t="str">
            <v>公共的空間安全・安心確保事業</v>
          </cell>
          <cell r="O7527" t="str">
            <v>①-Ⅰ-１．マスク・消毒液等の確保</v>
          </cell>
        </row>
        <row r="7528">
          <cell r="K7528" t="str">
            <v>28214-29</v>
          </cell>
          <cell r="L7528" t="str">
            <v>28214</v>
          </cell>
          <cell r="M7528">
            <v>29</v>
          </cell>
          <cell r="N7528" t="str">
            <v>公共的空間安全・安心確保事業</v>
          </cell>
          <cell r="O7528" t="str">
            <v>①-Ⅰ-１．マスク・消毒液等の確保</v>
          </cell>
        </row>
        <row r="7529">
          <cell r="K7529" t="str">
            <v>28214-30</v>
          </cell>
          <cell r="L7529" t="str">
            <v>28214</v>
          </cell>
          <cell r="M7529">
            <v>30</v>
          </cell>
          <cell r="N7529" t="str">
            <v>民生委員活動事業</v>
          </cell>
          <cell r="O7529" t="str">
            <v>①-Ⅰ-１．マスク・消毒液等の確保</v>
          </cell>
        </row>
        <row r="7530">
          <cell r="K7530" t="str">
            <v>28214-31</v>
          </cell>
          <cell r="L7530" t="str">
            <v>28214</v>
          </cell>
          <cell r="M7530">
            <v>31</v>
          </cell>
          <cell r="N7530" t="str">
            <v>福祉総務事業</v>
          </cell>
          <cell r="O7530" t="str">
            <v>①-Ⅰ-１．マスク・消毒液等の確保</v>
          </cell>
        </row>
        <row r="7531">
          <cell r="K7531" t="str">
            <v>28214-32</v>
          </cell>
          <cell r="L7531" t="str">
            <v>28214</v>
          </cell>
          <cell r="M7531">
            <v>32</v>
          </cell>
          <cell r="N7531" t="str">
            <v>高齢者タクシー事業者等協力金</v>
          </cell>
          <cell r="O7531" t="str">
            <v>①-Ⅱ-１．雇用の維持</v>
          </cell>
        </row>
        <row r="7532">
          <cell r="K7532" t="str">
            <v>28214-33</v>
          </cell>
          <cell r="L7532" t="str">
            <v>28214</v>
          </cell>
          <cell r="M7532">
            <v>33</v>
          </cell>
          <cell r="N7532" t="str">
            <v>介護サービス事業所における感染拡大防止事業</v>
          </cell>
          <cell r="O7532" t="str">
            <v>①-Ⅰ-１．マスク・消毒液等の確保</v>
          </cell>
        </row>
        <row r="7533">
          <cell r="K7533" t="str">
            <v>28214-34</v>
          </cell>
          <cell r="L7533" t="str">
            <v>28214</v>
          </cell>
          <cell r="M7533">
            <v>34</v>
          </cell>
          <cell r="N7533" t="str">
            <v>健康センター管理運営事業</v>
          </cell>
          <cell r="O7533" t="str">
            <v>①-Ⅰ-１．マスク・消毒液等の確保</v>
          </cell>
        </row>
        <row r="7534">
          <cell r="K7534" t="str">
            <v>28214-35</v>
          </cell>
          <cell r="L7534" t="str">
            <v>28214</v>
          </cell>
          <cell r="M7534">
            <v>35</v>
          </cell>
          <cell r="N7534" t="str">
            <v>乳幼児健康診査事業</v>
          </cell>
          <cell r="O7534" t="str">
            <v>①-Ⅰ-３．医療提供体制の強化</v>
          </cell>
        </row>
        <row r="7535">
          <cell r="K7535" t="str">
            <v>28214-36</v>
          </cell>
          <cell r="L7535" t="str">
            <v>28214</v>
          </cell>
          <cell r="M7535">
            <v>36</v>
          </cell>
          <cell r="N7535" t="str">
            <v>休日応急診療所事業</v>
          </cell>
          <cell r="O7535" t="str">
            <v>①-Ⅰ-３．医療提供体制の強化</v>
          </cell>
        </row>
        <row r="7536">
          <cell r="K7536" t="str">
            <v>28214-37</v>
          </cell>
          <cell r="L7536" t="str">
            <v>28214</v>
          </cell>
          <cell r="M7536">
            <v>37</v>
          </cell>
          <cell r="N7536" t="str">
            <v>休日応急診療所、歯科応急診療所における防護具購入と緊急（再流行）時における救急医療機関向け防護服の確保</v>
          </cell>
          <cell r="O7536" t="str">
            <v>①-Ⅰ-３．医療提供体制の強化</v>
          </cell>
        </row>
        <row r="7537">
          <cell r="K7537" t="str">
            <v>28214-38</v>
          </cell>
          <cell r="L7537" t="str">
            <v>28214</v>
          </cell>
          <cell r="M7537">
            <v>38</v>
          </cell>
          <cell r="N7537" t="str">
            <v>妊婦特別支援給付金</v>
          </cell>
          <cell r="O7537" t="str">
            <v>①-Ⅱ-４．生活に困っている世帯や個人への支援</v>
          </cell>
        </row>
        <row r="7538">
          <cell r="K7538" t="str">
            <v>28214-39</v>
          </cell>
          <cell r="L7538" t="str">
            <v>28214</v>
          </cell>
          <cell r="M7538">
            <v>39</v>
          </cell>
          <cell r="N7538" t="str">
            <v>障害福祉サービス事業所等感染拡大防止事業補助金</v>
          </cell>
          <cell r="O7538" t="str">
            <v>①-Ⅰ-１．マスク・消毒液等の確保</v>
          </cell>
        </row>
        <row r="7539">
          <cell r="K7539" t="str">
            <v>28214-40</v>
          </cell>
          <cell r="L7539" t="str">
            <v>28214</v>
          </cell>
          <cell r="M7539">
            <v>40</v>
          </cell>
          <cell r="N7539" t="str">
            <v>福祉タクシー事業者等協力金給付事業</v>
          </cell>
          <cell r="O7539" t="str">
            <v>①-Ⅱ-１．雇用の維持</v>
          </cell>
        </row>
        <row r="7540">
          <cell r="K7540" t="str">
            <v>28214-43</v>
          </cell>
          <cell r="L7540" t="str">
            <v>28214</v>
          </cell>
          <cell r="M7540">
            <v>43</v>
          </cell>
          <cell r="N7540" t="str">
            <v>宝塚市指定保育所助成金</v>
          </cell>
          <cell r="O7540" t="str">
            <v>①-Ⅱ-３．事業継続に困っている中小・小規模事業者等への支援</v>
          </cell>
        </row>
        <row r="7541">
          <cell r="K7541" t="str">
            <v>28214-44</v>
          </cell>
          <cell r="L7541" t="str">
            <v>28214</v>
          </cell>
          <cell r="M7541">
            <v>44</v>
          </cell>
          <cell r="N7541" t="str">
            <v>宝塚市指定保育所助成金</v>
          </cell>
          <cell r="O7541" t="str">
            <v>①-Ⅱ-３．事業継続に困っている中小・小規模事業者等への支援</v>
          </cell>
        </row>
        <row r="7542">
          <cell r="K7542" t="str">
            <v>28214-45</v>
          </cell>
          <cell r="L7542" t="str">
            <v>28214</v>
          </cell>
          <cell r="M7542">
            <v>45</v>
          </cell>
          <cell r="N7542" t="str">
            <v>西谷地区生活排水対策助成金の臨時増額</v>
          </cell>
          <cell r="O7542" t="str">
            <v>①-Ⅱ-４．生活に困っている世帯や個人への支援</v>
          </cell>
        </row>
        <row r="7543">
          <cell r="K7543" t="str">
            <v>28214-46</v>
          </cell>
          <cell r="L7543" t="str">
            <v>28214</v>
          </cell>
          <cell r="M7543">
            <v>46</v>
          </cell>
          <cell r="N7543" t="str">
            <v>塵芥収集事業</v>
          </cell>
          <cell r="O7543" t="str">
            <v>①-Ⅰ-１．マスク・消毒液等の確保</v>
          </cell>
        </row>
        <row r="7544">
          <cell r="K7544" t="str">
            <v>28214-47</v>
          </cell>
          <cell r="L7544" t="str">
            <v>28214</v>
          </cell>
          <cell r="M7544">
            <v>47</v>
          </cell>
          <cell r="N7544" t="str">
            <v>市内店舗キャッシュレスポイント還元事業</v>
          </cell>
          <cell r="O7544" t="str">
            <v>①-Ⅲ-２．地域経済の活性化</v>
          </cell>
        </row>
        <row r="7545">
          <cell r="K7545" t="str">
            <v>28214-48</v>
          </cell>
          <cell r="L7545" t="str">
            <v>28214</v>
          </cell>
          <cell r="M7545">
            <v>48</v>
          </cell>
          <cell r="N7545" t="str">
            <v>園芸振興事業</v>
          </cell>
          <cell r="O7545" t="str">
            <v>①-Ⅰ-２．検査体制の強化と感染の早期発見</v>
          </cell>
        </row>
        <row r="7546">
          <cell r="K7546" t="str">
            <v>28214-49</v>
          </cell>
          <cell r="L7546" t="str">
            <v>28214</v>
          </cell>
          <cell r="M7546">
            <v>49</v>
          </cell>
          <cell r="N7546" t="str">
            <v>農業振興施設管理事業</v>
          </cell>
          <cell r="O7546" t="str">
            <v>①-Ⅰ-２．検査体制の強化と感染の早期発見</v>
          </cell>
        </row>
        <row r="7547">
          <cell r="K7547" t="str">
            <v>28214-50</v>
          </cell>
          <cell r="L7547" t="str">
            <v>28214</v>
          </cell>
          <cell r="M7547">
            <v>50</v>
          </cell>
          <cell r="N7547" t="str">
            <v>文化振興事業</v>
          </cell>
          <cell r="O7547" t="str">
            <v>①-Ⅰ-２．検査体制の強化と感染の早期発見</v>
          </cell>
        </row>
        <row r="7548">
          <cell r="K7548" t="str">
            <v>28214-51</v>
          </cell>
          <cell r="L7548" t="str">
            <v>28214</v>
          </cell>
          <cell r="M7548">
            <v>51</v>
          </cell>
          <cell r="N7548" t="str">
            <v>芸術文化公演再開緊急支援事業</v>
          </cell>
          <cell r="O7548" t="str">
            <v>①-Ⅲ-２．地域経済の活性化</v>
          </cell>
        </row>
        <row r="7549">
          <cell r="K7549" t="str">
            <v>28214-52</v>
          </cell>
          <cell r="L7549" t="str">
            <v>28214</v>
          </cell>
          <cell r="M7549">
            <v>52</v>
          </cell>
          <cell r="N7549" t="str">
            <v>宝塚市文化芸術活動再開支援事業</v>
          </cell>
          <cell r="O7549" t="str">
            <v>①-Ⅲ-２．地域経済の活性化</v>
          </cell>
        </row>
        <row r="7550">
          <cell r="K7550" t="str">
            <v>28214-53</v>
          </cell>
          <cell r="L7550" t="str">
            <v>28214</v>
          </cell>
          <cell r="M7550">
            <v>53</v>
          </cell>
          <cell r="N7550" t="str">
            <v>観光事業者支援補助金</v>
          </cell>
          <cell r="O7550" t="str">
            <v>①-Ⅱ-３．事業継続に困っている中小・小規模事業者等への支援</v>
          </cell>
        </row>
        <row r="7551">
          <cell r="K7551" t="str">
            <v>28214-54</v>
          </cell>
          <cell r="L7551" t="str">
            <v>28214</v>
          </cell>
          <cell r="M7551">
            <v>54</v>
          </cell>
          <cell r="N7551" t="str">
            <v>観光活性化キャンペーン事業</v>
          </cell>
          <cell r="O7551" t="str">
            <v>①-Ⅲ-２．地域経済の活性化</v>
          </cell>
        </row>
        <row r="7552">
          <cell r="K7552" t="str">
            <v>28214-55</v>
          </cell>
          <cell r="L7552" t="str">
            <v>28214</v>
          </cell>
          <cell r="M7552">
            <v>55</v>
          </cell>
          <cell r="N7552" t="str">
            <v>消防総務事業</v>
          </cell>
          <cell r="O7552" t="str">
            <v>①-Ⅰ-３．医療提供体制の強化</v>
          </cell>
        </row>
        <row r="7553">
          <cell r="K7553" t="str">
            <v>28214-56</v>
          </cell>
          <cell r="L7553" t="str">
            <v>28214</v>
          </cell>
          <cell r="M7553">
            <v>56</v>
          </cell>
          <cell r="N7553" t="str">
            <v>市長選挙事業の投票所等における感染拡大防止対策</v>
          </cell>
          <cell r="O7553" t="str">
            <v>①-Ⅰ-１．マスク・消毒液等の確保</v>
          </cell>
        </row>
        <row r="7554">
          <cell r="K7554" t="str">
            <v>28214-57</v>
          </cell>
          <cell r="L7554" t="str">
            <v>28214</v>
          </cell>
          <cell r="M7554">
            <v>57</v>
          </cell>
          <cell r="N7554" t="str">
            <v>夏季休業短縮に伴う熱中症対策事業</v>
          </cell>
          <cell r="O7554" t="str">
            <v>①-Ⅰ-８．学校の臨時休業等を円滑に進めるための環境整備</v>
          </cell>
        </row>
        <row r="7555">
          <cell r="K7555" t="str">
            <v>28214-58</v>
          </cell>
          <cell r="L7555" t="str">
            <v>28214</v>
          </cell>
          <cell r="M7555">
            <v>58</v>
          </cell>
          <cell r="N7555" t="str">
            <v>夏季休業短縮に伴う熱中症対策事業</v>
          </cell>
          <cell r="O7555" t="str">
            <v>①-Ⅰ-８．学校の臨時休業等を円滑に進めるための環境整備</v>
          </cell>
        </row>
        <row r="7556">
          <cell r="K7556" t="str">
            <v>28214-59</v>
          </cell>
          <cell r="L7556" t="str">
            <v>28214</v>
          </cell>
          <cell r="M7556">
            <v>59</v>
          </cell>
          <cell r="N7556" t="str">
            <v>自主放送設備更新による感染症対策事業</v>
          </cell>
          <cell r="O7556" t="str">
            <v>①-Ⅰ-８．学校の臨時休業等を円滑に進めるための環境整備</v>
          </cell>
        </row>
        <row r="7557">
          <cell r="K7557" t="str">
            <v>28214-60</v>
          </cell>
          <cell r="L7557" t="str">
            <v>28214</v>
          </cell>
          <cell r="M7557">
            <v>60</v>
          </cell>
          <cell r="N7557" t="str">
            <v>長期休校等による学校図書館活用対策事業</v>
          </cell>
          <cell r="O7557" t="str">
            <v>①-Ⅰ-８．学校の臨時休業等を円滑に進めるための環境整備</v>
          </cell>
        </row>
        <row r="7558">
          <cell r="K7558" t="str">
            <v>28214-61</v>
          </cell>
          <cell r="L7558" t="str">
            <v>28214</v>
          </cell>
          <cell r="M7558">
            <v>61</v>
          </cell>
          <cell r="N7558" t="str">
            <v>学校長期休業短縮に伴う学校職員雇用維持事業</v>
          </cell>
          <cell r="O7558" t="str">
            <v>①-Ⅰ-８．学校の臨時休業等を円滑に進めるための環境整備</v>
          </cell>
        </row>
        <row r="7559">
          <cell r="K7559" t="str">
            <v>28214-62</v>
          </cell>
          <cell r="L7559" t="str">
            <v>28214</v>
          </cell>
          <cell r="M7559">
            <v>62</v>
          </cell>
          <cell r="N7559" t="str">
            <v>学校医等協力支援給付</v>
          </cell>
          <cell r="O7559" t="str">
            <v>①-Ⅰ-３．医療提供体制の強化</v>
          </cell>
        </row>
        <row r="7560">
          <cell r="K7560" t="str">
            <v>28214-63</v>
          </cell>
          <cell r="L7560" t="str">
            <v>28214</v>
          </cell>
          <cell r="M7560">
            <v>63</v>
          </cell>
          <cell r="N7560" t="str">
            <v>公共的空間安全・安心確保事業</v>
          </cell>
          <cell r="O7560" t="str">
            <v>①-Ⅰ-８．学校の臨時休業等を円滑に進めるための環境整備</v>
          </cell>
        </row>
        <row r="7561">
          <cell r="K7561" t="str">
            <v>28214-64</v>
          </cell>
          <cell r="L7561" t="str">
            <v>28214</v>
          </cell>
          <cell r="M7561">
            <v>64</v>
          </cell>
          <cell r="N7561" t="str">
            <v>感染拡大防止対策事業</v>
          </cell>
          <cell r="O7561" t="str">
            <v>①-Ⅰ-２．検査体制の強化と感染の早期発見</v>
          </cell>
        </row>
        <row r="7562">
          <cell r="K7562" t="str">
            <v>28214-65</v>
          </cell>
          <cell r="L7562" t="str">
            <v>28214</v>
          </cell>
          <cell r="M7562">
            <v>65</v>
          </cell>
          <cell r="N7562" t="str">
            <v>給食事業</v>
          </cell>
          <cell r="O7562" t="str">
            <v>①-Ⅰ-１．マスク・消毒液等の確保</v>
          </cell>
        </row>
        <row r="7563">
          <cell r="K7563" t="str">
            <v>28214-66</v>
          </cell>
          <cell r="L7563" t="str">
            <v>28214</v>
          </cell>
          <cell r="M7563">
            <v>66</v>
          </cell>
          <cell r="N7563" t="str">
            <v>給食事業</v>
          </cell>
          <cell r="O7563" t="str">
            <v>①-Ⅰ-１．マスク・消毒液等の確保</v>
          </cell>
        </row>
        <row r="7564">
          <cell r="K7564" t="str">
            <v>28214-67</v>
          </cell>
          <cell r="L7564" t="str">
            <v>28214</v>
          </cell>
          <cell r="M7564">
            <v>67</v>
          </cell>
          <cell r="N7564" t="str">
            <v>公立学校入出力支援装置購入事業</v>
          </cell>
          <cell r="O7564" t="str">
            <v>①-Ⅳ-３．リモート化等によるデジタル・トランスフォーメーションの加速</v>
          </cell>
        </row>
        <row r="7565">
          <cell r="K7565" t="str">
            <v>28214-68</v>
          </cell>
          <cell r="L7565" t="str">
            <v>28214</v>
          </cell>
          <cell r="M7565">
            <v>68</v>
          </cell>
          <cell r="N7565" t="str">
            <v>新型コロナウイルス対応にかかる職員の時間外勤務手当、特殊勤務手当</v>
          </cell>
          <cell r="O7565" t="str">
            <v>①-Ⅰ-８．学校の臨時休業等を円滑に進めるための環境整備</v>
          </cell>
        </row>
        <row r="7566">
          <cell r="K7566" t="str">
            <v>28214-69</v>
          </cell>
          <cell r="L7566" t="str">
            <v>28214</v>
          </cell>
          <cell r="M7566">
            <v>69</v>
          </cell>
          <cell r="N7566" t="str">
            <v>学校の臨時休業に伴う学習等への支援事業</v>
          </cell>
          <cell r="O7566" t="str">
            <v>①-Ⅰ-８．学校の臨時休業等を円滑に進めるための環境整備</v>
          </cell>
        </row>
        <row r="7567">
          <cell r="K7567" t="str">
            <v>28214-70</v>
          </cell>
          <cell r="L7567" t="str">
            <v>28214</v>
          </cell>
          <cell r="M7567">
            <v>70</v>
          </cell>
          <cell r="N7567" t="str">
            <v>学校の臨時休業に伴う学習等への支援事業</v>
          </cell>
          <cell r="O7567" t="str">
            <v>①-Ⅰ-８．学校の臨時休業等を円滑に進めるための環境整備</v>
          </cell>
        </row>
        <row r="7568">
          <cell r="K7568" t="str">
            <v>28214-71</v>
          </cell>
          <cell r="L7568" t="str">
            <v>28214</v>
          </cell>
          <cell r="M7568">
            <v>71</v>
          </cell>
          <cell r="N7568" t="str">
            <v>民間のオンライン学習支援システムの導入</v>
          </cell>
          <cell r="O7568" t="str">
            <v>①-Ⅰ-８．学校の臨時休業等を円滑に進めるための環境整備</v>
          </cell>
        </row>
        <row r="7569">
          <cell r="K7569" t="str">
            <v>28214-72</v>
          </cell>
          <cell r="L7569" t="str">
            <v>28214</v>
          </cell>
          <cell r="M7569">
            <v>72</v>
          </cell>
          <cell r="N7569" t="str">
            <v>感染拡大防止対策事業</v>
          </cell>
          <cell r="O7569" t="str">
            <v>①-Ⅰ-２．検査体制の強化と感染の早期発見</v>
          </cell>
        </row>
        <row r="7570">
          <cell r="K7570" t="str">
            <v>28214-73</v>
          </cell>
          <cell r="L7570" t="str">
            <v>28214</v>
          </cell>
          <cell r="M7570">
            <v>73</v>
          </cell>
          <cell r="N7570" t="str">
            <v>感染拡大防止対策事業</v>
          </cell>
          <cell r="O7570" t="str">
            <v>①-Ⅰ-２．検査体制の強化と感染の早期発見</v>
          </cell>
        </row>
        <row r="7571">
          <cell r="K7571" t="str">
            <v>28214-74</v>
          </cell>
          <cell r="L7571" t="str">
            <v>28214</v>
          </cell>
          <cell r="M7571">
            <v>74</v>
          </cell>
          <cell r="N7571" t="str">
            <v>家庭学習のための通信機器整備支援事業</v>
          </cell>
          <cell r="O7571" t="str">
            <v>①-Ⅰ-８．学校の臨時休業等を円滑に進めるための環境整備</v>
          </cell>
        </row>
        <row r="7572">
          <cell r="K7572" t="str">
            <v>28214-75</v>
          </cell>
          <cell r="L7572" t="str">
            <v>28214</v>
          </cell>
          <cell r="M7572">
            <v>75</v>
          </cell>
          <cell r="N7572" t="str">
            <v>GIGAスクール構想への支援事業</v>
          </cell>
          <cell r="O7572" t="str">
            <v>①-Ⅰ-８．学校の臨時休業等を円滑に進めるための環境整備</v>
          </cell>
        </row>
        <row r="7573">
          <cell r="K7573" t="str">
            <v>28214-76</v>
          </cell>
          <cell r="L7573" t="str">
            <v>28214</v>
          </cell>
          <cell r="M7573">
            <v>76</v>
          </cell>
          <cell r="N7573" t="str">
            <v>学校の臨時休業に伴う学習等への支援事業</v>
          </cell>
          <cell r="O7573" t="str">
            <v>①-Ⅳ-３．リモート化等によるデジタル・トランスフォーメーションの加速</v>
          </cell>
        </row>
        <row r="7574">
          <cell r="K7574" t="str">
            <v>28214-78</v>
          </cell>
          <cell r="L7574" t="str">
            <v>28214</v>
          </cell>
          <cell r="M7574">
            <v>78</v>
          </cell>
          <cell r="N7574" t="str">
            <v>新型コロナウイルス対応にかかる職員の時間外勤務手当、特殊勤務手当</v>
          </cell>
          <cell r="O7574" t="str">
            <v>①-Ⅰ-８．学校の臨時休業等を円滑に進めるための環境整備</v>
          </cell>
        </row>
        <row r="7575">
          <cell r="K7575" t="str">
            <v>28214-79</v>
          </cell>
          <cell r="L7575" t="str">
            <v>28214</v>
          </cell>
          <cell r="M7575">
            <v>79</v>
          </cell>
          <cell r="N7575" t="str">
            <v>公民館管理運営事業</v>
          </cell>
          <cell r="O7575" t="str">
            <v>①-Ⅰ-２．検査体制の強化と感染の早期発見</v>
          </cell>
        </row>
        <row r="7576">
          <cell r="K7576" t="str">
            <v>28214-80</v>
          </cell>
          <cell r="L7576" t="str">
            <v>28214</v>
          </cell>
          <cell r="M7576">
            <v>80</v>
          </cell>
          <cell r="N7576" t="str">
            <v>公民館管理運営事業</v>
          </cell>
          <cell r="O7576" t="str">
            <v>①-Ⅰ-６．情報発信の充実</v>
          </cell>
        </row>
        <row r="7577">
          <cell r="K7577" t="str">
            <v>28214-81</v>
          </cell>
          <cell r="L7577" t="str">
            <v>28214</v>
          </cell>
          <cell r="M7577">
            <v>81</v>
          </cell>
          <cell r="N7577" t="str">
            <v>スポーツ施設管理運営事業</v>
          </cell>
          <cell r="O7577" t="str">
            <v>①-Ⅰ-２．検査体制の強化と感染の早期発見</v>
          </cell>
        </row>
        <row r="7578">
          <cell r="K7578" t="str">
            <v>28214-82</v>
          </cell>
          <cell r="L7578" t="str">
            <v>28214</v>
          </cell>
          <cell r="M7578">
            <v>82</v>
          </cell>
          <cell r="N7578" t="str">
            <v>中央図書館管理運営事業</v>
          </cell>
          <cell r="O7578" t="str">
            <v>①-Ⅰ-８．学校の臨時休業等を円滑に進めるための環境整備</v>
          </cell>
        </row>
        <row r="7579">
          <cell r="K7579" t="str">
            <v>28214-83</v>
          </cell>
          <cell r="L7579" t="str">
            <v>28214</v>
          </cell>
          <cell r="M7579">
            <v>83</v>
          </cell>
          <cell r="N7579" t="str">
            <v>中央図書館管理運営事業</v>
          </cell>
          <cell r="O7579" t="str">
            <v>①-Ⅰ-２．検査体制の強化と感染の早期発見</v>
          </cell>
        </row>
        <row r="7580">
          <cell r="K7580" t="str">
            <v>28214-84</v>
          </cell>
          <cell r="L7580" t="str">
            <v>28214</v>
          </cell>
          <cell r="M7580">
            <v>84</v>
          </cell>
          <cell r="N7580" t="str">
            <v>中央図書館管理運営事業</v>
          </cell>
          <cell r="O7580" t="str">
            <v>①-Ⅰ-８．学校の臨時休業等を円滑に進めるための環境整備</v>
          </cell>
        </row>
        <row r="7581">
          <cell r="K7581" t="str">
            <v>28214-85</v>
          </cell>
          <cell r="L7581" t="str">
            <v>28214</v>
          </cell>
          <cell r="M7581">
            <v>85</v>
          </cell>
          <cell r="N7581" t="str">
            <v>中央図書館管理運営事業</v>
          </cell>
          <cell r="O7581" t="str">
            <v>①-Ⅰ-８．学校の臨時休業等を円滑に進めるための環境整備</v>
          </cell>
        </row>
        <row r="7582">
          <cell r="K7582" t="str">
            <v>28214-86</v>
          </cell>
          <cell r="L7582" t="str">
            <v>28214</v>
          </cell>
          <cell r="M7582">
            <v>86</v>
          </cell>
          <cell r="N7582" t="str">
            <v>西図書館管理運営事業</v>
          </cell>
          <cell r="O7582" t="str">
            <v>①-Ⅰ-２．検査体制の強化と感染の早期発見</v>
          </cell>
        </row>
        <row r="7583">
          <cell r="K7583" t="str">
            <v>28214-87</v>
          </cell>
          <cell r="L7583" t="str">
            <v>28214</v>
          </cell>
          <cell r="M7583">
            <v>87</v>
          </cell>
          <cell r="N7583" t="str">
            <v>西図書館管理運営事業</v>
          </cell>
          <cell r="O7583" t="str">
            <v>①-Ⅰ-８．学校の臨時休業等を円滑に進めるための環境整備</v>
          </cell>
        </row>
        <row r="7584">
          <cell r="K7584" t="str">
            <v>28214-88</v>
          </cell>
          <cell r="L7584" t="str">
            <v>28214</v>
          </cell>
          <cell r="M7584">
            <v>88</v>
          </cell>
          <cell r="N7584" t="str">
            <v>水道事業会計繰出</v>
          </cell>
          <cell r="O7584" t="str">
            <v>①-Ⅲ-２．地域経済の活性化</v>
          </cell>
        </row>
        <row r="7585">
          <cell r="K7585" t="str">
            <v>28214-90</v>
          </cell>
          <cell r="L7585" t="str">
            <v>28214</v>
          </cell>
          <cell r="M7585">
            <v>90</v>
          </cell>
          <cell r="N7585" t="str">
            <v>病院事業会計への繰出・補助</v>
          </cell>
          <cell r="O7585" t="str">
            <v>①-Ⅰ-２．検査体制の強化と感染の早期発見</v>
          </cell>
        </row>
        <row r="7586">
          <cell r="K7586" t="str">
            <v>28214-91</v>
          </cell>
          <cell r="L7586" t="str">
            <v>28214</v>
          </cell>
          <cell r="M7586">
            <v>91</v>
          </cell>
          <cell r="N7586" t="str">
            <v>病院事業会計への繰出・補助</v>
          </cell>
          <cell r="O7586" t="str">
            <v>①-Ⅰ-３．医療提供体制の強化</v>
          </cell>
        </row>
        <row r="7587">
          <cell r="K7587" t="str">
            <v>28214-92</v>
          </cell>
          <cell r="L7587" t="str">
            <v>28214</v>
          </cell>
          <cell r="M7587">
            <v>92</v>
          </cell>
          <cell r="N7587" t="str">
            <v>病院事業会計への繰出・補助</v>
          </cell>
          <cell r="O7587" t="str">
            <v>①-Ⅰ-３．医療提供体制の強化</v>
          </cell>
        </row>
        <row r="7588">
          <cell r="K7588" t="str">
            <v>28214-93</v>
          </cell>
          <cell r="L7588" t="str">
            <v>28214</v>
          </cell>
          <cell r="M7588">
            <v>93</v>
          </cell>
          <cell r="N7588" t="str">
            <v>病院事業会計への繰出・補助</v>
          </cell>
          <cell r="O7588" t="str">
            <v>①-Ⅱ-２．資金繰り対策</v>
          </cell>
        </row>
        <row r="7589">
          <cell r="K7589" t="str">
            <v>28214-95</v>
          </cell>
          <cell r="L7589" t="str">
            <v>28214</v>
          </cell>
          <cell r="M7589">
            <v>95</v>
          </cell>
          <cell r="N7589" t="str">
            <v>園芸の魅力発信事業</v>
          </cell>
          <cell r="O7589" t="str">
            <v>①-Ⅲ-２．地域経済の活性化</v>
          </cell>
        </row>
        <row r="7590">
          <cell r="K7590" t="str">
            <v>28214-96</v>
          </cell>
          <cell r="L7590" t="str">
            <v>28214</v>
          </cell>
          <cell r="M7590">
            <v>96</v>
          </cell>
          <cell r="N7590" t="str">
            <v>末広中央公園放送設備設置工事</v>
          </cell>
          <cell r="O7590" t="str">
            <v>①-Ⅲ-２．地域経済の活性化</v>
          </cell>
        </row>
        <row r="7591">
          <cell r="K7591" t="str">
            <v>28214-97</v>
          </cell>
          <cell r="L7591" t="str">
            <v>28214</v>
          </cell>
          <cell r="M7591">
            <v>97</v>
          </cell>
          <cell r="N7591" t="str">
            <v>阪神北広域こども急病センター運営継続支援</v>
          </cell>
          <cell r="O7591" t="str">
            <v>①-Ⅰ-３．医療提供体制の強化</v>
          </cell>
        </row>
        <row r="7592">
          <cell r="K7592" t="str">
            <v>28214-98</v>
          </cell>
          <cell r="L7592" t="str">
            <v>28214</v>
          </cell>
          <cell r="M7592">
            <v>98</v>
          </cell>
          <cell r="N7592" t="str">
            <v>在宅障害者等の一時的受入体制整備事業補助金</v>
          </cell>
          <cell r="O7592" t="str">
            <v>①-Ⅰ-３．医療提供体制の強化</v>
          </cell>
        </row>
        <row r="7593">
          <cell r="K7593" t="str">
            <v>28214-99</v>
          </cell>
          <cell r="L7593" t="str">
            <v>28214</v>
          </cell>
          <cell r="M7593">
            <v>99</v>
          </cell>
          <cell r="N7593" t="str">
            <v>新型コロナウイルス感染症拡大防止協力金</v>
          </cell>
          <cell r="O7593" t="str">
            <v>①-Ⅲ-１．観光・運輸業、飲食業、イベント・エンターテインメント事業等に対する支援</v>
          </cell>
        </row>
        <row r="7594">
          <cell r="K7594" t="str">
            <v>28214-100</v>
          </cell>
          <cell r="L7594" t="str">
            <v>28214</v>
          </cell>
          <cell r="M7594">
            <v>100</v>
          </cell>
          <cell r="N7594" t="str">
            <v>生活困窮者就労準備支援事業費等補助金</v>
          </cell>
          <cell r="O7594" t="str">
            <v>①-Ⅱ-４．生活に困っている世帯や個人への支援</v>
          </cell>
        </row>
        <row r="7595">
          <cell r="K7595" t="str">
            <v>28214-101</v>
          </cell>
          <cell r="L7595" t="str">
            <v>28214</v>
          </cell>
          <cell r="M7595">
            <v>101</v>
          </cell>
          <cell r="N7595" t="str">
            <v>母子保健衛生費補助金</v>
          </cell>
          <cell r="O7595" t="str">
            <v>①-Ⅰ-８．学校の臨時休業等を円滑に進めるための環境整備</v>
          </cell>
        </row>
        <row r="7596">
          <cell r="K7596" t="str">
            <v>28214-102</v>
          </cell>
          <cell r="L7596" t="str">
            <v>28214</v>
          </cell>
          <cell r="M7596">
            <v>102</v>
          </cell>
          <cell r="N7596" t="str">
            <v>母子保健衛生費補助金</v>
          </cell>
          <cell r="O7596" t="str">
            <v>①-Ⅰ-８．学校の臨時休業等を円滑に進めるための環境整備</v>
          </cell>
        </row>
        <row r="7597">
          <cell r="K7597" t="str">
            <v>28214-103</v>
          </cell>
          <cell r="L7597" t="str">
            <v>28214</v>
          </cell>
          <cell r="M7597">
            <v>103</v>
          </cell>
          <cell r="N7597" t="str">
            <v>生活困窮者就労準備支援事業費等補助金</v>
          </cell>
          <cell r="O7597" t="str">
            <v>①-Ⅱ-４．生活に困っている世帯や個人への支援</v>
          </cell>
        </row>
        <row r="7598">
          <cell r="K7598" t="str">
            <v>28214-104</v>
          </cell>
          <cell r="L7598" t="str">
            <v>28214</v>
          </cell>
          <cell r="M7598">
            <v>104</v>
          </cell>
          <cell r="N7598" t="str">
            <v>障害者総合支援事業費補助金</v>
          </cell>
          <cell r="O7598" t="str">
            <v>①-Ⅰ-１．マスク・消毒液等の確保</v>
          </cell>
        </row>
        <row r="7599">
          <cell r="K7599" t="str">
            <v>28214-105</v>
          </cell>
          <cell r="L7599" t="str">
            <v>28214</v>
          </cell>
          <cell r="M7599">
            <v>105</v>
          </cell>
          <cell r="N7599" t="str">
            <v>障害者総合支援事業費補助金</v>
          </cell>
          <cell r="O7599" t="str">
            <v>①-Ⅰ-８．学校の臨時休業等を円滑に進めるための環境整備</v>
          </cell>
        </row>
        <row r="7600">
          <cell r="K7600" t="str">
            <v>28214-106</v>
          </cell>
          <cell r="L7600" t="str">
            <v>28214</v>
          </cell>
          <cell r="M7600">
            <v>106</v>
          </cell>
          <cell r="N7600" t="str">
            <v>子ども・子育て支援交付金</v>
          </cell>
          <cell r="O7600" t="str">
            <v>①-Ⅱ-４．生活に困っている世帯や個人への支援</v>
          </cell>
        </row>
        <row r="7601">
          <cell r="K7601" t="str">
            <v>28214-107</v>
          </cell>
          <cell r="L7601" t="str">
            <v>28214</v>
          </cell>
          <cell r="M7601">
            <v>107</v>
          </cell>
          <cell r="N7601" t="str">
            <v>子ども・子育て支援交付金</v>
          </cell>
          <cell r="O7601" t="str">
            <v>①-Ⅰ-８．学校の臨時休業等を円滑に進めるための環境整備</v>
          </cell>
        </row>
        <row r="7602">
          <cell r="K7602" t="str">
            <v>28214-108</v>
          </cell>
          <cell r="L7602" t="str">
            <v>28214</v>
          </cell>
          <cell r="M7602">
            <v>108</v>
          </cell>
          <cell r="N7602" t="str">
            <v>子ども・子育て支援交付金</v>
          </cell>
          <cell r="O7602" t="str">
            <v>①-Ⅰ-８．学校の臨時休業等を円滑に進めるための環境整備</v>
          </cell>
        </row>
        <row r="7603">
          <cell r="K7603" t="str">
            <v>28214-109</v>
          </cell>
          <cell r="L7603" t="str">
            <v>28214</v>
          </cell>
          <cell r="M7603">
            <v>109</v>
          </cell>
          <cell r="N7603" t="str">
            <v>学校保健特別対策事業費補助金</v>
          </cell>
          <cell r="O7603" t="str">
            <v>①-Ⅰ-１．マスク・消毒液等の確保</v>
          </cell>
        </row>
        <row r="7604">
          <cell r="K7604" t="str">
            <v>28214-110</v>
          </cell>
          <cell r="L7604" t="str">
            <v>28214</v>
          </cell>
          <cell r="M7604">
            <v>110</v>
          </cell>
          <cell r="N7604" t="str">
            <v>学校保健特別対策事業費補助金</v>
          </cell>
          <cell r="O7604" t="str">
            <v>①-Ⅰ-８．学校の臨時休業等を円滑に進めるための環境整備</v>
          </cell>
        </row>
        <row r="7605">
          <cell r="K7605" t="str">
            <v>28214-111</v>
          </cell>
          <cell r="L7605" t="str">
            <v>28214</v>
          </cell>
          <cell r="M7605">
            <v>111</v>
          </cell>
          <cell r="N7605" t="str">
            <v>学校保健特別対策事業費補助金</v>
          </cell>
          <cell r="O7605" t="str">
            <v>①-Ⅰ-１．マスク・消毒液等の確保</v>
          </cell>
        </row>
        <row r="7606">
          <cell r="K7606" t="str">
            <v>28214-112</v>
          </cell>
          <cell r="L7606" t="str">
            <v>28214</v>
          </cell>
          <cell r="M7606">
            <v>112</v>
          </cell>
          <cell r="N7606" t="str">
            <v>学校臨時休業対策費補助金</v>
          </cell>
          <cell r="O7606" t="str">
            <v>①-Ⅰ-８．学校の臨時休業等を円滑に進めるための環境整備</v>
          </cell>
        </row>
        <row r="7607">
          <cell r="K7607" t="str">
            <v>28214-113</v>
          </cell>
          <cell r="L7607" t="str">
            <v>28214</v>
          </cell>
          <cell r="M7607">
            <v>113</v>
          </cell>
          <cell r="N7607" t="str">
            <v>公立学校情報通信ネットワーク環境施設整備費補助金</v>
          </cell>
          <cell r="O7607" t="str">
            <v>①-Ⅰ-８．学校の臨時休業等を円滑に進めるための環境整備</v>
          </cell>
        </row>
        <row r="7608">
          <cell r="K7608" t="str">
            <v>28215-1</v>
          </cell>
          <cell r="L7608" t="str">
            <v>28215</v>
          </cell>
          <cell r="M7608">
            <v>1</v>
          </cell>
          <cell r="N7608" t="str">
            <v>中小企業事業継続支援給付金</v>
          </cell>
          <cell r="O7608" t="str">
            <v>①-Ⅱ-３．事業継続に困っている中小・小規模事業者等への支援</v>
          </cell>
        </row>
        <row r="7609">
          <cell r="K7609" t="str">
            <v>28215-2</v>
          </cell>
          <cell r="L7609" t="str">
            <v>28215</v>
          </cell>
          <cell r="M7609">
            <v>2</v>
          </cell>
          <cell r="N7609" t="str">
            <v>休業要請事業者経営継続支援事業</v>
          </cell>
          <cell r="O7609" t="str">
            <v>①-Ⅱ-３．事業継続に困っている中小・小規模事業者等への支援</v>
          </cell>
        </row>
        <row r="7610">
          <cell r="K7610" t="str">
            <v>28215-3</v>
          </cell>
          <cell r="L7610" t="str">
            <v>28215</v>
          </cell>
          <cell r="M7610">
            <v>3</v>
          </cell>
          <cell r="N7610" t="str">
            <v>子育て世帯臨時特別給付金補完事業</v>
          </cell>
          <cell r="O7610" t="str">
            <v>①-Ⅱ-４．生活に困っている世帯や個人への支援</v>
          </cell>
        </row>
        <row r="7611">
          <cell r="K7611" t="str">
            <v>28215-4</v>
          </cell>
          <cell r="L7611" t="str">
            <v>28215</v>
          </cell>
          <cell r="M7611">
            <v>4</v>
          </cell>
          <cell r="N7611" t="str">
            <v>児童扶養手当受給世帯緊急支援給付事業</v>
          </cell>
          <cell r="O7611" t="str">
            <v>①-Ⅱ-４．生活に困っている世帯や個人への支援</v>
          </cell>
        </row>
        <row r="7612">
          <cell r="K7612" t="str">
            <v>28215-5</v>
          </cell>
          <cell r="L7612" t="str">
            <v>28215</v>
          </cell>
          <cell r="M7612">
            <v>5</v>
          </cell>
          <cell r="N7612" t="str">
            <v>特産品購入促進事業（県市協調）</v>
          </cell>
          <cell r="O7612" t="str">
            <v>①-Ⅲ-２．地域経済の活性化</v>
          </cell>
        </row>
        <row r="7613">
          <cell r="K7613" t="str">
            <v>28215-6</v>
          </cell>
          <cell r="L7613" t="str">
            <v>28215</v>
          </cell>
          <cell r="M7613">
            <v>6</v>
          </cell>
          <cell r="N7613" t="str">
            <v>商店街お買い物券・ポイントシール事業（県市協調）</v>
          </cell>
          <cell r="O7613" t="str">
            <v>①-Ⅲ-２．地域経済の活性化</v>
          </cell>
        </row>
        <row r="7614">
          <cell r="K7614" t="str">
            <v>28215-7</v>
          </cell>
          <cell r="L7614" t="str">
            <v>28215</v>
          </cell>
          <cell r="M7614">
            <v>7</v>
          </cell>
          <cell r="N7614" t="str">
            <v>ＧＩＧＡスクールタブレット整備</v>
          </cell>
          <cell r="O7614" t="str">
            <v>①-Ⅳ-３．リモート化等によるデジタル・トランスフォーメーションの加速</v>
          </cell>
        </row>
        <row r="7615">
          <cell r="K7615" t="str">
            <v>28215-9</v>
          </cell>
          <cell r="L7615" t="str">
            <v>28215</v>
          </cell>
          <cell r="M7615">
            <v>9</v>
          </cell>
          <cell r="N7615" t="str">
            <v>小学校給食調理場の空調整備</v>
          </cell>
          <cell r="O7615" t="str">
            <v>①-Ⅰ-８．学校の臨時休業等を円滑に進めるための環境整備</v>
          </cell>
        </row>
        <row r="7616">
          <cell r="K7616" t="str">
            <v>28215-10</v>
          </cell>
          <cell r="L7616" t="str">
            <v>28215</v>
          </cell>
          <cell r="M7616">
            <v>10</v>
          </cell>
          <cell r="N7616" t="str">
            <v>児童センタートイレ改修・手洗い場整備</v>
          </cell>
          <cell r="O7616" t="str">
            <v>①-Ⅰ-１．マスク・消毒液等の確保</v>
          </cell>
        </row>
        <row r="7617">
          <cell r="K7617" t="str">
            <v>28215-11</v>
          </cell>
          <cell r="L7617" t="str">
            <v>28215</v>
          </cell>
          <cell r="M7617">
            <v>11</v>
          </cell>
          <cell r="N7617" t="str">
            <v>市民への消毒液無料配布</v>
          </cell>
          <cell r="O7617" t="str">
            <v>①-Ⅰ-１．マスク・消毒液等の確保</v>
          </cell>
        </row>
        <row r="7618">
          <cell r="K7618" t="str">
            <v>28215-12</v>
          </cell>
          <cell r="L7618" t="str">
            <v>28215</v>
          </cell>
          <cell r="M7618">
            <v>12</v>
          </cell>
          <cell r="N7618" t="str">
            <v>感染症拡大防止のための備品購入</v>
          </cell>
          <cell r="O7618" t="str">
            <v>①-Ⅰ-１．マスク・消毒液等の確保</v>
          </cell>
        </row>
        <row r="7619">
          <cell r="K7619" t="str">
            <v>28215-13</v>
          </cell>
          <cell r="L7619" t="str">
            <v>28215</v>
          </cell>
          <cell r="M7619">
            <v>13</v>
          </cell>
          <cell r="N7619" t="str">
            <v>サテライト執務室の整備</v>
          </cell>
          <cell r="O7619" t="str">
            <v>①-Ⅰ-１．マスク・消毒液等の確保</v>
          </cell>
        </row>
        <row r="7620">
          <cell r="K7620" t="str">
            <v>28215-14</v>
          </cell>
          <cell r="L7620" t="str">
            <v>28215</v>
          </cell>
          <cell r="M7620">
            <v>14</v>
          </cell>
          <cell r="N7620" t="str">
            <v>広報紙臨時増刊等事業</v>
          </cell>
          <cell r="O7620" t="str">
            <v>①-Ⅰ-６．情報発信の充実</v>
          </cell>
        </row>
        <row r="7621">
          <cell r="K7621" t="str">
            <v>28215-15</v>
          </cell>
          <cell r="L7621" t="str">
            <v>28215</v>
          </cell>
          <cell r="M7621">
            <v>15</v>
          </cell>
          <cell r="N7621" t="str">
            <v>消防本部感染症対策事業</v>
          </cell>
          <cell r="O7621" t="str">
            <v>①-Ⅰ-１．マスク・消毒液等の確保</v>
          </cell>
        </row>
        <row r="7622">
          <cell r="K7622" t="str">
            <v>28215-16</v>
          </cell>
          <cell r="L7622" t="str">
            <v>28215</v>
          </cell>
          <cell r="M7622">
            <v>16</v>
          </cell>
          <cell r="N7622" t="str">
            <v>福祉バス券等交付事業・免許証返納交付事業の郵送による実施</v>
          </cell>
          <cell r="O7622" t="str">
            <v>①-Ⅰ-１．マスク・消毒液等の確保</v>
          </cell>
        </row>
        <row r="7623">
          <cell r="K7623" t="str">
            <v>28215-17</v>
          </cell>
          <cell r="L7623" t="str">
            <v>28215</v>
          </cell>
          <cell r="M7623">
            <v>17</v>
          </cell>
          <cell r="N7623" t="str">
            <v>自治体ポイント導入事業</v>
          </cell>
          <cell r="O7623" t="str">
            <v>①-Ⅲ-２．地域経済の活性化</v>
          </cell>
        </row>
        <row r="7624">
          <cell r="K7624" t="str">
            <v>28215-18</v>
          </cell>
          <cell r="L7624" t="str">
            <v>28215</v>
          </cell>
          <cell r="M7624">
            <v>18</v>
          </cell>
          <cell r="N7624" t="str">
            <v>指定管理施設キャンセル料減免の支援</v>
          </cell>
          <cell r="O7624" t="str">
            <v>①-Ⅱ-３．事業継続に困っている中小・小規模事業者等への支援</v>
          </cell>
        </row>
        <row r="7625">
          <cell r="K7625" t="str">
            <v>28215-19</v>
          </cell>
          <cell r="L7625" t="str">
            <v>28215</v>
          </cell>
          <cell r="M7625">
            <v>19</v>
          </cell>
          <cell r="N7625" t="str">
            <v>就学援助の対象拡大</v>
          </cell>
          <cell r="O7625" t="str">
            <v>①-Ⅱ-４．生活に困っている世帯や個人への支援</v>
          </cell>
        </row>
        <row r="7626">
          <cell r="K7626" t="str">
            <v>28215-20</v>
          </cell>
          <cell r="L7626" t="str">
            <v>28215</v>
          </cell>
          <cell r="M7626">
            <v>20</v>
          </cell>
          <cell r="N7626" t="str">
            <v>マイナポイント活用促進プレミアムポイント付与事業</v>
          </cell>
          <cell r="O7626" t="str">
            <v>①-Ⅲ-２．地域経済の活性化</v>
          </cell>
        </row>
        <row r="7627">
          <cell r="K7627" t="str">
            <v>28215-21</v>
          </cell>
          <cell r="L7627" t="str">
            <v>28215</v>
          </cell>
          <cell r="M7627">
            <v>21</v>
          </cell>
          <cell r="N7627" t="str">
            <v>遠距離通学者のための臨時スクールバス運行</v>
          </cell>
          <cell r="O7627" t="str">
            <v>①-Ⅰ-８．学校の臨時休業等を円滑に進めるための環境整備</v>
          </cell>
        </row>
        <row r="7628">
          <cell r="K7628" t="str">
            <v>28215-22</v>
          </cell>
          <cell r="L7628" t="str">
            <v>28215</v>
          </cell>
          <cell r="M7628">
            <v>22</v>
          </cell>
          <cell r="N7628" t="str">
            <v>給食特別会計繰出</v>
          </cell>
          <cell r="O7628" t="str">
            <v>①-Ⅰ-８．学校の臨時休業等を円滑に進めるための環境整備</v>
          </cell>
        </row>
        <row r="7629">
          <cell r="K7629" t="str">
            <v>28215-23</v>
          </cell>
          <cell r="L7629" t="str">
            <v>28215</v>
          </cell>
          <cell r="M7629">
            <v>23</v>
          </cell>
          <cell r="N7629" t="str">
            <v>舞台芸術の公演等での文化会館使用料支援（県市協調）</v>
          </cell>
          <cell r="O7629" t="str">
            <v>①-Ⅲ-１．観光・運輸業、飲食業、イベント・エンターテインメント事業等に対する支援</v>
          </cell>
        </row>
        <row r="7630">
          <cell r="K7630" t="str">
            <v>28215-24</v>
          </cell>
          <cell r="L7630" t="str">
            <v>28215</v>
          </cell>
          <cell r="M7630">
            <v>24</v>
          </cell>
          <cell r="N7630" t="str">
            <v>スクールサポートスタッフの配置（県市協調）</v>
          </cell>
          <cell r="O7630" t="str">
            <v>①-Ⅰ-８．学校の臨時休業等を円滑に進めるための環境整備</v>
          </cell>
        </row>
        <row r="7631">
          <cell r="K7631" t="str">
            <v>28215-25</v>
          </cell>
          <cell r="L7631" t="str">
            <v>28215</v>
          </cell>
          <cell r="M7631">
            <v>25</v>
          </cell>
          <cell r="N7631" t="str">
            <v>中小企業家賃支援事業</v>
          </cell>
          <cell r="O7631" t="str">
            <v>①-Ⅱ-２．資金繰り対策</v>
          </cell>
        </row>
        <row r="7632">
          <cell r="K7632" t="str">
            <v>28215-26</v>
          </cell>
          <cell r="L7632" t="str">
            <v>28215</v>
          </cell>
          <cell r="M7632">
            <v>26</v>
          </cell>
          <cell r="N7632" t="str">
            <v>テレビ会議システム導入</v>
          </cell>
          <cell r="O7632" t="str">
            <v>①-Ⅳ-３．リモート化等によるデジタル・トランスフォーメーションの加速</v>
          </cell>
        </row>
        <row r="7633">
          <cell r="K7633" t="str">
            <v>28215-27</v>
          </cell>
          <cell r="L7633" t="str">
            <v>28215</v>
          </cell>
          <cell r="M7633">
            <v>27</v>
          </cell>
          <cell r="N7633" t="str">
            <v>スマート窓口システムの導入（当初予算計上分）</v>
          </cell>
          <cell r="O7633" t="str">
            <v>①-Ⅳ-３．リモート化等によるデジタル・トランスフォーメーションの加速</v>
          </cell>
        </row>
        <row r="7634">
          <cell r="K7634" t="str">
            <v>28215-28</v>
          </cell>
          <cell r="L7634" t="str">
            <v>28215</v>
          </cell>
          <cell r="M7634">
            <v>28</v>
          </cell>
          <cell r="N7634" t="str">
            <v>スマート窓口システムの導入（補正予算計上分）</v>
          </cell>
          <cell r="O7634" t="str">
            <v>①-Ⅳ-３．リモート化等によるデジタル・トランスフォーメーションの加速</v>
          </cell>
        </row>
        <row r="7635">
          <cell r="K7635" t="str">
            <v>28215-29</v>
          </cell>
          <cell r="L7635" t="str">
            <v>28215</v>
          </cell>
          <cell r="M7635">
            <v>29</v>
          </cell>
          <cell r="N7635" t="str">
            <v>感染症対策のための物品調達</v>
          </cell>
          <cell r="O7635" t="str">
            <v>①-Ⅰ-１．マスク・消毒液等の確保</v>
          </cell>
        </row>
        <row r="7636">
          <cell r="K7636" t="str">
            <v>28215-30</v>
          </cell>
          <cell r="L7636" t="str">
            <v>28215</v>
          </cell>
          <cell r="M7636">
            <v>30</v>
          </cell>
          <cell r="N7636" t="str">
            <v>市税納付のキャッシュレス決済導入</v>
          </cell>
          <cell r="O7636" t="str">
            <v>①-Ⅳ-３．リモート化等によるデジタル・トランスフォーメーションの加速</v>
          </cell>
        </row>
        <row r="7637">
          <cell r="K7637" t="str">
            <v>28215-31</v>
          </cell>
          <cell r="L7637" t="str">
            <v>28215</v>
          </cell>
          <cell r="M7637">
            <v>31</v>
          </cell>
          <cell r="N7637" t="str">
            <v>コンビニ交付システム改修事業</v>
          </cell>
          <cell r="O7637" t="str">
            <v>①-Ⅳ-３．リモート化等によるデジタル・トランスフォーメーションの加速</v>
          </cell>
        </row>
        <row r="7638">
          <cell r="K7638" t="str">
            <v>28215-32</v>
          </cell>
          <cell r="L7638" t="str">
            <v>28215</v>
          </cell>
          <cell r="M7638">
            <v>32</v>
          </cell>
          <cell r="N7638" t="str">
            <v>臨時窓口の開設</v>
          </cell>
          <cell r="O7638" t="str">
            <v>①-Ⅰ-１．マスク・消毒液等の確保</v>
          </cell>
        </row>
        <row r="7639">
          <cell r="K7639" t="str">
            <v>28215-33</v>
          </cell>
          <cell r="L7639" t="str">
            <v>28215</v>
          </cell>
          <cell r="M7639">
            <v>33</v>
          </cell>
          <cell r="N7639" t="str">
            <v>みきやま斎場コロナ対策</v>
          </cell>
          <cell r="O7639" t="str">
            <v>①-Ⅰ-１．マスク・消毒液等の確保</v>
          </cell>
        </row>
        <row r="7640">
          <cell r="K7640" t="str">
            <v>28215-34</v>
          </cell>
          <cell r="L7640" t="str">
            <v>28215</v>
          </cell>
          <cell r="M7640">
            <v>34</v>
          </cell>
          <cell r="N7640" t="str">
            <v>三木グリーンパークコロナ対策</v>
          </cell>
          <cell r="O7640" t="str">
            <v>①-Ⅰ-１．マスク・消毒液等の確保</v>
          </cell>
        </row>
        <row r="7641">
          <cell r="K7641" t="str">
            <v>28215-35</v>
          </cell>
          <cell r="L7641" t="str">
            <v>28215</v>
          </cell>
          <cell r="M7641">
            <v>35</v>
          </cell>
          <cell r="N7641" t="str">
            <v>感染症対策のための消防資機材調達</v>
          </cell>
          <cell r="O7641" t="str">
            <v>①-Ⅰ-１．マスク・消毒液等の確保</v>
          </cell>
        </row>
        <row r="7642">
          <cell r="K7642" t="str">
            <v>28215-36</v>
          </cell>
          <cell r="L7642" t="str">
            <v>28215</v>
          </cell>
          <cell r="M7642">
            <v>36</v>
          </cell>
          <cell r="N7642" t="str">
            <v>オンライン学習にかかる通信費助成、機器貸出</v>
          </cell>
          <cell r="O7642" t="str">
            <v>①-Ⅰ-８．学校の臨時休業等を円滑に進めるための環境整備</v>
          </cell>
        </row>
        <row r="7643">
          <cell r="K7643" t="str">
            <v>28215-37</v>
          </cell>
          <cell r="L7643" t="str">
            <v>28215</v>
          </cell>
          <cell r="M7643">
            <v>37</v>
          </cell>
          <cell r="N7643" t="str">
            <v>バス増便にかかる借上料補助</v>
          </cell>
          <cell r="O7643" t="str">
            <v>①-Ⅰ-８．学校の臨時休業等を円滑に進めるための環境整備</v>
          </cell>
        </row>
        <row r="7644">
          <cell r="K7644" t="str">
            <v>28215-38</v>
          </cell>
          <cell r="L7644" t="str">
            <v>28215</v>
          </cell>
          <cell r="M7644">
            <v>38</v>
          </cell>
          <cell r="N7644" t="str">
            <v>教育系インターネット環境の拡充</v>
          </cell>
          <cell r="O7644" t="str">
            <v>①-Ⅰ-８．学校の臨時休業等を円滑に進めるための環境整備</v>
          </cell>
        </row>
        <row r="7645">
          <cell r="K7645" t="str">
            <v>28215-39</v>
          </cell>
          <cell r="L7645" t="str">
            <v>28215</v>
          </cell>
          <cell r="M7645">
            <v>39</v>
          </cell>
          <cell r="N7645" t="str">
            <v>選挙時のコロナ対策物品</v>
          </cell>
          <cell r="O7645" t="str">
            <v>①-Ⅰ-１．マスク・消毒液等の確保</v>
          </cell>
        </row>
        <row r="7646">
          <cell r="K7646" t="str">
            <v>28215-40</v>
          </cell>
          <cell r="L7646" t="str">
            <v>28215</v>
          </cell>
          <cell r="M7646">
            <v>40</v>
          </cell>
          <cell r="N7646" t="str">
            <v>新成人への日本酒ギフト事業</v>
          </cell>
          <cell r="O7646" t="str">
            <v>①-Ⅲ-１．観光・運輸業、飲食業、イベント・エンターテインメント事業等に対する支援</v>
          </cell>
        </row>
        <row r="7647">
          <cell r="K7647" t="str">
            <v>28215-41</v>
          </cell>
          <cell r="L7647" t="str">
            <v>28215</v>
          </cell>
          <cell r="M7647">
            <v>41</v>
          </cell>
          <cell r="N7647" t="str">
            <v>山田錦等酒造好適米生産継続支援金給付事業</v>
          </cell>
          <cell r="O7647" t="str">
            <v>①-Ⅱ-３．事業継続に困っている中小・小規模事業者等への支援</v>
          </cell>
        </row>
        <row r="7648">
          <cell r="K7648" t="str">
            <v>28215-42</v>
          </cell>
          <cell r="L7648" t="str">
            <v>28215</v>
          </cell>
          <cell r="M7648">
            <v>42</v>
          </cell>
          <cell r="N7648" t="str">
            <v>コロナ対策緊急雇用対策事業</v>
          </cell>
          <cell r="O7648" t="str">
            <v>①-Ⅱ-１．雇用の維持</v>
          </cell>
        </row>
        <row r="7649">
          <cell r="K7649" t="str">
            <v>28215-44</v>
          </cell>
          <cell r="L7649" t="str">
            <v>28215</v>
          </cell>
          <cell r="M7649">
            <v>44</v>
          </cell>
          <cell r="N7649" t="str">
            <v>公共交通事業者運行継続支援金</v>
          </cell>
          <cell r="O7649" t="str">
            <v>①-Ⅱ-２．資金繰り対策</v>
          </cell>
        </row>
        <row r="7650">
          <cell r="K7650" t="str">
            <v>28215-45</v>
          </cell>
          <cell r="L7650" t="str">
            <v>28215</v>
          </cell>
          <cell r="M7650">
            <v>45</v>
          </cell>
          <cell r="N7650" t="str">
            <v>AI・RPAを活用した業務の推進</v>
          </cell>
          <cell r="O7650" t="str">
            <v>①-Ⅳ-３．リモート化等によるデジタル・トランスフォーメーションの加速</v>
          </cell>
        </row>
        <row r="7651">
          <cell r="K7651" t="str">
            <v>28215-46</v>
          </cell>
          <cell r="L7651" t="str">
            <v>28215</v>
          </cell>
          <cell r="M7651">
            <v>46</v>
          </cell>
          <cell r="N7651" t="str">
            <v>空き家バンク制度のリニューアル</v>
          </cell>
          <cell r="O7651" t="str">
            <v>①-Ⅰ-６．情報発信の充実</v>
          </cell>
        </row>
        <row r="7652">
          <cell r="K7652" t="str">
            <v>28215-47</v>
          </cell>
          <cell r="L7652" t="str">
            <v>28215</v>
          </cell>
          <cell r="M7652">
            <v>47</v>
          </cell>
          <cell r="N7652" t="str">
            <v>自転車空間の整備</v>
          </cell>
          <cell r="O7652" t="str">
            <v>①-Ⅲ-２．地域経済の活性化</v>
          </cell>
        </row>
        <row r="7653">
          <cell r="K7653" t="str">
            <v>28215-48</v>
          </cell>
          <cell r="L7653" t="str">
            <v>28215</v>
          </cell>
          <cell r="M7653">
            <v>48</v>
          </cell>
          <cell r="N7653" t="str">
            <v>旧市街地のまちづくり</v>
          </cell>
          <cell r="O7653" t="str">
            <v>①-Ⅲ-２．地域経済の活性化</v>
          </cell>
        </row>
        <row r="7654">
          <cell r="K7654" t="str">
            <v>28215-49</v>
          </cell>
          <cell r="L7654" t="str">
            <v>28215</v>
          </cell>
          <cell r="M7654">
            <v>49</v>
          </cell>
          <cell r="N7654" t="str">
            <v>山田錦の郷活性化構想</v>
          </cell>
          <cell r="O7654" t="str">
            <v>①-Ⅲ-２．地域経済の活性化</v>
          </cell>
        </row>
        <row r="7655">
          <cell r="K7655" t="str">
            <v>28215-50</v>
          </cell>
          <cell r="L7655" t="str">
            <v>28215</v>
          </cell>
          <cell r="M7655">
            <v>50</v>
          </cell>
          <cell r="N7655" t="str">
            <v>市庁舎の感染症対策の推進</v>
          </cell>
          <cell r="O7655" t="str">
            <v>①-Ⅰ-１．マスク・消毒液等の確保</v>
          </cell>
        </row>
        <row r="7656">
          <cell r="K7656" t="str">
            <v>28215-51</v>
          </cell>
          <cell r="L7656" t="str">
            <v>28215</v>
          </cell>
          <cell r="M7656">
            <v>51</v>
          </cell>
          <cell r="N7656" t="str">
            <v>契約事務システムの導入</v>
          </cell>
          <cell r="O7656" t="str">
            <v>①-Ⅳ-３．リモート化等によるデジタル・トランスフォーメーションの加速</v>
          </cell>
        </row>
        <row r="7657">
          <cell r="K7657" t="str">
            <v>28215-53</v>
          </cell>
          <cell r="L7657" t="str">
            <v>28215</v>
          </cell>
          <cell r="M7657">
            <v>53</v>
          </cell>
          <cell r="N7657" t="str">
            <v>ＧｏＴｏイート登録支援事業</v>
          </cell>
          <cell r="O7657" t="str">
            <v>①-Ⅲ-１．観光・運輸業、飲食業、イベント・エンターテインメント事業等に対する支援</v>
          </cell>
        </row>
        <row r="7658">
          <cell r="K7658" t="str">
            <v>28215-54</v>
          </cell>
          <cell r="L7658" t="str">
            <v>28215</v>
          </cell>
          <cell r="M7658">
            <v>54</v>
          </cell>
          <cell r="N7658" t="str">
            <v>新生児特別定額給付金</v>
          </cell>
          <cell r="O7658" t="str">
            <v>①-Ⅱ-４．生活に困っている世帯や個人への支援</v>
          </cell>
        </row>
        <row r="7659">
          <cell r="K7659" t="str">
            <v>28215-55</v>
          </cell>
          <cell r="L7659" t="str">
            <v>28215</v>
          </cell>
          <cell r="M7659">
            <v>55</v>
          </cell>
          <cell r="N7659" t="str">
            <v>あじさいフローラみき整備事業</v>
          </cell>
          <cell r="O7659" t="str">
            <v>①-Ⅲ-２．地域経済の活性化</v>
          </cell>
        </row>
        <row r="7660">
          <cell r="K7660" t="str">
            <v>28215-56</v>
          </cell>
          <cell r="L7660" t="str">
            <v>28215</v>
          </cell>
          <cell r="M7660">
            <v>56</v>
          </cell>
          <cell r="N7660" t="str">
            <v>ゴルフ振興事業</v>
          </cell>
          <cell r="O7660" t="str">
            <v>①-Ⅲ-２．地域経済の活性化</v>
          </cell>
        </row>
        <row r="7661">
          <cell r="K7661" t="str">
            <v>28215-57</v>
          </cell>
          <cell r="L7661" t="str">
            <v>28215</v>
          </cell>
          <cell r="M7661">
            <v>57</v>
          </cell>
          <cell r="N7661" t="str">
            <v>特別支援学級の整備</v>
          </cell>
          <cell r="O7661" t="str">
            <v>①-Ⅰ-８．学校の臨時休業等を円滑に進めるための環境整備</v>
          </cell>
        </row>
        <row r="7662">
          <cell r="K7662" t="str">
            <v>28215-58</v>
          </cell>
          <cell r="L7662" t="str">
            <v>28215</v>
          </cell>
          <cell r="M7662">
            <v>58</v>
          </cell>
          <cell r="N7662" t="str">
            <v>学校保健特別対策事業費補助金</v>
          </cell>
          <cell r="O7662" t="str">
            <v>①-Ⅰ-１．マスク・消毒液等の確保</v>
          </cell>
        </row>
        <row r="7663">
          <cell r="K7663" t="str">
            <v>28215-59</v>
          </cell>
          <cell r="L7663" t="str">
            <v>28215</v>
          </cell>
          <cell r="M7663">
            <v>59</v>
          </cell>
          <cell r="N7663" t="str">
            <v>学校臨時休業対策費補助金</v>
          </cell>
          <cell r="O7663" t="str">
            <v>①-Ⅰ-８．学校の臨時休業等を円滑に進めるための環境整備</v>
          </cell>
        </row>
        <row r="7664">
          <cell r="K7664" t="str">
            <v>28215-60</v>
          </cell>
          <cell r="L7664" t="str">
            <v>28215</v>
          </cell>
          <cell r="M7664">
            <v>60</v>
          </cell>
          <cell r="N7664" t="str">
            <v>学校保健特別対策事業費補助金</v>
          </cell>
          <cell r="O7664" t="str">
            <v>①-Ⅰ-８．学校の臨時休業等を円滑に進めるための環境整備</v>
          </cell>
        </row>
        <row r="7665">
          <cell r="K7665" t="str">
            <v>28215-61</v>
          </cell>
          <cell r="L7665" t="str">
            <v>28215</v>
          </cell>
          <cell r="M7665">
            <v>61</v>
          </cell>
          <cell r="N7665" t="str">
            <v>救急隊員への防疫作業手当</v>
          </cell>
          <cell r="O7665" t="str">
            <v>②-Ⅰ-４．知見に基づく感染防止対策の徹底</v>
          </cell>
        </row>
        <row r="7666">
          <cell r="K7666" t="str">
            <v>28215-62</v>
          </cell>
          <cell r="L7666" t="str">
            <v>28215</v>
          </cell>
          <cell r="M7666">
            <v>62</v>
          </cell>
          <cell r="N7666" t="str">
            <v>障害者総合支援事業費補助金</v>
          </cell>
          <cell r="O7666" t="str">
            <v>①-Ⅰ-１．マスク・消毒液等の確保</v>
          </cell>
        </row>
        <row r="7667">
          <cell r="K7667" t="str">
            <v>28215-63</v>
          </cell>
          <cell r="L7667" t="str">
            <v>28215</v>
          </cell>
          <cell r="M7667">
            <v>63</v>
          </cell>
          <cell r="N7667" t="str">
            <v>生活困窮者就労準備支援事業費等補助金</v>
          </cell>
          <cell r="O7667" t="str">
            <v>①-Ⅱ-４．生活に困っている世帯や個人への支援</v>
          </cell>
        </row>
        <row r="7668">
          <cell r="K7668" t="str">
            <v>28215-64</v>
          </cell>
          <cell r="L7668" t="str">
            <v>28215</v>
          </cell>
          <cell r="M7668">
            <v>64</v>
          </cell>
          <cell r="N7668" t="str">
            <v>障害者総合支援事業費補助金</v>
          </cell>
          <cell r="O7668" t="str">
            <v>①-Ⅰ-１．マスク・消毒液等の確保</v>
          </cell>
        </row>
        <row r="7669">
          <cell r="K7669" t="str">
            <v>28215-65</v>
          </cell>
          <cell r="L7669" t="str">
            <v>28215</v>
          </cell>
          <cell r="M7669">
            <v>65</v>
          </cell>
          <cell r="N7669" t="str">
            <v>庁舎内感染防止対策事業及びプロムナード特産物展示事業</v>
          </cell>
          <cell r="O7669" t="str">
            <v>①-Ⅰ-１．マスク・消毒液等の確保</v>
          </cell>
        </row>
        <row r="7670">
          <cell r="K7670" t="str">
            <v>28215-66</v>
          </cell>
          <cell r="L7670" t="str">
            <v>28215</v>
          </cell>
          <cell r="M7670">
            <v>66</v>
          </cell>
          <cell r="N7670" t="str">
            <v>テイクアウト支援事業</v>
          </cell>
          <cell r="O7670" t="str">
            <v>①-Ⅲ-１．観光・運輸業、飲食業、イベント・エンターテインメント事業等に対する支援</v>
          </cell>
        </row>
        <row r="7671">
          <cell r="K7671" t="str">
            <v>28215-67</v>
          </cell>
          <cell r="L7671" t="str">
            <v>28215</v>
          </cell>
          <cell r="M7671">
            <v>67</v>
          </cell>
          <cell r="N7671" t="str">
            <v>新型コロナウイルス感染症拡大防止協力金事業</v>
          </cell>
          <cell r="O7671" t="str">
            <v>①-Ⅱ-３．事業継続に困っている中小・小規模事業者等への支援</v>
          </cell>
        </row>
        <row r="7672">
          <cell r="K7672" t="str">
            <v>28215-68</v>
          </cell>
          <cell r="L7672" t="str">
            <v>28215</v>
          </cell>
          <cell r="M7672">
            <v>68</v>
          </cell>
          <cell r="N7672" t="str">
            <v>デマンド型交通運行事業</v>
          </cell>
          <cell r="O7672" t="str">
            <v>①-Ⅱ-４．生活に困っている世帯や個人への支援</v>
          </cell>
        </row>
        <row r="7673">
          <cell r="K7673" t="str">
            <v>28215-69</v>
          </cell>
          <cell r="L7673" t="str">
            <v>28215</v>
          </cell>
          <cell r="M7673">
            <v>69</v>
          </cell>
          <cell r="N7673" t="str">
            <v>指定管理施設感染拡大対策支援金</v>
          </cell>
          <cell r="O7673" t="str">
            <v>①-Ⅱ-３．事業継続に困っている中小・小規模事業者等への支援</v>
          </cell>
        </row>
        <row r="7674">
          <cell r="K7674" t="str">
            <v>28215-70</v>
          </cell>
          <cell r="L7674" t="str">
            <v>28215</v>
          </cell>
          <cell r="M7674">
            <v>70</v>
          </cell>
          <cell r="N7674" t="str">
            <v>プレミアム付きゴルフ場利用券</v>
          </cell>
          <cell r="O7674" t="str">
            <v>①-Ⅲ-２．地域経済の活性化</v>
          </cell>
        </row>
        <row r="7675">
          <cell r="K7675" t="str">
            <v>28215-71</v>
          </cell>
          <cell r="L7675" t="str">
            <v>28215</v>
          </cell>
          <cell r="M7675">
            <v>71</v>
          </cell>
          <cell r="N7675" t="str">
            <v>学校保健特別対策事業費補助金</v>
          </cell>
          <cell r="O7675" t="str">
            <v>①-Ⅰ-１．マスク・消毒液等の確保</v>
          </cell>
        </row>
        <row r="7676">
          <cell r="K7676" t="str">
            <v>28215-72</v>
          </cell>
          <cell r="L7676" t="str">
            <v>28215</v>
          </cell>
          <cell r="M7676">
            <v>72</v>
          </cell>
          <cell r="N7676" t="str">
            <v>保育対策事業費補助金</v>
          </cell>
          <cell r="O7676" t="str">
            <v>①-Ⅰ-１．マスク・消毒液等の確保</v>
          </cell>
        </row>
        <row r="7677">
          <cell r="K7677" t="str">
            <v>28215-73</v>
          </cell>
          <cell r="L7677" t="str">
            <v>28215</v>
          </cell>
          <cell r="M7677">
            <v>73</v>
          </cell>
          <cell r="N7677" t="str">
            <v>子ども・子育て支援交付金</v>
          </cell>
          <cell r="O7677" t="str">
            <v>①-Ⅰ-８．学校の臨時休業等を円滑に進めるための環境整備</v>
          </cell>
        </row>
        <row r="7678">
          <cell r="K7678" t="str">
            <v>28215-74</v>
          </cell>
          <cell r="L7678" t="str">
            <v>28215</v>
          </cell>
          <cell r="M7678">
            <v>74</v>
          </cell>
          <cell r="N7678" t="str">
            <v>幼稚園感染症対策事業</v>
          </cell>
          <cell r="O7678" t="str">
            <v>①-Ⅰ-１．マスク・消毒液等の確保</v>
          </cell>
        </row>
        <row r="7679">
          <cell r="K7679" t="str">
            <v>28216-1</v>
          </cell>
          <cell r="L7679" t="str">
            <v>28216</v>
          </cell>
          <cell r="M7679">
            <v>1</v>
          </cell>
          <cell r="N7679" t="str">
            <v>緊急対応型雇用創出・研修事業</v>
          </cell>
          <cell r="O7679" t="str">
            <v>①-Ⅱ-４．生活に困っている世帯や個人への支援</v>
          </cell>
        </row>
        <row r="7680">
          <cell r="K7680" t="str">
            <v>28216-2</v>
          </cell>
          <cell r="L7680" t="str">
            <v>28216</v>
          </cell>
          <cell r="M7680">
            <v>2</v>
          </cell>
          <cell r="N7680" t="str">
            <v>非デジタル対応情報「広報臨時号」提供事業</v>
          </cell>
          <cell r="O7680" t="str">
            <v>①-Ⅰ-６．情報発信の充実</v>
          </cell>
        </row>
        <row r="7681">
          <cell r="K7681" t="str">
            <v>28216-3</v>
          </cell>
          <cell r="L7681" t="str">
            <v>28216</v>
          </cell>
          <cell r="M7681">
            <v>3</v>
          </cell>
          <cell r="N7681" t="str">
            <v>感染症等対策事業</v>
          </cell>
          <cell r="O7681" t="str">
            <v>①-Ⅰ-１．マスク・消毒液等の確保</v>
          </cell>
        </row>
        <row r="7682">
          <cell r="K7682" t="str">
            <v>28216-4</v>
          </cell>
          <cell r="L7682" t="str">
            <v>28216</v>
          </cell>
          <cell r="M7682">
            <v>4</v>
          </cell>
          <cell r="N7682" t="str">
            <v>妊婦特別支援金</v>
          </cell>
          <cell r="O7682" t="str">
            <v>①-Ⅱ-４．生活に困っている世帯や個人への支援</v>
          </cell>
        </row>
        <row r="7683">
          <cell r="K7683" t="str">
            <v>28216-5</v>
          </cell>
          <cell r="L7683" t="str">
            <v>28216</v>
          </cell>
          <cell r="M7683">
            <v>5</v>
          </cell>
          <cell r="N7683" t="str">
            <v>休業要請事業者経営継続支援事業</v>
          </cell>
          <cell r="O7683" t="str">
            <v>①-Ⅱ-３．事業継続に困っている中小・小規模事業者等への支援</v>
          </cell>
        </row>
        <row r="7684">
          <cell r="K7684" t="str">
            <v>28216-6</v>
          </cell>
          <cell r="L7684" t="str">
            <v>28216</v>
          </cell>
          <cell r="M7684">
            <v>6</v>
          </cell>
          <cell r="N7684" t="str">
            <v>中小事業者事業継続支援給付事業</v>
          </cell>
          <cell r="O7684" t="str">
            <v>①-Ⅱ-３．事業継続に困っている中小・小規模事業者等への支援</v>
          </cell>
        </row>
        <row r="7685">
          <cell r="K7685" t="str">
            <v>28216-7</v>
          </cell>
          <cell r="L7685" t="str">
            <v>28216</v>
          </cell>
          <cell r="M7685">
            <v>7</v>
          </cell>
          <cell r="N7685" t="str">
            <v>商工業振興事業</v>
          </cell>
          <cell r="O7685" t="str">
            <v>①-Ⅱ-３．事業継続に困っている中小・小規模事業者等への支援</v>
          </cell>
        </row>
        <row r="7686">
          <cell r="K7686" t="str">
            <v>28216-8</v>
          </cell>
          <cell r="L7686" t="str">
            <v>28216</v>
          </cell>
          <cell r="M7686">
            <v>8</v>
          </cell>
          <cell r="N7686" t="str">
            <v>ビデオ通話用端末機器等導入事業</v>
          </cell>
          <cell r="O7686" t="str">
            <v>①-Ⅰ-６．情報発信の充実</v>
          </cell>
        </row>
        <row r="7687">
          <cell r="K7687" t="str">
            <v>28216-9</v>
          </cell>
          <cell r="L7687" t="str">
            <v>28216</v>
          </cell>
          <cell r="M7687">
            <v>9</v>
          </cell>
          <cell r="N7687" t="str">
            <v>乳幼児健康診査費個別的実施事業</v>
          </cell>
          <cell r="O7687" t="str">
            <v>①-Ⅰ-２．検査体制の強化と感染の早期発見</v>
          </cell>
        </row>
        <row r="7688">
          <cell r="K7688" t="str">
            <v>28216-10</v>
          </cell>
          <cell r="L7688" t="str">
            <v>28216</v>
          </cell>
          <cell r="M7688">
            <v>10</v>
          </cell>
          <cell r="N7688" t="str">
            <v>乳幼児健康診査費助成事業</v>
          </cell>
          <cell r="O7688" t="str">
            <v>①-Ⅱ-４．生活に困っている世帯や個人への支援</v>
          </cell>
        </row>
        <row r="7689">
          <cell r="K7689" t="str">
            <v>28216-11</v>
          </cell>
          <cell r="L7689" t="str">
            <v>28216</v>
          </cell>
          <cell r="M7689">
            <v>11</v>
          </cell>
          <cell r="N7689" t="str">
            <v>にこにこ健康チャレンジ事業</v>
          </cell>
          <cell r="O7689" t="str">
            <v>①-Ⅲ-２．地域経済の活性化</v>
          </cell>
        </row>
        <row r="7690">
          <cell r="K7690" t="str">
            <v>28216-12</v>
          </cell>
          <cell r="L7690" t="str">
            <v>28216</v>
          </cell>
          <cell r="M7690">
            <v>12</v>
          </cell>
          <cell r="N7690" t="str">
            <v>市内消費活性化事業（プレミアム付商品券）</v>
          </cell>
          <cell r="O7690" t="str">
            <v>①-Ⅲ-２．地域経済の活性化</v>
          </cell>
        </row>
        <row r="7691">
          <cell r="K7691" t="str">
            <v>28216-13</v>
          </cell>
          <cell r="L7691" t="str">
            <v>28216</v>
          </cell>
          <cell r="M7691">
            <v>13</v>
          </cell>
          <cell r="N7691" t="str">
            <v>新型コロナウイルス感染症防疫手当事業（仮）</v>
          </cell>
          <cell r="O7691" t="str">
            <v>①-Ⅱ-１．雇用の維持</v>
          </cell>
        </row>
        <row r="7692">
          <cell r="K7692" t="str">
            <v>28216-14</v>
          </cell>
          <cell r="L7692" t="str">
            <v>28216</v>
          </cell>
          <cell r="M7692">
            <v>14</v>
          </cell>
          <cell r="N7692" t="str">
            <v>新型コロナウイルス感染症資機材備蓄事業（仮）</v>
          </cell>
          <cell r="O7692" t="str">
            <v>①-Ⅰ-１．マスク・消毒液等の確保</v>
          </cell>
        </row>
        <row r="7693">
          <cell r="K7693" t="str">
            <v>28216-15</v>
          </cell>
          <cell r="L7693" t="str">
            <v>28216</v>
          </cell>
          <cell r="M7693">
            <v>15</v>
          </cell>
          <cell r="N7693" t="str">
            <v>公立学校情報機器整備費補助金（継足単独分①）</v>
          </cell>
          <cell r="O7693" t="str">
            <v>①-Ⅳ-３．リモート化等によるデジタル・トランスフォーメーションの加速</v>
          </cell>
        </row>
        <row r="7694">
          <cell r="K7694" t="str">
            <v>28216-16</v>
          </cell>
          <cell r="L7694" t="str">
            <v>28216</v>
          </cell>
          <cell r="M7694">
            <v>16</v>
          </cell>
          <cell r="N7694" t="str">
            <v>公立学校情報機器整備費補助金（継足単独分②）</v>
          </cell>
          <cell r="O7694" t="str">
            <v>①-Ⅳ-３．リモート化等によるデジタル・トランスフォーメーションの加速</v>
          </cell>
        </row>
        <row r="7695">
          <cell r="K7695" t="str">
            <v>28216-17</v>
          </cell>
          <cell r="L7695" t="str">
            <v>28216</v>
          </cell>
          <cell r="M7695">
            <v>17</v>
          </cell>
          <cell r="N7695" t="str">
            <v>情報教育管理事業</v>
          </cell>
          <cell r="O7695" t="str">
            <v>①-Ⅳ-３．リモート化等によるデジタル・トランスフォーメーションの加速</v>
          </cell>
        </row>
        <row r="7696">
          <cell r="K7696" t="str">
            <v>28216-18</v>
          </cell>
          <cell r="L7696" t="str">
            <v>28216</v>
          </cell>
          <cell r="M7696">
            <v>18</v>
          </cell>
          <cell r="N7696" t="str">
            <v>水道事業会計繰出・補助</v>
          </cell>
          <cell r="O7696" t="str">
            <v>①-Ⅱ-４．生活に困っている世帯や個人への支援</v>
          </cell>
        </row>
        <row r="7697">
          <cell r="K7697" t="str">
            <v>28216-19</v>
          </cell>
          <cell r="L7697" t="str">
            <v>28216</v>
          </cell>
          <cell r="M7697">
            <v>19</v>
          </cell>
          <cell r="N7697" t="str">
            <v>病院事業会計繰出・補助</v>
          </cell>
          <cell r="O7697" t="str">
            <v>①-Ⅰ-３．医療提供体制の強化</v>
          </cell>
        </row>
        <row r="7698">
          <cell r="K7698" t="str">
            <v>28216-20</v>
          </cell>
          <cell r="L7698" t="str">
            <v>28216</v>
          </cell>
          <cell r="M7698">
            <v>20</v>
          </cell>
          <cell r="N7698" t="str">
            <v>庁舎等管理事業</v>
          </cell>
          <cell r="O7698" t="str">
            <v>①-Ⅰ-１．マスク・消毒液等の確保</v>
          </cell>
        </row>
        <row r="7699">
          <cell r="K7699" t="str">
            <v>28216-21</v>
          </cell>
          <cell r="L7699" t="str">
            <v>28216</v>
          </cell>
          <cell r="M7699">
            <v>21</v>
          </cell>
          <cell r="N7699" t="str">
            <v>感染症等対策事業②</v>
          </cell>
          <cell r="O7699" t="str">
            <v>①-Ⅰ-１．マスク・消毒液等の確保</v>
          </cell>
        </row>
        <row r="7700">
          <cell r="K7700" t="str">
            <v>28216-22</v>
          </cell>
          <cell r="L7700" t="str">
            <v>28216</v>
          </cell>
          <cell r="M7700">
            <v>22</v>
          </cell>
          <cell r="N7700" t="str">
            <v>新型コロナウイルス感染症対策従事者支援金支給事業①</v>
          </cell>
          <cell r="O7700" t="str">
            <v>①-Ⅰ-３．医療提供体制の強化</v>
          </cell>
        </row>
        <row r="7701">
          <cell r="K7701" t="str">
            <v>28216-23</v>
          </cell>
          <cell r="L7701" t="str">
            <v>28216</v>
          </cell>
          <cell r="M7701">
            <v>23</v>
          </cell>
          <cell r="N7701" t="str">
            <v>芸術文化公演再開緊急支援事業　</v>
          </cell>
          <cell r="O7701" t="str">
            <v>①-Ⅲ-２．地域経済の活性化</v>
          </cell>
        </row>
        <row r="7702">
          <cell r="K7702" t="str">
            <v>28216-24</v>
          </cell>
          <cell r="L7702" t="str">
            <v>28216</v>
          </cell>
          <cell r="M7702">
            <v>24</v>
          </cell>
          <cell r="N7702" t="str">
            <v>新型コロナウイルス感染症対策従事者支援金支給事業②</v>
          </cell>
          <cell r="O7702" t="str">
            <v>①-Ⅱ-３．事業継続に困っている中小・小規模事業者等への支援</v>
          </cell>
        </row>
        <row r="7703">
          <cell r="K7703" t="str">
            <v>28216-25</v>
          </cell>
          <cell r="L7703" t="str">
            <v>28216</v>
          </cell>
          <cell r="M7703">
            <v>25</v>
          </cell>
          <cell r="N7703" t="str">
            <v>新型コロナウイルス感染症対策従事者支援金支給事業③</v>
          </cell>
          <cell r="O7703" t="str">
            <v>①-Ⅱ-３．事業継続に困っている中小・小規模事業者等への支援</v>
          </cell>
        </row>
        <row r="7704">
          <cell r="K7704" t="str">
            <v>28216-26</v>
          </cell>
          <cell r="L7704" t="str">
            <v>28216</v>
          </cell>
          <cell r="M7704">
            <v>26</v>
          </cell>
          <cell r="N7704" t="str">
            <v>新型コロナウイルス感染症対策従事者支援金支給事業④</v>
          </cell>
          <cell r="O7704" t="str">
            <v>①-Ⅱ-３．事業継続に困っている中小・小規模事業者等への支援</v>
          </cell>
        </row>
        <row r="7705">
          <cell r="K7705" t="str">
            <v>28216-27</v>
          </cell>
          <cell r="L7705" t="str">
            <v>28216</v>
          </cell>
          <cell r="M7705">
            <v>27</v>
          </cell>
          <cell r="N7705" t="str">
            <v>新型コロナウイルス感染症対策従事者支援金支給事業⑤</v>
          </cell>
          <cell r="O7705" t="str">
            <v>①-Ⅱ-３．事業継続に困っている中小・小規模事業者等への支援</v>
          </cell>
        </row>
        <row r="7706">
          <cell r="K7706" t="str">
            <v>28216-29</v>
          </cell>
          <cell r="L7706" t="str">
            <v>28216</v>
          </cell>
          <cell r="M7706">
            <v>29</v>
          </cell>
          <cell r="N7706" t="str">
            <v>休業要請外中小事業者経営継続支援事業</v>
          </cell>
          <cell r="O7706" t="str">
            <v>①-Ⅱ-３．事業継続に困っている中小・小規模事業者等への支援</v>
          </cell>
        </row>
        <row r="7707">
          <cell r="K7707" t="str">
            <v>28216-30</v>
          </cell>
          <cell r="L7707" t="str">
            <v>28216</v>
          </cell>
          <cell r="M7707">
            <v>30</v>
          </cell>
          <cell r="N7707" t="str">
            <v>中小事業者事業継続支援給付事業②</v>
          </cell>
          <cell r="O7707" t="str">
            <v>①-Ⅱ-３．事業継続に困っている中小・小規模事業者等への支援</v>
          </cell>
        </row>
        <row r="7708">
          <cell r="K7708" t="str">
            <v>28216-31</v>
          </cell>
          <cell r="L7708" t="str">
            <v>28216</v>
          </cell>
          <cell r="M7708">
            <v>31</v>
          </cell>
          <cell r="N7708" t="str">
            <v>新型コロナウイルス感染症対策従事者支援金支給事業⑥</v>
          </cell>
          <cell r="O7708" t="str">
            <v>①-Ⅱ-３．事業継続に困っている中小・小規模事業者等への支援</v>
          </cell>
        </row>
        <row r="7709">
          <cell r="K7709" t="str">
            <v>28216-32</v>
          </cell>
          <cell r="L7709" t="str">
            <v>28216</v>
          </cell>
          <cell r="M7709">
            <v>32</v>
          </cell>
          <cell r="N7709" t="str">
            <v>高等学校奨学金支給事業</v>
          </cell>
          <cell r="O7709" t="str">
            <v>①-Ⅱ-４．生活に困っている世帯や個人への支援</v>
          </cell>
        </row>
        <row r="7710">
          <cell r="K7710" t="str">
            <v>28216-33</v>
          </cell>
          <cell r="L7710" t="str">
            <v>28216</v>
          </cell>
          <cell r="M7710">
            <v>33</v>
          </cell>
          <cell r="N7710" t="str">
            <v>就学奨励事業</v>
          </cell>
          <cell r="O7710" t="str">
            <v>①-Ⅱ-４．生活に困っている世帯や個人への支援</v>
          </cell>
        </row>
        <row r="7711">
          <cell r="K7711" t="str">
            <v>28216-34</v>
          </cell>
          <cell r="L7711" t="str">
            <v>28216</v>
          </cell>
          <cell r="M7711">
            <v>34</v>
          </cell>
          <cell r="N7711" t="str">
            <v>情報教育管理事業②</v>
          </cell>
          <cell r="O7711" t="str">
            <v>①-Ⅳ-３．リモート化等によるデジタル・トランスフォーメーションの加速</v>
          </cell>
        </row>
        <row r="7712">
          <cell r="K7712" t="str">
            <v>28216-35</v>
          </cell>
          <cell r="L7712" t="str">
            <v>28216</v>
          </cell>
          <cell r="M7712">
            <v>35</v>
          </cell>
          <cell r="N7712" t="str">
            <v>感染症等対策事業③</v>
          </cell>
          <cell r="O7712" t="str">
            <v>①-Ⅰ-１．マスク・消毒液等の確保</v>
          </cell>
        </row>
        <row r="7713">
          <cell r="K7713" t="str">
            <v>28216-36</v>
          </cell>
          <cell r="L7713" t="str">
            <v>28216</v>
          </cell>
          <cell r="M7713">
            <v>36</v>
          </cell>
          <cell r="N7713" t="str">
            <v>避難所におけるWi-Fi環境等の整備事業</v>
          </cell>
          <cell r="O7713" t="str">
            <v>①-Ⅳ-３．リモート化等によるデジタル・トランスフォーメーションの加速</v>
          </cell>
        </row>
        <row r="7714">
          <cell r="K7714" t="str">
            <v>28216-37</v>
          </cell>
          <cell r="L7714" t="str">
            <v>28216</v>
          </cell>
          <cell r="M7714">
            <v>37</v>
          </cell>
          <cell r="N7714" t="str">
            <v>地理情報システム導入事業</v>
          </cell>
          <cell r="O7714" t="str">
            <v>①-Ⅳ-３．リモート化等によるデジタル・トランスフォーメーションの加速</v>
          </cell>
        </row>
        <row r="7715">
          <cell r="K7715" t="str">
            <v>28216-38</v>
          </cell>
          <cell r="L7715" t="str">
            <v>28216</v>
          </cell>
          <cell r="M7715">
            <v>38</v>
          </cell>
          <cell r="N7715" t="str">
            <v>ホームページリニューアル業務委託事業</v>
          </cell>
          <cell r="O7715" t="str">
            <v>①-Ⅰ-６．情報発信の充実</v>
          </cell>
        </row>
        <row r="7716">
          <cell r="K7716" t="str">
            <v>28216-39</v>
          </cell>
          <cell r="L7716" t="str">
            <v>28216</v>
          </cell>
          <cell r="M7716">
            <v>39</v>
          </cell>
          <cell r="N7716" t="str">
            <v>広報環境整備事業</v>
          </cell>
          <cell r="O7716" t="str">
            <v>①-Ⅰ-６．情報発信の充実</v>
          </cell>
        </row>
        <row r="7717">
          <cell r="K7717" t="str">
            <v>28216-40</v>
          </cell>
          <cell r="L7717" t="str">
            <v>28216</v>
          </cell>
          <cell r="M7717">
            <v>40</v>
          </cell>
          <cell r="N7717" t="str">
            <v>総合計画（総合戦略）実施計画策定及びSDGs推進事業</v>
          </cell>
          <cell r="O7717" t="str">
            <v>①-Ⅳ-３．リモート化等によるデジタル・トランスフォーメーションの加速</v>
          </cell>
        </row>
        <row r="7718">
          <cell r="K7718" t="str">
            <v>28216-41</v>
          </cell>
          <cell r="L7718" t="str">
            <v>28216</v>
          </cell>
          <cell r="M7718">
            <v>41</v>
          </cell>
          <cell r="N7718" t="str">
            <v>公園活用に関する公民連携事業</v>
          </cell>
          <cell r="O7718" t="str">
            <v>①-Ⅲ-２．地域経済の活性化</v>
          </cell>
        </row>
        <row r="7719">
          <cell r="K7719" t="str">
            <v>28216-42</v>
          </cell>
          <cell r="L7719" t="str">
            <v>28216</v>
          </cell>
          <cell r="M7719">
            <v>42</v>
          </cell>
          <cell r="N7719" t="str">
            <v>感染症等対策事業④</v>
          </cell>
          <cell r="O7719" t="str">
            <v>①-Ⅰ-１．マスク・消毒液等の確保</v>
          </cell>
        </row>
        <row r="7720">
          <cell r="K7720" t="str">
            <v>28216-43</v>
          </cell>
          <cell r="L7720" t="str">
            <v>28216</v>
          </cell>
          <cell r="M7720">
            <v>43</v>
          </cell>
          <cell r="N7720" t="str">
            <v>インフルエンザ予防接種費助成事業</v>
          </cell>
          <cell r="O7720" t="str">
            <v>①-Ⅱ-４．生活に困っている世帯や個人への支援</v>
          </cell>
        </row>
        <row r="7721">
          <cell r="K7721" t="str">
            <v>28216-45</v>
          </cell>
          <cell r="L7721" t="str">
            <v>28216</v>
          </cell>
          <cell r="M7721">
            <v>45</v>
          </cell>
          <cell r="N7721" t="str">
            <v>感染症等対策事業（障害福祉サービス事業所等）</v>
          </cell>
          <cell r="O7721" t="str">
            <v>①-Ⅰ-１．マスク・消毒液等の確保</v>
          </cell>
        </row>
        <row r="7722">
          <cell r="K7722" t="str">
            <v>28216-46</v>
          </cell>
          <cell r="L7722" t="str">
            <v>28216</v>
          </cell>
          <cell r="M7722">
            <v>46</v>
          </cell>
          <cell r="N7722" t="str">
            <v>感染症等対策事業（障害者タクシー券）</v>
          </cell>
          <cell r="O7722" t="str">
            <v>①-Ⅱ-４．生活に困っている世帯や個人への支援</v>
          </cell>
        </row>
        <row r="7723">
          <cell r="K7723" t="str">
            <v>28216-47</v>
          </cell>
          <cell r="L7723" t="str">
            <v>28216</v>
          </cell>
          <cell r="M7723">
            <v>47</v>
          </cell>
          <cell r="N7723" t="str">
            <v>感染症等対策事業（高齢者福祉事業所）</v>
          </cell>
          <cell r="O7723" t="str">
            <v>①-Ⅰ-１．マスク・消毒液等の確保</v>
          </cell>
        </row>
        <row r="7724">
          <cell r="K7724" t="str">
            <v>28216-48</v>
          </cell>
          <cell r="L7724" t="str">
            <v>28216</v>
          </cell>
          <cell r="M7724">
            <v>48</v>
          </cell>
          <cell r="N7724" t="str">
            <v>感染症等対策事業（要介護者タクシー券）</v>
          </cell>
          <cell r="O7724" t="str">
            <v>①-Ⅱ-４．生活に困っている世帯や個人への支援</v>
          </cell>
        </row>
        <row r="7725">
          <cell r="K7725" t="str">
            <v>28216-49</v>
          </cell>
          <cell r="L7725" t="str">
            <v>28216</v>
          </cell>
          <cell r="M7725">
            <v>49</v>
          </cell>
          <cell r="N7725" t="str">
            <v>市内消費活性化事業（キャッシュレス）</v>
          </cell>
          <cell r="O7725" t="str">
            <v>①-Ⅲ-２．地域経済の活性化</v>
          </cell>
        </row>
        <row r="7726">
          <cell r="K7726" t="str">
            <v>28216-50</v>
          </cell>
          <cell r="L7726" t="str">
            <v>28216</v>
          </cell>
          <cell r="M7726">
            <v>50</v>
          </cell>
          <cell r="N7726" t="str">
            <v>中小事業者新型コロナウイルス感染症対策整備補助事業</v>
          </cell>
          <cell r="O7726" t="str">
            <v>①-Ⅲ-１．観光・運輸業、飲食業、イベント・エンターテインメント事業等に対する支援</v>
          </cell>
        </row>
        <row r="7727">
          <cell r="K7727" t="str">
            <v>28216-51</v>
          </cell>
          <cell r="L7727" t="str">
            <v>28216</v>
          </cell>
          <cell r="M7727">
            <v>51</v>
          </cell>
          <cell r="N7727" t="str">
            <v>議会ICT推進事業</v>
          </cell>
          <cell r="O7727" t="str">
            <v>①-Ⅳ-３．リモート化等によるデジタル・トランスフォーメーションの加速</v>
          </cell>
        </row>
        <row r="7728">
          <cell r="K7728" t="str">
            <v>28216-52</v>
          </cell>
          <cell r="L7728" t="str">
            <v>28216</v>
          </cell>
          <cell r="M7728">
            <v>52</v>
          </cell>
          <cell r="N7728" t="str">
            <v>病院事業会計繰出・補助②</v>
          </cell>
          <cell r="O7728" t="str">
            <v>①-Ⅰ-３．医療提供体制の強化</v>
          </cell>
        </row>
        <row r="7729">
          <cell r="K7729" t="str">
            <v>28216-53</v>
          </cell>
          <cell r="L7729" t="str">
            <v>28216</v>
          </cell>
          <cell r="M7729">
            <v>53</v>
          </cell>
          <cell r="N7729" t="str">
            <v>市県民税（普徴）、固定資産税 ・都市計画税、軽自動車税キャッシュレス決済導入事業</v>
          </cell>
          <cell r="O7729" t="str">
            <v>①-Ⅳ-３．リモート化等によるデジタル・トランスフォーメーションの加速</v>
          </cell>
        </row>
        <row r="7730">
          <cell r="K7730" t="str">
            <v>28216-54</v>
          </cell>
          <cell r="L7730" t="str">
            <v>28216</v>
          </cell>
          <cell r="M7730">
            <v>54</v>
          </cell>
          <cell r="N7730" t="str">
            <v>３歳児健診事業</v>
          </cell>
          <cell r="O7730" t="str">
            <v>①-Ⅰ-２．検査体制の強化と感染の早期発見</v>
          </cell>
        </row>
        <row r="7731">
          <cell r="K7731" t="str">
            <v>28216-55</v>
          </cell>
          <cell r="L7731" t="str">
            <v>28216</v>
          </cell>
          <cell r="M7731">
            <v>55</v>
          </cell>
          <cell r="N7731" t="str">
            <v>妊婦特別支援金（延長分）</v>
          </cell>
          <cell r="O7731" t="str">
            <v>①-Ⅱ-４．生活に困っている世帯や個人への支援</v>
          </cell>
        </row>
        <row r="7732">
          <cell r="K7732" t="str">
            <v>28216-56</v>
          </cell>
          <cell r="L7732" t="str">
            <v>28216</v>
          </cell>
          <cell r="M7732">
            <v>56</v>
          </cell>
          <cell r="N7732" t="str">
            <v>自治振興事業</v>
          </cell>
          <cell r="O7732" t="str">
            <v>①-Ⅰ-１．マスク・消毒液等の確保</v>
          </cell>
        </row>
        <row r="7733">
          <cell r="K7733" t="str">
            <v>28216-57</v>
          </cell>
          <cell r="L7733" t="str">
            <v>28216</v>
          </cell>
          <cell r="M7733">
            <v>57</v>
          </cell>
          <cell r="N7733" t="str">
            <v>新型コロナウイルス感染症拡大防止協力金事業（指定管理①）</v>
          </cell>
          <cell r="O7733" t="str">
            <v>①-Ⅱ-３．事業継続に困っている中小・小規模事業者等への支援</v>
          </cell>
        </row>
        <row r="7734">
          <cell r="K7734" t="str">
            <v>28216-58</v>
          </cell>
          <cell r="L7734" t="str">
            <v>28216</v>
          </cell>
          <cell r="M7734">
            <v>58</v>
          </cell>
          <cell r="N7734" t="str">
            <v>新型コロナウイルス感染症拡大防止協力金事業（指定管理②）</v>
          </cell>
          <cell r="O7734" t="str">
            <v>①-Ⅱ-３．事業継続に困っている中小・小規模事業者等への支援</v>
          </cell>
        </row>
        <row r="7735">
          <cell r="K7735" t="str">
            <v>28216-59</v>
          </cell>
          <cell r="L7735" t="str">
            <v>28216</v>
          </cell>
          <cell r="M7735">
            <v>59</v>
          </cell>
          <cell r="N7735" t="str">
            <v>新型コロナウイルス感染症拡大防止協力金事業（指定管理③）</v>
          </cell>
          <cell r="O7735" t="str">
            <v>①-Ⅱ-３．事業継続に困っている中小・小規模事業者等への支援</v>
          </cell>
        </row>
        <row r="7736">
          <cell r="K7736" t="str">
            <v>28216-60</v>
          </cell>
          <cell r="L7736" t="str">
            <v>28216</v>
          </cell>
          <cell r="M7736">
            <v>60</v>
          </cell>
          <cell r="N7736" t="str">
            <v>国民健康保険料キャッシュレス決済導入事業</v>
          </cell>
          <cell r="O7736" t="str">
            <v>①-Ⅳ-３．リモート化等によるデジタル・トランスフォーメーションの加速</v>
          </cell>
        </row>
        <row r="7737">
          <cell r="K7737" t="str">
            <v>28216-61</v>
          </cell>
          <cell r="L7737" t="str">
            <v>28216</v>
          </cell>
          <cell r="M7737">
            <v>61</v>
          </cell>
          <cell r="N7737" t="str">
            <v>後期高齢者医療保険料キャッシュレス決済導入事業</v>
          </cell>
          <cell r="O7737" t="str">
            <v>①-Ⅳ-３．リモート化等によるデジタル・トランスフォーメーションの加速</v>
          </cell>
        </row>
        <row r="7738">
          <cell r="K7738" t="str">
            <v>28216-62</v>
          </cell>
          <cell r="L7738" t="str">
            <v>28216</v>
          </cell>
          <cell r="M7738">
            <v>62</v>
          </cell>
          <cell r="N7738" t="str">
            <v>成人式運営事業</v>
          </cell>
          <cell r="O7738" t="str">
            <v>①-Ⅲ-１．観光・運輸業、飲食業、イベント・エンターテインメント事業等に対する支援</v>
          </cell>
        </row>
        <row r="7739">
          <cell r="K7739" t="str">
            <v>28216-63</v>
          </cell>
          <cell r="L7739" t="str">
            <v>28216</v>
          </cell>
          <cell r="M7739">
            <v>63</v>
          </cell>
          <cell r="N7739" t="str">
            <v>新型コロナウイルス感染症拡大防止協力金事業（指定管理④）</v>
          </cell>
          <cell r="O7739" t="str">
            <v>①-Ⅱ-３．事業継続に困っている中小・小規模事業者等への支援</v>
          </cell>
        </row>
        <row r="7740">
          <cell r="K7740" t="str">
            <v>28216-64</v>
          </cell>
          <cell r="L7740" t="str">
            <v>28216</v>
          </cell>
          <cell r="M7740">
            <v>64</v>
          </cell>
          <cell r="N7740" t="str">
            <v>キャッシュレス決済導入事業（介護）</v>
          </cell>
          <cell r="O7740" t="str">
            <v>①-Ⅳ-３．リモート化等によるデジタル・トランスフォーメーションの加速</v>
          </cell>
        </row>
        <row r="7741">
          <cell r="K7741" t="str">
            <v>28216-65</v>
          </cell>
          <cell r="L7741" t="str">
            <v>28216</v>
          </cell>
          <cell r="M7741">
            <v>65</v>
          </cell>
          <cell r="N7741" t="str">
            <v>小学校運営管理事業</v>
          </cell>
          <cell r="O7741" t="str">
            <v>①-Ⅰ-８．学校の臨時休業等を円滑に進めるための環境整備</v>
          </cell>
        </row>
        <row r="7742">
          <cell r="K7742" t="str">
            <v>28216-66</v>
          </cell>
          <cell r="L7742" t="str">
            <v>28216</v>
          </cell>
          <cell r="M7742">
            <v>66</v>
          </cell>
          <cell r="N7742" t="str">
            <v>中学校運営管理事業</v>
          </cell>
          <cell r="O7742" t="str">
            <v>①-Ⅰ-８．学校の臨時休業等を円滑に進めるための環境整備</v>
          </cell>
        </row>
        <row r="7743">
          <cell r="K7743" t="str">
            <v>28216-67</v>
          </cell>
          <cell r="L7743" t="str">
            <v>28216</v>
          </cell>
          <cell r="M7743">
            <v>67</v>
          </cell>
          <cell r="N7743" t="str">
            <v>中学校施設建設事業</v>
          </cell>
          <cell r="O7743" t="str">
            <v>①-Ⅰ-８．学校の臨時休業等を円滑に進めるための環境整備</v>
          </cell>
        </row>
        <row r="7744">
          <cell r="K7744" t="str">
            <v>28216-68</v>
          </cell>
          <cell r="L7744" t="str">
            <v>28216</v>
          </cell>
          <cell r="M7744">
            <v>68</v>
          </cell>
          <cell r="N7744" t="str">
            <v>電子書籍提供サービス事業</v>
          </cell>
          <cell r="O7744" t="str">
            <v>①-Ⅰ-６．情報発信の充実</v>
          </cell>
        </row>
        <row r="7745">
          <cell r="K7745" t="str">
            <v>28216-69</v>
          </cell>
          <cell r="L7745" t="str">
            <v>28216</v>
          </cell>
          <cell r="M7745">
            <v>69</v>
          </cell>
          <cell r="N7745" t="str">
            <v>高砂市修学旅行中止対策事業</v>
          </cell>
          <cell r="O7745" t="str">
            <v>①-Ⅰ-８．学校の臨時休業等を円滑に進めるための環境整備</v>
          </cell>
        </row>
        <row r="7746">
          <cell r="K7746" t="str">
            <v>28216-70</v>
          </cell>
          <cell r="L7746" t="str">
            <v>28216</v>
          </cell>
          <cell r="M7746">
            <v>70</v>
          </cell>
          <cell r="N7746" t="str">
            <v>上下水道料金キャッシュレス決済導入事業</v>
          </cell>
          <cell r="O7746" t="str">
            <v>①-Ⅳ-３．リモート化等によるデジタル・トランスフォーメーションの加速</v>
          </cell>
        </row>
        <row r="7747">
          <cell r="K7747" t="str">
            <v>28216-71</v>
          </cell>
          <cell r="L7747" t="str">
            <v>28216</v>
          </cell>
          <cell r="M7747">
            <v>71</v>
          </cell>
          <cell r="N7747" t="str">
            <v>病院事業会計繰出・補助③</v>
          </cell>
          <cell r="O7747" t="str">
            <v>①-Ⅰ-３．医療提供体制の強化</v>
          </cell>
        </row>
        <row r="7748">
          <cell r="K7748" t="str">
            <v>28216-72</v>
          </cell>
          <cell r="L7748" t="str">
            <v>28216</v>
          </cell>
          <cell r="M7748">
            <v>72</v>
          </cell>
          <cell r="N7748" t="str">
            <v>病院事業会計繰出・補助④</v>
          </cell>
          <cell r="O7748" t="str">
            <v>①-Ⅰ-３．医療提供体制の強化</v>
          </cell>
        </row>
        <row r="7749">
          <cell r="K7749" t="str">
            <v>28216-73</v>
          </cell>
          <cell r="L7749" t="str">
            <v>28216</v>
          </cell>
          <cell r="M7749">
            <v>73</v>
          </cell>
          <cell r="N7749" t="str">
            <v>新型コロナウイルス感染症防疫手当事業（仮）②</v>
          </cell>
          <cell r="O7749" t="str">
            <v>①-Ⅱ-４．生活に困っている世帯や個人への支援</v>
          </cell>
        </row>
        <row r="7750">
          <cell r="K7750" t="str">
            <v>28216-74</v>
          </cell>
          <cell r="L7750" t="str">
            <v>28216</v>
          </cell>
          <cell r="M7750">
            <v>74</v>
          </cell>
          <cell r="N7750" t="str">
            <v>新型コロナウイルス感染症資機材備蓄事業（仮）②</v>
          </cell>
          <cell r="O7750" t="str">
            <v>①-Ⅰ-１．マスク・消毒液等の確保</v>
          </cell>
        </row>
        <row r="7751">
          <cell r="K7751" t="str">
            <v>28216-75</v>
          </cell>
          <cell r="L7751" t="str">
            <v>28216</v>
          </cell>
          <cell r="M7751">
            <v>75</v>
          </cell>
          <cell r="N7751" t="str">
            <v>新型コロナウイルス感染症拡大防止協力金事業</v>
          </cell>
          <cell r="O7751" t="str">
            <v>①-Ⅱ-３．事業継続に困っている中小・小規模事業者等への支援</v>
          </cell>
        </row>
        <row r="7752">
          <cell r="K7752" t="str">
            <v>28216-76</v>
          </cell>
          <cell r="L7752" t="str">
            <v>28216</v>
          </cell>
          <cell r="M7752">
            <v>76</v>
          </cell>
          <cell r="N7752" t="str">
            <v>子ども・子育て支援交付金</v>
          </cell>
          <cell r="O7752" t="str">
            <v>①-Ⅰ-８．学校の臨時休業等を円滑に進めるための環境整備</v>
          </cell>
        </row>
        <row r="7753">
          <cell r="K7753" t="str">
            <v>28216-77</v>
          </cell>
          <cell r="L7753" t="str">
            <v>28216</v>
          </cell>
          <cell r="M7753">
            <v>77</v>
          </cell>
          <cell r="N7753" t="str">
            <v>学校保健特別対策事業費補助金</v>
          </cell>
          <cell r="O7753" t="str">
            <v>①-Ⅰ-１．マスク・消毒液等の確保</v>
          </cell>
        </row>
        <row r="7754">
          <cell r="K7754" t="str">
            <v>28216-78</v>
          </cell>
          <cell r="L7754" t="str">
            <v>28216</v>
          </cell>
          <cell r="M7754">
            <v>78</v>
          </cell>
          <cell r="N7754" t="str">
            <v>学校保健特別対策事業費補助金</v>
          </cell>
          <cell r="O7754" t="str">
            <v>①-Ⅰ-１．マスク・消毒液等の確保</v>
          </cell>
        </row>
        <row r="7755">
          <cell r="K7755" t="str">
            <v>28216-79</v>
          </cell>
          <cell r="L7755" t="str">
            <v>28216</v>
          </cell>
          <cell r="M7755">
            <v>79</v>
          </cell>
          <cell r="N7755" t="str">
            <v>公立学校情報機器整備費補助金</v>
          </cell>
          <cell r="O7755" t="str">
            <v>①-Ⅳ-３．リモート化等によるデジタル・トランスフォーメーションの加速</v>
          </cell>
        </row>
        <row r="7756">
          <cell r="K7756" t="str">
            <v>28216-80</v>
          </cell>
          <cell r="L7756" t="str">
            <v>28216</v>
          </cell>
          <cell r="M7756">
            <v>80</v>
          </cell>
          <cell r="N7756" t="str">
            <v>公立学校情報機器整備費補助金</v>
          </cell>
          <cell r="O7756" t="str">
            <v>①-Ⅳ-３．リモート化等によるデジタル・トランスフォーメーションの加速</v>
          </cell>
        </row>
        <row r="7757">
          <cell r="K7757" t="str">
            <v>28216-81</v>
          </cell>
          <cell r="L7757" t="str">
            <v>28216</v>
          </cell>
          <cell r="M7757">
            <v>81</v>
          </cell>
          <cell r="N7757" t="str">
            <v>児童福祉事業対策費等補助金</v>
          </cell>
          <cell r="O7757" t="str">
            <v>①-Ⅰ-１．マスク・消毒液等の確保</v>
          </cell>
        </row>
        <row r="7758">
          <cell r="K7758" t="str">
            <v>28216-82</v>
          </cell>
          <cell r="L7758" t="str">
            <v>28216</v>
          </cell>
          <cell r="M7758">
            <v>82</v>
          </cell>
          <cell r="N7758" t="str">
            <v>母子保健衛生費補助金</v>
          </cell>
          <cell r="O7758" t="str">
            <v>①-Ⅰ-８．学校の臨時休業等を円滑に進めるための環境整備</v>
          </cell>
        </row>
        <row r="7759">
          <cell r="K7759" t="str">
            <v>28216-83</v>
          </cell>
          <cell r="L7759" t="str">
            <v>28216</v>
          </cell>
          <cell r="M7759">
            <v>83</v>
          </cell>
          <cell r="N7759" t="str">
            <v>学校臨時休業対策費補助金</v>
          </cell>
          <cell r="O7759" t="str">
            <v>①-Ⅰ-８．学校の臨時休業等を円滑に進めるための環境整備</v>
          </cell>
        </row>
        <row r="7760">
          <cell r="K7760" t="str">
            <v>28216-84</v>
          </cell>
          <cell r="L7760" t="str">
            <v>28216</v>
          </cell>
          <cell r="M7760">
            <v>84</v>
          </cell>
          <cell r="N7760" t="str">
            <v>公立学校情報機器整備費補助金</v>
          </cell>
          <cell r="O7760" t="str">
            <v>①-Ⅳ-３．リモート化等によるデジタル・トランスフォーメーションの加速</v>
          </cell>
        </row>
        <row r="7761">
          <cell r="K7761" t="str">
            <v>28216-85</v>
          </cell>
          <cell r="L7761" t="str">
            <v>28216</v>
          </cell>
          <cell r="M7761">
            <v>85</v>
          </cell>
          <cell r="N7761" t="str">
            <v>障害者総合支援事業費補助金</v>
          </cell>
          <cell r="O7761" t="str">
            <v>①-Ⅰ-８．学校の臨時休業等を円滑に進めるための環境整備</v>
          </cell>
        </row>
        <row r="7762">
          <cell r="K7762" t="str">
            <v>28216-86</v>
          </cell>
          <cell r="L7762" t="str">
            <v>28216</v>
          </cell>
          <cell r="M7762">
            <v>86</v>
          </cell>
          <cell r="N7762" t="str">
            <v>障害者総合支援事業費補助金</v>
          </cell>
          <cell r="O7762" t="str">
            <v>①-Ⅰ-１．マスク・消毒液等の確保</v>
          </cell>
        </row>
        <row r="7763">
          <cell r="K7763" t="str">
            <v>28216-87</v>
          </cell>
          <cell r="L7763" t="str">
            <v>28216</v>
          </cell>
          <cell r="M7763">
            <v>87</v>
          </cell>
          <cell r="N7763" t="str">
            <v>障害者総合支援事業費補助金</v>
          </cell>
          <cell r="O7763" t="str">
            <v>①-Ⅰ-１．マスク・消毒液等の確保</v>
          </cell>
        </row>
        <row r="7764">
          <cell r="K7764" t="str">
            <v>28216-88</v>
          </cell>
          <cell r="L7764" t="str">
            <v>28216</v>
          </cell>
          <cell r="M7764">
            <v>88</v>
          </cell>
          <cell r="N7764" t="str">
            <v>地域自殺対策強化交付金</v>
          </cell>
          <cell r="O7764" t="str">
            <v>①-Ⅱ-４．生活に困っている世帯や個人への支援</v>
          </cell>
        </row>
        <row r="7765">
          <cell r="K7765" t="str">
            <v>28216-89</v>
          </cell>
          <cell r="L7765" t="str">
            <v>28216</v>
          </cell>
          <cell r="M7765">
            <v>89</v>
          </cell>
          <cell r="N7765" t="str">
            <v>地域自殺対策強化交付金</v>
          </cell>
          <cell r="O7765" t="str">
            <v>①-Ⅱ-４．生活に困っている世帯や個人への支援</v>
          </cell>
        </row>
        <row r="7766">
          <cell r="K7766" t="str">
            <v>28216-90</v>
          </cell>
          <cell r="L7766" t="str">
            <v>28216</v>
          </cell>
          <cell r="M7766">
            <v>90</v>
          </cell>
          <cell r="N7766" t="str">
            <v>学校保健特別対策事業（単独分）</v>
          </cell>
          <cell r="O7766" t="str">
            <v>①-Ⅰ-１．マスク・消毒液等の確保</v>
          </cell>
        </row>
        <row r="7767">
          <cell r="K7767" t="str">
            <v>28216-91</v>
          </cell>
          <cell r="L7767" t="str">
            <v>28216</v>
          </cell>
          <cell r="M7767">
            <v>91</v>
          </cell>
          <cell r="N7767" t="str">
            <v>新型コロナウイルス感染症拡大防止協力金事業（指定管理⑤）</v>
          </cell>
          <cell r="O7767" t="str">
            <v>①-Ⅱ-３．事業継続に困っている中小・小規模事業者等への支援</v>
          </cell>
        </row>
        <row r="7768">
          <cell r="K7768" t="str">
            <v>28216-92</v>
          </cell>
          <cell r="L7768" t="str">
            <v>28216</v>
          </cell>
          <cell r="M7768">
            <v>92</v>
          </cell>
          <cell r="N7768" t="str">
            <v>新型コロナウイルス感染症拡大防止協力金事業（指定管理⑥）</v>
          </cell>
          <cell r="O7768" t="str">
            <v>①-Ⅱ-３．事業継続に困っている中小・小規模事業者等への支援</v>
          </cell>
        </row>
        <row r="7769">
          <cell r="K7769" t="str">
            <v>28216-93</v>
          </cell>
          <cell r="L7769" t="str">
            <v>28216</v>
          </cell>
          <cell r="M7769">
            <v>93</v>
          </cell>
          <cell r="N7769" t="str">
            <v>新型コロナウイルス感染症拡大防止協力金事業（指定管理⑦）</v>
          </cell>
          <cell r="O7769" t="str">
            <v>①-Ⅱ-３．事業継続に困っている中小・小規模事業者等への支援</v>
          </cell>
        </row>
        <row r="7770">
          <cell r="K7770" t="str">
            <v>28216-94</v>
          </cell>
          <cell r="L7770" t="str">
            <v>28216</v>
          </cell>
          <cell r="M7770">
            <v>94</v>
          </cell>
          <cell r="N7770" t="str">
            <v>新型コロナウイルス感染症拡大防止協力金事業（指定管理⑧）</v>
          </cell>
          <cell r="O7770" t="str">
            <v>①-Ⅱ-３．事業継続に困っている中小・小規模事業者等への支援</v>
          </cell>
        </row>
        <row r="7771">
          <cell r="K7771" t="str">
            <v>28216-95</v>
          </cell>
          <cell r="L7771" t="str">
            <v>28216</v>
          </cell>
          <cell r="M7771">
            <v>95</v>
          </cell>
          <cell r="N7771" t="str">
            <v>新型コロナウイルス感染症拡大防止協力金事業（指定管理⑨）</v>
          </cell>
          <cell r="O7771" t="str">
            <v>①-Ⅱ-３．事業継続に困っている中小・小規模事業者等への支援</v>
          </cell>
        </row>
        <row r="7772">
          <cell r="K7772" t="str">
            <v>28216-96</v>
          </cell>
          <cell r="L7772" t="str">
            <v>28216</v>
          </cell>
          <cell r="M7772">
            <v>96</v>
          </cell>
          <cell r="N7772" t="str">
            <v>新型コロナウイルス感染症拡大防止協力金事業（指定管理⑩）</v>
          </cell>
          <cell r="O7772" t="str">
            <v>①-Ⅱ-３．事業継続に困っている中小・小規模事業者等への支援</v>
          </cell>
        </row>
        <row r="7773">
          <cell r="K7773" t="str">
            <v>28216-97</v>
          </cell>
          <cell r="L7773" t="str">
            <v>28216</v>
          </cell>
          <cell r="M7773">
            <v>97</v>
          </cell>
          <cell r="N7773" t="str">
            <v>感染症等対策事業（昼食用パーテーション等）</v>
          </cell>
          <cell r="O7773" t="str">
            <v>①-Ⅰ-１．マスク・消毒液等の確保</v>
          </cell>
        </row>
        <row r="7774">
          <cell r="K7774" t="str">
            <v>28217-2</v>
          </cell>
          <cell r="L7774" t="str">
            <v>28217</v>
          </cell>
          <cell r="M7774">
            <v>2</v>
          </cell>
          <cell r="N7774" t="str">
            <v>救急活動における感染予防対策事業</v>
          </cell>
          <cell r="O7774" t="str">
            <v>①-Ⅰ-１．マスク・消毒液等の確保</v>
          </cell>
        </row>
        <row r="7775">
          <cell r="K7775" t="str">
            <v>28217-3</v>
          </cell>
          <cell r="L7775" t="str">
            <v>28217</v>
          </cell>
          <cell r="M7775">
            <v>3</v>
          </cell>
          <cell r="N7775" t="str">
            <v>公共施設等感染拡大防止対策事業</v>
          </cell>
          <cell r="O7775" t="str">
            <v>①-Ⅰ-１．マスク・消毒液等の確保</v>
          </cell>
        </row>
        <row r="7776">
          <cell r="K7776" t="str">
            <v>28217-4</v>
          </cell>
          <cell r="L7776" t="str">
            <v>28217</v>
          </cell>
          <cell r="M7776">
            <v>4</v>
          </cell>
          <cell r="N7776" t="str">
            <v>公共施設等感染拡大防止対策事業</v>
          </cell>
          <cell r="O7776" t="str">
            <v>①-Ⅰ-１．マスク・消毒液等の確保</v>
          </cell>
        </row>
        <row r="7777">
          <cell r="K7777" t="str">
            <v>28217-5</v>
          </cell>
          <cell r="L7777" t="str">
            <v>28217</v>
          </cell>
          <cell r="M7777">
            <v>5</v>
          </cell>
          <cell r="N7777" t="str">
            <v>公共施設等感染予防対策事業</v>
          </cell>
          <cell r="O7777" t="str">
            <v>①-Ⅰ-１．マスク・消毒液等の確保</v>
          </cell>
        </row>
        <row r="7778">
          <cell r="K7778" t="str">
            <v>28217-6</v>
          </cell>
          <cell r="L7778" t="str">
            <v>28217</v>
          </cell>
          <cell r="M7778">
            <v>6</v>
          </cell>
          <cell r="N7778" t="str">
            <v>文化・芸術活動における感染予防対策事業</v>
          </cell>
          <cell r="O7778" t="str">
            <v>①-Ⅰ-１．マスク・消毒液等の確保</v>
          </cell>
        </row>
        <row r="7779">
          <cell r="K7779" t="str">
            <v>28217-7</v>
          </cell>
          <cell r="L7779" t="str">
            <v>28217</v>
          </cell>
          <cell r="M7779">
            <v>7</v>
          </cell>
          <cell r="N7779" t="str">
            <v>市廃棄物処理業務における感染予防対策事業</v>
          </cell>
          <cell r="O7779" t="str">
            <v>①-Ⅰ-１．マスク・消毒液等の確保</v>
          </cell>
        </row>
        <row r="7780">
          <cell r="K7780" t="str">
            <v>28217-8</v>
          </cell>
          <cell r="L7780" t="str">
            <v>28217</v>
          </cell>
          <cell r="M7780">
            <v>8</v>
          </cell>
          <cell r="N7780" t="str">
            <v>避難所における感染拡大防止対策事業</v>
          </cell>
          <cell r="O7780" t="str">
            <v>①-Ⅰ-１．マスク・消毒液等の確保</v>
          </cell>
        </row>
        <row r="7781">
          <cell r="K7781" t="str">
            <v>28217-10</v>
          </cell>
          <cell r="L7781" t="str">
            <v>28217</v>
          </cell>
          <cell r="M7781">
            <v>10</v>
          </cell>
          <cell r="N7781" t="str">
            <v>図書消毒器設置事業</v>
          </cell>
          <cell r="O7781" t="str">
            <v>①-Ⅰ-１．マスク・消毒液等の確保</v>
          </cell>
        </row>
        <row r="7782">
          <cell r="K7782" t="str">
            <v>28217-11</v>
          </cell>
          <cell r="L7782" t="str">
            <v>28217</v>
          </cell>
          <cell r="M7782">
            <v>11</v>
          </cell>
          <cell r="N7782" t="str">
            <v>公共施設等管理維持体制支援事業</v>
          </cell>
          <cell r="O7782" t="str">
            <v>①-Ⅰ-１．マスク・消毒液等の確保</v>
          </cell>
        </row>
        <row r="7783">
          <cell r="K7783" t="str">
            <v>28217-13</v>
          </cell>
          <cell r="L7783" t="str">
            <v>28217</v>
          </cell>
          <cell r="M7783">
            <v>13</v>
          </cell>
          <cell r="N7783" t="str">
            <v>中学生への学習支援</v>
          </cell>
          <cell r="O7783" t="str">
            <v>①-Ⅰ-８．学校の臨時休業等を円滑に進めるための環境整備</v>
          </cell>
        </row>
        <row r="7784">
          <cell r="K7784" t="str">
            <v>28217-14</v>
          </cell>
          <cell r="L7784" t="str">
            <v>28217</v>
          </cell>
          <cell r="M7784">
            <v>14</v>
          </cell>
          <cell r="N7784" t="str">
            <v>公民館WiFi環境整備事業</v>
          </cell>
          <cell r="O7784" t="str">
            <v>①-Ⅰ-８．学校の臨時休業等を円滑に進めるための環境整備</v>
          </cell>
        </row>
        <row r="7785">
          <cell r="K7785" t="str">
            <v>28217-15</v>
          </cell>
          <cell r="L7785" t="str">
            <v>28217</v>
          </cell>
          <cell r="M7785">
            <v>15</v>
          </cell>
          <cell r="N7785" t="str">
            <v>就学援助申請書郵送業務</v>
          </cell>
          <cell r="O7785" t="str">
            <v>①-Ⅰ-８．学校の臨時休業等を円滑に進めるための環境整備</v>
          </cell>
        </row>
        <row r="7786">
          <cell r="K7786" t="str">
            <v>28217-17</v>
          </cell>
          <cell r="L7786" t="str">
            <v>28217</v>
          </cell>
          <cell r="M7786">
            <v>17</v>
          </cell>
          <cell r="N7786" t="str">
            <v>（仮称）地域還元型市内事業者支援事業</v>
          </cell>
          <cell r="O7786" t="str">
            <v>①-Ⅱ-３．事業継続に困っている中小・小規模事業者等への支援</v>
          </cell>
        </row>
        <row r="7787">
          <cell r="K7787" t="str">
            <v>28217-18</v>
          </cell>
          <cell r="L7787" t="str">
            <v>28217</v>
          </cell>
          <cell r="M7787">
            <v>18</v>
          </cell>
          <cell r="N7787" t="str">
            <v>休業要請事業者等経営継続支援</v>
          </cell>
          <cell r="O7787" t="str">
            <v>①-Ⅱ-３．事業継続に困っている中小・小規模事業者等への支援</v>
          </cell>
        </row>
        <row r="7788">
          <cell r="K7788" t="str">
            <v>28217-19</v>
          </cell>
          <cell r="L7788" t="str">
            <v>28217</v>
          </cell>
          <cell r="M7788">
            <v>19</v>
          </cell>
          <cell r="N7788" t="str">
            <v>福祉事業所等運営継続支援事業</v>
          </cell>
          <cell r="O7788" t="str">
            <v>①-Ⅱ-３．事業継続に困っている中小・小規模事業者等への支援</v>
          </cell>
        </row>
        <row r="7789">
          <cell r="K7789" t="str">
            <v>28217-20</v>
          </cell>
          <cell r="L7789" t="str">
            <v>28217</v>
          </cell>
          <cell r="M7789">
            <v>20</v>
          </cell>
          <cell r="N7789" t="str">
            <v>訪問系サービス事業所支援事業</v>
          </cell>
          <cell r="O7789" t="str">
            <v>①-Ⅱ-３．事業継続に困っている中小・小規模事業者等への支援</v>
          </cell>
        </row>
        <row r="7790">
          <cell r="K7790" t="str">
            <v>28217-21</v>
          </cell>
          <cell r="L7790" t="str">
            <v>28217</v>
          </cell>
          <cell r="M7790">
            <v>21</v>
          </cell>
          <cell r="N7790" t="str">
            <v>緊急雇用対策による職員採用</v>
          </cell>
          <cell r="O7790" t="str">
            <v>①-Ⅱ-４．生活に困っている世帯や個人への支援</v>
          </cell>
        </row>
        <row r="7791">
          <cell r="K7791" t="str">
            <v>28217-24</v>
          </cell>
          <cell r="L7791" t="str">
            <v>28217</v>
          </cell>
          <cell r="M7791">
            <v>24</v>
          </cell>
          <cell r="N7791" t="str">
            <v>離職者に対する市営住宅提供事業</v>
          </cell>
          <cell r="O7791" t="str">
            <v>①-Ⅱ-４．生活に困っている世帯や個人への支援</v>
          </cell>
        </row>
        <row r="7792">
          <cell r="K7792" t="str">
            <v>28217-28</v>
          </cell>
          <cell r="L7792" t="str">
            <v>28217</v>
          </cell>
          <cell r="M7792">
            <v>28</v>
          </cell>
          <cell r="N7792" t="str">
            <v>文化・芸術に親しむ体験型ワークショップ等開催事業</v>
          </cell>
          <cell r="O7792" t="str">
            <v>①-Ⅲ-１．観光・運輸業、飲食業、イベント・エンターテインメント事業等に対する支援</v>
          </cell>
        </row>
        <row r="7793">
          <cell r="K7793" t="str">
            <v>28217-29</v>
          </cell>
          <cell r="L7793" t="str">
            <v>28217</v>
          </cell>
          <cell r="M7793">
            <v>29</v>
          </cell>
          <cell r="N7793" t="str">
            <v>登園自粛要請に伴う民間保育所等への支援</v>
          </cell>
          <cell r="O7793" t="str">
            <v>①-Ⅲ-２．地域経済の活性化</v>
          </cell>
        </row>
        <row r="7794">
          <cell r="K7794" t="str">
            <v>28217-30</v>
          </cell>
          <cell r="L7794" t="str">
            <v>28217</v>
          </cell>
          <cell r="M7794">
            <v>30</v>
          </cell>
          <cell r="N7794" t="str">
            <v>健康マイレージ推進事業</v>
          </cell>
          <cell r="O7794" t="str">
            <v>①-Ⅲ-２．地域経済の活性化</v>
          </cell>
        </row>
        <row r="7795">
          <cell r="K7795" t="str">
            <v>28217-31</v>
          </cell>
          <cell r="L7795" t="str">
            <v>28217</v>
          </cell>
          <cell r="M7795">
            <v>31</v>
          </cell>
          <cell r="N7795" t="str">
            <v>ｽﾎﾟｰﾂｸﾗﾌﾞ等を活用した健康づくり応援事業</v>
          </cell>
          <cell r="O7795" t="str">
            <v>①-Ⅲ-２．地域経済の活性化</v>
          </cell>
        </row>
        <row r="7796">
          <cell r="K7796" t="str">
            <v>28217-32</v>
          </cell>
          <cell r="L7796" t="str">
            <v>28217</v>
          </cell>
          <cell r="M7796">
            <v>32</v>
          </cell>
          <cell r="N7796" t="str">
            <v>テイクアウトクーポン事業の実施</v>
          </cell>
          <cell r="O7796" t="str">
            <v>①-Ⅲ-２．地域経済の活性化</v>
          </cell>
        </row>
        <row r="7797">
          <cell r="K7797" t="str">
            <v>28217-33</v>
          </cell>
          <cell r="L7797" t="str">
            <v>28217</v>
          </cell>
          <cell r="M7797">
            <v>33</v>
          </cell>
          <cell r="N7797" t="str">
            <v>商店街プレミアム付商品券事業</v>
          </cell>
          <cell r="O7797" t="str">
            <v>①-Ⅲ-２．地域経済の活性化</v>
          </cell>
        </row>
        <row r="7798">
          <cell r="K7798" t="str">
            <v>28217-34</v>
          </cell>
          <cell r="L7798" t="str">
            <v>28217</v>
          </cell>
          <cell r="M7798">
            <v>34</v>
          </cell>
          <cell r="N7798" t="str">
            <v>動画による情報発信の推進</v>
          </cell>
          <cell r="O7798" t="str">
            <v>①-Ⅲ-２．地域経済の活性化</v>
          </cell>
        </row>
        <row r="7799">
          <cell r="K7799" t="str">
            <v>28217-35</v>
          </cell>
          <cell r="L7799" t="str">
            <v>28217</v>
          </cell>
          <cell r="M7799">
            <v>35</v>
          </cell>
          <cell r="N7799" t="str">
            <v>臨時広報作成業務</v>
          </cell>
          <cell r="O7799" t="str">
            <v>①-Ⅲ-２．地域経済の活性化</v>
          </cell>
        </row>
        <row r="7800">
          <cell r="K7800" t="str">
            <v>28217-36</v>
          </cell>
          <cell r="L7800" t="str">
            <v>28217</v>
          </cell>
          <cell r="M7800">
            <v>36</v>
          </cell>
          <cell r="N7800" t="str">
            <v>Web会議システムの導入</v>
          </cell>
          <cell r="O7800" t="str">
            <v>①-Ⅳ-３．リモート化等によるデジタル・トランスフォーメーションの加速</v>
          </cell>
        </row>
        <row r="7801">
          <cell r="K7801" t="str">
            <v>28217-39</v>
          </cell>
          <cell r="L7801" t="str">
            <v>28217</v>
          </cell>
          <cell r="M7801">
            <v>39</v>
          </cell>
          <cell r="N7801" t="str">
            <v>電子図書館導入事業</v>
          </cell>
          <cell r="O7801" t="str">
            <v>①-Ⅳ-３．リモート化等によるデジタル・トランスフォーメーションの加速</v>
          </cell>
        </row>
        <row r="7802">
          <cell r="K7802" t="str">
            <v>28217-40</v>
          </cell>
          <cell r="L7802" t="str">
            <v>28217</v>
          </cell>
          <cell r="M7802">
            <v>40</v>
          </cell>
          <cell r="N7802" t="str">
            <v>学校における熱中症対策</v>
          </cell>
          <cell r="O7802" t="str">
            <v>①-Ⅰ-８．学校の臨時休業等を円滑に進めるための環境整備</v>
          </cell>
        </row>
        <row r="7803">
          <cell r="K7803" t="str">
            <v>28217-41</v>
          </cell>
          <cell r="L7803" t="str">
            <v>28217</v>
          </cell>
          <cell r="M7803">
            <v>41</v>
          </cell>
          <cell r="N7803" t="str">
            <v>学習指導員配置事業</v>
          </cell>
          <cell r="O7803" t="str">
            <v>①-Ⅰ-８．学校の臨時休業等を円滑に進めるための環境整備</v>
          </cell>
        </row>
        <row r="7804">
          <cell r="K7804" t="str">
            <v>28217-42</v>
          </cell>
          <cell r="L7804" t="str">
            <v>28217</v>
          </cell>
          <cell r="M7804">
            <v>42</v>
          </cell>
          <cell r="N7804" t="str">
            <v>保育施設等における熱中症対策</v>
          </cell>
          <cell r="O7804" t="str">
            <v>①-Ⅰ-８．学校の臨時休業等を円滑に進めるための環境整備</v>
          </cell>
        </row>
        <row r="7805">
          <cell r="K7805" t="str">
            <v>28217-43</v>
          </cell>
          <cell r="L7805" t="str">
            <v>28217</v>
          </cell>
          <cell r="M7805">
            <v>43</v>
          </cell>
          <cell r="N7805" t="str">
            <v>市民提案による新型コロナウイルス対策への支援</v>
          </cell>
          <cell r="O7805" t="str">
            <v>①-Ⅱ-４．生活に困っている世帯や個人への支援</v>
          </cell>
        </row>
        <row r="7806">
          <cell r="K7806" t="str">
            <v>28217-44</v>
          </cell>
          <cell r="L7806" t="str">
            <v>28217</v>
          </cell>
          <cell r="M7806">
            <v>44</v>
          </cell>
          <cell r="N7806" t="str">
            <v>公営霊園送迎バス運行支援</v>
          </cell>
          <cell r="O7806" t="str">
            <v>①-Ⅰ-１．マスク・消毒液等の確保</v>
          </cell>
        </row>
        <row r="7807">
          <cell r="K7807" t="str">
            <v>28217-45</v>
          </cell>
          <cell r="L7807" t="str">
            <v>28217</v>
          </cell>
          <cell r="M7807">
            <v>45</v>
          </cell>
          <cell r="N7807" t="str">
            <v>避難所における感染拡大防止対策事業</v>
          </cell>
          <cell r="O7807" t="str">
            <v>①-Ⅰ-１．マスク・消毒液等の確保</v>
          </cell>
        </row>
        <row r="7808">
          <cell r="K7808" t="str">
            <v>28217-46</v>
          </cell>
          <cell r="L7808" t="str">
            <v>28217</v>
          </cell>
          <cell r="M7808">
            <v>46</v>
          </cell>
          <cell r="N7808" t="str">
            <v>地域経済活性化対策検討</v>
          </cell>
          <cell r="O7808" t="str">
            <v>①-Ⅲ-２．地域経済の活性化</v>
          </cell>
        </row>
        <row r="7809">
          <cell r="K7809" t="str">
            <v>28217-47</v>
          </cell>
          <cell r="L7809" t="str">
            <v>28217</v>
          </cell>
          <cell r="M7809">
            <v>47</v>
          </cell>
          <cell r="N7809" t="str">
            <v>避難行動要支援者支援事業</v>
          </cell>
          <cell r="O7809" t="str">
            <v>①-Ⅰ-６．情報発信の充実</v>
          </cell>
        </row>
        <row r="7810">
          <cell r="K7810" t="str">
            <v>28217-48</v>
          </cell>
          <cell r="L7810" t="str">
            <v>28217</v>
          </cell>
          <cell r="M7810">
            <v>48</v>
          </cell>
          <cell r="N7810" t="str">
            <v>リモートオフィス整備事業</v>
          </cell>
          <cell r="O7810" t="str">
            <v>①-Ⅳ-３．リモート化等によるデジタル・トランスフォーメーションの加速</v>
          </cell>
        </row>
        <row r="7811">
          <cell r="K7811" t="str">
            <v>28217-49</v>
          </cell>
          <cell r="L7811" t="str">
            <v>28217</v>
          </cell>
          <cell r="M7811">
            <v>49</v>
          </cell>
          <cell r="N7811" t="str">
            <v>学習支援アプリの導入</v>
          </cell>
          <cell r="O7811" t="str">
            <v>①-Ⅰ-８．学校の臨時休業等を円滑に進めるための環境整備</v>
          </cell>
        </row>
        <row r="7812">
          <cell r="K7812" t="str">
            <v>28217-50</v>
          </cell>
          <cell r="L7812" t="str">
            <v>28217</v>
          </cell>
          <cell r="M7812">
            <v>50</v>
          </cell>
          <cell r="N7812" t="str">
            <v>修学旅行の安全な実施または中止に伴う費用支援</v>
          </cell>
          <cell r="O7812" t="str">
            <v>①-Ⅲ-１．観光・運輸業、飲食業、イベント・エンターテインメント事業等に対する支援</v>
          </cell>
        </row>
        <row r="7813">
          <cell r="K7813" t="str">
            <v>28217-51</v>
          </cell>
          <cell r="L7813" t="str">
            <v>28217</v>
          </cell>
          <cell r="M7813">
            <v>51</v>
          </cell>
          <cell r="N7813" t="str">
            <v>保育料減免事務の効率化</v>
          </cell>
          <cell r="O7813" t="str">
            <v>①-Ⅰ-８．学校の臨時休業等を円滑に進めるための環境整備</v>
          </cell>
        </row>
        <row r="7814">
          <cell r="K7814" t="str">
            <v>28217-52</v>
          </cell>
          <cell r="L7814" t="str">
            <v>28217</v>
          </cell>
          <cell r="M7814">
            <v>52</v>
          </cell>
          <cell r="N7814" t="str">
            <v>介護職就職応援給付金支給事業</v>
          </cell>
          <cell r="O7814" t="str">
            <v>①-Ⅱ-４．生活に困っている世帯や個人への支援</v>
          </cell>
        </row>
        <row r="7815">
          <cell r="K7815" t="str">
            <v>28217-53</v>
          </cell>
          <cell r="L7815" t="str">
            <v>28217</v>
          </cell>
          <cell r="M7815">
            <v>53</v>
          </cell>
          <cell r="N7815" t="str">
            <v>新生児特別給付金給付事業</v>
          </cell>
          <cell r="O7815" t="str">
            <v>①-Ⅱ-４．生活に困っている世帯や個人への支援</v>
          </cell>
        </row>
        <row r="7816">
          <cell r="K7816" t="str">
            <v>28217-54</v>
          </cell>
          <cell r="L7816" t="str">
            <v>28217</v>
          </cell>
          <cell r="M7816">
            <v>54</v>
          </cell>
          <cell r="N7816" t="str">
            <v>学校ICT化推進事業</v>
          </cell>
          <cell r="O7816" t="str">
            <v>①-Ⅰ-８．学校の臨時休業等を円滑に進めるための環境整備</v>
          </cell>
        </row>
        <row r="7817">
          <cell r="K7817" t="str">
            <v>28217-55</v>
          </cell>
          <cell r="L7817" t="str">
            <v>28217</v>
          </cell>
          <cell r="M7817">
            <v>55</v>
          </cell>
          <cell r="N7817" t="str">
            <v>災害廃棄物処理計画の策定</v>
          </cell>
          <cell r="O7817" t="str">
            <v>①-Ⅰ-１．マスク・消毒液等の確保</v>
          </cell>
        </row>
        <row r="7818">
          <cell r="K7818" t="str">
            <v>28217-56</v>
          </cell>
          <cell r="L7818" t="str">
            <v>28217</v>
          </cell>
          <cell r="M7818">
            <v>56</v>
          </cell>
          <cell r="N7818" t="str">
            <v>乳幼児健診や歯科診療等における感染予防対策</v>
          </cell>
          <cell r="O7818" t="str">
            <v>①-Ⅰ-１．マスク・消毒液等の確保</v>
          </cell>
        </row>
        <row r="7819">
          <cell r="K7819" t="str">
            <v>28217-57</v>
          </cell>
          <cell r="L7819" t="str">
            <v>28217</v>
          </cell>
          <cell r="M7819">
            <v>57</v>
          </cell>
          <cell r="N7819" t="str">
            <v>献血協力者への報償</v>
          </cell>
          <cell r="O7819" t="str">
            <v>①-Ⅰ-３．医療提供体制の強化</v>
          </cell>
        </row>
        <row r="7820">
          <cell r="K7820" t="str">
            <v>28217-58</v>
          </cell>
          <cell r="L7820" t="str">
            <v>28217</v>
          </cell>
          <cell r="M7820">
            <v>58</v>
          </cell>
          <cell r="N7820" t="str">
            <v>学校園所等への保健衛生指導</v>
          </cell>
          <cell r="O7820" t="str">
            <v>①-Ⅰ-１．マスク・消毒液等の確保</v>
          </cell>
        </row>
        <row r="7821">
          <cell r="K7821" t="str">
            <v>28217-59</v>
          </cell>
          <cell r="L7821" t="str">
            <v>28217</v>
          </cell>
          <cell r="M7821">
            <v>59</v>
          </cell>
          <cell r="N7821" t="str">
            <v>災害時避難施設用トレーラーハウスの導入</v>
          </cell>
          <cell r="O7821" t="str">
            <v>①-Ⅰ-１．マスク・消毒液等の確保</v>
          </cell>
        </row>
        <row r="7822">
          <cell r="K7822" t="str">
            <v>28217-60</v>
          </cell>
          <cell r="L7822" t="str">
            <v>28217</v>
          </cell>
          <cell r="M7822">
            <v>60</v>
          </cell>
          <cell r="N7822" t="str">
            <v>電子プレミアム付商品券事業</v>
          </cell>
          <cell r="O7822" t="str">
            <v>①-Ⅱ-３．事業継続に困っている中小・小規模事業者等への支援</v>
          </cell>
        </row>
        <row r="7823">
          <cell r="K7823" t="str">
            <v>28217-61</v>
          </cell>
          <cell r="L7823" t="str">
            <v>28217</v>
          </cell>
          <cell r="M7823">
            <v>61</v>
          </cell>
          <cell r="N7823" t="str">
            <v>放課後等デイサービス事業者等の人材育成支援</v>
          </cell>
          <cell r="O7823" t="str">
            <v>①-Ⅱ-３．事業継続に困っている中小・小規模事業者等への支援</v>
          </cell>
        </row>
        <row r="7824">
          <cell r="K7824" t="str">
            <v>28217-62</v>
          </cell>
          <cell r="L7824" t="str">
            <v>28217</v>
          </cell>
          <cell r="M7824">
            <v>62</v>
          </cell>
          <cell r="N7824" t="str">
            <v>交通事業者支援事業</v>
          </cell>
          <cell r="O7824" t="str">
            <v>①-Ⅱ-３．事業継続に困っている中小・小規模事業者等への支援</v>
          </cell>
        </row>
        <row r="7825">
          <cell r="K7825" t="str">
            <v>28217-63</v>
          </cell>
          <cell r="L7825" t="str">
            <v>28217</v>
          </cell>
          <cell r="M7825">
            <v>63</v>
          </cell>
          <cell r="N7825" t="str">
            <v>民間ALT配置事業</v>
          </cell>
          <cell r="O7825" t="str">
            <v>①-Ⅰ-８．学校の臨時休業等を円滑に進めるための環境整備</v>
          </cell>
        </row>
        <row r="7826">
          <cell r="K7826" t="str">
            <v>28217-64</v>
          </cell>
          <cell r="L7826" t="str">
            <v>28217</v>
          </cell>
          <cell r="M7826">
            <v>64</v>
          </cell>
          <cell r="N7826" t="str">
            <v>電子図書館導入事業</v>
          </cell>
          <cell r="O7826" t="str">
            <v>①-Ⅳ-３．リモート化等によるデジタル・トランスフォーメーションの加速</v>
          </cell>
        </row>
        <row r="7827">
          <cell r="K7827" t="str">
            <v>28217-65</v>
          </cell>
          <cell r="L7827" t="str">
            <v>28217</v>
          </cell>
          <cell r="M7827">
            <v>65</v>
          </cell>
          <cell r="N7827" t="str">
            <v>封入封かん機導入</v>
          </cell>
          <cell r="O7827" t="str">
            <v>①-Ⅳ-３．リモート化等によるデジタル・トランスフォーメーションの加速</v>
          </cell>
        </row>
        <row r="7828">
          <cell r="K7828" t="str">
            <v>28217-66</v>
          </cell>
          <cell r="L7828" t="str">
            <v>28217</v>
          </cell>
          <cell r="M7828">
            <v>66</v>
          </cell>
          <cell r="N7828" t="str">
            <v>税賦課事業における感染予防対策</v>
          </cell>
          <cell r="O7828" t="str">
            <v>①-Ⅳ-３．リモート化等によるデジタル・トランスフォーメーションの加速</v>
          </cell>
        </row>
        <row r="7829">
          <cell r="K7829" t="str">
            <v>28217-67</v>
          </cell>
          <cell r="L7829" t="str">
            <v>28217</v>
          </cell>
          <cell r="M7829">
            <v>67</v>
          </cell>
          <cell r="N7829" t="str">
            <v>国民健康保険事業特別会計繰出</v>
          </cell>
          <cell r="O7829" t="str">
            <v>①-Ⅳ-３．リモート化等によるデジタル・トランスフォーメーションの加速</v>
          </cell>
        </row>
        <row r="7830">
          <cell r="K7830" t="str">
            <v>28217-68</v>
          </cell>
          <cell r="L7830" t="str">
            <v>28217</v>
          </cell>
          <cell r="M7830">
            <v>68</v>
          </cell>
          <cell r="N7830" t="str">
            <v>保育所等入所選考事務AI導入事業</v>
          </cell>
          <cell r="O7830" t="str">
            <v>①-Ⅳ-３．リモート化等によるデジタル・トランスフォーメーションの加速</v>
          </cell>
        </row>
        <row r="7831">
          <cell r="K7831" t="str">
            <v>28217-69</v>
          </cell>
          <cell r="L7831" t="str">
            <v>28217</v>
          </cell>
          <cell r="M7831">
            <v>69</v>
          </cell>
          <cell r="N7831" t="str">
            <v>公共施設等感染防止対策事業</v>
          </cell>
          <cell r="O7831" t="str">
            <v>①-Ⅰ-１．マスク・消毒液等の確保</v>
          </cell>
        </row>
        <row r="7832">
          <cell r="K7832" t="str">
            <v>28217-70</v>
          </cell>
          <cell r="L7832" t="str">
            <v>28217</v>
          </cell>
          <cell r="M7832">
            <v>70</v>
          </cell>
          <cell r="N7832" t="str">
            <v>文化・スポーツ施設等感染防止対策事業</v>
          </cell>
          <cell r="O7832" t="str">
            <v>①-Ⅰ-１．マスク・消毒液等の確保</v>
          </cell>
        </row>
        <row r="7833">
          <cell r="K7833" t="str">
            <v>28217-71</v>
          </cell>
          <cell r="L7833" t="str">
            <v>28217</v>
          </cell>
          <cell r="M7833">
            <v>71</v>
          </cell>
          <cell r="N7833" t="str">
            <v>学校施設等感染防止対策事業</v>
          </cell>
          <cell r="O7833" t="str">
            <v>①-Ⅰ-１．マスク・消毒液等の確保</v>
          </cell>
        </row>
        <row r="7834">
          <cell r="K7834" t="str">
            <v>28217-72</v>
          </cell>
          <cell r="L7834" t="str">
            <v>28217</v>
          </cell>
          <cell r="M7834">
            <v>72</v>
          </cell>
          <cell r="N7834" t="str">
            <v>障がい福祉サービス事業所の空調換気設備整備</v>
          </cell>
          <cell r="O7834" t="str">
            <v>①-Ⅰ-１．マスク・消毒液等の確保</v>
          </cell>
        </row>
        <row r="7835">
          <cell r="K7835" t="str">
            <v>28217-73</v>
          </cell>
          <cell r="L7835" t="str">
            <v>28217</v>
          </cell>
          <cell r="M7835">
            <v>73</v>
          </cell>
          <cell r="N7835" t="str">
            <v>学校園換気扇設置事業</v>
          </cell>
          <cell r="O7835" t="str">
            <v>①-Ⅰ-１．マスク・消毒液等の確保</v>
          </cell>
        </row>
        <row r="7836">
          <cell r="K7836" t="str">
            <v>28217-74</v>
          </cell>
          <cell r="L7836" t="str">
            <v>28217</v>
          </cell>
          <cell r="M7836">
            <v>74</v>
          </cell>
          <cell r="N7836" t="str">
            <v>市立保育所給食調理室の空調換気設備整備</v>
          </cell>
          <cell r="O7836" t="str">
            <v>①-Ⅰ-１．マスク・消毒液等の確保</v>
          </cell>
        </row>
        <row r="7837">
          <cell r="K7837" t="str">
            <v>28217-75</v>
          </cell>
          <cell r="L7837" t="str">
            <v>28217</v>
          </cell>
          <cell r="M7837">
            <v>75</v>
          </cell>
          <cell r="N7837" t="str">
            <v>公園リニューアル事業</v>
          </cell>
          <cell r="O7837" t="str">
            <v>①-Ⅰ-１．マスク・消毒液等の確保</v>
          </cell>
        </row>
        <row r="7838">
          <cell r="K7838" t="str">
            <v>28217-76</v>
          </cell>
          <cell r="L7838" t="str">
            <v>28217</v>
          </cell>
          <cell r="M7838">
            <v>76</v>
          </cell>
          <cell r="N7838" t="str">
            <v>スクール・サポート・スタッフ配置事業</v>
          </cell>
          <cell r="O7838" t="str">
            <v>①-Ⅰ-８．学校の臨時休業等を円滑に進めるための環境整備</v>
          </cell>
        </row>
        <row r="7839">
          <cell r="K7839" t="str">
            <v>28217-77</v>
          </cell>
          <cell r="L7839" t="str">
            <v>28217</v>
          </cell>
          <cell r="M7839">
            <v>77</v>
          </cell>
          <cell r="N7839" t="str">
            <v>道路情報閲覧システム</v>
          </cell>
          <cell r="O7839" t="str">
            <v>①-Ⅳ-３．リモート化等によるデジタル・トランスフォーメーションの加速</v>
          </cell>
        </row>
        <row r="7840">
          <cell r="K7840" t="str">
            <v>28217-79</v>
          </cell>
          <cell r="L7840" t="str">
            <v>28217</v>
          </cell>
          <cell r="M7840">
            <v>79</v>
          </cell>
          <cell r="N7840" t="str">
            <v>新たな情報発信の推進</v>
          </cell>
          <cell r="O7840" t="str">
            <v>①-Ⅳ-３．リモート化等によるデジタル・トランスフォーメーションの加速</v>
          </cell>
        </row>
        <row r="7841">
          <cell r="K7841" t="str">
            <v>28217-87</v>
          </cell>
          <cell r="L7841" t="str">
            <v>28217</v>
          </cell>
          <cell r="M7841">
            <v>87</v>
          </cell>
          <cell r="N7841" t="str">
            <v>オンデマンドモビリティサービス実証実験</v>
          </cell>
          <cell r="O7841" t="str">
            <v>①-Ⅳ-４．公共投資の早期執行等</v>
          </cell>
        </row>
        <row r="7842">
          <cell r="K7842" t="str">
            <v>28217-88</v>
          </cell>
          <cell r="L7842" t="str">
            <v>28217</v>
          </cell>
          <cell r="M7842">
            <v>88</v>
          </cell>
          <cell r="N7842" t="str">
            <v>公共施設等管理維持体制支援事業</v>
          </cell>
          <cell r="O7842" t="str">
            <v>①-Ⅲ-１．観光・運輸業、飲食業、イベント・エンターテインメント事業等に対する支援</v>
          </cell>
        </row>
        <row r="7843">
          <cell r="K7843" t="str">
            <v>28217-90</v>
          </cell>
          <cell r="L7843" t="str">
            <v>28217</v>
          </cell>
          <cell r="M7843">
            <v>90</v>
          </cell>
          <cell r="N7843" t="str">
            <v>新しいカタチの成人式開催</v>
          </cell>
          <cell r="O7843" t="str">
            <v>①-Ⅲ-１．観光・運輸業、飲食業、イベント・エンターテインメント事業等に対する支援</v>
          </cell>
        </row>
        <row r="7844">
          <cell r="K7844" t="str">
            <v>28217-91</v>
          </cell>
          <cell r="L7844" t="str">
            <v>28217</v>
          </cell>
          <cell r="M7844">
            <v>91</v>
          </cell>
          <cell r="N7844" t="str">
            <v>学校保健特別対策事業費補助金（特別支援学校ｽｸｰﾙﾊﾞｽ感染症対策に限る）</v>
          </cell>
          <cell r="O7844" t="str">
            <v>①-Ⅰ-８．学校の臨時休業等を円滑に進めるための環境整備</v>
          </cell>
        </row>
        <row r="7845">
          <cell r="K7845" t="str">
            <v>28217-92</v>
          </cell>
          <cell r="L7845" t="str">
            <v>28217</v>
          </cell>
          <cell r="M7845">
            <v>92</v>
          </cell>
          <cell r="N7845" t="str">
            <v>障害者総合支援事業費補助金</v>
          </cell>
          <cell r="O7845" t="str">
            <v>①-Ⅰ-８．学校の臨時休業等を円滑に進めるための環境整備</v>
          </cell>
        </row>
        <row r="7846">
          <cell r="K7846" t="str">
            <v>28217-93</v>
          </cell>
          <cell r="L7846" t="str">
            <v>28217</v>
          </cell>
          <cell r="M7846">
            <v>93</v>
          </cell>
          <cell r="N7846" t="str">
            <v>学校保健特別対策事業費補助金（学校再開に伴う感染症対策・学習保障等に係る支援事業に限る）</v>
          </cell>
          <cell r="O7846" t="str">
            <v>①-Ⅰ-１．マスク・消毒液等の確保</v>
          </cell>
        </row>
        <row r="7847">
          <cell r="K7847" t="str">
            <v>28217-94</v>
          </cell>
          <cell r="L7847" t="str">
            <v>28217</v>
          </cell>
          <cell r="M7847">
            <v>94</v>
          </cell>
          <cell r="N7847" t="str">
            <v>学校保健対策事業費補助金</v>
          </cell>
          <cell r="O7847" t="str">
            <v>①-Ⅰ-１．マスク・消毒液等の確保</v>
          </cell>
        </row>
        <row r="7848">
          <cell r="K7848" t="str">
            <v>28217-95</v>
          </cell>
          <cell r="L7848" t="str">
            <v>28217</v>
          </cell>
          <cell r="M7848">
            <v>95</v>
          </cell>
          <cell r="N7848" t="str">
            <v>障害者総合支援事業費補助金</v>
          </cell>
          <cell r="O7848" t="str">
            <v>①-Ⅰ-１．マスク・消毒液等の確保</v>
          </cell>
        </row>
        <row r="7849">
          <cell r="K7849" t="str">
            <v>28217-96</v>
          </cell>
          <cell r="L7849" t="str">
            <v>28217</v>
          </cell>
          <cell r="M7849">
            <v>96</v>
          </cell>
          <cell r="N7849" t="str">
            <v>介護保険事業費補助金（通いの場の活動自粛下における介護予防のための後方支援事業に限る）</v>
          </cell>
          <cell r="O7849" t="str">
            <v>①-Ⅰ-１．マスク・消毒液等の確保</v>
          </cell>
        </row>
        <row r="7850">
          <cell r="K7850" t="str">
            <v>28217-97</v>
          </cell>
          <cell r="L7850" t="str">
            <v>28217</v>
          </cell>
          <cell r="M7850">
            <v>97</v>
          </cell>
          <cell r="N7850" t="str">
            <v>生活困窮者就労準備支援事業費等補助金</v>
          </cell>
          <cell r="O7850" t="str">
            <v>①-Ⅱ-４．生活に困っている世帯や個人への支援</v>
          </cell>
        </row>
        <row r="7851">
          <cell r="K7851" t="str">
            <v>28217-98</v>
          </cell>
          <cell r="L7851" t="str">
            <v>28217</v>
          </cell>
          <cell r="M7851">
            <v>98</v>
          </cell>
          <cell r="N7851" t="str">
            <v>生活困窮者就労準備支援事業費等補助金（感染拡大に伴う面接相談等体制強化事業に限る）</v>
          </cell>
          <cell r="O7851" t="str">
            <v>①-Ⅱ-４．生活に困っている世帯や個人への支援</v>
          </cell>
        </row>
        <row r="7852">
          <cell r="K7852" t="str">
            <v>28217-99</v>
          </cell>
          <cell r="L7852" t="str">
            <v>28217</v>
          </cell>
          <cell r="M7852">
            <v>99</v>
          </cell>
          <cell r="N7852" t="str">
            <v>新型コロナウイルス感染症拡大防止協力金事業</v>
          </cell>
          <cell r="O7852" t="str">
            <v>①-Ⅱ-３．事業継続に困っている中小・小規模事業者等への支援</v>
          </cell>
        </row>
        <row r="7853">
          <cell r="K7853" t="str">
            <v>28217-100</v>
          </cell>
          <cell r="L7853" t="str">
            <v>28217</v>
          </cell>
          <cell r="M7853">
            <v>100</v>
          </cell>
          <cell r="N7853" t="str">
            <v>子ども・子育て支援交付金</v>
          </cell>
          <cell r="O7853" t="str">
            <v>①-Ⅰ-８．学校の臨時休業等を円滑に進めるための環境整備</v>
          </cell>
        </row>
        <row r="7854">
          <cell r="K7854" t="str">
            <v>28217-101</v>
          </cell>
          <cell r="L7854" t="str">
            <v>28217</v>
          </cell>
          <cell r="M7854">
            <v>101</v>
          </cell>
          <cell r="N7854" t="str">
            <v>公立学校情報機器整備費補助金</v>
          </cell>
          <cell r="O7854" t="str">
            <v>①-Ⅳ-３．リモート化等によるデジタル・トランスフォーメーションの加速</v>
          </cell>
        </row>
        <row r="7855">
          <cell r="K7855" t="str">
            <v>28217-102</v>
          </cell>
          <cell r="L7855" t="str">
            <v>28217</v>
          </cell>
          <cell r="M7855">
            <v>102</v>
          </cell>
          <cell r="N7855" t="str">
            <v>公立学校情報機器整備費補助金</v>
          </cell>
          <cell r="O7855" t="str">
            <v>①-Ⅳ-３．リモート化等によるデジタル・トランスフォーメーションの加速</v>
          </cell>
        </row>
        <row r="7856">
          <cell r="K7856" t="str">
            <v>28217-105</v>
          </cell>
          <cell r="L7856" t="str">
            <v>28217</v>
          </cell>
          <cell r="M7856">
            <v>105</v>
          </cell>
          <cell r="N7856" t="str">
            <v>学校保健特別対策事業費補助金</v>
          </cell>
          <cell r="O7856" t="str">
            <v>①-Ⅰ-１．マスク・消毒液等の確保</v>
          </cell>
        </row>
        <row r="7857">
          <cell r="K7857" t="str">
            <v>28217-106</v>
          </cell>
          <cell r="L7857" t="str">
            <v>28217</v>
          </cell>
          <cell r="M7857">
            <v>106</v>
          </cell>
          <cell r="N7857" t="str">
            <v>児童福祉事業対策費等補助金</v>
          </cell>
          <cell r="O7857" t="str">
            <v>②-Ⅱ-１．デジタル改革</v>
          </cell>
        </row>
        <row r="7858">
          <cell r="K7858" t="str">
            <v>28217-107</v>
          </cell>
          <cell r="L7858" t="str">
            <v>28217</v>
          </cell>
          <cell r="M7858">
            <v>107</v>
          </cell>
          <cell r="N7858" t="str">
            <v>母子保健衛生費補助金（新型コロナウイルス感染症の流行下における妊産婦総合対策事業（オンラインによる保健指導等育児等支援サービスに限る）、乳幼児健康診査個別実施支援事業に限る）</v>
          </cell>
          <cell r="O7858" t="str">
            <v>①-Ⅰ-８．学校の臨時休業等を円滑に進めるための環境整備</v>
          </cell>
        </row>
        <row r="7859">
          <cell r="K7859" t="str">
            <v>28217-108</v>
          </cell>
          <cell r="L7859" t="str">
            <v>28217</v>
          </cell>
          <cell r="M7859">
            <v>108</v>
          </cell>
          <cell r="N7859" t="str">
            <v>学校臨時休業対策費補助金</v>
          </cell>
          <cell r="O7859" t="str">
            <v>①-Ⅰ-８．学校の臨時休業等を円滑に進めるための環境整備</v>
          </cell>
        </row>
        <row r="7860">
          <cell r="K7860" t="str">
            <v>28218-1</v>
          </cell>
          <cell r="L7860" t="str">
            <v>28218</v>
          </cell>
          <cell r="M7860">
            <v>1</v>
          </cell>
          <cell r="N7860" t="str">
            <v>休業要請事業者経営継続支援事業</v>
          </cell>
          <cell r="O7860" t="str">
            <v>①-Ⅱ-３．事業継続に困っている中小・小規模事業者等への支援</v>
          </cell>
        </row>
        <row r="7861">
          <cell r="K7861" t="str">
            <v>28218-2</v>
          </cell>
          <cell r="L7861" t="str">
            <v>28218</v>
          </cell>
          <cell r="M7861">
            <v>2</v>
          </cell>
          <cell r="N7861" t="str">
            <v>中小事業者経営持続化支援事業</v>
          </cell>
          <cell r="O7861" t="str">
            <v>①-Ⅱ-３．事業継続に困っている中小・小規模事業者等への支援</v>
          </cell>
        </row>
        <row r="7862">
          <cell r="K7862" t="str">
            <v>28218-3</v>
          </cell>
          <cell r="L7862" t="str">
            <v>28218</v>
          </cell>
          <cell r="M7862">
            <v>3</v>
          </cell>
          <cell r="N7862" t="str">
            <v>就学援助世帯特別支援金給付事業</v>
          </cell>
          <cell r="O7862" t="str">
            <v>①-Ⅱ-４．生活に困っている世帯や個人への支援</v>
          </cell>
        </row>
        <row r="7863">
          <cell r="K7863" t="str">
            <v>28218-4</v>
          </cell>
          <cell r="L7863" t="str">
            <v>28218</v>
          </cell>
          <cell r="M7863">
            <v>4</v>
          </cell>
          <cell r="N7863" t="str">
            <v>防災活動支援事業</v>
          </cell>
          <cell r="O7863" t="str">
            <v>①-Ⅰ-１．マスク・消毒液等の確保</v>
          </cell>
        </row>
        <row r="7864">
          <cell r="K7864" t="str">
            <v>28218-5</v>
          </cell>
          <cell r="L7864" t="str">
            <v>28218</v>
          </cell>
          <cell r="M7864">
            <v>5</v>
          </cell>
          <cell r="N7864" t="str">
            <v>スクールバス臨時運行事業</v>
          </cell>
          <cell r="O7864" t="str">
            <v>①-Ⅰ-８．学校の臨時休業等を円滑に進めるための環境整備</v>
          </cell>
        </row>
        <row r="7865">
          <cell r="K7865" t="str">
            <v>28218-6</v>
          </cell>
          <cell r="L7865" t="str">
            <v>28218</v>
          </cell>
          <cell r="M7865">
            <v>6</v>
          </cell>
          <cell r="N7865" t="str">
            <v>学校給食費臨時無料化事業</v>
          </cell>
          <cell r="O7865" t="str">
            <v>①-Ⅰ-８．学校の臨時休業等を円滑に進めるための環境整備</v>
          </cell>
        </row>
        <row r="7866">
          <cell r="K7866" t="str">
            <v>28218-7</v>
          </cell>
          <cell r="L7866" t="str">
            <v>28218</v>
          </cell>
          <cell r="M7866">
            <v>7</v>
          </cell>
          <cell r="N7866" t="str">
            <v>市内飲食店応援キャンペーン実施事業</v>
          </cell>
          <cell r="O7866" t="str">
            <v>①-Ⅲ-１．観光・運輸業、飲食業、イベント・エンターテインメント事業等に対する支援</v>
          </cell>
        </row>
        <row r="7867">
          <cell r="K7867" t="str">
            <v>28218-8</v>
          </cell>
          <cell r="L7867" t="str">
            <v>28218</v>
          </cell>
          <cell r="M7867">
            <v>8</v>
          </cell>
          <cell r="N7867" t="str">
            <v>離職者等生活支援事業</v>
          </cell>
          <cell r="O7867" t="str">
            <v>①-Ⅱ-４．生活に困っている世帯や個人への支援</v>
          </cell>
        </row>
        <row r="7868">
          <cell r="K7868" t="str">
            <v>28218-10</v>
          </cell>
          <cell r="L7868" t="str">
            <v>28218</v>
          </cell>
          <cell r="M7868">
            <v>10</v>
          </cell>
          <cell r="N7868" t="str">
            <v>日本酒おの恋普及支援事業</v>
          </cell>
          <cell r="O7868" t="str">
            <v>①-Ⅳ-２．海外展開企業の事業の円滑化、農林水産物・食品の輸出力の維持・強化及び国内供給力の強化支援</v>
          </cell>
        </row>
        <row r="7869">
          <cell r="K7869" t="str">
            <v>28218-11</v>
          </cell>
          <cell r="L7869" t="str">
            <v>28218</v>
          </cell>
          <cell r="M7869">
            <v>11</v>
          </cell>
          <cell r="N7869" t="str">
            <v>日本酒おの恋販売促進支援事業</v>
          </cell>
          <cell r="O7869" t="str">
            <v>①-Ⅳ-２．海外展開企業の事業の円滑化、農林水産物・食品の輸出力の維持・強化及び国内供給力の強化支援</v>
          </cell>
        </row>
        <row r="7870">
          <cell r="K7870" t="str">
            <v>28218-12</v>
          </cell>
          <cell r="L7870" t="str">
            <v>28218</v>
          </cell>
          <cell r="M7870">
            <v>12</v>
          </cell>
          <cell r="N7870" t="str">
            <v>救急活動等感染防止対策事業</v>
          </cell>
          <cell r="O7870" t="str">
            <v>①-Ⅰ-１．マスク・消毒液等の確保</v>
          </cell>
        </row>
        <row r="7871">
          <cell r="K7871" t="str">
            <v>28218-13</v>
          </cell>
          <cell r="L7871" t="str">
            <v>28218</v>
          </cell>
          <cell r="M7871">
            <v>13</v>
          </cell>
          <cell r="N7871" t="str">
            <v>健診等感染症緊急対策事業</v>
          </cell>
          <cell r="O7871" t="str">
            <v>①-Ⅰ-１．マスク・消毒液等の確保</v>
          </cell>
        </row>
        <row r="7872">
          <cell r="K7872" t="str">
            <v>28218-14</v>
          </cell>
          <cell r="L7872" t="str">
            <v>28218</v>
          </cell>
          <cell r="M7872">
            <v>14</v>
          </cell>
          <cell r="N7872" t="str">
            <v>ＧＩＧＡスクール端末等導入事業</v>
          </cell>
          <cell r="O7872" t="str">
            <v>①-Ⅳ-３．リモート化等によるデジタル・トランスフォーメーションの加速</v>
          </cell>
        </row>
        <row r="7873">
          <cell r="K7873" t="str">
            <v>28218-15</v>
          </cell>
          <cell r="L7873" t="str">
            <v>28218</v>
          </cell>
          <cell r="M7873">
            <v>15</v>
          </cell>
          <cell r="N7873" t="str">
            <v>体育施設環境改善事業</v>
          </cell>
          <cell r="O7873" t="str">
            <v>①-Ⅰ-１．マスク・消毒液等の確保</v>
          </cell>
        </row>
        <row r="7874">
          <cell r="K7874" t="str">
            <v>28218-16</v>
          </cell>
          <cell r="L7874" t="str">
            <v>28218</v>
          </cell>
          <cell r="M7874">
            <v>16</v>
          </cell>
          <cell r="N7874" t="str">
            <v>学校臨時休校対応給食会計支援事業</v>
          </cell>
          <cell r="O7874" t="str">
            <v>①-Ⅰ-８．学校の臨時休業等を円滑に進めるための環境整備</v>
          </cell>
        </row>
        <row r="7875">
          <cell r="K7875" t="str">
            <v>28218-18</v>
          </cell>
          <cell r="L7875" t="str">
            <v>28218</v>
          </cell>
          <cell r="M7875">
            <v>18</v>
          </cell>
          <cell r="N7875" t="str">
            <v>障害支援区分認定審査会オンライン化事業</v>
          </cell>
          <cell r="O7875" t="str">
            <v>①-Ⅳ-３．リモート化等によるデジタル・トランスフォーメーションの加速</v>
          </cell>
        </row>
        <row r="7876">
          <cell r="K7876" t="str">
            <v>28218-19</v>
          </cell>
          <cell r="L7876" t="str">
            <v>28218</v>
          </cell>
          <cell r="M7876">
            <v>19</v>
          </cell>
          <cell r="N7876" t="str">
            <v>市役所庁舎感染症対策事業</v>
          </cell>
          <cell r="O7876" t="str">
            <v>①-Ⅰ-１．マスク・消毒液等の確保</v>
          </cell>
        </row>
        <row r="7877">
          <cell r="K7877" t="str">
            <v>28218-20</v>
          </cell>
          <cell r="L7877" t="str">
            <v>28218</v>
          </cell>
          <cell r="M7877">
            <v>20</v>
          </cell>
          <cell r="N7877" t="str">
            <v>経済対策事業</v>
          </cell>
          <cell r="O7877" t="str">
            <v>①-Ⅲ-２．地域経済の活性化</v>
          </cell>
        </row>
        <row r="7878">
          <cell r="K7878" t="str">
            <v>28218-21</v>
          </cell>
          <cell r="L7878" t="str">
            <v>28218</v>
          </cell>
          <cell r="M7878">
            <v>21</v>
          </cell>
          <cell r="N7878" t="str">
            <v>新型コロナウイルス感染症拡大防止協力金事業</v>
          </cell>
          <cell r="O7878" t="str">
            <v>①-Ⅱ-３．事業継続に困っている中小・小規模事業者等への支援</v>
          </cell>
        </row>
        <row r="7879">
          <cell r="K7879" t="str">
            <v>28218-22</v>
          </cell>
          <cell r="L7879" t="str">
            <v>28218</v>
          </cell>
          <cell r="M7879">
            <v>22</v>
          </cell>
          <cell r="N7879" t="str">
            <v>指定管理者支援事業</v>
          </cell>
          <cell r="O7879" t="str">
            <v>①-Ⅱ-３．事業継続に困っている中小・小規模事業者等への支援</v>
          </cell>
        </row>
        <row r="7880">
          <cell r="K7880" t="str">
            <v>28218-23</v>
          </cell>
          <cell r="L7880" t="str">
            <v>28218</v>
          </cell>
          <cell r="M7880">
            <v>23</v>
          </cell>
          <cell r="N7880" t="str">
            <v>新型コロナウイルス対応型運行支援事業</v>
          </cell>
          <cell r="O7880" t="str">
            <v>①-Ⅱ-３．事業継続に困っている中小・小規模事業者等への支援</v>
          </cell>
        </row>
        <row r="7881">
          <cell r="K7881" t="str">
            <v>28218-24</v>
          </cell>
          <cell r="L7881" t="str">
            <v>28218</v>
          </cell>
          <cell r="M7881">
            <v>24</v>
          </cell>
          <cell r="N7881" t="str">
            <v>非接触温度センサー搭載システム整備事業</v>
          </cell>
          <cell r="O7881" t="str">
            <v>①-Ⅰ-１．マスク・消毒液等の確保</v>
          </cell>
        </row>
        <row r="7882">
          <cell r="K7882" t="str">
            <v>28218-25</v>
          </cell>
          <cell r="L7882" t="str">
            <v>28218</v>
          </cell>
          <cell r="M7882">
            <v>25</v>
          </cell>
          <cell r="N7882" t="str">
            <v>日本酒おの恋販売促進支援事業（追加分）</v>
          </cell>
          <cell r="O7882" t="str">
            <v>①-Ⅳ-２．海外展開企業の事業の円滑化、農林水産物・食品の輸出力の維持・強化及び国内供給力の強化支援</v>
          </cell>
        </row>
        <row r="7883">
          <cell r="K7883" t="str">
            <v>28218-26</v>
          </cell>
          <cell r="L7883" t="str">
            <v>28218</v>
          </cell>
          <cell r="M7883">
            <v>26</v>
          </cell>
          <cell r="N7883" t="str">
            <v>地域密着型買い物支援体制整備推進事業</v>
          </cell>
          <cell r="O7883" t="str">
            <v>①-Ⅲ-２．地域経済の活性化</v>
          </cell>
        </row>
        <row r="7884">
          <cell r="K7884" t="str">
            <v>28218-27</v>
          </cell>
          <cell r="L7884" t="str">
            <v>28218</v>
          </cell>
          <cell r="M7884">
            <v>27</v>
          </cell>
          <cell r="N7884" t="str">
            <v>市内ゴルフ場応援事業</v>
          </cell>
          <cell r="O7884" t="str">
            <v>①-Ⅲ-１．観光・運輸業、飲食業、イベント・エンターテインメント事業等に対する支援</v>
          </cell>
        </row>
        <row r="7885">
          <cell r="K7885" t="str">
            <v>28218-28</v>
          </cell>
          <cell r="L7885" t="str">
            <v>28218</v>
          </cell>
          <cell r="M7885">
            <v>28</v>
          </cell>
          <cell r="N7885" t="str">
            <v>救急活動等感染防止対策事業（予備費分）</v>
          </cell>
          <cell r="O7885" t="str">
            <v>①-Ⅰ-１．マスク・消毒液等の確保</v>
          </cell>
        </row>
        <row r="7886">
          <cell r="K7886" t="str">
            <v>28218-31</v>
          </cell>
          <cell r="L7886" t="str">
            <v>28218</v>
          </cell>
          <cell r="M7886">
            <v>31</v>
          </cell>
          <cell r="N7886" t="str">
            <v>議場内感染防止対策事業</v>
          </cell>
          <cell r="O7886" t="str">
            <v>①-Ⅰ-１．マスク・消毒液等の確保</v>
          </cell>
        </row>
        <row r="7887">
          <cell r="K7887" t="str">
            <v>28218-33</v>
          </cell>
          <cell r="L7887" t="str">
            <v>28218</v>
          </cell>
          <cell r="M7887">
            <v>33</v>
          </cell>
          <cell r="N7887" t="str">
            <v>保育対策事業費補助金</v>
          </cell>
          <cell r="O7887" t="str">
            <v>①-Ⅰ-８．学校の臨時休業等を円滑に進めるための環境整備</v>
          </cell>
        </row>
        <row r="7888">
          <cell r="K7888" t="str">
            <v>28218-35</v>
          </cell>
          <cell r="L7888" t="str">
            <v>28218</v>
          </cell>
          <cell r="M7888">
            <v>35</v>
          </cell>
          <cell r="N7888" t="str">
            <v>学校保健特別対策事業費補助金</v>
          </cell>
          <cell r="O7888" t="str">
            <v>①-Ⅰ-１．マスク・消毒液等の確保</v>
          </cell>
        </row>
        <row r="7889">
          <cell r="K7889" t="str">
            <v>28218-36</v>
          </cell>
          <cell r="L7889" t="str">
            <v>28218</v>
          </cell>
          <cell r="M7889">
            <v>36</v>
          </cell>
          <cell r="N7889" t="str">
            <v>学校保健特別対策事業費補助金</v>
          </cell>
          <cell r="O7889" t="str">
            <v>①-Ⅰ-１．マスク・消毒液等の確保</v>
          </cell>
        </row>
        <row r="7890">
          <cell r="K7890" t="str">
            <v>28218-37</v>
          </cell>
          <cell r="L7890" t="str">
            <v>28218</v>
          </cell>
          <cell r="M7890">
            <v>37</v>
          </cell>
          <cell r="N7890" t="str">
            <v>公立学校情報通信ネットワーク環境施設整備事業（地方単独事業）</v>
          </cell>
          <cell r="O7890" t="str">
            <v>①-Ⅳ-３．リモート化等によるデジタル・トランスフォーメーションの加速</v>
          </cell>
        </row>
        <row r="7891">
          <cell r="K7891" t="str">
            <v>28218-38</v>
          </cell>
          <cell r="L7891" t="str">
            <v>28218</v>
          </cell>
          <cell r="M7891">
            <v>38</v>
          </cell>
          <cell r="N7891" t="str">
            <v>公立学校情報通信ネットワーク環境施設拡充整備事業（地方単独事業）</v>
          </cell>
          <cell r="O7891" t="str">
            <v>①-Ⅳ-３．リモート化等によるデジタル・トランスフォーメーションの加速</v>
          </cell>
        </row>
        <row r="7892">
          <cell r="K7892" t="str">
            <v>28218-39</v>
          </cell>
          <cell r="L7892" t="str">
            <v>28218</v>
          </cell>
          <cell r="M7892">
            <v>39</v>
          </cell>
          <cell r="N7892" t="str">
            <v>公立学校情報機器整備費補助金</v>
          </cell>
          <cell r="O7892" t="str">
            <v>①-Ⅳ-３．リモート化等によるデジタル・トランスフォーメーションの加速</v>
          </cell>
        </row>
        <row r="7893">
          <cell r="K7893" t="str">
            <v>28218-40</v>
          </cell>
          <cell r="L7893" t="str">
            <v>28218</v>
          </cell>
          <cell r="M7893">
            <v>40</v>
          </cell>
          <cell r="N7893" t="str">
            <v>公立学校情報機器整備費補助金</v>
          </cell>
          <cell r="O7893" t="str">
            <v>①-Ⅳ-３．リモート化等によるデジタル・トランスフォーメーションの加速</v>
          </cell>
        </row>
        <row r="7894">
          <cell r="K7894" t="str">
            <v>28219-1</v>
          </cell>
          <cell r="L7894" t="str">
            <v>28219</v>
          </cell>
          <cell r="M7894">
            <v>1</v>
          </cell>
          <cell r="N7894" t="str">
            <v>防災施設整備事業</v>
          </cell>
          <cell r="O7894" t="str">
            <v>①-Ⅰ-１．マスク・消毒液等の確保</v>
          </cell>
        </row>
        <row r="7895">
          <cell r="K7895" t="str">
            <v>28219-2</v>
          </cell>
          <cell r="L7895" t="str">
            <v>28219</v>
          </cell>
          <cell r="M7895">
            <v>2</v>
          </cell>
          <cell r="N7895" t="str">
            <v>小、中、特別支援学校新型コロナウイルス感染症感染拡大防止事業</v>
          </cell>
          <cell r="O7895" t="str">
            <v>①-Ⅰ-１．マスク・消毒液等の確保</v>
          </cell>
        </row>
        <row r="7896">
          <cell r="K7896" t="str">
            <v>28219-3</v>
          </cell>
          <cell r="L7896" t="str">
            <v>28219</v>
          </cell>
          <cell r="M7896">
            <v>3</v>
          </cell>
          <cell r="N7896" t="str">
            <v>ひとり親世帯臨時特別給付金</v>
          </cell>
          <cell r="O7896" t="str">
            <v>①-Ⅱ-４．生活に困っている世帯や個人への支援</v>
          </cell>
        </row>
        <row r="7897">
          <cell r="K7897" t="str">
            <v>28219-4</v>
          </cell>
          <cell r="L7897" t="str">
            <v>28219</v>
          </cell>
          <cell r="M7897">
            <v>4</v>
          </cell>
          <cell r="N7897" t="str">
            <v>乳幼児健診(4か月児)個別健診</v>
          </cell>
          <cell r="O7897" t="str">
            <v>①-Ⅰ-３．医療提供体制の強化</v>
          </cell>
        </row>
        <row r="7898">
          <cell r="K7898" t="str">
            <v>28219-5</v>
          </cell>
          <cell r="L7898" t="str">
            <v>28219</v>
          </cell>
          <cell r="M7898">
            <v>5</v>
          </cell>
          <cell r="N7898" t="str">
            <v>生活関連･緊急ｻﾎﾟｰﾄｾﾝﾀｰ設置</v>
          </cell>
          <cell r="O7898" t="str">
            <v>①-Ⅱ-４．生活に困っている世帯や個人への支援</v>
          </cell>
        </row>
        <row r="7899">
          <cell r="K7899" t="str">
            <v>28219-6</v>
          </cell>
          <cell r="L7899" t="str">
            <v>28219</v>
          </cell>
          <cell r="M7899">
            <v>6</v>
          </cell>
          <cell r="N7899" t="str">
            <v>中心市街地等商業活性化事業</v>
          </cell>
          <cell r="O7899" t="str">
            <v>①-Ⅲ-１．観光・運輸業、飲食業、イベント・エンターテインメント事業等に対する支援</v>
          </cell>
        </row>
        <row r="7900">
          <cell r="K7900" t="str">
            <v>28219-8</v>
          </cell>
          <cell r="L7900" t="str">
            <v>28219</v>
          </cell>
          <cell r="M7900">
            <v>8</v>
          </cell>
          <cell r="N7900" t="str">
            <v>三田市中小企業長期融資信用保証料助成</v>
          </cell>
          <cell r="O7900" t="str">
            <v>①-Ⅱ-２．資金繰り対策</v>
          </cell>
        </row>
        <row r="7901">
          <cell r="K7901" t="str">
            <v>28219-9</v>
          </cell>
          <cell r="L7901" t="str">
            <v>28219</v>
          </cell>
          <cell r="M7901">
            <v>9</v>
          </cell>
          <cell r="N7901" t="str">
            <v>休業要請事業者経営継続支援事業</v>
          </cell>
          <cell r="O7901" t="str">
            <v>①-Ⅱ-３．事業継続に困っている中小・小規模事業者等への支援</v>
          </cell>
        </row>
        <row r="7902">
          <cell r="K7902" t="str">
            <v>28219-10</v>
          </cell>
          <cell r="L7902" t="str">
            <v>28219</v>
          </cell>
          <cell r="M7902">
            <v>10</v>
          </cell>
          <cell r="N7902" t="str">
            <v>休業要請経営継続支援事業</v>
          </cell>
          <cell r="O7902" t="str">
            <v>①-Ⅱ-３．事業継続に困っている中小・小規模事業者等への支援</v>
          </cell>
        </row>
        <row r="7903">
          <cell r="K7903" t="str">
            <v>28219-11</v>
          </cell>
          <cell r="L7903" t="str">
            <v>28219</v>
          </cell>
          <cell r="M7903">
            <v>11</v>
          </cell>
          <cell r="N7903" t="str">
            <v>三田市小規模事業者応援助成金</v>
          </cell>
          <cell r="O7903" t="str">
            <v>①-Ⅱ-３．事業継続に困っている中小・小規模事業者等への支援</v>
          </cell>
        </row>
        <row r="7904">
          <cell r="K7904" t="str">
            <v>28219-12</v>
          </cell>
          <cell r="L7904" t="str">
            <v>28219</v>
          </cell>
          <cell r="M7904">
            <v>12</v>
          </cell>
          <cell r="N7904" t="str">
            <v>市内事業者緊急経済動向アンケート</v>
          </cell>
          <cell r="O7904" t="str">
            <v>①-Ⅱ-３．事業継続に困っている中小・小規模事業者等への支援</v>
          </cell>
        </row>
        <row r="7905">
          <cell r="K7905" t="str">
            <v>28219-13</v>
          </cell>
          <cell r="L7905" t="str">
            <v>28219</v>
          </cell>
          <cell r="M7905">
            <v>13</v>
          </cell>
          <cell r="N7905" t="str">
            <v>緊急雇用創出事業</v>
          </cell>
          <cell r="O7905" t="str">
            <v>①-Ⅱ-１．雇用の維持</v>
          </cell>
        </row>
        <row r="7906">
          <cell r="K7906" t="str">
            <v>28219-14</v>
          </cell>
          <cell r="L7906" t="str">
            <v>28219</v>
          </cell>
          <cell r="M7906">
            <v>14</v>
          </cell>
          <cell r="N7906" t="str">
            <v>大学生支援事業</v>
          </cell>
          <cell r="O7906" t="str">
            <v>①-Ⅱ-４．生活に困っている世帯や個人への支援</v>
          </cell>
        </row>
        <row r="7907">
          <cell r="K7907" t="str">
            <v>28219-15</v>
          </cell>
          <cell r="L7907" t="str">
            <v>28219</v>
          </cell>
          <cell r="M7907">
            <v>15</v>
          </cell>
          <cell r="N7907" t="str">
            <v>介護・障害者福祉サービス事業所等応援支援金支給事業</v>
          </cell>
          <cell r="O7907" t="str">
            <v>①-Ⅱ-３．事業継続に困っている中小・小規模事業者等への支援</v>
          </cell>
        </row>
        <row r="7908">
          <cell r="K7908" t="str">
            <v>28219-16</v>
          </cell>
          <cell r="L7908" t="str">
            <v>28219</v>
          </cell>
          <cell r="M7908">
            <v>16</v>
          </cell>
          <cell r="N7908" t="str">
            <v>介護・障害者施設モバイル面会整備補助金</v>
          </cell>
          <cell r="O7908" t="str">
            <v>①-Ⅰ-２．検査体制の強化と感染の早期発見</v>
          </cell>
        </row>
        <row r="7909">
          <cell r="K7909" t="str">
            <v>28219-17</v>
          </cell>
          <cell r="L7909" t="str">
            <v>28219</v>
          </cell>
          <cell r="M7909">
            <v>17</v>
          </cell>
          <cell r="N7909" t="str">
            <v>介護・障害者施設における地元食材活用支援事業</v>
          </cell>
          <cell r="O7909" t="str">
            <v>①-Ⅱ-３．事業継続に困っている中小・小規模事業者等への支援</v>
          </cell>
        </row>
        <row r="7910">
          <cell r="K7910" t="str">
            <v>28219-18</v>
          </cell>
          <cell r="L7910" t="str">
            <v>28219</v>
          </cell>
          <cell r="M7910">
            <v>18</v>
          </cell>
          <cell r="N7910" t="str">
            <v>介護サービス提供継続支援事業</v>
          </cell>
          <cell r="O7910" t="str">
            <v>①-Ⅱ-１．雇用の維持</v>
          </cell>
        </row>
        <row r="7911">
          <cell r="K7911" t="str">
            <v>28219-19</v>
          </cell>
          <cell r="L7911" t="str">
            <v>28219</v>
          </cell>
          <cell r="M7911">
            <v>19</v>
          </cell>
          <cell r="N7911" t="str">
            <v>GIGAｽｸｰﾙ推進事業費</v>
          </cell>
          <cell r="O7911" t="str">
            <v>①-Ⅰ-８．学校の臨時休業等を円滑に進めるための環境整備</v>
          </cell>
        </row>
        <row r="7912">
          <cell r="K7912" t="str">
            <v>28219-20</v>
          </cell>
          <cell r="L7912" t="str">
            <v>28219</v>
          </cell>
          <cell r="M7912">
            <v>20</v>
          </cell>
          <cell r="N7912" t="str">
            <v>消防救急隊コロナ患者搬送装備品整備費</v>
          </cell>
          <cell r="O7912" t="str">
            <v>①-Ⅰ-１．マスク・消毒液等の確保</v>
          </cell>
        </row>
        <row r="7913">
          <cell r="K7913" t="str">
            <v>28219-21</v>
          </cell>
          <cell r="L7913" t="str">
            <v>28219</v>
          </cell>
          <cell r="M7913">
            <v>21</v>
          </cell>
          <cell r="N7913" t="str">
            <v>防災活動支援事業</v>
          </cell>
          <cell r="O7913" t="str">
            <v>①-Ⅰ-１．マスク・消毒液等の確保</v>
          </cell>
        </row>
        <row r="7914">
          <cell r="K7914" t="str">
            <v>28219-23</v>
          </cell>
          <cell r="L7914" t="str">
            <v>28219</v>
          </cell>
          <cell r="M7914">
            <v>23</v>
          </cell>
          <cell r="N7914" t="str">
            <v>学校臨時休業等に伴う学習等への支援事業</v>
          </cell>
          <cell r="O7914" t="str">
            <v>①-Ⅰ-８．学校の臨時休業等を円滑に進めるための環境整備</v>
          </cell>
        </row>
        <row r="7915">
          <cell r="K7915" t="str">
            <v>28219-24</v>
          </cell>
          <cell r="L7915" t="str">
            <v>28219</v>
          </cell>
          <cell r="M7915">
            <v>24</v>
          </cell>
          <cell r="N7915" t="str">
            <v>三田市民病院事業会計補助金</v>
          </cell>
          <cell r="O7915" t="str">
            <v>①-Ⅰ-３．医療提供体制の強化</v>
          </cell>
        </row>
        <row r="7916">
          <cell r="K7916" t="str">
            <v>28219-26</v>
          </cell>
          <cell r="L7916" t="str">
            <v>28219</v>
          </cell>
          <cell r="M7916">
            <v>26</v>
          </cell>
          <cell r="N7916" t="str">
            <v>学校保健特別対策事業費補助金</v>
          </cell>
          <cell r="O7916" t="str">
            <v>①-Ⅰ-１．マスク・消毒液等の確保</v>
          </cell>
        </row>
        <row r="7917">
          <cell r="K7917" t="str">
            <v>28219-27</v>
          </cell>
          <cell r="L7917" t="str">
            <v>28219</v>
          </cell>
          <cell r="M7917">
            <v>27</v>
          </cell>
          <cell r="N7917" t="str">
            <v>学校保健衛生対策等事業</v>
          </cell>
          <cell r="O7917" t="str">
            <v>①-Ⅰ-１．マスク・消毒液等の確保</v>
          </cell>
        </row>
        <row r="7918">
          <cell r="K7918" t="str">
            <v>28219-28</v>
          </cell>
          <cell r="L7918" t="str">
            <v>28219</v>
          </cell>
          <cell r="M7918">
            <v>28</v>
          </cell>
          <cell r="N7918" t="str">
            <v>小、中、特別支援学校サポートスタッフ配置事業</v>
          </cell>
          <cell r="O7918" t="str">
            <v>①-Ⅰ-８．学校の臨時休業等を円滑に進めるための環境整備</v>
          </cell>
        </row>
        <row r="7919">
          <cell r="K7919" t="str">
            <v>28219-29</v>
          </cell>
          <cell r="L7919" t="str">
            <v>28219</v>
          </cell>
          <cell r="M7919">
            <v>29</v>
          </cell>
          <cell r="N7919" t="str">
            <v>母子保健衛生費補助金</v>
          </cell>
          <cell r="O7919" t="str">
            <v>①-Ⅰ-３．医療提供体制の強化</v>
          </cell>
        </row>
        <row r="7920">
          <cell r="K7920" t="str">
            <v>28219-30</v>
          </cell>
          <cell r="L7920" t="str">
            <v>28219</v>
          </cell>
          <cell r="M7920">
            <v>30</v>
          </cell>
          <cell r="N7920" t="str">
            <v>乳幼児健診(集団健診）感染防止対策経費</v>
          </cell>
          <cell r="O7920" t="str">
            <v>①-Ⅰ-３．医療提供体制の強化</v>
          </cell>
        </row>
        <row r="7921">
          <cell r="K7921" t="str">
            <v>28219-31</v>
          </cell>
          <cell r="L7921" t="str">
            <v>28219</v>
          </cell>
          <cell r="M7921">
            <v>31</v>
          </cell>
          <cell r="N7921" t="str">
            <v>芸術文化支援事業</v>
          </cell>
          <cell r="O7921" t="str">
            <v>①-Ⅲ-１．観光・運輸業、飲食業、イベント・エンターテインメント事業等に対する支援</v>
          </cell>
        </row>
        <row r="7922">
          <cell r="K7922" t="str">
            <v>28219-32</v>
          </cell>
          <cell r="L7922" t="str">
            <v>28219</v>
          </cell>
          <cell r="M7922">
            <v>32</v>
          </cell>
          <cell r="N7922" t="str">
            <v>テレワーク環境整備費</v>
          </cell>
          <cell r="O7922" t="str">
            <v>①-Ⅳ-３．リモート化等によるデジタル・トランスフォーメーションの加速</v>
          </cell>
        </row>
        <row r="7923">
          <cell r="K7923" t="str">
            <v>28219-33</v>
          </cell>
          <cell r="L7923" t="str">
            <v>28219</v>
          </cell>
          <cell r="M7923">
            <v>33</v>
          </cell>
          <cell r="N7923" t="str">
            <v>コロナに負けないアイデアワークショップ開催費</v>
          </cell>
          <cell r="O7923" t="str">
            <v>①-Ⅲ-２．地域経済の活性化</v>
          </cell>
        </row>
        <row r="7924">
          <cell r="K7924" t="str">
            <v>28219-34</v>
          </cell>
          <cell r="L7924" t="str">
            <v>28219</v>
          </cell>
          <cell r="M7924">
            <v>34</v>
          </cell>
          <cell r="N7924" t="str">
            <v>スマートシティ構想検討事業費</v>
          </cell>
          <cell r="O7924" t="str">
            <v>①-Ⅳ-３．リモート化等によるデジタル・トランスフォーメーションの加速</v>
          </cell>
        </row>
        <row r="7925">
          <cell r="K7925" t="str">
            <v>28219-35</v>
          </cell>
          <cell r="L7925" t="str">
            <v>28219</v>
          </cell>
          <cell r="M7925">
            <v>35</v>
          </cell>
          <cell r="N7925" t="str">
            <v>生活困窮者就労準備支援事業費等補助金</v>
          </cell>
          <cell r="O7925" t="str">
            <v>①-Ⅱ-４．生活に困っている世帯や個人への支援</v>
          </cell>
        </row>
        <row r="7926">
          <cell r="K7926" t="str">
            <v>28219-36</v>
          </cell>
          <cell r="L7926" t="str">
            <v>28219</v>
          </cell>
          <cell r="M7926">
            <v>36</v>
          </cell>
          <cell r="N7926" t="str">
            <v>妊婦外出支援事業費</v>
          </cell>
          <cell r="O7926" t="str">
            <v>①-Ⅱ-４．生活に困っている世帯や個人への支援</v>
          </cell>
        </row>
        <row r="7927">
          <cell r="K7927" t="str">
            <v>28219-37</v>
          </cell>
          <cell r="L7927" t="str">
            <v>28219</v>
          </cell>
          <cell r="M7927">
            <v>37</v>
          </cell>
          <cell r="N7927" t="str">
            <v>市民健康づくり事業費</v>
          </cell>
          <cell r="O7927" t="str">
            <v>①-Ⅰ-６．情報発信の充実</v>
          </cell>
        </row>
        <row r="7928">
          <cell r="K7928" t="str">
            <v>28219-38</v>
          </cell>
          <cell r="L7928" t="str">
            <v>28219</v>
          </cell>
          <cell r="M7928">
            <v>38</v>
          </cell>
          <cell r="N7928" t="str">
            <v>感染症予防対策事業費</v>
          </cell>
          <cell r="O7928" t="str">
            <v>①-Ⅰ-１．マスク・消毒液等の確保</v>
          </cell>
        </row>
        <row r="7929">
          <cell r="K7929" t="str">
            <v>28219-39</v>
          </cell>
          <cell r="L7929" t="str">
            <v>28219</v>
          </cell>
          <cell r="M7929">
            <v>39</v>
          </cell>
          <cell r="N7929" t="str">
            <v>地域商業団体経済対策事業費</v>
          </cell>
          <cell r="O7929" t="str">
            <v>①-Ⅲ-２．地域経済の活性化</v>
          </cell>
        </row>
        <row r="7930">
          <cell r="K7930" t="str">
            <v>28219-40</v>
          </cell>
          <cell r="L7930" t="str">
            <v>28219</v>
          </cell>
          <cell r="M7930">
            <v>40</v>
          </cell>
          <cell r="N7930" t="str">
            <v>公共交通応援事業</v>
          </cell>
          <cell r="O7930" t="str">
            <v>①-Ⅲ-１．観光・運輸業、飲食業、イベント・エンターテインメント事業等に対する支援</v>
          </cell>
        </row>
        <row r="7931">
          <cell r="K7931" t="str">
            <v>28219-43</v>
          </cell>
          <cell r="L7931" t="str">
            <v>28219</v>
          </cell>
          <cell r="M7931">
            <v>43</v>
          </cell>
          <cell r="N7931" t="str">
            <v>学校保健特別対策事業費補助金</v>
          </cell>
          <cell r="O7931" t="str">
            <v>①-Ⅰ-１．マスク・消毒液等の確保</v>
          </cell>
        </row>
        <row r="7932">
          <cell r="K7932" t="str">
            <v>28219-44</v>
          </cell>
          <cell r="L7932" t="str">
            <v>28219</v>
          </cell>
          <cell r="M7932">
            <v>44</v>
          </cell>
          <cell r="N7932" t="str">
            <v>プレミアム付き商品券事業</v>
          </cell>
          <cell r="O7932" t="str">
            <v>①-Ⅲ-２．地域経済の活性化</v>
          </cell>
        </row>
        <row r="7933">
          <cell r="K7933" t="str">
            <v>28219-45</v>
          </cell>
          <cell r="L7933" t="str">
            <v>28219</v>
          </cell>
          <cell r="M7933">
            <v>45</v>
          </cell>
          <cell r="N7933" t="str">
            <v>消防活動感染防止対策事業</v>
          </cell>
          <cell r="O7933" t="str">
            <v>①-Ⅰ-１．マスク・消毒液等の確保</v>
          </cell>
        </row>
        <row r="7934">
          <cell r="K7934" t="str">
            <v>28219-46</v>
          </cell>
          <cell r="L7934" t="str">
            <v>28219</v>
          </cell>
          <cell r="M7934">
            <v>46</v>
          </cell>
          <cell r="N7934" t="str">
            <v>小中学校児童生徒用図書システム導入事業</v>
          </cell>
          <cell r="O7934" t="str">
            <v>①-Ⅰ-８．学校の臨時休業等を円滑に進めるための環境整備</v>
          </cell>
        </row>
        <row r="7935">
          <cell r="K7935" t="str">
            <v>28219-47</v>
          </cell>
          <cell r="L7935" t="str">
            <v>28219</v>
          </cell>
          <cell r="M7935">
            <v>47</v>
          </cell>
          <cell r="N7935" t="str">
            <v>公立学校情報機器整備費補助金</v>
          </cell>
          <cell r="O7935" t="str">
            <v>①-Ⅰ-８．学校の臨時休業等を円滑に進めるための環境整備</v>
          </cell>
        </row>
        <row r="7936">
          <cell r="K7936" t="str">
            <v>28219-48</v>
          </cell>
          <cell r="L7936" t="str">
            <v>28219</v>
          </cell>
          <cell r="M7936">
            <v>48</v>
          </cell>
          <cell r="N7936" t="str">
            <v>大型モニター及びタブレット端末追加配置事業</v>
          </cell>
          <cell r="O7936" t="str">
            <v>①-Ⅰ-８．学校の臨時休業等を円滑に進めるための環境整備</v>
          </cell>
        </row>
        <row r="7937">
          <cell r="K7937" t="str">
            <v>28219-49</v>
          </cell>
          <cell r="L7937" t="str">
            <v>28219</v>
          </cell>
          <cell r="M7937">
            <v>49</v>
          </cell>
          <cell r="N7937" t="str">
            <v>移住UIJターン促進事業</v>
          </cell>
          <cell r="O7937" t="str">
            <v>①-Ⅰ-６．情報発信の充実</v>
          </cell>
        </row>
        <row r="7938">
          <cell r="K7938" t="str">
            <v>28219-50</v>
          </cell>
          <cell r="L7938" t="str">
            <v>28219</v>
          </cell>
          <cell r="M7938">
            <v>50</v>
          </cell>
          <cell r="N7938" t="str">
            <v>庁舎及び市民センター等管理運営費</v>
          </cell>
          <cell r="O7938" t="str">
            <v>①-Ⅰ-１．マスク・消毒液等の確保</v>
          </cell>
        </row>
        <row r="7939">
          <cell r="K7939" t="str">
            <v>28219-51</v>
          </cell>
          <cell r="L7939" t="str">
            <v>28219</v>
          </cell>
          <cell r="M7939">
            <v>51</v>
          </cell>
          <cell r="N7939" t="str">
            <v>庁舎WEB会議･オンライン相談推進事業</v>
          </cell>
          <cell r="O7939" t="str">
            <v>①-Ⅳ-３．リモート化等によるデジタル・トランスフォーメーションの加速</v>
          </cell>
        </row>
        <row r="7940">
          <cell r="K7940" t="str">
            <v>28219-52</v>
          </cell>
          <cell r="L7940" t="str">
            <v>28219</v>
          </cell>
          <cell r="M7940">
            <v>52</v>
          </cell>
          <cell r="N7940" t="str">
            <v>市民センター維持管理費</v>
          </cell>
          <cell r="O7940" t="str">
            <v>①-Ⅳ-３．リモート化等によるデジタル・トランスフォーメーションの加速</v>
          </cell>
        </row>
        <row r="7941">
          <cell r="K7941" t="str">
            <v>28219-53</v>
          </cell>
          <cell r="L7941" t="str">
            <v>28219</v>
          </cell>
          <cell r="M7941">
            <v>53</v>
          </cell>
          <cell r="N7941" t="str">
            <v>総合文化センター催事ネット中継環境整備事業</v>
          </cell>
          <cell r="O7941" t="str">
            <v>①-Ⅳ-３．リモート化等によるデジタル・トランスフォーメーションの加速</v>
          </cell>
        </row>
        <row r="7942">
          <cell r="K7942" t="str">
            <v>28219-54</v>
          </cell>
          <cell r="L7942" t="str">
            <v>28219</v>
          </cell>
          <cell r="M7942">
            <v>54</v>
          </cell>
          <cell r="N7942" t="str">
            <v>図書館管理運営費</v>
          </cell>
          <cell r="O7942" t="str">
            <v>①-Ⅳ-３．リモート化等によるデジタル・トランスフォーメーションの加速</v>
          </cell>
        </row>
        <row r="7943">
          <cell r="K7943" t="str">
            <v>28219-55</v>
          </cell>
          <cell r="L7943" t="str">
            <v>28219</v>
          </cell>
          <cell r="M7943">
            <v>55</v>
          </cell>
          <cell r="N7943" t="str">
            <v>ガラス工芸館管理運営費</v>
          </cell>
          <cell r="O7943" t="str">
            <v>①-Ⅰ-１．マスク・消毒液等の確保</v>
          </cell>
        </row>
        <row r="7944">
          <cell r="K7944" t="str">
            <v>28219-56</v>
          </cell>
          <cell r="L7944" t="str">
            <v>28219</v>
          </cell>
          <cell r="M7944">
            <v>56</v>
          </cell>
          <cell r="N7944" t="str">
            <v>子育て支援事業費</v>
          </cell>
          <cell r="O7944" t="str">
            <v>①-Ⅰ-１．マスク・消毒液等の確保</v>
          </cell>
        </row>
        <row r="7945">
          <cell r="K7945" t="str">
            <v>28219-57</v>
          </cell>
          <cell r="L7945" t="str">
            <v>28219</v>
          </cell>
          <cell r="M7945">
            <v>57</v>
          </cell>
          <cell r="N7945" t="str">
            <v>保育士慰労金給付事業</v>
          </cell>
          <cell r="O7945" t="str">
            <v>①-Ⅱ-４．生活に困っている世帯や個人への支援</v>
          </cell>
        </row>
        <row r="7946">
          <cell r="K7946" t="str">
            <v>28219-58</v>
          </cell>
          <cell r="L7946" t="str">
            <v>28219</v>
          </cell>
          <cell r="M7946">
            <v>58</v>
          </cell>
          <cell r="N7946" t="str">
            <v>遠隔手話通訳導入</v>
          </cell>
          <cell r="O7946" t="str">
            <v>①-Ⅱ-４．生活に困っている世帯や個人への支援</v>
          </cell>
        </row>
        <row r="7947">
          <cell r="K7947" t="str">
            <v>28219-59</v>
          </cell>
          <cell r="L7947" t="str">
            <v>28219</v>
          </cell>
          <cell r="M7947">
            <v>59</v>
          </cell>
          <cell r="N7947" t="str">
            <v>休日応急診療センター医療保険オンライン資格確認システム改修</v>
          </cell>
          <cell r="O7947" t="str">
            <v>①-Ⅰ-３．医療提供体制の強化</v>
          </cell>
        </row>
        <row r="7948">
          <cell r="K7948" t="str">
            <v>28219-60</v>
          </cell>
          <cell r="L7948" t="str">
            <v>28219</v>
          </cell>
          <cell r="M7948">
            <v>60</v>
          </cell>
          <cell r="N7948" t="str">
            <v>新しい生活様式対応事業者応援助成金</v>
          </cell>
          <cell r="O7948" t="str">
            <v>①-Ⅱ-３．事業継続に困っている中小・小規模事業者等への支援</v>
          </cell>
        </row>
        <row r="7949">
          <cell r="K7949" t="str">
            <v>28219-61</v>
          </cell>
          <cell r="L7949" t="str">
            <v>28219</v>
          </cell>
          <cell r="M7949">
            <v>61</v>
          </cell>
          <cell r="N7949" t="str">
            <v>新型コロナウイルス感染症拡大防止協力金事業</v>
          </cell>
          <cell r="O7949" t="str">
            <v>①-Ⅱ-３．事業継続に困っている中小・小規模事業者等への支援</v>
          </cell>
        </row>
        <row r="7950">
          <cell r="K7950" t="str">
            <v>28219-62</v>
          </cell>
          <cell r="L7950" t="str">
            <v>28219</v>
          </cell>
          <cell r="M7950">
            <v>62</v>
          </cell>
          <cell r="N7950" t="str">
            <v>学校臨時休業対策費補助金</v>
          </cell>
          <cell r="O7950" t="str">
            <v>①-Ⅱ-３．事業継続に困っている中小・小規模事業者等への支援</v>
          </cell>
        </row>
        <row r="7951">
          <cell r="K7951" t="str">
            <v>28219-63</v>
          </cell>
          <cell r="L7951" t="str">
            <v>28219</v>
          </cell>
          <cell r="M7951">
            <v>63</v>
          </cell>
          <cell r="N7951" t="str">
            <v>子ども・子育て支援交付金</v>
          </cell>
          <cell r="O7951" t="str">
            <v>①-Ⅰ-１．マスク・消毒液等の確保</v>
          </cell>
        </row>
        <row r="7952">
          <cell r="K7952" t="str">
            <v>28219-64</v>
          </cell>
          <cell r="L7952" t="str">
            <v>28219</v>
          </cell>
          <cell r="M7952">
            <v>64</v>
          </cell>
          <cell r="N7952" t="str">
            <v>公立学校情報機器整備費補助金</v>
          </cell>
          <cell r="O7952" t="str">
            <v>①-Ⅰ-８．学校の臨時休業等を円滑に進めるための環境整備</v>
          </cell>
        </row>
        <row r="7953">
          <cell r="K7953" t="str">
            <v>28219-65</v>
          </cell>
          <cell r="L7953" t="str">
            <v>28219</v>
          </cell>
          <cell r="M7953">
            <v>65</v>
          </cell>
          <cell r="N7953" t="str">
            <v>障害者総合支援事業費補助金</v>
          </cell>
          <cell r="O7953" t="str">
            <v>①-Ⅱ-３．事業継続に困っている中小・小規模事業者等への支援</v>
          </cell>
        </row>
        <row r="7954">
          <cell r="K7954" t="str">
            <v>28220-1</v>
          </cell>
          <cell r="L7954" t="str">
            <v>28220</v>
          </cell>
          <cell r="M7954">
            <v>1</v>
          </cell>
          <cell r="N7954" t="str">
            <v>感染症等予防事業【補正予算対応】</v>
          </cell>
          <cell r="O7954" t="str">
            <v>①-Ⅰ-１．マスク・消毒液等の確保</v>
          </cell>
        </row>
        <row r="7955">
          <cell r="K7955" t="str">
            <v>28220-2</v>
          </cell>
          <cell r="L7955" t="str">
            <v>28220</v>
          </cell>
          <cell r="M7955">
            <v>2</v>
          </cell>
          <cell r="N7955" t="str">
            <v>感染症等予防事業【当初予算対応】</v>
          </cell>
          <cell r="O7955" t="str">
            <v>①-Ⅰ-１．マスク・消毒液等の確保</v>
          </cell>
        </row>
        <row r="7956">
          <cell r="K7956" t="str">
            <v>28220-3</v>
          </cell>
          <cell r="L7956" t="str">
            <v>28220</v>
          </cell>
          <cell r="M7956">
            <v>3</v>
          </cell>
          <cell r="N7956" t="str">
            <v>市立加西病院医療体制強化事業</v>
          </cell>
          <cell r="O7956" t="str">
            <v>①-Ⅰ-３．医療提供体制の強化</v>
          </cell>
        </row>
        <row r="7957">
          <cell r="K7957" t="str">
            <v>28220-4</v>
          </cell>
          <cell r="L7957" t="str">
            <v>28220</v>
          </cell>
          <cell r="M7957">
            <v>4</v>
          </cell>
          <cell r="N7957" t="str">
            <v>庁内環境整備事業【補正予算追加分】</v>
          </cell>
          <cell r="O7957" t="str">
            <v>①-Ⅳ-３．リモート化等によるデジタル・トランスフォーメーションの加速</v>
          </cell>
        </row>
        <row r="7958">
          <cell r="K7958" t="str">
            <v>28220-5</v>
          </cell>
          <cell r="L7958" t="str">
            <v>28220</v>
          </cell>
          <cell r="M7958">
            <v>5</v>
          </cell>
          <cell r="N7958" t="str">
            <v>庁内環境整備事業【当初予算分】</v>
          </cell>
          <cell r="O7958" t="str">
            <v>①-Ⅳ-３．リモート化等によるデジタル・トランスフォーメーションの加速</v>
          </cell>
        </row>
        <row r="7959">
          <cell r="K7959" t="str">
            <v>28220-6</v>
          </cell>
          <cell r="L7959" t="str">
            <v>28220</v>
          </cell>
          <cell r="M7959">
            <v>6</v>
          </cell>
          <cell r="N7959" t="str">
            <v>小学校等の臨時休業に伴う給付金事業</v>
          </cell>
          <cell r="O7959" t="str">
            <v>①-Ⅱ-４．生活に困っている世帯や個人への支援</v>
          </cell>
        </row>
        <row r="7960">
          <cell r="K7960" t="str">
            <v>28220-7</v>
          </cell>
          <cell r="L7960" t="str">
            <v>28220</v>
          </cell>
          <cell r="M7960">
            <v>7</v>
          </cell>
          <cell r="N7960" t="str">
            <v>児童扶養手当受給者に対する緊急支援給付金事業</v>
          </cell>
          <cell r="O7960" t="str">
            <v>①-Ⅱ-４．生活に困っている世帯や個人への支援</v>
          </cell>
        </row>
        <row r="7961">
          <cell r="K7961" t="str">
            <v>28220-8</v>
          </cell>
          <cell r="L7961" t="str">
            <v>28220</v>
          </cell>
          <cell r="M7961">
            <v>8</v>
          </cell>
          <cell r="N7961" t="str">
            <v>中小企業信用保証料補助事業</v>
          </cell>
          <cell r="O7961" t="str">
            <v>①-Ⅱ-２．資金繰り対策</v>
          </cell>
        </row>
        <row r="7962">
          <cell r="K7962" t="str">
            <v>28220-9</v>
          </cell>
          <cell r="L7962" t="str">
            <v>28220</v>
          </cell>
          <cell r="M7962">
            <v>9</v>
          </cell>
          <cell r="N7962" t="str">
            <v>休業要請事業者経営継続支援事業</v>
          </cell>
          <cell r="O7962" t="str">
            <v>①-Ⅱ-３．事業継続に困っている中小・小規模事業者等への支援</v>
          </cell>
        </row>
        <row r="7963">
          <cell r="K7963" t="str">
            <v>28220-10</v>
          </cell>
          <cell r="L7963" t="str">
            <v>28220</v>
          </cell>
          <cell r="M7963">
            <v>10</v>
          </cell>
          <cell r="N7963" t="str">
            <v>小規模事業者経営持続支援金</v>
          </cell>
          <cell r="O7963" t="str">
            <v>①-Ⅱ-３．事業継続に困っている中小・小規模事業者等への支援</v>
          </cell>
        </row>
        <row r="7964">
          <cell r="K7964" t="str">
            <v>28220-11</v>
          </cell>
          <cell r="L7964" t="str">
            <v>28220</v>
          </cell>
          <cell r="M7964">
            <v>11</v>
          </cell>
          <cell r="N7964" t="str">
            <v>小規模事業者持続化事業支援補助金</v>
          </cell>
          <cell r="O7964" t="str">
            <v>①-Ⅲ-１．観光・運輸業、飲食業、イベント・エンターテインメント事業等に対する支援</v>
          </cell>
        </row>
        <row r="7965">
          <cell r="K7965" t="str">
            <v>28220-12</v>
          </cell>
          <cell r="L7965" t="str">
            <v>28220</v>
          </cell>
          <cell r="M7965">
            <v>12</v>
          </cell>
          <cell r="N7965" t="str">
            <v>商店街お買い物・ポイントシール事業</v>
          </cell>
          <cell r="O7965" t="str">
            <v>①-Ⅲ-２．地域経済の活性化</v>
          </cell>
        </row>
        <row r="7966">
          <cell r="K7966" t="str">
            <v>28220-13</v>
          </cell>
          <cell r="L7966" t="str">
            <v>28220</v>
          </cell>
          <cell r="M7966">
            <v>13</v>
          </cell>
          <cell r="N7966" t="str">
            <v>地域活性化キャッシュレス事業</v>
          </cell>
          <cell r="O7966" t="str">
            <v>①-Ⅲ-２．地域経済の活性化</v>
          </cell>
        </row>
        <row r="7967">
          <cell r="K7967" t="str">
            <v>28220-14</v>
          </cell>
          <cell r="L7967" t="str">
            <v>28220</v>
          </cell>
          <cell r="M7967">
            <v>14</v>
          </cell>
          <cell r="N7967" t="str">
            <v>共通商品券事業補助金【補正予算分】</v>
          </cell>
          <cell r="O7967" t="str">
            <v>①-Ⅲ-２．地域経済の活性化</v>
          </cell>
        </row>
        <row r="7968">
          <cell r="K7968" t="str">
            <v>28220-15</v>
          </cell>
          <cell r="L7968" t="str">
            <v>28220</v>
          </cell>
          <cell r="M7968">
            <v>15</v>
          </cell>
          <cell r="N7968" t="str">
            <v>共通商品券事業補助金【当初予算分】</v>
          </cell>
          <cell r="O7968" t="str">
            <v>①-Ⅲ-２．地域経済の活性化</v>
          </cell>
        </row>
        <row r="7969">
          <cell r="K7969" t="str">
            <v>28220-16</v>
          </cell>
          <cell r="L7969" t="str">
            <v>28220</v>
          </cell>
          <cell r="M7969">
            <v>16</v>
          </cell>
          <cell r="N7969" t="str">
            <v>北播磨特産品支援事業</v>
          </cell>
          <cell r="O7969" t="str">
            <v>①-Ⅲ-２．地域経済の活性化</v>
          </cell>
        </row>
        <row r="7970">
          <cell r="K7970" t="str">
            <v>28220-17</v>
          </cell>
          <cell r="L7970" t="str">
            <v>28220</v>
          </cell>
          <cell r="M7970">
            <v>17</v>
          </cell>
          <cell r="N7970" t="str">
            <v>教育情報推進事業</v>
          </cell>
          <cell r="O7970" t="str">
            <v>①-Ⅰ-８．学校の臨時休業等を円滑に進めるための環境整備</v>
          </cell>
        </row>
        <row r="7971">
          <cell r="K7971" t="str">
            <v>28220-18</v>
          </cell>
          <cell r="L7971" t="str">
            <v>28220</v>
          </cell>
          <cell r="M7971">
            <v>18</v>
          </cell>
          <cell r="N7971" t="str">
            <v>北条中学校空調施設整備事業</v>
          </cell>
          <cell r="O7971" t="str">
            <v>①-Ⅰ-８．学校の臨時休業等を円滑に進めるための環境整備</v>
          </cell>
        </row>
        <row r="7972">
          <cell r="K7972" t="str">
            <v>28220-19</v>
          </cell>
          <cell r="L7972" t="str">
            <v>28220</v>
          </cell>
          <cell r="M7972">
            <v>19</v>
          </cell>
          <cell r="N7972" t="str">
            <v>臨時休校に伴う昼食費助成事業</v>
          </cell>
          <cell r="O7972" t="str">
            <v>①-Ⅱ-４．生活に困っている世帯や個人への支援</v>
          </cell>
        </row>
        <row r="7973">
          <cell r="K7973" t="str">
            <v>28220-20</v>
          </cell>
          <cell r="L7973" t="str">
            <v>28220</v>
          </cell>
          <cell r="M7973">
            <v>20</v>
          </cell>
          <cell r="N7973" t="str">
            <v>公民館学習環境整備事業</v>
          </cell>
          <cell r="O7973" t="str">
            <v>①-Ⅰ-８．学校の臨時休業等を円滑に進めるための環境整備</v>
          </cell>
        </row>
        <row r="7974">
          <cell r="K7974" t="str">
            <v>28220-21</v>
          </cell>
          <cell r="L7974" t="str">
            <v>28220</v>
          </cell>
          <cell r="M7974">
            <v>21</v>
          </cell>
          <cell r="N7974" t="str">
            <v>水道事業会計繰出・補助</v>
          </cell>
          <cell r="O7974" t="str">
            <v>①-Ⅱ-４．生活に困っている世帯や個人への支援</v>
          </cell>
        </row>
        <row r="7975">
          <cell r="K7975" t="str">
            <v>28220-22</v>
          </cell>
          <cell r="L7975" t="str">
            <v>28220</v>
          </cell>
          <cell r="M7975">
            <v>22</v>
          </cell>
          <cell r="N7975" t="str">
            <v>加西市民会館サーモグラフィカメラ導入事業</v>
          </cell>
          <cell r="O7975" t="str">
            <v>①-Ⅰ-２．検査体制の強化と感染の早期発見</v>
          </cell>
        </row>
        <row r="7976">
          <cell r="K7976" t="str">
            <v>28220-23</v>
          </cell>
          <cell r="L7976" t="str">
            <v>28220</v>
          </cell>
          <cell r="M7976">
            <v>23</v>
          </cell>
          <cell r="N7976" t="str">
            <v>文化芸術活動のための施設使用料補助事業</v>
          </cell>
          <cell r="O7976" t="str">
            <v>①-Ⅱ-３．事業継続に困っている中小・小規模事業者等への支援</v>
          </cell>
        </row>
        <row r="7977">
          <cell r="K7977" t="str">
            <v>28220-24</v>
          </cell>
          <cell r="L7977" t="str">
            <v>28220</v>
          </cell>
          <cell r="M7977">
            <v>24</v>
          </cell>
          <cell r="N7977" t="str">
            <v>観光地等持続化給付事業</v>
          </cell>
          <cell r="O7977" t="str">
            <v>①-Ⅱ-３．事業継続に困っている中小・小規模事業者等への支援</v>
          </cell>
        </row>
        <row r="7978">
          <cell r="K7978" t="str">
            <v>28220-25</v>
          </cell>
          <cell r="L7978" t="str">
            <v>28220</v>
          </cell>
          <cell r="M7978">
            <v>25</v>
          </cell>
          <cell r="N7978" t="str">
            <v>小児ｲﾝﾌﾙｴﾝｻﾞ予防接種助成拡充事業【当初予算分】</v>
          </cell>
          <cell r="O7978" t="str">
            <v>①-Ⅰ-２．検査体制の強化と感染の早期発見</v>
          </cell>
        </row>
        <row r="7979">
          <cell r="K7979" t="str">
            <v>28220-26</v>
          </cell>
          <cell r="L7979" t="str">
            <v>28220</v>
          </cell>
          <cell r="M7979">
            <v>26</v>
          </cell>
          <cell r="N7979" t="str">
            <v>小児ｲﾝﾌﾙｴﾝｻﾞ予防接種助成拡充事業【補正予算分】</v>
          </cell>
          <cell r="O7979" t="str">
            <v>①-Ⅰ-２．検査体制の強化と感染の早期発見</v>
          </cell>
        </row>
        <row r="7980">
          <cell r="K7980" t="str">
            <v>28220-27</v>
          </cell>
          <cell r="L7980" t="str">
            <v>28220</v>
          </cell>
          <cell r="M7980">
            <v>27</v>
          </cell>
          <cell r="N7980" t="str">
            <v>すくすく赤ちゃん特別給付金事業</v>
          </cell>
          <cell r="O7980" t="str">
            <v>①-Ⅱ-４．生活に困っている世帯や個人への支援</v>
          </cell>
        </row>
        <row r="7981">
          <cell r="K7981" t="str">
            <v>28220-29</v>
          </cell>
          <cell r="L7981" t="str">
            <v>28220</v>
          </cell>
          <cell r="M7981">
            <v>29</v>
          </cell>
          <cell r="N7981" t="str">
            <v>新産業創出支援補助事業</v>
          </cell>
          <cell r="O7981" t="str">
            <v>①-Ⅲ-１．観光・運輸業、飲食業、イベント・エンターテインメント事業等に対する支援</v>
          </cell>
        </row>
        <row r="7982">
          <cell r="K7982" t="str">
            <v>28220-30</v>
          </cell>
          <cell r="L7982" t="str">
            <v>28220</v>
          </cell>
          <cell r="M7982">
            <v>30</v>
          </cell>
          <cell r="N7982" t="str">
            <v>起業・創業スタートアップ支援事業</v>
          </cell>
          <cell r="O7982" t="str">
            <v>①-Ⅲ-１．観光・運輸業、飲食業、イベント・エンターテインメント事業等に対する支援</v>
          </cell>
        </row>
        <row r="7983">
          <cell r="K7983" t="str">
            <v>28220-31</v>
          </cell>
          <cell r="L7983" t="str">
            <v>28220</v>
          </cell>
          <cell r="M7983">
            <v>31</v>
          </cell>
          <cell r="N7983" t="str">
            <v>新型コロナウイルス感染症拡大防止中小企業者支援事業</v>
          </cell>
          <cell r="O7983" t="str">
            <v>①-Ⅲ-１．観光・運輸業、飲食業、イベント・エンターテインメント事業等に対する支援</v>
          </cell>
        </row>
        <row r="7984">
          <cell r="K7984" t="str">
            <v>28220-32</v>
          </cell>
          <cell r="L7984" t="str">
            <v>28220</v>
          </cell>
          <cell r="M7984">
            <v>32</v>
          </cell>
          <cell r="N7984" t="str">
            <v>学校における熱中症対策事業（単独事業分）</v>
          </cell>
          <cell r="O7984" t="str">
            <v>①-Ⅰ-８．学校の臨時休業等を円滑に進めるための環境整備</v>
          </cell>
        </row>
        <row r="7985">
          <cell r="K7985" t="str">
            <v>28220-33</v>
          </cell>
          <cell r="L7985" t="str">
            <v>28220</v>
          </cell>
          <cell r="M7985">
            <v>33</v>
          </cell>
          <cell r="N7985" t="str">
            <v>学校給食費無償化事業</v>
          </cell>
          <cell r="O7985" t="str">
            <v>①-Ⅱ-４．生活に困っている世帯や個人への支援</v>
          </cell>
        </row>
        <row r="7986">
          <cell r="K7986" t="str">
            <v>28220-34</v>
          </cell>
          <cell r="L7986" t="str">
            <v>28220</v>
          </cell>
          <cell r="M7986">
            <v>34</v>
          </cell>
          <cell r="N7986" t="str">
            <v>学校感染症対策事業（単独事業分）</v>
          </cell>
          <cell r="O7986" t="str">
            <v>①-Ⅰ-１．マスク・消毒液等の確保</v>
          </cell>
        </row>
        <row r="7987">
          <cell r="K7987" t="str">
            <v>28220-35</v>
          </cell>
          <cell r="L7987" t="str">
            <v>28220</v>
          </cell>
          <cell r="M7987">
            <v>35</v>
          </cell>
          <cell r="N7987" t="str">
            <v>図書館自動貸出機導入事業</v>
          </cell>
          <cell r="O7987" t="str">
            <v>①-Ⅳ-３．リモート化等によるデジタル・トランスフォーメーションの加速</v>
          </cell>
        </row>
        <row r="7988">
          <cell r="K7988" t="str">
            <v>28220-36</v>
          </cell>
          <cell r="L7988" t="str">
            <v>28220</v>
          </cell>
          <cell r="M7988">
            <v>36</v>
          </cell>
          <cell r="N7988" t="str">
            <v>地域公共交通運行支援事業</v>
          </cell>
          <cell r="O7988" t="str">
            <v>①-Ⅲ-１．観光・運輸業、飲食業、イベント・エンターテインメント事業等に対する支援</v>
          </cell>
        </row>
        <row r="7989">
          <cell r="K7989" t="str">
            <v>28220-37</v>
          </cell>
          <cell r="L7989" t="str">
            <v>28220</v>
          </cell>
          <cell r="M7989">
            <v>37</v>
          </cell>
          <cell r="N7989" t="str">
            <v>疾病予防対策事業費等補助金</v>
          </cell>
          <cell r="O7989" t="str">
            <v>①-Ⅰ-２．検査体制の強化と感染の早期発見</v>
          </cell>
        </row>
        <row r="7990">
          <cell r="K7990" t="str">
            <v>28220-38</v>
          </cell>
          <cell r="L7990" t="str">
            <v>28220</v>
          </cell>
          <cell r="M7990">
            <v>38</v>
          </cell>
          <cell r="N7990" t="str">
            <v>PCR検査助成事業（単独事業分）</v>
          </cell>
          <cell r="O7990" t="str">
            <v>①-Ⅰ-２．検査体制の強化と感染の早期発見</v>
          </cell>
        </row>
        <row r="7991">
          <cell r="K7991" t="str">
            <v>28220-39</v>
          </cell>
          <cell r="L7991" t="str">
            <v>28220</v>
          </cell>
          <cell r="M7991">
            <v>39</v>
          </cell>
          <cell r="N7991" t="str">
            <v>低所得者向け商品券支給事業</v>
          </cell>
          <cell r="O7991" t="str">
            <v>①-Ⅲ-２．地域経済の活性化</v>
          </cell>
        </row>
        <row r="7992">
          <cell r="K7992" t="str">
            <v>28220-40</v>
          </cell>
          <cell r="L7992" t="str">
            <v>28220</v>
          </cell>
          <cell r="M7992">
            <v>40</v>
          </cell>
          <cell r="N7992" t="str">
            <v>総合支援資金借入者給付金</v>
          </cell>
          <cell r="O7992" t="str">
            <v>①-Ⅱ-４．生活に困っている世帯や個人への支援</v>
          </cell>
        </row>
        <row r="7993">
          <cell r="K7993" t="str">
            <v>28220-41</v>
          </cell>
          <cell r="L7993" t="str">
            <v>28220</v>
          </cell>
          <cell r="M7993">
            <v>41</v>
          </cell>
          <cell r="N7993" t="str">
            <v>学校保健特別対策事業費補助金</v>
          </cell>
          <cell r="O7993" t="str">
            <v>①-Ⅰ-１．マスク・消毒液等の確保</v>
          </cell>
        </row>
        <row r="7994">
          <cell r="K7994" t="str">
            <v>28220-42</v>
          </cell>
          <cell r="L7994" t="str">
            <v>28220</v>
          </cell>
          <cell r="M7994">
            <v>42</v>
          </cell>
          <cell r="N7994" t="str">
            <v>学校保健特別対策事業費補助金</v>
          </cell>
          <cell r="O7994" t="str">
            <v>①-Ⅰ-１．マスク・消毒液等の確保</v>
          </cell>
        </row>
        <row r="7995">
          <cell r="K7995" t="str">
            <v>28220-43</v>
          </cell>
          <cell r="L7995" t="str">
            <v>28220</v>
          </cell>
          <cell r="M7995">
            <v>43</v>
          </cell>
          <cell r="N7995" t="str">
            <v>新型コロナウイルス感染症拡大防止協力金事業</v>
          </cell>
          <cell r="O7995" t="str">
            <v>①-Ⅱ-３．事業継続に困っている中小・小規模事業者等への支援</v>
          </cell>
        </row>
        <row r="7996">
          <cell r="K7996" t="str">
            <v>28220-44</v>
          </cell>
          <cell r="L7996" t="str">
            <v>28220</v>
          </cell>
          <cell r="M7996">
            <v>44</v>
          </cell>
          <cell r="N7996" t="str">
            <v>子ども・子育て支援交付金</v>
          </cell>
          <cell r="O7996" t="str">
            <v>①-Ⅰ-１．マスク・消毒液等の確保</v>
          </cell>
        </row>
        <row r="7997">
          <cell r="K7997" t="str">
            <v>28221-1</v>
          </cell>
          <cell r="L7997" t="str">
            <v>28221</v>
          </cell>
          <cell r="M7997">
            <v>1</v>
          </cell>
          <cell r="N7997" t="str">
            <v>公共的空間安全・安心確保事業</v>
          </cell>
          <cell r="O7997" t="str">
            <v>①-Ⅰ-１．マスク・消毒液等の確保</v>
          </cell>
        </row>
        <row r="7998">
          <cell r="K7998" t="str">
            <v>28221-2</v>
          </cell>
          <cell r="L7998" t="str">
            <v>28221</v>
          </cell>
          <cell r="M7998">
            <v>2</v>
          </cell>
          <cell r="N7998" t="str">
            <v>公共的空間安全・安心確保事業</v>
          </cell>
          <cell r="O7998" t="str">
            <v>①-Ⅰ-１．マスク・消毒液等の確保</v>
          </cell>
        </row>
        <row r="7999">
          <cell r="K7999" t="str">
            <v>28221-3</v>
          </cell>
          <cell r="L7999" t="str">
            <v>28221</v>
          </cell>
          <cell r="M7999">
            <v>3</v>
          </cell>
          <cell r="N7999" t="str">
            <v>地域の感染状況等を踏まえたきめ細かい医療提供体制等構築事業</v>
          </cell>
          <cell r="O7999" t="str">
            <v>①-Ⅰ-３．医療提供体制の強化</v>
          </cell>
        </row>
        <row r="8000">
          <cell r="K8000" t="str">
            <v>28221-4</v>
          </cell>
          <cell r="L8000" t="str">
            <v>28221</v>
          </cell>
          <cell r="M8000">
            <v>4</v>
          </cell>
          <cell r="N8000" t="str">
            <v>学校臨時休業等による夏季期間給食実施事業</v>
          </cell>
          <cell r="O8000" t="str">
            <v>①-Ⅰ-８．学校の臨時休業等を円滑に進めるための環境整備</v>
          </cell>
        </row>
        <row r="8001">
          <cell r="K8001" t="str">
            <v>28221-5</v>
          </cell>
          <cell r="L8001" t="str">
            <v>28221</v>
          </cell>
          <cell r="M8001">
            <v>5</v>
          </cell>
          <cell r="N8001" t="str">
            <v>緊急対応型雇用創出・研修事業</v>
          </cell>
          <cell r="O8001" t="str">
            <v>①-Ⅱ-１．雇用の維持</v>
          </cell>
        </row>
        <row r="8002">
          <cell r="K8002" t="str">
            <v>28221-6</v>
          </cell>
          <cell r="L8002" t="str">
            <v>28221</v>
          </cell>
          <cell r="M8002">
            <v>6</v>
          </cell>
          <cell r="N8002" t="str">
            <v>金利保証金など金融面などの支援事業</v>
          </cell>
          <cell r="O8002" t="str">
            <v>①-Ⅱ-２．資金繰り対策</v>
          </cell>
        </row>
        <row r="8003">
          <cell r="K8003" t="str">
            <v>28221-7</v>
          </cell>
          <cell r="L8003" t="str">
            <v>28221</v>
          </cell>
          <cell r="M8003">
            <v>7</v>
          </cell>
          <cell r="N8003" t="str">
            <v>金利保証金など金融面などの支援事業</v>
          </cell>
          <cell r="O8003" t="str">
            <v>①-Ⅱ-２．資金繰り対策</v>
          </cell>
        </row>
        <row r="8004">
          <cell r="K8004" t="str">
            <v>28221-8</v>
          </cell>
          <cell r="L8004" t="str">
            <v>28221</v>
          </cell>
          <cell r="M8004">
            <v>8</v>
          </cell>
          <cell r="N8004" t="str">
            <v>お持ち帰り弁当最大半額キャンペーン事業</v>
          </cell>
          <cell r="O8004" t="str">
            <v>①-Ⅱ-３．事業継続に困っている中小・小規模事業者等への支援</v>
          </cell>
        </row>
        <row r="8005">
          <cell r="K8005" t="str">
            <v>28221-9</v>
          </cell>
          <cell r="L8005" t="str">
            <v>28221</v>
          </cell>
          <cell r="M8005">
            <v>9</v>
          </cell>
          <cell r="N8005" t="str">
            <v>お持ち帰り弁当最大半額キャンペーン事業</v>
          </cell>
          <cell r="O8005" t="str">
            <v>①-Ⅱ-３．事業継続に困っている中小・小規模事業者等への支援</v>
          </cell>
        </row>
        <row r="8006">
          <cell r="K8006" t="str">
            <v>28221-10</v>
          </cell>
          <cell r="L8006" t="str">
            <v>28221</v>
          </cell>
          <cell r="M8006">
            <v>10</v>
          </cell>
          <cell r="N8006" t="str">
            <v>畜産事業継続の確保</v>
          </cell>
          <cell r="O8006" t="str">
            <v>①-Ⅱ-３．事業継続に困っている中小・小規模事業者等への支援</v>
          </cell>
        </row>
        <row r="8007">
          <cell r="K8007" t="str">
            <v>28221-11</v>
          </cell>
          <cell r="L8007" t="str">
            <v>28221</v>
          </cell>
          <cell r="M8007">
            <v>11</v>
          </cell>
          <cell r="N8007" t="str">
            <v>休業要請事業者経営継続支援事業</v>
          </cell>
          <cell r="O8007" t="str">
            <v>①-Ⅱ-３．事業継続に困っている中小・小規模事業者等への支援</v>
          </cell>
        </row>
        <row r="8008">
          <cell r="K8008" t="str">
            <v>28221-12</v>
          </cell>
          <cell r="L8008" t="str">
            <v>28221</v>
          </cell>
          <cell r="M8008">
            <v>12</v>
          </cell>
          <cell r="N8008" t="str">
            <v>ひとり親世帯への支援</v>
          </cell>
          <cell r="O8008" t="str">
            <v>①-Ⅱ-４．生活に困っている世帯や個人への支援</v>
          </cell>
        </row>
        <row r="8009">
          <cell r="K8009" t="str">
            <v>28221-13</v>
          </cell>
          <cell r="L8009" t="str">
            <v>28221</v>
          </cell>
          <cell r="M8009">
            <v>13</v>
          </cell>
          <cell r="N8009" t="str">
            <v>上水道事業の基本料金減免事業</v>
          </cell>
          <cell r="O8009" t="str">
            <v>①-Ⅱ-４．生活に困っている世帯や個人への支援</v>
          </cell>
        </row>
        <row r="8010">
          <cell r="K8010" t="str">
            <v>28221-14</v>
          </cell>
          <cell r="L8010" t="str">
            <v>28221</v>
          </cell>
          <cell r="M8010">
            <v>14</v>
          </cell>
          <cell r="N8010" t="str">
            <v>地域店舗の活性化事業</v>
          </cell>
          <cell r="O8010" t="str">
            <v>①-Ⅲ-２．地域経済の活性化</v>
          </cell>
        </row>
        <row r="8011">
          <cell r="K8011" t="str">
            <v>28221-15</v>
          </cell>
          <cell r="L8011" t="str">
            <v>28221</v>
          </cell>
          <cell r="M8011">
            <v>15</v>
          </cell>
          <cell r="N8011" t="str">
            <v>地域店舗の活性化事業</v>
          </cell>
          <cell r="O8011" t="str">
            <v>①-Ⅲ-２．地域経済の活性化</v>
          </cell>
        </row>
        <row r="8012">
          <cell r="K8012" t="str">
            <v>28221-17</v>
          </cell>
          <cell r="L8012" t="str">
            <v>28221</v>
          </cell>
          <cell r="M8012">
            <v>17</v>
          </cell>
          <cell r="N8012" t="str">
            <v>遠隔オンライン学習の環境整備、GIGAスクール構想への支援事業</v>
          </cell>
          <cell r="O8012" t="str">
            <v>①-Ⅳ-３．リモート化等によるデジタル・トランスフォーメーションの加速</v>
          </cell>
        </row>
        <row r="8013">
          <cell r="K8013" t="str">
            <v>28221-18</v>
          </cell>
          <cell r="L8013" t="str">
            <v>28221</v>
          </cell>
          <cell r="M8013">
            <v>18</v>
          </cell>
          <cell r="N8013" t="str">
            <v>子ども・子育て支援交付金</v>
          </cell>
          <cell r="O8013" t="str">
            <v>①-Ⅰ-１．マスク・消毒液等の確保</v>
          </cell>
        </row>
        <row r="8014">
          <cell r="K8014" t="str">
            <v>28221-19</v>
          </cell>
          <cell r="L8014" t="str">
            <v>28221</v>
          </cell>
          <cell r="M8014">
            <v>19</v>
          </cell>
          <cell r="N8014" t="str">
            <v>学校施設感染拡大防止支援事業</v>
          </cell>
          <cell r="O8014" t="str">
            <v>①-Ⅰ-８．学校の臨時休業等を円滑に進めるための環境整備</v>
          </cell>
        </row>
        <row r="8015">
          <cell r="K8015" t="str">
            <v>28221-20</v>
          </cell>
          <cell r="L8015" t="str">
            <v>28221</v>
          </cell>
          <cell r="M8015">
            <v>20</v>
          </cell>
          <cell r="N8015" t="str">
            <v>学校等における熱中症対策</v>
          </cell>
          <cell r="O8015" t="str">
            <v>①-Ⅰ-８．学校の臨時休業等を円滑に進めるための環境整備</v>
          </cell>
        </row>
        <row r="8016">
          <cell r="K8016" t="str">
            <v>28221-21</v>
          </cell>
          <cell r="L8016" t="str">
            <v>28221</v>
          </cell>
          <cell r="M8016">
            <v>21</v>
          </cell>
          <cell r="N8016" t="str">
            <v>公共的空間安全・安心確保事業</v>
          </cell>
          <cell r="O8016" t="str">
            <v>①-Ⅰ-１．マスク・消毒液等の確保</v>
          </cell>
        </row>
        <row r="8017">
          <cell r="K8017" t="str">
            <v>28221-22</v>
          </cell>
          <cell r="L8017" t="str">
            <v>28221</v>
          </cell>
          <cell r="M8017">
            <v>22</v>
          </cell>
          <cell r="N8017" t="str">
            <v>公共交通応援事業</v>
          </cell>
          <cell r="O8017" t="str">
            <v>①-Ⅱ-３．事業継続に困っている中小・小規模事業者等への支援</v>
          </cell>
        </row>
        <row r="8018">
          <cell r="K8018" t="str">
            <v>28221-23</v>
          </cell>
          <cell r="L8018" t="str">
            <v>28221</v>
          </cell>
          <cell r="M8018">
            <v>23</v>
          </cell>
          <cell r="N8018" t="str">
            <v>テレワークにむけた移住促進事業</v>
          </cell>
          <cell r="O8018" t="str">
            <v>①-Ⅳ-３．リモート化等によるデジタル・トランスフォーメーションの加速</v>
          </cell>
        </row>
        <row r="8019">
          <cell r="K8019" t="str">
            <v>28221-24</v>
          </cell>
          <cell r="L8019" t="str">
            <v>28221</v>
          </cell>
          <cell r="M8019">
            <v>24</v>
          </cell>
          <cell r="N8019" t="str">
            <v>アフターコロナの農村づくり事業</v>
          </cell>
          <cell r="O8019" t="str">
            <v>①-Ⅲ-２．地域経済の活性化</v>
          </cell>
        </row>
        <row r="8020">
          <cell r="K8020" t="str">
            <v>28221-25</v>
          </cell>
          <cell r="L8020" t="str">
            <v>28221</v>
          </cell>
          <cell r="M8020">
            <v>25</v>
          </cell>
          <cell r="N8020" t="str">
            <v>アフターコロナの観光産業充実事業</v>
          </cell>
          <cell r="O8020" t="str">
            <v>①-Ⅲ-２．地域経済の活性化</v>
          </cell>
        </row>
        <row r="8021">
          <cell r="K8021" t="str">
            <v>28221-26</v>
          </cell>
          <cell r="L8021" t="str">
            <v>28221</v>
          </cell>
          <cell r="M8021">
            <v>26</v>
          </cell>
          <cell r="N8021" t="str">
            <v>社会生活維持関連事業者の換気システム設置応援事業</v>
          </cell>
          <cell r="O8021" t="str">
            <v>①-Ⅰ-１．マスク・消毒液等の確保</v>
          </cell>
        </row>
        <row r="8022">
          <cell r="K8022" t="str">
            <v>28221-27</v>
          </cell>
          <cell r="L8022" t="str">
            <v>28221</v>
          </cell>
          <cell r="M8022">
            <v>27</v>
          </cell>
          <cell r="N8022" t="str">
            <v>公共的空間安全・安心確保事業</v>
          </cell>
          <cell r="O8022" t="str">
            <v>①-Ⅰ-１．マスク・消毒液等の確保</v>
          </cell>
        </row>
        <row r="8023">
          <cell r="K8023" t="str">
            <v>28221-28</v>
          </cell>
          <cell r="L8023" t="str">
            <v>28221</v>
          </cell>
          <cell r="M8023">
            <v>28</v>
          </cell>
          <cell r="N8023" t="str">
            <v>障害者総合支援事業費補助金</v>
          </cell>
          <cell r="O8023" t="str">
            <v>①-Ⅰ-１．マスク・消毒液等の確保</v>
          </cell>
        </row>
        <row r="8024">
          <cell r="K8024" t="str">
            <v>28221-29</v>
          </cell>
          <cell r="L8024" t="str">
            <v>28221</v>
          </cell>
          <cell r="M8024">
            <v>29</v>
          </cell>
          <cell r="N8024" t="str">
            <v>障害者総合支援事業費補助金</v>
          </cell>
          <cell r="O8024" t="str">
            <v>①-Ⅰ-８．学校の臨時休業等を円滑に進めるための環境整備</v>
          </cell>
        </row>
        <row r="8025">
          <cell r="K8025" t="str">
            <v>28221-30</v>
          </cell>
          <cell r="L8025" t="str">
            <v>28221</v>
          </cell>
          <cell r="M8025">
            <v>30</v>
          </cell>
          <cell r="N8025" t="str">
            <v>特別支援学校臨時休校時の受入</v>
          </cell>
          <cell r="O8025" t="str">
            <v>①-Ⅰ-８．学校の臨時休業等を円滑に進めるための環境整備</v>
          </cell>
        </row>
        <row r="8026">
          <cell r="K8026" t="str">
            <v>28221-31</v>
          </cell>
          <cell r="L8026" t="str">
            <v>28221</v>
          </cell>
          <cell r="M8026">
            <v>31</v>
          </cell>
          <cell r="N8026" t="str">
            <v>子育て世帯支援活動事業</v>
          </cell>
          <cell r="O8026" t="str">
            <v>①-Ⅱ-４．生活に困っている世帯や個人への支援</v>
          </cell>
        </row>
        <row r="8027">
          <cell r="K8027" t="str">
            <v>28221-32</v>
          </cell>
          <cell r="L8027" t="str">
            <v>28221</v>
          </cell>
          <cell r="M8027">
            <v>32</v>
          </cell>
          <cell r="N8027" t="str">
            <v>新生児定額給付金事業</v>
          </cell>
          <cell r="O8027" t="str">
            <v>①-Ⅱ-４．生活に困っている世帯や個人への支援</v>
          </cell>
        </row>
        <row r="8028">
          <cell r="K8028" t="str">
            <v>28221-33</v>
          </cell>
          <cell r="L8028" t="str">
            <v>28221</v>
          </cell>
          <cell r="M8028">
            <v>33</v>
          </cell>
          <cell r="N8028" t="str">
            <v>地域の感染状況等を踏まえたきめ細かい医療提供体制等構築事業</v>
          </cell>
          <cell r="O8028" t="str">
            <v>①-Ⅰ-３．医療提供体制の強化</v>
          </cell>
        </row>
        <row r="8029">
          <cell r="K8029" t="str">
            <v>28221-34</v>
          </cell>
          <cell r="L8029" t="str">
            <v>28221</v>
          </cell>
          <cell r="M8029">
            <v>34</v>
          </cell>
          <cell r="N8029" t="str">
            <v>公共的空間安全・安心確保事業</v>
          </cell>
          <cell r="O8029" t="str">
            <v>①-Ⅰ-１．マスク・消毒液等の確保</v>
          </cell>
        </row>
        <row r="8030">
          <cell r="K8030" t="str">
            <v>28221-35</v>
          </cell>
          <cell r="L8030" t="str">
            <v>28221</v>
          </cell>
          <cell r="M8030">
            <v>35</v>
          </cell>
          <cell r="N8030" t="str">
            <v>社会生活維持関連事業者の換気システム設置応援事業</v>
          </cell>
          <cell r="O8030" t="str">
            <v>①-Ⅰ-１．マスク・消毒液等の確保</v>
          </cell>
        </row>
        <row r="8031">
          <cell r="K8031" t="str">
            <v>28221-36</v>
          </cell>
          <cell r="L8031" t="str">
            <v>28221</v>
          </cell>
          <cell r="M8031">
            <v>36</v>
          </cell>
          <cell r="N8031" t="str">
            <v>上水道事業の基本料金減免事業</v>
          </cell>
          <cell r="O8031" t="str">
            <v>①-Ⅱ-４．生活に困っている世帯や個人への支援</v>
          </cell>
        </row>
        <row r="8032">
          <cell r="K8032" t="str">
            <v>28221-37</v>
          </cell>
          <cell r="L8032" t="str">
            <v>28221</v>
          </cell>
          <cell r="M8032">
            <v>37</v>
          </cell>
          <cell r="N8032" t="str">
            <v>地産地消推進のための直売所設置推進事業</v>
          </cell>
          <cell r="O8032" t="str">
            <v>①-Ⅰ-１．マスク・消毒液等の確保</v>
          </cell>
        </row>
        <row r="8033">
          <cell r="K8033" t="str">
            <v>28221-38</v>
          </cell>
          <cell r="L8033" t="str">
            <v>28221</v>
          </cell>
          <cell r="M8033">
            <v>38</v>
          </cell>
          <cell r="N8033" t="str">
            <v>特産品魅力発信事業</v>
          </cell>
          <cell r="O8033" t="str">
            <v>①-Ⅲ-２．地域経済の活性化</v>
          </cell>
        </row>
        <row r="8034">
          <cell r="K8034" t="str">
            <v>28221-39</v>
          </cell>
          <cell r="L8034" t="str">
            <v>28221</v>
          </cell>
          <cell r="M8034">
            <v>39</v>
          </cell>
          <cell r="N8034" t="str">
            <v>特産物販売送料割引支援事業</v>
          </cell>
          <cell r="O8034" t="str">
            <v>①-Ⅲ-２．地域経済の活性化</v>
          </cell>
        </row>
        <row r="8035">
          <cell r="K8035" t="str">
            <v>28221-40</v>
          </cell>
          <cell r="L8035" t="str">
            <v>28221</v>
          </cell>
          <cell r="M8035">
            <v>40</v>
          </cell>
          <cell r="N8035" t="str">
            <v>特産物PR情報発信事業</v>
          </cell>
          <cell r="O8035" t="str">
            <v>①-Ⅲ-２．地域経済の活性化</v>
          </cell>
        </row>
        <row r="8036">
          <cell r="K8036" t="str">
            <v>28221-41</v>
          </cell>
          <cell r="L8036" t="str">
            <v>28221</v>
          </cell>
          <cell r="M8036">
            <v>41</v>
          </cell>
          <cell r="N8036" t="str">
            <v>肥育農家支援事業</v>
          </cell>
          <cell r="O8036" t="str">
            <v>①-Ⅲ-２．地域経済の活性化</v>
          </cell>
        </row>
        <row r="8037">
          <cell r="K8037" t="str">
            <v>28221-42</v>
          </cell>
          <cell r="L8037" t="str">
            <v>28221</v>
          </cell>
          <cell r="M8037">
            <v>42</v>
          </cell>
          <cell r="N8037" t="str">
            <v>中小企業等経営支援給付金事業</v>
          </cell>
          <cell r="O8037" t="str">
            <v>①-Ⅱ-３．事業継続に困っている中小・小規模事業者等への支援</v>
          </cell>
        </row>
        <row r="8038">
          <cell r="K8038" t="str">
            <v>28221-43</v>
          </cell>
          <cell r="L8038" t="str">
            <v>28221</v>
          </cell>
          <cell r="M8038">
            <v>43</v>
          </cell>
          <cell r="N8038" t="str">
            <v>ウイズコロナの観光振興事業</v>
          </cell>
          <cell r="O8038" t="str">
            <v>①-Ⅲ-２．地域経済の活性化</v>
          </cell>
        </row>
        <row r="8039">
          <cell r="K8039" t="str">
            <v>28221-44</v>
          </cell>
          <cell r="L8039" t="str">
            <v>28221</v>
          </cell>
          <cell r="M8039">
            <v>44</v>
          </cell>
          <cell r="N8039" t="str">
            <v>特産物等オンライン販売促進事業</v>
          </cell>
          <cell r="O8039" t="str">
            <v>①-Ⅲ-２．地域経済の活性化</v>
          </cell>
        </row>
        <row r="8040">
          <cell r="K8040" t="str">
            <v>28221-45</v>
          </cell>
          <cell r="L8040" t="str">
            <v>28221</v>
          </cell>
          <cell r="M8040">
            <v>45</v>
          </cell>
          <cell r="N8040" t="str">
            <v>避難所における感染予防等</v>
          </cell>
          <cell r="O8040" t="str">
            <v>①-Ⅰ-１．マスク・消毒液等の確保</v>
          </cell>
        </row>
        <row r="8041">
          <cell r="K8041" t="str">
            <v>28221-46</v>
          </cell>
          <cell r="L8041" t="str">
            <v>28221</v>
          </cell>
          <cell r="M8041">
            <v>46</v>
          </cell>
          <cell r="N8041" t="str">
            <v>学校保健特別対策事業費補助金</v>
          </cell>
          <cell r="O8041" t="str">
            <v>①-Ⅰ-１．マスク・消毒液等の確保</v>
          </cell>
        </row>
        <row r="8042">
          <cell r="K8042" t="str">
            <v>28221-47</v>
          </cell>
          <cell r="L8042" t="str">
            <v>28221</v>
          </cell>
          <cell r="M8042">
            <v>47</v>
          </cell>
          <cell r="N8042" t="str">
            <v>外国語教育支援事業</v>
          </cell>
          <cell r="O8042" t="str">
            <v>①-Ⅰ-８．学校の臨時休業等を円滑に進めるための環境整備</v>
          </cell>
        </row>
        <row r="8043">
          <cell r="K8043" t="str">
            <v>28221-48</v>
          </cell>
          <cell r="L8043" t="str">
            <v>28221</v>
          </cell>
          <cell r="M8043">
            <v>48</v>
          </cell>
          <cell r="N8043" t="str">
            <v>図書消毒器設置事業</v>
          </cell>
          <cell r="O8043" t="str">
            <v>①-Ⅰ-１．マスク・消毒液等の確保</v>
          </cell>
        </row>
        <row r="8044">
          <cell r="K8044" t="str">
            <v>28221-49</v>
          </cell>
          <cell r="L8044" t="str">
            <v>28221</v>
          </cell>
          <cell r="M8044">
            <v>49</v>
          </cell>
          <cell r="N8044" t="str">
            <v>公共的空間安全・安心確保事業</v>
          </cell>
          <cell r="O8044" t="str">
            <v>①-Ⅰ-１．マスク・消毒液等の確保</v>
          </cell>
        </row>
        <row r="8045">
          <cell r="K8045" t="str">
            <v>28221-50</v>
          </cell>
          <cell r="L8045" t="str">
            <v>28221</v>
          </cell>
          <cell r="M8045">
            <v>50</v>
          </cell>
          <cell r="N8045" t="str">
            <v>文化芸術振興費補助金</v>
          </cell>
          <cell r="O8045" t="str">
            <v>①-Ⅲ-２．地域経済の活性化</v>
          </cell>
        </row>
        <row r="8046">
          <cell r="K8046" t="str">
            <v>28221-52</v>
          </cell>
          <cell r="L8046" t="str">
            <v>28221</v>
          </cell>
          <cell r="M8046">
            <v>52</v>
          </cell>
          <cell r="N8046" t="str">
            <v>遠隔オンライン学習の環境整備、GIGAスクール構想への支援事業</v>
          </cell>
          <cell r="O8046" t="str">
            <v>①-Ⅳ-３．リモート化等によるデジタル・トランスフォーメーションの加速</v>
          </cell>
        </row>
        <row r="8047">
          <cell r="K8047" t="str">
            <v>28221-53</v>
          </cell>
          <cell r="L8047" t="str">
            <v>28221</v>
          </cell>
          <cell r="M8047">
            <v>53</v>
          </cell>
          <cell r="N8047" t="str">
            <v>産業経営継続支援事業</v>
          </cell>
          <cell r="O8047" t="str">
            <v>①-Ⅱ-３．事業継続に困っている中小・小規模事業者等への支援</v>
          </cell>
        </row>
        <row r="8048">
          <cell r="K8048" t="str">
            <v>28221-54</v>
          </cell>
          <cell r="L8048" t="str">
            <v>28221</v>
          </cell>
          <cell r="M8048">
            <v>54</v>
          </cell>
          <cell r="N8048" t="str">
            <v>産業経営継続支援事業</v>
          </cell>
          <cell r="O8048" t="str">
            <v>①-Ⅱ-３．事業継続に困っている中小・小規模事業者等への支援</v>
          </cell>
        </row>
        <row r="8049">
          <cell r="K8049" t="str">
            <v>28221-55</v>
          </cell>
          <cell r="L8049" t="str">
            <v>28221</v>
          </cell>
          <cell r="M8049">
            <v>55</v>
          </cell>
          <cell r="N8049" t="str">
            <v>休業要請事業者経営継続支援事業</v>
          </cell>
          <cell r="O8049" t="str">
            <v>①-Ⅱ-３．事業継続に困っている中小・小規模事業者等への支援</v>
          </cell>
        </row>
        <row r="8050">
          <cell r="K8050" t="str">
            <v>28221-56</v>
          </cell>
          <cell r="L8050" t="str">
            <v>28221</v>
          </cell>
          <cell r="M8050">
            <v>56</v>
          </cell>
          <cell r="N8050" t="str">
            <v>社会生活維持関連事業者の換気システム設置応援事業</v>
          </cell>
          <cell r="O8050" t="str">
            <v>①-Ⅰ-１．マスク・消毒液等の確保</v>
          </cell>
        </row>
        <row r="8051">
          <cell r="K8051" t="str">
            <v>28221-57</v>
          </cell>
          <cell r="L8051" t="str">
            <v>28221</v>
          </cell>
          <cell r="M8051">
            <v>57</v>
          </cell>
          <cell r="N8051" t="str">
            <v>学校等における熱中症対策</v>
          </cell>
          <cell r="O8051" t="str">
            <v>①-Ⅰ-８．学校の臨時休業等を円滑に進めるための環境整備</v>
          </cell>
        </row>
        <row r="8052">
          <cell r="K8052" t="str">
            <v>28221-58</v>
          </cell>
          <cell r="L8052" t="str">
            <v>28221</v>
          </cell>
          <cell r="M8052">
            <v>58</v>
          </cell>
          <cell r="N8052" t="str">
            <v>学校等における熱中症対策</v>
          </cell>
          <cell r="O8052" t="str">
            <v>①-Ⅰ-８．学校の臨時休業等を円滑に進めるための環境整備</v>
          </cell>
        </row>
        <row r="8053">
          <cell r="K8053" t="str">
            <v>28221-61</v>
          </cell>
          <cell r="L8053" t="str">
            <v>28221</v>
          </cell>
          <cell r="M8053">
            <v>61</v>
          </cell>
          <cell r="N8053" t="str">
            <v>オンライン講座受講環境整備</v>
          </cell>
          <cell r="O8053" t="str">
            <v>①-Ⅳ-３．リモート化等によるデジタル・トランスフォーメーションの加速</v>
          </cell>
        </row>
        <row r="8054">
          <cell r="K8054" t="str">
            <v>28221-62</v>
          </cell>
          <cell r="L8054" t="str">
            <v>28221</v>
          </cell>
          <cell r="M8054">
            <v>62</v>
          </cell>
          <cell r="N8054" t="str">
            <v>地方移住相談員の増員</v>
          </cell>
          <cell r="O8054" t="str">
            <v>①-Ⅲ-２．地域経済の活性化</v>
          </cell>
        </row>
        <row r="8055">
          <cell r="K8055" t="str">
            <v>28221-63</v>
          </cell>
          <cell r="L8055" t="str">
            <v>28221</v>
          </cell>
          <cell r="M8055">
            <v>63</v>
          </cell>
          <cell r="N8055" t="str">
            <v>施設感染拡大防止支援事業</v>
          </cell>
          <cell r="O8055" t="str">
            <v>①-Ⅰ-１．マスク・消毒液等の確保</v>
          </cell>
        </row>
        <row r="8056">
          <cell r="K8056" t="str">
            <v>28221-64</v>
          </cell>
          <cell r="L8056" t="str">
            <v>28221</v>
          </cell>
          <cell r="M8056">
            <v>64</v>
          </cell>
          <cell r="N8056" t="str">
            <v>感染拡大防止対策事業（救急隊員）</v>
          </cell>
          <cell r="O8056" t="str">
            <v>①-Ⅰ-１．マスク・消毒液等の確保</v>
          </cell>
        </row>
        <row r="8057">
          <cell r="K8057" t="str">
            <v>28221-65</v>
          </cell>
          <cell r="L8057" t="str">
            <v>28221</v>
          </cell>
          <cell r="M8057">
            <v>65</v>
          </cell>
          <cell r="N8057" t="str">
            <v>交通事業者経営支援事業</v>
          </cell>
          <cell r="O8057" t="str">
            <v>①-Ⅱ-３．事業継続に困っている中小・小規模事業者等への支援</v>
          </cell>
        </row>
        <row r="8058">
          <cell r="K8058" t="str">
            <v>28221-66</v>
          </cell>
          <cell r="L8058" t="str">
            <v>28221</v>
          </cell>
          <cell r="M8058">
            <v>66</v>
          </cell>
          <cell r="N8058" t="str">
            <v>公共施設ネットワーク環境整備</v>
          </cell>
          <cell r="O8058" t="str">
            <v>①-Ⅳ-３．リモート化等によるデジタル・トランスフォーメーションの加速</v>
          </cell>
        </row>
        <row r="8059">
          <cell r="K8059" t="str">
            <v>28221-67</v>
          </cell>
          <cell r="L8059" t="str">
            <v>28221</v>
          </cell>
          <cell r="M8059">
            <v>67</v>
          </cell>
          <cell r="N8059" t="str">
            <v>WEB会議システムの導入</v>
          </cell>
          <cell r="O8059" t="str">
            <v>①-Ⅳ-３．リモート化等によるデジタル・トランスフォーメーションの加速</v>
          </cell>
        </row>
        <row r="8060">
          <cell r="K8060" t="str">
            <v>28221-68</v>
          </cell>
          <cell r="L8060" t="str">
            <v>28221</v>
          </cell>
          <cell r="M8060">
            <v>68</v>
          </cell>
          <cell r="N8060" t="str">
            <v>サポート窓口設置事業</v>
          </cell>
          <cell r="O8060" t="str">
            <v>①-Ⅰ-６．情報発信の充実</v>
          </cell>
        </row>
        <row r="8061">
          <cell r="K8061" t="str">
            <v>28221-69</v>
          </cell>
          <cell r="L8061" t="str">
            <v>28221</v>
          </cell>
          <cell r="M8061">
            <v>69</v>
          </cell>
          <cell r="N8061" t="str">
            <v>施設感染拡大防止支援事業</v>
          </cell>
          <cell r="O8061" t="str">
            <v>①-Ⅰ-１．マスク・消毒液等の確保</v>
          </cell>
        </row>
        <row r="8062">
          <cell r="K8062" t="str">
            <v>28221-70</v>
          </cell>
          <cell r="L8062" t="str">
            <v>28221</v>
          </cell>
          <cell r="M8062">
            <v>70</v>
          </cell>
          <cell r="N8062" t="str">
            <v>イベント中止による経費</v>
          </cell>
          <cell r="O8062" t="str">
            <v>①-Ⅲ-２．地域経済の活性化</v>
          </cell>
        </row>
        <row r="8063">
          <cell r="K8063" t="str">
            <v>28221-71</v>
          </cell>
          <cell r="L8063" t="str">
            <v>28221</v>
          </cell>
          <cell r="M8063">
            <v>71</v>
          </cell>
          <cell r="N8063" t="str">
            <v>新型コロナウイルス対応にかかる職員の時間外勤務手当、特殊勤務手当</v>
          </cell>
          <cell r="O8063" t="str">
            <v>①-Ⅲ-２．地域経済の活性化</v>
          </cell>
        </row>
        <row r="8064">
          <cell r="K8064" t="str">
            <v>28221-72</v>
          </cell>
          <cell r="L8064" t="str">
            <v>28221</v>
          </cell>
          <cell r="M8064">
            <v>72</v>
          </cell>
          <cell r="N8064" t="str">
            <v>医療提供体制の確保</v>
          </cell>
          <cell r="O8064" t="str">
            <v>①-Ⅰ-２．検査体制の強化と感染の早期発見</v>
          </cell>
        </row>
        <row r="8065">
          <cell r="K8065" t="str">
            <v>28221-73</v>
          </cell>
          <cell r="L8065" t="str">
            <v>28221</v>
          </cell>
          <cell r="M8065">
            <v>73</v>
          </cell>
          <cell r="N8065" t="str">
            <v>学校行事中止に伴う経費</v>
          </cell>
          <cell r="O8065" t="str">
            <v>①-Ⅰ-８．学校の臨時休業等を円滑に進めるための環境整備</v>
          </cell>
        </row>
        <row r="8066">
          <cell r="K8066" t="str">
            <v>28221-74</v>
          </cell>
          <cell r="L8066" t="str">
            <v>28221</v>
          </cell>
          <cell r="M8066">
            <v>74</v>
          </cell>
          <cell r="N8066" t="str">
            <v>公共的空間安全・安心確保事業</v>
          </cell>
          <cell r="O8066" t="str">
            <v>①-Ⅲ-２．地域経済の活性化</v>
          </cell>
        </row>
        <row r="8067">
          <cell r="K8067" t="str">
            <v>28221-75</v>
          </cell>
          <cell r="L8067" t="str">
            <v>28221</v>
          </cell>
          <cell r="M8067">
            <v>75</v>
          </cell>
          <cell r="N8067" t="str">
            <v>産業経営継続支援事業</v>
          </cell>
          <cell r="O8067" t="str">
            <v>①-Ⅲ-２．地域経済の活性化</v>
          </cell>
        </row>
        <row r="8068">
          <cell r="K8068" t="str">
            <v>28221-76</v>
          </cell>
          <cell r="L8068" t="str">
            <v>28221</v>
          </cell>
          <cell r="M8068">
            <v>76</v>
          </cell>
          <cell r="N8068" t="str">
            <v>地域の感染状況等を踏まえたきめ細かい医療提供体制等構築事業</v>
          </cell>
          <cell r="O8068" t="str">
            <v>①-Ⅰ-２．検査体制の強化と感染の早期発見</v>
          </cell>
        </row>
        <row r="8069">
          <cell r="K8069" t="str">
            <v>28221-77</v>
          </cell>
          <cell r="L8069" t="str">
            <v>28221</v>
          </cell>
          <cell r="M8069">
            <v>77</v>
          </cell>
          <cell r="N8069" t="str">
            <v>公共的空間安全・安心確保事業</v>
          </cell>
          <cell r="O8069" t="str">
            <v>①-Ⅰ-１．マスク・消毒液等の確保</v>
          </cell>
        </row>
        <row r="8070">
          <cell r="K8070" t="str">
            <v>28221-78</v>
          </cell>
          <cell r="L8070" t="str">
            <v>28221</v>
          </cell>
          <cell r="M8070">
            <v>78</v>
          </cell>
          <cell r="N8070" t="str">
            <v>観光拠点整備支援事業負担金</v>
          </cell>
          <cell r="O8070" t="str">
            <v>①-Ⅲ-１．観光・運輸業、飲食業、イベント・エンターテインメント事業等に対する支援</v>
          </cell>
        </row>
        <row r="8071">
          <cell r="K8071" t="str">
            <v>28221-79</v>
          </cell>
          <cell r="L8071" t="str">
            <v>28221</v>
          </cell>
          <cell r="M8071">
            <v>79</v>
          </cell>
          <cell r="N8071" t="str">
            <v>地域店舗の活性化事業</v>
          </cell>
          <cell r="O8071" t="str">
            <v>①-Ⅲ-２．地域経済の活性化</v>
          </cell>
        </row>
        <row r="8072">
          <cell r="K8072" t="str">
            <v>28221-80</v>
          </cell>
          <cell r="L8072" t="str">
            <v>28221</v>
          </cell>
          <cell r="M8072">
            <v>80</v>
          </cell>
          <cell r="N8072" t="str">
            <v>新型コロナ感染拡大に伴う各種通知等</v>
          </cell>
          <cell r="O8072" t="str">
            <v>①-Ⅰ-６．情報発信の充実</v>
          </cell>
        </row>
        <row r="8073">
          <cell r="K8073" t="str">
            <v>28221-81</v>
          </cell>
          <cell r="L8073" t="str">
            <v>28221</v>
          </cell>
          <cell r="M8073">
            <v>81</v>
          </cell>
          <cell r="N8073" t="str">
            <v>地域の感染状況等を踏まえたきめ細かい医療提供体制等構築事業</v>
          </cell>
          <cell r="O8073" t="str">
            <v>①-Ⅰ-３．医療提供体制の強化</v>
          </cell>
        </row>
        <row r="8074">
          <cell r="K8074" t="str">
            <v>28221-82</v>
          </cell>
          <cell r="L8074" t="str">
            <v>28221</v>
          </cell>
          <cell r="M8074">
            <v>82</v>
          </cell>
          <cell r="N8074" t="str">
            <v>感染拡大防止対策事業</v>
          </cell>
          <cell r="O8074" t="str">
            <v>①-Ⅰ-１．マスク・消毒液等の確保</v>
          </cell>
        </row>
        <row r="8075">
          <cell r="K8075" t="str">
            <v>28221-83</v>
          </cell>
          <cell r="L8075" t="str">
            <v>28221</v>
          </cell>
          <cell r="M8075">
            <v>83</v>
          </cell>
          <cell r="N8075" t="str">
            <v>粗大ごみ収集業務委託事業</v>
          </cell>
          <cell r="O8075" t="str">
            <v>①-Ⅱ-４．生活に困っている世帯や個人への支援</v>
          </cell>
        </row>
        <row r="8076">
          <cell r="K8076" t="str">
            <v>28221-84</v>
          </cell>
          <cell r="L8076" t="str">
            <v>28221</v>
          </cell>
          <cell r="M8076">
            <v>84</v>
          </cell>
          <cell r="N8076" t="str">
            <v>感染拡大防止対策事業</v>
          </cell>
          <cell r="O8076" t="str">
            <v>①-Ⅳ-４．公共投資の早期執行等</v>
          </cell>
        </row>
        <row r="8077">
          <cell r="K8077" t="str">
            <v>28221-85</v>
          </cell>
          <cell r="L8077" t="str">
            <v>28221</v>
          </cell>
          <cell r="M8077">
            <v>85</v>
          </cell>
          <cell r="N8077" t="str">
            <v>学校保健特別対策事業費補助金</v>
          </cell>
          <cell r="O8077" t="str">
            <v>①-Ⅰ-１．マスク・消毒液等の確保</v>
          </cell>
        </row>
        <row r="8078">
          <cell r="K8078" t="str">
            <v>28221-86</v>
          </cell>
          <cell r="L8078" t="str">
            <v>28221</v>
          </cell>
          <cell r="M8078">
            <v>86</v>
          </cell>
          <cell r="N8078" t="str">
            <v>公立学校情報機器整備費補助金</v>
          </cell>
          <cell r="O8078" t="str">
            <v>①-Ⅰ-８．学校の臨時休業等を円滑に進めるための環境整備</v>
          </cell>
        </row>
        <row r="8079">
          <cell r="K8079" t="str">
            <v>28221-87</v>
          </cell>
          <cell r="L8079" t="str">
            <v>28221</v>
          </cell>
          <cell r="M8079">
            <v>87</v>
          </cell>
          <cell r="N8079" t="str">
            <v>医療提供体制の強化事業（発熱外来）</v>
          </cell>
          <cell r="O8079" t="str">
            <v>①-Ⅰ-３．医療提供体制の強化</v>
          </cell>
        </row>
        <row r="8080">
          <cell r="K8080" t="str">
            <v>28221-88</v>
          </cell>
          <cell r="L8080" t="str">
            <v>28221</v>
          </cell>
          <cell r="M8080">
            <v>88</v>
          </cell>
          <cell r="N8080" t="str">
            <v>緊急事態宣言発出等に伴う指定管理施設継続支援事業</v>
          </cell>
          <cell r="O8080" t="str">
            <v>①-Ⅱ-３．事業継続に困っている中小・小規模事業者等への支援</v>
          </cell>
        </row>
        <row r="8081">
          <cell r="K8081" t="str">
            <v>28221-89</v>
          </cell>
          <cell r="L8081" t="str">
            <v>28221</v>
          </cell>
          <cell r="M8081">
            <v>89</v>
          </cell>
          <cell r="N8081" t="str">
            <v>障害者総合支援事業費補助金</v>
          </cell>
          <cell r="O8081" t="str">
            <v>①-Ⅱ-４．生活に困っている世帯や個人への支援</v>
          </cell>
        </row>
        <row r="8082">
          <cell r="K8082" t="str">
            <v>28221-90</v>
          </cell>
          <cell r="L8082" t="str">
            <v>28221</v>
          </cell>
          <cell r="M8082">
            <v>90</v>
          </cell>
          <cell r="N8082" t="str">
            <v>非常用学校給食配備事業</v>
          </cell>
          <cell r="O8082" t="str">
            <v>①-Ⅰ-８．学校の臨時休業等を円滑に進めるための環境整備</v>
          </cell>
        </row>
        <row r="8083">
          <cell r="K8083" t="str">
            <v>28221-91</v>
          </cell>
          <cell r="L8083" t="str">
            <v>28221</v>
          </cell>
          <cell r="M8083">
            <v>91</v>
          </cell>
          <cell r="N8083" t="str">
            <v>学校保健特別対策事業費補助金</v>
          </cell>
          <cell r="O8083" t="str">
            <v>①-Ⅰ-１．マスク・消毒液等の確保</v>
          </cell>
        </row>
        <row r="8084">
          <cell r="K8084" t="str">
            <v>28221-92</v>
          </cell>
          <cell r="L8084" t="str">
            <v>28221</v>
          </cell>
          <cell r="M8084">
            <v>92</v>
          </cell>
          <cell r="N8084" t="str">
            <v>学校臨時休業対策費補助金</v>
          </cell>
          <cell r="O8084" t="str">
            <v>①-Ⅰ-８．学校の臨時休業等を円滑に進めるための環境整備</v>
          </cell>
        </row>
        <row r="8085">
          <cell r="K8085" t="str">
            <v>28221-93</v>
          </cell>
          <cell r="L8085" t="str">
            <v>28221</v>
          </cell>
          <cell r="M8085">
            <v>93</v>
          </cell>
          <cell r="N8085" t="str">
            <v>公共的空間安全・安心確保事業</v>
          </cell>
          <cell r="O8085" t="str">
            <v>①-Ⅰ-１．マスク・消毒液等の確保</v>
          </cell>
        </row>
        <row r="8086">
          <cell r="K8086" t="str">
            <v>28221-94</v>
          </cell>
          <cell r="L8086" t="str">
            <v>28221</v>
          </cell>
          <cell r="M8086">
            <v>94</v>
          </cell>
          <cell r="N8086" t="str">
            <v>バスICカード普及</v>
          </cell>
          <cell r="O8086" t="str">
            <v>②-Ⅱ-３．中小・小規模事業者の経営転換や企業の事業再構築等の支援</v>
          </cell>
        </row>
        <row r="8087">
          <cell r="K8087" t="str">
            <v>28221-95</v>
          </cell>
          <cell r="L8087" t="str">
            <v>28221</v>
          </cell>
          <cell r="M8087">
            <v>95</v>
          </cell>
          <cell r="N8087" t="str">
            <v>新型コロナウイルス感染症拡大防止協力金事業</v>
          </cell>
          <cell r="O8087" t="str">
            <v>①-Ⅱ-３．事業継続に困っている中小・小規模事業者等への支援</v>
          </cell>
        </row>
        <row r="8088">
          <cell r="K8088" t="str">
            <v>28221-96</v>
          </cell>
          <cell r="L8088" t="str">
            <v>28221</v>
          </cell>
          <cell r="M8088">
            <v>96</v>
          </cell>
          <cell r="N8088" t="str">
            <v>求人用市内企業紹介動画作成</v>
          </cell>
          <cell r="O8088" t="str">
            <v>①-Ⅱ-１．雇用の維持</v>
          </cell>
        </row>
        <row r="8089">
          <cell r="K8089" t="str">
            <v>28221-97</v>
          </cell>
          <cell r="L8089" t="str">
            <v>28221</v>
          </cell>
          <cell r="M8089">
            <v>97</v>
          </cell>
          <cell r="N8089" t="str">
            <v>医療提供体制の強化事業（新型コロナ）</v>
          </cell>
          <cell r="O8089" t="str">
            <v>①-Ⅰ-３．医療提供体制の強化</v>
          </cell>
        </row>
        <row r="8090">
          <cell r="K8090" t="str">
            <v>28221-98</v>
          </cell>
          <cell r="L8090" t="str">
            <v>28221</v>
          </cell>
          <cell r="M8090">
            <v>98</v>
          </cell>
          <cell r="N8090" t="str">
            <v>文化施設における感染防止対策</v>
          </cell>
          <cell r="O8090" t="str">
            <v>①-Ⅳ-４．公共投資の早期執行等</v>
          </cell>
        </row>
        <row r="8091">
          <cell r="K8091" t="str">
            <v>28221-99</v>
          </cell>
          <cell r="L8091" t="str">
            <v>28221</v>
          </cell>
          <cell r="M8091">
            <v>99</v>
          </cell>
          <cell r="N8091" t="str">
            <v>公共的空間安全・安心確保事業</v>
          </cell>
          <cell r="O8091" t="str">
            <v>①-Ⅳ-４．公共投資の早期執行等</v>
          </cell>
        </row>
        <row r="8092">
          <cell r="K8092" t="str">
            <v>28221-100</v>
          </cell>
          <cell r="L8092" t="str">
            <v>28221</v>
          </cell>
          <cell r="M8092">
            <v>100</v>
          </cell>
          <cell r="N8092" t="str">
            <v>理美容事業者経営継続支援事業</v>
          </cell>
          <cell r="O8092" t="str">
            <v>①-Ⅱ-３．事業継続に困っている中小・小規模事業者等への支援</v>
          </cell>
        </row>
        <row r="8093">
          <cell r="K8093" t="str">
            <v>28221-101</v>
          </cell>
          <cell r="L8093" t="str">
            <v>28221</v>
          </cell>
          <cell r="M8093">
            <v>101</v>
          </cell>
          <cell r="N8093" t="str">
            <v>アフターコロナの観光振興事業</v>
          </cell>
          <cell r="O8093" t="str">
            <v>①-Ⅲ-１．観光・運輸業、飲食業、イベント・エンターテインメント事業等に対する支援</v>
          </cell>
        </row>
        <row r="8094">
          <cell r="K8094" t="str">
            <v>28221-102</v>
          </cell>
          <cell r="L8094" t="str">
            <v>28221</v>
          </cell>
          <cell r="M8094">
            <v>102</v>
          </cell>
          <cell r="N8094" t="str">
            <v>農業遺産関連事業</v>
          </cell>
          <cell r="O8094" t="str">
            <v>①-Ⅲ-２．地域経済の活性化</v>
          </cell>
        </row>
        <row r="8095">
          <cell r="K8095" t="str">
            <v>28221-103</v>
          </cell>
          <cell r="L8095" t="str">
            <v>28221</v>
          </cell>
          <cell r="M8095">
            <v>103</v>
          </cell>
          <cell r="N8095" t="str">
            <v>公共的空間安全・安心確保事業</v>
          </cell>
          <cell r="O8095" t="str">
            <v>①-Ⅰ-１．マスク・消毒液等の確保</v>
          </cell>
        </row>
        <row r="8096">
          <cell r="K8096" t="str">
            <v>28221-104</v>
          </cell>
          <cell r="L8096" t="str">
            <v>28221</v>
          </cell>
          <cell r="M8096">
            <v>104</v>
          </cell>
          <cell r="N8096" t="str">
            <v>公共的空間安全・安心確保事業</v>
          </cell>
          <cell r="O8096" t="str">
            <v>①-Ⅰ-１．マスク・消毒液等の確保</v>
          </cell>
        </row>
        <row r="8097">
          <cell r="K8097" t="str">
            <v>28221-105</v>
          </cell>
          <cell r="L8097" t="str">
            <v>28221</v>
          </cell>
          <cell r="M8097">
            <v>105</v>
          </cell>
          <cell r="N8097" t="str">
            <v>ジビエ事業のデジタル化の推進</v>
          </cell>
          <cell r="O8097" t="str">
            <v>②-Ⅱ-１．デジタル改革</v>
          </cell>
        </row>
        <row r="8098">
          <cell r="K8098" t="str">
            <v>28222-1</v>
          </cell>
          <cell r="L8098" t="str">
            <v>28222</v>
          </cell>
          <cell r="M8098">
            <v>1</v>
          </cell>
          <cell r="N8098" t="str">
            <v>但馬牛繁殖・肥育農家経営支援</v>
          </cell>
          <cell r="O8098" t="str">
            <v>①-Ⅱ-３．事業継続に困っている中小・小規模事業者等への支援</v>
          </cell>
        </row>
        <row r="8099">
          <cell r="K8099" t="str">
            <v>28222-2</v>
          </cell>
          <cell r="L8099" t="str">
            <v>28222</v>
          </cell>
          <cell r="M8099">
            <v>2</v>
          </cell>
          <cell r="N8099" t="str">
            <v>休業要請事業者経営継続支援事業</v>
          </cell>
          <cell r="O8099" t="str">
            <v>①-Ⅱ-３．事業継続に困っている中小・小規模事業者等への支援</v>
          </cell>
        </row>
        <row r="8100">
          <cell r="K8100" t="str">
            <v>28222-3</v>
          </cell>
          <cell r="L8100" t="str">
            <v>28222</v>
          </cell>
          <cell r="M8100">
            <v>3</v>
          </cell>
          <cell r="N8100" t="str">
            <v>事業者応援定額給付金</v>
          </cell>
          <cell r="O8100" t="str">
            <v>①-Ⅱ-３．事業継続に困っている中小・小規模事業者等への支援</v>
          </cell>
        </row>
        <row r="8101">
          <cell r="K8101" t="str">
            <v>28222-4</v>
          </cell>
          <cell r="L8101" t="str">
            <v>28222</v>
          </cell>
          <cell r="M8101">
            <v>4</v>
          </cell>
          <cell r="N8101" t="str">
            <v>緊急テレワーク導入支援助成金</v>
          </cell>
          <cell r="O8101" t="str">
            <v>①-Ⅱ-３．事業継続に困っている中小・小規模事業者等への支援</v>
          </cell>
        </row>
        <row r="8102">
          <cell r="K8102" t="str">
            <v>28222-5</v>
          </cell>
          <cell r="L8102" t="str">
            <v>28222</v>
          </cell>
          <cell r="M8102">
            <v>5</v>
          </cell>
          <cell r="N8102" t="str">
            <v>専門家相談支援事業</v>
          </cell>
          <cell r="O8102" t="str">
            <v>①-Ⅱ-３．事業継続に困っている中小・小規模事業者等への支援</v>
          </cell>
        </row>
        <row r="8103">
          <cell r="K8103" t="str">
            <v>28222-8</v>
          </cell>
          <cell r="L8103" t="str">
            <v>28222</v>
          </cell>
          <cell r="M8103">
            <v>8</v>
          </cell>
          <cell r="N8103" t="str">
            <v>水道事業会計繰出金</v>
          </cell>
          <cell r="O8103" t="str">
            <v>①-Ⅱ-４．生活に困っている世帯や個人への支援</v>
          </cell>
        </row>
        <row r="8104">
          <cell r="K8104" t="str">
            <v>28222-9</v>
          </cell>
          <cell r="L8104" t="str">
            <v>28222</v>
          </cell>
          <cell r="M8104">
            <v>9</v>
          </cell>
          <cell r="N8104" t="str">
            <v>下水道事業会計繰出</v>
          </cell>
          <cell r="O8104" t="str">
            <v>①-Ⅱ-４．生活に困っている世帯や個人への支援</v>
          </cell>
        </row>
        <row r="8105">
          <cell r="K8105" t="str">
            <v>28222-10</v>
          </cell>
          <cell r="L8105" t="str">
            <v>28222</v>
          </cell>
          <cell r="M8105">
            <v>10</v>
          </cell>
          <cell r="N8105" t="str">
            <v>子育て世帯臨時交付金</v>
          </cell>
          <cell r="O8105" t="str">
            <v>①-Ⅱ-４．生活に困っている世帯や個人への支援</v>
          </cell>
        </row>
        <row r="8106">
          <cell r="K8106" t="str">
            <v>28222-11</v>
          </cell>
          <cell r="L8106" t="str">
            <v>28222</v>
          </cell>
          <cell r="M8106">
            <v>11</v>
          </cell>
          <cell r="N8106" t="str">
            <v>ひとり親生活支援給付金</v>
          </cell>
          <cell r="O8106" t="str">
            <v>①-Ⅱ-４．生活に困っている世帯や個人への支援</v>
          </cell>
        </row>
        <row r="8107">
          <cell r="K8107" t="str">
            <v>28222-12</v>
          </cell>
          <cell r="L8107" t="str">
            <v>28222</v>
          </cell>
          <cell r="M8107">
            <v>12</v>
          </cell>
          <cell r="N8107" t="str">
            <v>大学生等生活応援給付金</v>
          </cell>
          <cell r="O8107" t="str">
            <v>①-Ⅱ-４．生活に困っている世帯や個人への支援</v>
          </cell>
        </row>
        <row r="8108">
          <cell r="K8108" t="str">
            <v>28222-13</v>
          </cell>
          <cell r="L8108" t="str">
            <v>28222</v>
          </cell>
          <cell r="M8108">
            <v>13</v>
          </cell>
          <cell r="N8108" t="str">
            <v>マスク等衛生資材等の購入</v>
          </cell>
          <cell r="O8108" t="str">
            <v>①-Ⅰ-１．マスク・消毒液等の確保</v>
          </cell>
        </row>
        <row r="8109">
          <cell r="K8109" t="str">
            <v>28222-14</v>
          </cell>
          <cell r="L8109" t="str">
            <v>28222</v>
          </cell>
          <cell r="M8109">
            <v>14</v>
          </cell>
          <cell r="N8109" t="str">
            <v>遠隔会議導入に係る環境整備</v>
          </cell>
          <cell r="O8109" t="str">
            <v>①-Ⅳ-３．リモート化等によるデジタル・トランスフォーメーションの加速</v>
          </cell>
        </row>
        <row r="8110">
          <cell r="K8110" t="str">
            <v>28222-15</v>
          </cell>
          <cell r="L8110" t="str">
            <v>28222</v>
          </cell>
          <cell r="M8110">
            <v>15</v>
          </cell>
          <cell r="N8110" t="str">
            <v>ローカル５Ｇ調査研究事業</v>
          </cell>
          <cell r="O8110" t="str">
            <v>①-Ⅳ-３．リモート化等によるデジタル・トランスフォーメーションの加速</v>
          </cell>
        </row>
        <row r="8111">
          <cell r="K8111" t="str">
            <v>28222-16</v>
          </cell>
          <cell r="L8111" t="str">
            <v>28222</v>
          </cell>
          <cell r="M8111">
            <v>16</v>
          </cell>
          <cell r="N8111" t="str">
            <v>バス・タクシー感染防止対策補助</v>
          </cell>
          <cell r="O8111" t="str">
            <v>①-Ⅲ-１．観光・運輸業、飲食業、イベント・エンターテインメント事業等に対する支援</v>
          </cell>
        </row>
        <row r="8112">
          <cell r="K8112" t="str">
            <v>28222-17</v>
          </cell>
          <cell r="L8112" t="str">
            <v>28222</v>
          </cell>
          <cell r="M8112">
            <v>17</v>
          </cell>
          <cell r="N8112" t="str">
            <v>高校2・3年生2万円給付</v>
          </cell>
          <cell r="O8112" t="str">
            <v>①-Ⅰ-８．学校の臨時休業等を円滑に進めるための環境整備</v>
          </cell>
        </row>
        <row r="8113">
          <cell r="K8113" t="str">
            <v>28222-18</v>
          </cell>
          <cell r="L8113" t="str">
            <v>28222</v>
          </cell>
          <cell r="M8113">
            <v>18</v>
          </cell>
          <cell r="N8113" t="str">
            <v>診療所備品購入、民間医療機関補助、重度疾患者マスク配布、訪問看護施設体温計</v>
          </cell>
          <cell r="O8113" t="str">
            <v>①-Ⅰ-３．医療提供体制の強化</v>
          </cell>
        </row>
        <row r="8114">
          <cell r="K8114" t="str">
            <v>28222-19</v>
          </cell>
          <cell r="L8114" t="str">
            <v>28222</v>
          </cell>
          <cell r="M8114">
            <v>19</v>
          </cell>
          <cell r="N8114" t="str">
            <v>出産応援給付金</v>
          </cell>
          <cell r="O8114" t="str">
            <v>①-Ⅱ-４．生活に困っている世帯や個人への支援</v>
          </cell>
        </row>
        <row r="8115">
          <cell r="K8115" t="str">
            <v>28222-20</v>
          </cell>
          <cell r="L8115" t="str">
            <v>28222</v>
          </cell>
          <cell r="M8115">
            <v>20</v>
          </cell>
          <cell r="N8115" t="str">
            <v>みんなで使って応援！地域経済循環促進事業</v>
          </cell>
          <cell r="O8115" t="str">
            <v>①-Ⅲ-２．地域経済の活性化</v>
          </cell>
        </row>
        <row r="8116">
          <cell r="K8116" t="str">
            <v>28222-21</v>
          </cell>
          <cell r="L8116" t="str">
            <v>28222</v>
          </cell>
          <cell r="M8116">
            <v>21</v>
          </cell>
          <cell r="N8116" t="str">
            <v>先進的事業構築支援補助金</v>
          </cell>
          <cell r="O8116" t="str">
            <v>①-Ⅲ-２．地域経済の活性化</v>
          </cell>
        </row>
        <row r="8117">
          <cell r="K8117" t="str">
            <v>28222-22</v>
          </cell>
          <cell r="L8117" t="str">
            <v>28222</v>
          </cell>
          <cell r="M8117">
            <v>22</v>
          </cell>
          <cell r="N8117" t="str">
            <v>ＡＬＴ任期延長</v>
          </cell>
          <cell r="O8117" t="str">
            <v>①-Ⅰ-８．学校の臨時休業等を円滑に進めるための環境整備</v>
          </cell>
        </row>
        <row r="8118">
          <cell r="K8118" t="str">
            <v>28222-23</v>
          </cell>
          <cell r="L8118" t="str">
            <v>28222</v>
          </cell>
          <cell r="M8118">
            <v>23</v>
          </cell>
          <cell r="N8118" t="str">
            <v>行政手続電子申請化に向けた調査</v>
          </cell>
          <cell r="O8118" t="str">
            <v>①-Ⅳ-３．リモート化等によるデジタル・トランスフォーメーションの加速</v>
          </cell>
        </row>
        <row r="8119">
          <cell r="K8119" t="str">
            <v>28222-24</v>
          </cell>
          <cell r="L8119" t="str">
            <v>28222</v>
          </cell>
          <cell r="M8119">
            <v>24</v>
          </cell>
          <cell r="N8119" t="str">
            <v>庁舎内Wi-Fi整備</v>
          </cell>
          <cell r="O8119" t="str">
            <v>①-Ⅳ-３．リモート化等によるデジタル・トランスフォーメーションの加速</v>
          </cell>
        </row>
        <row r="8120">
          <cell r="K8120" t="str">
            <v>28222-25</v>
          </cell>
          <cell r="L8120" t="str">
            <v>28222</v>
          </cell>
          <cell r="M8120">
            <v>25</v>
          </cell>
          <cell r="N8120" t="str">
            <v>庁舎自動水洗化、トイレ様式化</v>
          </cell>
          <cell r="O8120" t="str">
            <v>①-Ⅳ-４．公共投資の早期執行等</v>
          </cell>
        </row>
        <row r="8121">
          <cell r="K8121" t="str">
            <v>28222-26</v>
          </cell>
          <cell r="L8121" t="str">
            <v>28222</v>
          </cell>
          <cell r="M8121">
            <v>26</v>
          </cell>
          <cell r="N8121" t="str">
            <v>インフルエンザオンライン診療</v>
          </cell>
          <cell r="O8121" t="str">
            <v>①-Ⅰ-３．医療提供体制の強化</v>
          </cell>
        </row>
        <row r="8122">
          <cell r="K8122" t="str">
            <v>28222-27</v>
          </cell>
          <cell r="L8122" t="str">
            <v>28222</v>
          </cell>
          <cell r="M8122">
            <v>27</v>
          </cell>
          <cell r="N8122" t="str">
            <v>造雪機導入補助金、観光地誘客事業補助金</v>
          </cell>
          <cell r="O8122" t="str">
            <v>①-Ⅲ-１．観光・運輸業、飲食業、イベント・エンターテインメント事業等に対する支援</v>
          </cell>
        </row>
        <row r="8123">
          <cell r="K8123" t="str">
            <v>28222-28</v>
          </cell>
          <cell r="L8123" t="str">
            <v>28222</v>
          </cell>
          <cell r="M8123">
            <v>28</v>
          </cell>
          <cell r="N8123" t="str">
            <v>避難所の資材</v>
          </cell>
          <cell r="O8123" t="str">
            <v>①-Ⅰ-１．マスク・消毒液等の確保</v>
          </cell>
        </row>
        <row r="8124">
          <cell r="K8124" t="str">
            <v>28222-29</v>
          </cell>
          <cell r="L8124" t="str">
            <v>28222</v>
          </cell>
          <cell r="M8124">
            <v>29</v>
          </cell>
          <cell r="N8124" t="str">
            <v>公民館、ホールの小便器、手洗いの非接触型自動水洗化</v>
          </cell>
          <cell r="O8124" t="str">
            <v>①-Ⅳ-４．公共投資の早期執行等</v>
          </cell>
        </row>
        <row r="8125">
          <cell r="K8125" t="str">
            <v>28222-30</v>
          </cell>
          <cell r="L8125" t="str">
            <v>28222</v>
          </cell>
          <cell r="M8125">
            <v>30</v>
          </cell>
          <cell r="N8125" t="str">
            <v>GIGAスクール構想実現事業（単独事業分）</v>
          </cell>
          <cell r="O8125" t="str">
            <v>①-Ⅳ-３．リモート化等によるデジタル・トランスフォーメーションの加速</v>
          </cell>
        </row>
        <row r="8126">
          <cell r="K8126" t="str">
            <v>28222-31</v>
          </cell>
          <cell r="L8126" t="str">
            <v>28222</v>
          </cell>
          <cell r="M8126">
            <v>31</v>
          </cell>
          <cell r="N8126" t="str">
            <v>経営維持臨時給付金</v>
          </cell>
          <cell r="O8126" t="str">
            <v>①-Ⅱ-３．事業継続に困っている中小・小規模事業者等への支援</v>
          </cell>
        </row>
        <row r="8127">
          <cell r="K8127" t="str">
            <v>28222-32</v>
          </cell>
          <cell r="L8127" t="str">
            <v>28222</v>
          </cell>
          <cell r="M8127">
            <v>32</v>
          </cell>
          <cell r="N8127" t="str">
            <v>みんなで使って応援！地域経済循環促進事業２</v>
          </cell>
          <cell r="O8127" t="str">
            <v>①-Ⅱ-２．資金繰り対策</v>
          </cell>
        </row>
        <row r="8128">
          <cell r="K8128" t="str">
            <v>28222-33</v>
          </cell>
          <cell r="L8128" t="str">
            <v>28222</v>
          </cell>
          <cell r="M8128">
            <v>33</v>
          </cell>
          <cell r="N8128" t="str">
            <v>小中学校トイレの自動水洗化及び空気清浄機の設置</v>
          </cell>
          <cell r="O8128" t="str">
            <v>①-Ⅳ-４．公共投資の早期執行等</v>
          </cell>
        </row>
        <row r="8129">
          <cell r="K8129" t="str">
            <v>28222-34</v>
          </cell>
          <cell r="L8129" t="str">
            <v>28222</v>
          </cell>
          <cell r="M8129">
            <v>34</v>
          </cell>
          <cell r="N8129" t="str">
            <v>学校給食費無償化</v>
          </cell>
          <cell r="O8129" t="str">
            <v>①-Ⅱ-４．生活に困っている世帯や個人への支援</v>
          </cell>
        </row>
        <row r="8130">
          <cell r="K8130" t="str">
            <v>28222-35</v>
          </cell>
          <cell r="L8130" t="str">
            <v>28222</v>
          </cell>
          <cell r="M8130">
            <v>35</v>
          </cell>
          <cell r="N8130" t="str">
            <v>インフルエンザ予防接種</v>
          </cell>
          <cell r="O8130" t="str">
            <v>①-Ⅰ-３．医療提供体制の強化</v>
          </cell>
        </row>
        <row r="8131">
          <cell r="K8131" t="str">
            <v>28222-36</v>
          </cell>
          <cell r="L8131" t="str">
            <v>28222</v>
          </cell>
          <cell r="M8131">
            <v>36</v>
          </cell>
          <cell r="N8131" t="str">
            <v>みんなで滑って応援養父市スキー場利用促進事業</v>
          </cell>
          <cell r="O8131" t="str">
            <v>①-Ⅲ-２．地域経済の活性化</v>
          </cell>
        </row>
        <row r="8132">
          <cell r="K8132" t="str">
            <v>28222-37</v>
          </cell>
          <cell r="L8132" t="str">
            <v>28222</v>
          </cell>
          <cell r="M8132">
            <v>37</v>
          </cell>
          <cell r="N8132" t="str">
            <v>水道事業会計繰出金（2月・3月分）</v>
          </cell>
          <cell r="O8132" t="str">
            <v>①-Ⅱ-２．資金繰り対策</v>
          </cell>
        </row>
        <row r="8133">
          <cell r="K8133" t="str">
            <v>28222-38</v>
          </cell>
          <cell r="L8133" t="str">
            <v>28222</v>
          </cell>
          <cell r="M8133">
            <v>38</v>
          </cell>
          <cell r="N8133" t="str">
            <v>下水道事業会計繰出金（2月・3月分）</v>
          </cell>
          <cell r="O8133" t="str">
            <v>①-Ⅱ-２．資金繰り対策</v>
          </cell>
        </row>
        <row r="8134">
          <cell r="K8134" t="str">
            <v>28222-47</v>
          </cell>
          <cell r="L8134" t="str">
            <v>28222</v>
          </cell>
          <cell r="M8134">
            <v>47</v>
          </cell>
          <cell r="N8134" t="str">
            <v>新型コロナウイルス感染症拡大防止協力金事業</v>
          </cell>
          <cell r="O8134" t="str">
            <v>①-Ⅱ-３．事業継続に困っている中小・小規模事業者等への支援</v>
          </cell>
        </row>
        <row r="8135">
          <cell r="K8135" t="str">
            <v>28222-48</v>
          </cell>
          <cell r="L8135" t="str">
            <v>28222</v>
          </cell>
          <cell r="M8135">
            <v>48</v>
          </cell>
          <cell r="N8135" t="str">
            <v>公立学校情報機器整備費補助金</v>
          </cell>
          <cell r="O8135" t="str">
            <v>①-Ⅳ-３．リモート化等によるデジタル・トランスフォーメーションの加速</v>
          </cell>
        </row>
        <row r="8136">
          <cell r="K8136" t="str">
            <v>28223-1</v>
          </cell>
          <cell r="L8136" t="str">
            <v>28223</v>
          </cell>
          <cell r="M8136">
            <v>1</v>
          </cell>
          <cell r="N8136" t="str">
            <v>中小企業向け信用保証料支援</v>
          </cell>
          <cell r="O8136" t="str">
            <v>①-Ⅱ-２．資金繰り対策</v>
          </cell>
        </row>
        <row r="8137">
          <cell r="K8137" t="str">
            <v>28223-2</v>
          </cell>
          <cell r="L8137" t="str">
            <v>28223</v>
          </cell>
          <cell r="M8137">
            <v>2</v>
          </cell>
          <cell r="N8137" t="str">
            <v>休業要請事業者経営継続支援事業</v>
          </cell>
          <cell r="O8137" t="str">
            <v>①-Ⅱ-３．事業継続に困っている中小・小規模事業者等への支援</v>
          </cell>
        </row>
        <row r="8138">
          <cell r="K8138" t="str">
            <v>28223-3</v>
          </cell>
          <cell r="L8138" t="str">
            <v>28223</v>
          </cell>
          <cell r="M8138">
            <v>3</v>
          </cell>
          <cell r="N8138" t="str">
            <v>中小企業者店舗等家賃補助</v>
          </cell>
          <cell r="O8138" t="str">
            <v>①-Ⅱ-３．事業継続に困っている中小・小規模事業者等への支援</v>
          </cell>
        </row>
        <row r="8139">
          <cell r="K8139" t="str">
            <v>28223-4</v>
          </cell>
          <cell r="L8139" t="str">
            <v>28223</v>
          </cell>
          <cell r="M8139">
            <v>4</v>
          </cell>
          <cell r="N8139" t="str">
            <v>中小企業者事業継続応援金支給</v>
          </cell>
          <cell r="O8139" t="str">
            <v>①-Ⅱ-３．事業継続に困っている中小・小規模事業者等への支援</v>
          </cell>
        </row>
        <row r="8140">
          <cell r="K8140" t="str">
            <v>28223-5</v>
          </cell>
          <cell r="L8140" t="str">
            <v>28223</v>
          </cell>
          <cell r="M8140">
            <v>5</v>
          </cell>
          <cell r="N8140" t="str">
            <v>プレミアム商品券発行支援</v>
          </cell>
          <cell r="O8140" t="str">
            <v>①-Ⅲ-２．地域経済の活性化</v>
          </cell>
        </row>
        <row r="8141">
          <cell r="K8141" t="str">
            <v>28223-6</v>
          </cell>
          <cell r="L8141" t="str">
            <v>28223</v>
          </cell>
          <cell r="M8141">
            <v>6</v>
          </cell>
          <cell r="N8141" t="str">
            <v>飲食店の消費促進支援</v>
          </cell>
          <cell r="O8141" t="str">
            <v>①-Ⅲ-１．観光・運輸業、飲食業、イベント・エンターテインメント事業等に対する支援</v>
          </cell>
        </row>
        <row r="8142">
          <cell r="K8142" t="str">
            <v>28223-7</v>
          </cell>
          <cell r="L8142" t="str">
            <v>28223</v>
          </cell>
          <cell r="M8142">
            <v>7</v>
          </cell>
          <cell r="N8142" t="str">
            <v>雇用調整助成金申請支援</v>
          </cell>
          <cell r="O8142" t="str">
            <v>①-Ⅱ-１．雇用の維持</v>
          </cell>
        </row>
        <row r="8143">
          <cell r="K8143" t="str">
            <v>28223-8</v>
          </cell>
          <cell r="L8143" t="str">
            <v>28223</v>
          </cell>
          <cell r="M8143">
            <v>8</v>
          </cell>
          <cell r="N8143" t="str">
            <v>GIGAスクール活用</v>
          </cell>
          <cell r="O8143" t="str">
            <v>①-Ⅰ-８．学校の臨時休業等を円滑に進めるための環境整備</v>
          </cell>
        </row>
        <row r="8144">
          <cell r="K8144" t="str">
            <v>28223-9</v>
          </cell>
          <cell r="L8144" t="str">
            <v>28223</v>
          </cell>
          <cell r="M8144">
            <v>9</v>
          </cell>
          <cell r="N8144" t="str">
            <v>衛生資材の確保・提供</v>
          </cell>
          <cell r="O8144" t="str">
            <v>①-Ⅰ-１．マスク・消毒液等の確保</v>
          </cell>
        </row>
        <row r="8145">
          <cell r="K8145" t="str">
            <v>28223-10</v>
          </cell>
          <cell r="L8145" t="str">
            <v>28223</v>
          </cell>
          <cell r="M8145">
            <v>10</v>
          </cell>
          <cell r="N8145" t="str">
            <v>避難所感染拡大防止</v>
          </cell>
          <cell r="O8145" t="str">
            <v>①-Ⅰ-１．マスク・消毒液等の確保</v>
          </cell>
        </row>
        <row r="8146">
          <cell r="K8146" t="str">
            <v>28223-11</v>
          </cell>
          <cell r="L8146" t="str">
            <v>28223</v>
          </cell>
          <cell r="M8146">
            <v>11</v>
          </cell>
          <cell r="N8146" t="str">
            <v>救急隊員感染拡大防止</v>
          </cell>
          <cell r="O8146" t="str">
            <v>①-Ⅰ-１．マスク・消毒液等の確保</v>
          </cell>
        </row>
        <row r="8147">
          <cell r="K8147" t="str">
            <v>28223-12</v>
          </cell>
          <cell r="L8147" t="str">
            <v>28223</v>
          </cell>
          <cell r="M8147">
            <v>12</v>
          </cell>
          <cell r="N8147" t="str">
            <v>市民・在留外国人等への情報発信強化</v>
          </cell>
          <cell r="O8147" t="str">
            <v>①-Ⅰ-６．情報発信の充実</v>
          </cell>
        </row>
        <row r="8148">
          <cell r="K8148" t="str">
            <v>28223-13</v>
          </cell>
          <cell r="L8148" t="str">
            <v>28223</v>
          </cell>
          <cell r="M8148">
            <v>13</v>
          </cell>
          <cell r="N8148" t="str">
            <v>公共交通事業者への支援</v>
          </cell>
          <cell r="O8148" t="str">
            <v>①-Ⅰ-１．マスク・消毒液等の確保</v>
          </cell>
        </row>
        <row r="8149">
          <cell r="K8149" t="str">
            <v>28223-14</v>
          </cell>
          <cell r="L8149" t="str">
            <v>28223</v>
          </cell>
          <cell r="M8149">
            <v>14</v>
          </cell>
          <cell r="N8149" t="str">
            <v>中小企業者販売促進支援</v>
          </cell>
          <cell r="O8149" t="str">
            <v>①-Ⅲ-２．地域経済の活性化</v>
          </cell>
        </row>
        <row r="8150">
          <cell r="K8150" t="str">
            <v>28223-16</v>
          </cell>
          <cell r="L8150" t="str">
            <v>28223</v>
          </cell>
          <cell r="M8150">
            <v>16</v>
          </cell>
          <cell r="N8150" t="str">
            <v>指定管理者営業継続支援</v>
          </cell>
          <cell r="O8150" t="str">
            <v>①-Ⅱ-３．事業継続に困っている中小・小規模事業者等への支援</v>
          </cell>
        </row>
        <row r="8151">
          <cell r="K8151" t="str">
            <v>28223-17</v>
          </cell>
          <cell r="L8151" t="str">
            <v>28223</v>
          </cell>
          <cell r="M8151">
            <v>17</v>
          </cell>
          <cell r="N8151" t="str">
            <v>新しい保育様式への環境整備支援</v>
          </cell>
          <cell r="O8151" t="str">
            <v>①-Ⅰ-１．マスク・消毒液等の確保</v>
          </cell>
        </row>
        <row r="8152">
          <cell r="K8152" t="str">
            <v>28223-18</v>
          </cell>
          <cell r="L8152" t="str">
            <v>28223</v>
          </cell>
          <cell r="M8152">
            <v>18</v>
          </cell>
          <cell r="N8152" t="str">
            <v>農業者への営農継続応援金</v>
          </cell>
          <cell r="O8152" t="str">
            <v>①-Ⅱ-３．事業継続に困っている中小・小規模事業者等への支援</v>
          </cell>
        </row>
        <row r="8153">
          <cell r="K8153" t="str">
            <v>28223-19</v>
          </cell>
          <cell r="L8153" t="str">
            <v>28223</v>
          </cell>
          <cell r="M8153">
            <v>19</v>
          </cell>
          <cell r="N8153" t="str">
            <v>農産物の販売促進支援</v>
          </cell>
          <cell r="O8153" t="str">
            <v>①-Ⅲ-２．地域経済の活性化</v>
          </cell>
        </row>
        <row r="8154">
          <cell r="K8154" t="str">
            <v>28223-20</v>
          </cell>
          <cell r="L8154" t="str">
            <v>28223</v>
          </cell>
          <cell r="M8154">
            <v>20</v>
          </cell>
          <cell r="N8154" t="str">
            <v>新生児への臨時特別定額給付金</v>
          </cell>
          <cell r="O8154" t="str">
            <v>①-Ⅱ-４．生活に困っている世帯や個人への支援</v>
          </cell>
        </row>
        <row r="8155">
          <cell r="K8155" t="str">
            <v>28223-21</v>
          </cell>
          <cell r="L8155" t="str">
            <v>28223</v>
          </cell>
          <cell r="M8155">
            <v>21</v>
          </cell>
          <cell r="N8155" t="str">
            <v>水道料金の一部免除に伴う繰出金</v>
          </cell>
          <cell r="O8155" t="str">
            <v>①-Ⅱ-４．生活に困っている世帯や個人への支援</v>
          </cell>
        </row>
        <row r="8156">
          <cell r="K8156" t="str">
            <v>28223-22</v>
          </cell>
          <cell r="L8156" t="str">
            <v>28223</v>
          </cell>
          <cell r="M8156">
            <v>22</v>
          </cell>
          <cell r="N8156" t="str">
            <v>ふるさと丹波市とつながるサイト作成</v>
          </cell>
          <cell r="O8156" t="str">
            <v>①-Ⅲ-２．地域経済の活性化</v>
          </cell>
        </row>
        <row r="8157">
          <cell r="K8157" t="str">
            <v>28223-23</v>
          </cell>
          <cell r="L8157" t="str">
            <v>28223</v>
          </cell>
          <cell r="M8157">
            <v>23</v>
          </cell>
          <cell r="N8157" t="str">
            <v>市民活動・住民自治組織のICT整備</v>
          </cell>
          <cell r="O8157" t="str">
            <v>①-Ⅳ-３．リモート化等によるデジタル・トランスフォーメーションの加速</v>
          </cell>
        </row>
        <row r="8158">
          <cell r="K8158" t="str">
            <v>28223-25</v>
          </cell>
          <cell r="L8158" t="str">
            <v>28223</v>
          </cell>
          <cell r="M8158">
            <v>25</v>
          </cell>
          <cell r="N8158" t="str">
            <v>キャッシュレス決済の普及促進</v>
          </cell>
          <cell r="O8158" t="str">
            <v>①-Ⅲ-２．地域経済の活性化</v>
          </cell>
        </row>
        <row r="8159">
          <cell r="K8159" t="str">
            <v>28223-28</v>
          </cell>
          <cell r="L8159" t="str">
            <v>28223</v>
          </cell>
          <cell r="M8159">
            <v>28</v>
          </cell>
          <cell r="N8159" t="str">
            <v>市立看護専門学校の感染症対策（看護専門学校特別会計繰出）</v>
          </cell>
          <cell r="O8159" t="str">
            <v>①-Ⅰ-１．マスク・消毒液等の確保</v>
          </cell>
        </row>
        <row r="8160">
          <cell r="K8160" t="str">
            <v>28223-30</v>
          </cell>
          <cell r="L8160" t="str">
            <v>28223</v>
          </cell>
          <cell r="M8160">
            <v>30</v>
          </cell>
          <cell r="N8160" t="str">
            <v>中学校特別教室等空調設備の整備</v>
          </cell>
          <cell r="O8160" t="str">
            <v>①-Ⅰ-１．マスク・消毒液等の確保</v>
          </cell>
        </row>
        <row r="8161">
          <cell r="K8161" t="str">
            <v>28223-32</v>
          </cell>
          <cell r="L8161" t="str">
            <v>28223</v>
          </cell>
          <cell r="M8161">
            <v>32</v>
          </cell>
          <cell r="N8161" t="str">
            <v>障がい者就労継続支援事業所等への環境整備</v>
          </cell>
          <cell r="O8161" t="str">
            <v>①-Ⅰ-１．マスク・消毒液等の確保</v>
          </cell>
        </row>
        <row r="8162">
          <cell r="K8162" t="str">
            <v>28223-33</v>
          </cell>
          <cell r="L8162" t="str">
            <v>28223</v>
          </cell>
          <cell r="M8162">
            <v>33</v>
          </cell>
          <cell r="N8162" t="str">
            <v>事業者提案を取り入れた市内周遊・観光消費の喚起</v>
          </cell>
          <cell r="O8162" t="str">
            <v>①-Ⅲ-１．観光・運輸業、飲食業、イベント・エンターテインメント事業等に対する支援</v>
          </cell>
        </row>
        <row r="8163">
          <cell r="K8163" t="str">
            <v>28223-35</v>
          </cell>
          <cell r="L8163" t="str">
            <v>28223</v>
          </cell>
          <cell r="M8163">
            <v>35</v>
          </cell>
          <cell r="N8163" t="str">
            <v>丹波市らしい観光誘客拠点の充実</v>
          </cell>
          <cell r="O8163" t="str">
            <v>①-Ⅲ-１．観光・運輸業、飲食業、イベント・エンターテインメント事業等に対する支援</v>
          </cell>
        </row>
        <row r="8164">
          <cell r="K8164" t="str">
            <v>28223-36</v>
          </cell>
          <cell r="L8164" t="str">
            <v>28223</v>
          </cell>
          <cell r="M8164">
            <v>36</v>
          </cell>
          <cell r="N8164" t="str">
            <v>市役所テレワーク環境の整備</v>
          </cell>
          <cell r="O8164" t="str">
            <v>①-Ⅳ-３．リモート化等によるデジタル・トランスフォーメーションの加速</v>
          </cell>
        </row>
        <row r="8165">
          <cell r="K8165" t="str">
            <v>28223-38</v>
          </cell>
          <cell r="L8165" t="str">
            <v>28223</v>
          </cell>
          <cell r="M8165">
            <v>38</v>
          </cell>
          <cell r="N8165" t="str">
            <v>国保青垣診療所の感染症対策・地域医療体制の強化（国民健康保険特別会計直進勘定繰出）</v>
          </cell>
          <cell r="O8165" t="str">
            <v>①-Ⅰ-１．マスク・消毒液等の確保</v>
          </cell>
        </row>
        <row r="8166">
          <cell r="K8166" t="str">
            <v>28223-40</v>
          </cell>
          <cell r="L8166" t="str">
            <v>28223</v>
          </cell>
          <cell r="M8166">
            <v>40</v>
          </cell>
          <cell r="N8166" t="str">
            <v>コロナウイルス対応に向けた職員体制の拡充</v>
          </cell>
          <cell r="O8166" t="str">
            <v>①-Ⅱ-１．雇用の維持</v>
          </cell>
        </row>
        <row r="8167">
          <cell r="K8167" t="str">
            <v>28223-41</v>
          </cell>
          <cell r="L8167" t="str">
            <v>28223</v>
          </cell>
          <cell r="M8167">
            <v>41</v>
          </cell>
          <cell r="N8167" t="str">
            <v>市立農の学校（就農者研修施設）の学習環境整備</v>
          </cell>
          <cell r="O8167" t="str">
            <v>①-Ⅳ-３．リモート化等によるデジタル・トランスフォーメーションの加速</v>
          </cell>
        </row>
        <row r="8168">
          <cell r="K8168" t="str">
            <v>28223-43</v>
          </cell>
          <cell r="L8168" t="str">
            <v>28223</v>
          </cell>
          <cell r="M8168">
            <v>43</v>
          </cell>
          <cell r="N8168" t="str">
            <v>公共的空間である公園の環境整備</v>
          </cell>
          <cell r="O8168" t="str">
            <v>①-Ⅲ-１．観光・運輸業、飲食業、イベント・エンターテインメント事業等に対する支援</v>
          </cell>
        </row>
        <row r="8169">
          <cell r="K8169" t="str">
            <v>28223-44</v>
          </cell>
          <cell r="L8169" t="str">
            <v>28223</v>
          </cell>
          <cell r="M8169">
            <v>44</v>
          </cell>
          <cell r="N8169" t="str">
            <v>丹波市立ミルネ診療所の感染症対策</v>
          </cell>
          <cell r="O8169" t="str">
            <v>①-Ⅰ-１．マスク・消毒液等の確保</v>
          </cell>
        </row>
        <row r="8170">
          <cell r="K8170" t="str">
            <v>28223-46</v>
          </cell>
          <cell r="L8170" t="str">
            <v>28223</v>
          </cell>
          <cell r="M8170">
            <v>46</v>
          </cell>
          <cell r="N8170" t="str">
            <v>新型コロナウイルス感染症拡大防止協力金事業</v>
          </cell>
          <cell r="O8170" t="str">
            <v>①-Ⅱ-３．事業継続に困っている中小・小規模事業者等への支援</v>
          </cell>
        </row>
        <row r="8171">
          <cell r="K8171" t="str">
            <v>28223-47</v>
          </cell>
          <cell r="L8171" t="str">
            <v>28223</v>
          </cell>
          <cell r="M8171">
            <v>47</v>
          </cell>
          <cell r="N8171" t="str">
            <v>路線バス通学定期券購入費助成</v>
          </cell>
          <cell r="O8171" t="str">
            <v>①-Ⅲ-１．観光・運輸業、飲食業、イベント・エンターテインメント事業等に対する支援</v>
          </cell>
        </row>
        <row r="8172">
          <cell r="K8172" t="str">
            <v>28223-48</v>
          </cell>
          <cell r="L8172" t="str">
            <v>28223</v>
          </cell>
          <cell r="M8172">
            <v>48</v>
          </cell>
          <cell r="N8172" t="str">
            <v>農業経営改善資金保証料補助</v>
          </cell>
          <cell r="O8172" t="str">
            <v>①-Ⅱ-２．資金繰り対策</v>
          </cell>
        </row>
        <row r="8173">
          <cell r="K8173" t="str">
            <v>28223-49</v>
          </cell>
          <cell r="L8173" t="str">
            <v>28223</v>
          </cell>
          <cell r="M8173">
            <v>49</v>
          </cell>
          <cell r="N8173" t="str">
            <v>補食が必要な子どもへの生活支援</v>
          </cell>
          <cell r="O8173" t="str">
            <v>①-Ⅱ-４．生活に困っている世帯や個人への支援</v>
          </cell>
        </row>
        <row r="8174">
          <cell r="K8174" t="str">
            <v>28223-50</v>
          </cell>
          <cell r="L8174" t="str">
            <v>28223</v>
          </cell>
          <cell r="M8174">
            <v>50</v>
          </cell>
          <cell r="N8174" t="str">
            <v>孤立しがちな高齢者等見守り推進</v>
          </cell>
          <cell r="O8174" t="str">
            <v>①-Ⅱ-４．生活に困っている世帯や個人への支援</v>
          </cell>
        </row>
        <row r="8175">
          <cell r="K8175" t="str">
            <v>28223-51</v>
          </cell>
          <cell r="L8175" t="str">
            <v>28223</v>
          </cell>
          <cell r="M8175">
            <v>51</v>
          </cell>
          <cell r="N8175" t="str">
            <v>ワクチン接種促進に向けた体制整備支援</v>
          </cell>
          <cell r="O8175" t="str">
            <v>①-Ⅰ-３．医療提供体制の強化</v>
          </cell>
        </row>
        <row r="8176">
          <cell r="K8176" t="str">
            <v>28223-52</v>
          </cell>
          <cell r="L8176" t="str">
            <v>28223</v>
          </cell>
          <cell r="M8176">
            <v>52</v>
          </cell>
          <cell r="N8176" t="str">
            <v>学校保健特別対策事業費補助金（感染症対策のためのマスク等購入支援事業に限る）</v>
          </cell>
          <cell r="O8176" t="str">
            <v>①-Ⅰ-８．学校の臨時休業等を円滑に進めるための環境整備</v>
          </cell>
        </row>
        <row r="8177">
          <cell r="K8177" t="str">
            <v>28223-53</v>
          </cell>
          <cell r="L8177" t="str">
            <v>28223</v>
          </cell>
          <cell r="M8177">
            <v>53</v>
          </cell>
          <cell r="N8177" t="str">
            <v>学校保健特別対策事業費補助金（学校再開に伴う感染症対策・学習保障等に係る支援事業に限る）</v>
          </cell>
          <cell r="O8177" t="str">
            <v>①-Ⅰ-８．学校の臨時休業等を円滑に進めるための環境整備</v>
          </cell>
        </row>
        <row r="8178">
          <cell r="K8178" t="str">
            <v>28223-54</v>
          </cell>
          <cell r="L8178" t="str">
            <v>28223</v>
          </cell>
          <cell r="M8178">
            <v>54</v>
          </cell>
          <cell r="N8178" t="str">
            <v>文化芸術振興費補助金</v>
          </cell>
          <cell r="O8178" t="str">
            <v>①-Ⅰ-１．マスク・消毒液等の確保</v>
          </cell>
        </row>
        <row r="8179">
          <cell r="K8179" t="str">
            <v>28223-55</v>
          </cell>
          <cell r="L8179" t="str">
            <v>28223</v>
          </cell>
          <cell r="M8179">
            <v>55</v>
          </cell>
          <cell r="N8179" t="str">
            <v>文化芸術振興費補助金</v>
          </cell>
          <cell r="O8179" t="str">
            <v>①-Ⅰ-１．マスク・消毒液等の確保</v>
          </cell>
        </row>
        <row r="8180">
          <cell r="K8180" t="str">
            <v>28223-56</v>
          </cell>
          <cell r="L8180" t="str">
            <v>28223</v>
          </cell>
          <cell r="M8180">
            <v>56</v>
          </cell>
          <cell r="N8180" t="str">
            <v>障害者総合支援事業費補助金</v>
          </cell>
          <cell r="O8180" t="str">
            <v>①-Ⅰ-８．学校の臨時休業等を円滑に進めるための環境整備</v>
          </cell>
        </row>
        <row r="8181">
          <cell r="K8181" t="str">
            <v>28223-57</v>
          </cell>
          <cell r="L8181" t="str">
            <v>28223</v>
          </cell>
          <cell r="M8181">
            <v>57</v>
          </cell>
          <cell r="N8181" t="str">
            <v>障害者総合支援事業費補助金</v>
          </cell>
          <cell r="O8181" t="str">
            <v>①-Ⅱ-４．生活に困っている世帯や個人への支援</v>
          </cell>
        </row>
        <row r="8182">
          <cell r="K8182" t="str">
            <v>28223-58</v>
          </cell>
          <cell r="L8182" t="str">
            <v>28223</v>
          </cell>
          <cell r="M8182">
            <v>58</v>
          </cell>
          <cell r="N8182" t="str">
            <v>障害者総合支援事業費補助金</v>
          </cell>
          <cell r="O8182" t="str">
            <v>①-Ⅱ-４．生活に困っている世帯や個人への支援</v>
          </cell>
        </row>
        <row r="8183">
          <cell r="K8183" t="str">
            <v>28223-59</v>
          </cell>
          <cell r="L8183" t="str">
            <v>28223</v>
          </cell>
          <cell r="M8183">
            <v>59</v>
          </cell>
          <cell r="N8183" t="str">
            <v>担い手育成・確保等対策地方公共団体事業費補助金</v>
          </cell>
          <cell r="O8183" t="str">
            <v>①-Ⅲ-２．地域経済の活性化</v>
          </cell>
        </row>
        <row r="8184">
          <cell r="K8184" t="str">
            <v>28224-1</v>
          </cell>
          <cell r="L8184" t="str">
            <v>28224</v>
          </cell>
          <cell r="M8184">
            <v>1</v>
          </cell>
          <cell r="N8184" t="str">
            <v>市内事業者応援ネット通販等促進事業（淡路島の恩返し）</v>
          </cell>
          <cell r="O8184" t="str">
            <v>①-Ⅱ-３．事業継続に困っている中小・小規模事業者等への支援</v>
          </cell>
        </row>
        <row r="8185">
          <cell r="K8185" t="str">
            <v>28224-2</v>
          </cell>
          <cell r="L8185" t="str">
            <v>28224</v>
          </cell>
          <cell r="M8185">
            <v>2</v>
          </cell>
          <cell r="N8185" t="str">
            <v>経営相談及びコロナ関連申請手続き支援窓口強化補助事業</v>
          </cell>
          <cell r="O8185" t="str">
            <v>①-Ⅱ-３．事業継続に困っている中小・小規模事業者等への支援</v>
          </cell>
        </row>
        <row r="8186">
          <cell r="K8186" t="str">
            <v>28224-3</v>
          </cell>
          <cell r="L8186" t="str">
            <v>28224</v>
          </cell>
          <cell r="M8186">
            <v>3</v>
          </cell>
          <cell r="N8186" t="str">
            <v>利子補給・信用保証料補助事業</v>
          </cell>
          <cell r="O8186" t="str">
            <v>①-Ⅱ-２．資金繰り対策</v>
          </cell>
        </row>
        <row r="8187">
          <cell r="K8187" t="str">
            <v>28224-4</v>
          </cell>
          <cell r="L8187" t="str">
            <v>28224</v>
          </cell>
          <cell r="M8187">
            <v>4</v>
          </cell>
          <cell r="N8187" t="str">
            <v>中小企業者等企業力アップ促進事業</v>
          </cell>
          <cell r="O8187" t="str">
            <v>①-Ⅲ-２．地域経済の活性化</v>
          </cell>
        </row>
        <row r="8188">
          <cell r="K8188" t="str">
            <v>28224-5</v>
          </cell>
          <cell r="L8188" t="str">
            <v>28224</v>
          </cell>
          <cell r="M8188">
            <v>5</v>
          </cell>
          <cell r="N8188" t="str">
            <v>医療機関、社会福祉施設等の消毒液等購入事業</v>
          </cell>
          <cell r="O8188" t="str">
            <v>①-Ⅰ-１．マスク・消毒液等の確保</v>
          </cell>
        </row>
        <row r="8189">
          <cell r="K8189" t="str">
            <v>28224-6</v>
          </cell>
          <cell r="L8189" t="str">
            <v>28224</v>
          </cell>
          <cell r="M8189">
            <v>6</v>
          </cell>
          <cell r="N8189" t="str">
            <v>休業要請事業者経営継続支援事業</v>
          </cell>
          <cell r="O8189" t="str">
            <v>①-Ⅱ-３．事業継続に困っている中小・小規模事業者等への支援</v>
          </cell>
        </row>
        <row r="8190">
          <cell r="K8190" t="str">
            <v>28224-7</v>
          </cell>
          <cell r="L8190" t="str">
            <v>28224</v>
          </cell>
          <cell r="M8190">
            <v>7</v>
          </cell>
          <cell r="N8190" t="str">
            <v>安全・安心と消費喚起による社会経済基盤強化事業</v>
          </cell>
          <cell r="O8190" t="str">
            <v>①-Ⅲ-１．観光・運輸業、飲食業、イベント・エンターテインメント事業等に対する支援</v>
          </cell>
        </row>
        <row r="8191">
          <cell r="K8191" t="str">
            <v>28224-8</v>
          </cell>
          <cell r="L8191" t="str">
            <v>28224</v>
          </cell>
          <cell r="M8191">
            <v>8</v>
          </cell>
          <cell r="N8191" t="str">
            <v>水道料金の基本料金減免</v>
          </cell>
          <cell r="O8191" t="str">
            <v>①-Ⅱ-４．生活に困っている世帯や個人への支援</v>
          </cell>
        </row>
        <row r="8192">
          <cell r="K8192" t="str">
            <v>28224-9</v>
          </cell>
          <cell r="L8192" t="str">
            <v>28224</v>
          </cell>
          <cell r="M8192">
            <v>9</v>
          </cell>
          <cell r="N8192" t="str">
            <v>豊かな海づくり資金利子補給</v>
          </cell>
          <cell r="O8192" t="str">
            <v>①-Ⅱ-２．資金繰り対策</v>
          </cell>
        </row>
        <row r="8193">
          <cell r="K8193" t="str">
            <v>28224-10</v>
          </cell>
          <cell r="L8193" t="str">
            <v>28224</v>
          </cell>
          <cell r="M8193">
            <v>10</v>
          </cell>
          <cell r="N8193" t="str">
            <v>美しい村づくり資金利子補給</v>
          </cell>
          <cell r="O8193" t="str">
            <v>①-Ⅱ-２．資金繰り対策</v>
          </cell>
        </row>
        <row r="8194">
          <cell r="K8194" t="str">
            <v>28224-11</v>
          </cell>
          <cell r="L8194" t="str">
            <v>28224</v>
          </cell>
          <cell r="M8194">
            <v>11</v>
          </cell>
          <cell r="N8194" t="str">
            <v>民間提案型コロナ対策支援事業</v>
          </cell>
          <cell r="O8194" t="str">
            <v>①-Ⅲ-２．地域経済の活性化</v>
          </cell>
        </row>
        <row r="8195">
          <cell r="K8195" t="str">
            <v>28224-12</v>
          </cell>
          <cell r="L8195" t="str">
            <v>28224</v>
          </cell>
          <cell r="M8195">
            <v>12</v>
          </cell>
          <cell r="N8195" t="str">
            <v>地域環境整備事業</v>
          </cell>
          <cell r="O8195" t="str">
            <v>①-Ⅲ-２．地域経済の活性化</v>
          </cell>
        </row>
        <row r="8196">
          <cell r="K8196" t="str">
            <v>28224-13</v>
          </cell>
          <cell r="L8196" t="str">
            <v>28224</v>
          </cell>
          <cell r="M8196">
            <v>13</v>
          </cell>
          <cell r="N8196" t="str">
            <v>事業者等への市独自支援事業</v>
          </cell>
          <cell r="O8196" t="str">
            <v>①-Ⅱ-３．事業継続に困っている中小・小規模事業者等への支援</v>
          </cell>
        </row>
        <row r="8197">
          <cell r="K8197" t="str">
            <v>28224-14</v>
          </cell>
          <cell r="L8197" t="str">
            <v>28224</v>
          </cell>
          <cell r="M8197">
            <v>14</v>
          </cell>
          <cell r="N8197" t="str">
            <v>商店街お買い物券・ポイントシール事業</v>
          </cell>
          <cell r="O8197" t="str">
            <v>①-Ⅱ-３．事業継続に困っている中小・小規模事業者等への支援</v>
          </cell>
        </row>
        <row r="8198">
          <cell r="K8198" t="str">
            <v>28224-15</v>
          </cell>
          <cell r="L8198" t="str">
            <v>28224</v>
          </cell>
          <cell r="M8198">
            <v>15</v>
          </cell>
          <cell r="N8198" t="str">
            <v>観光・総合戦略事業</v>
          </cell>
          <cell r="O8198" t="str">
            <v>①-Ⅲ-１．観光・運輸業、飲食業、イベント・エンターテインメント事業等に対する支援</v>
          </cell>
        </row>
        <row r="8199">
          <cell r="K8199" t="str">
            <v>28224-16</v>
          </cell>
          <cell r="L8199" t="str">
            <v>28224</v>
          </cell>
          <cell r="M8199">
            <v>16</v>
          </cell>
          <cell r="N8199" t="str">
            <v>GIGAスクール構想推進事業</v>
          </cell>
          <cell r="O8199" t="str">
            <v>①-Ⅳ-３．リモート化等によるデジタル・トランスフォーメーションの加速</v>
          </cell>
        </row>
        <row r="8200">
          <cell r="K8200" t="str">
            <v>28224-17</v>
          </cell>
          <cell r="L8200" t="str">
            <v>28224</v>
          </cell>
          <cell r="M8200">
            <v>17</v>
          </cell>
          <cell r="N8200" t="str">
            <v>国民健康保険税率抑制</v>
          </cell>
          <cell r="O8200" t="str">
            <v>①-Ⅱ-４．生活に困っている世帯や個人への支援</v>
          </cell>
        </row>
        <row r="8201">
          <cell r="K8201" t="str">
            <v>28224-18</v>
          </cell>
          <cell r="L8201" t="str">
            <v>28224</v>
          </cell>
          <cell r="M8201">
            <v>18</v>
          </cell>
          <cell r="N8201" t="str">
            <v>避難所の新型コロナウイルス感染症予防事業</v>
          </cell>
          <cell r="O8201" t="str">
            <v>①-Ⅰ-１．マスク・消毒液等の確保</v>
          </cell>
        </row>
        <row r="8202">
          <cell r="K8202" t="str">
            <v>28224-19</v>
          </cell>
          <cell r="L8202" t="str">
            <v>28224</v>
          </cell>
          <cell r="M8202">
            <v>19</v>
          </cell>
          <cell r="N8202" t="str">
            <v>地域公共交通感染症拡大防止対策事業（市単独事業）</v>
          </cell>
          <cell r="O8202" t="str">
            <v>①-Ⅲ-１．観光・運輸業、飲食業、イベント・エンターテインメント事業等に対する支援</v>
          </cell>
        </row>
        <row r="8203">
          <cell r="K8203" t="str">
            <v>28224-20</v>
          </cell>
          <cell r="L8203" t="str">
            <v>28224</v>
          </cell>
          <cell r="M8203">
            <v>20</v>
          </cell>
          <cell r="N8203" t="str">
            <v>地域公共交通感染症拡大防止対策事業</v>
          </cell>
          <cell r="O8203" t="str">
            <v>①-Ⅲ-１．観光・運輸業、飲食業、イベント・エンターテインメント事業等に対する支援</v>
          </cell>
        </row>
        <row r="8204">
          <cell r="K8204" t="str">
            <v>28224-21</v>
          </cell>
          <cell r="L8204" t="str">
            <v>28224</v>
          </cell>
          <cell r="M8204">
            <v>21</v>
          </cell>
          <cell r="N8204" t="str">
            <v>地域公共交通感染症拡大防止対策事業負担金（県補助事業）</v>
          </cell>
          <cell r="O8204" t="str">
            <v>①-Ⅲ-１．観光・運輸業、飲食業、イベント・エンターテインメント事業等に対する支援</v>
          </cell>
        </row>
        <row r="8205">
          <cell r="K8205" t="str">
            <v>28224-22</v>
          </cell>
          <cell r="L8205" t="str">
            <v>28224</v>
          </cell>
          <cell r="M8205">
            <v>22</v>
          </cell>
          <cell r="N8205" t="str">
            <v>旅客船における新型コロナウイルス感染症対策事業</v>
          </cell>
          <cell r="O8205" t="str">
            <v>①-Ⅲ-１．観光・運輸業、飲食業、イベント・エンターテインメント事業等に対する支援</v>
          </cell>
        </row>
        <row r="8206">
          <cell r="K8206" t="str">
            <v>28224-23</v>
          </cell>
          <cell r="L8206" t="str">
            <v>28224</v>
          </cell>
          <cell r="M8206">
            <v>23</v>
          </cell>
          <cell r="N8206" t="str">
            <v>地域活動における新型コロナウイルス対策応援事業</v>
          </cell>
          <cell r="O8206" t="str">
            <v>①-Ⅲ-２．地域経済の活性化</v>
          </cell>
        </row>
        <row r="8207">
          <cell r="K8207" t="str">
            <v>28224-24</v>
          </cell>
          <cell r="L8207" t="str">
            <v>28224</v>
          </cell>
          <cell r="M8207">
            <v>24</v>
          </cell>
          <cell r="N8207" t="str">
            <v>「コロナに負けるな」ゆめるんベイビー給付金事業</v>
          </cell>
          <cell r="O8207" t="str">
            <v>①-Ⅱ-４．生活に困っている世帯や個人への支援</v>
          </cell>
        </row>
        <row r="8208">
          <cell r="K8208" t="str">
            <v>28224-25</v>
          </cell>
          <cell r="L8208" t="str">
            <v>28224</v>
          </cell>
          <cell r="M8208">
            <v>25</v>
          </cell>
          <cell r="N8208" t="str">
            <v>新型コロナウイルス感染症対策のためのスクール・サポート・スタッフ追加配置事業</v>
          </cell>
          <cell r="O8208" t="str">
            <v>①-Ⅱ-１．雇用の維持</v>
          </cell>
        </row>
        <row r="8209">
          <cell r="K8209" t="str">
            <v>28224-26</v>
          </cell>
          <cell r="L8209" t="str">
            <v>28224</v>
          </cell>
          <cell r="M8209">
            <v>26</v>
          </cell>
          <cell r="N8209" t="str">
            <v>学校保健特別対策事業費補助金</v>
          </cell>
          <cell r="O8209" t="str">
            <v>①-Ⅰ-１．マスク・消毒液等の確保</v>
          </cell>
        </row>
        <row r="8210">
          <cell r="K8210" t="str">
            <v>28224-27</v>
          </cell>
          <cell r="L8210" t="str">
            <v>28224</v>
          </cell>
          <cell r="M8210">
            <v>27</v>
          </cell>
          <cell r="N8210" t="str">
            <v>テレワーク環境整備事業</v>
          </cell>
          <cell r="O8210" t="str">
            <v>①-Ⅳ-３．リモート化等によるデジタル・トランスフォーメーションの加速</v>
          </cell>
        </row>
        <row r="8211">
          <cell r="K8211" t="str">
            <v>28224-28</v>
          </cell>
          <cell r="L8211" t="str">
            <v>28224</v>
          </cell>
          <cell r="M8211">
            <v>28</v>
          </cell>
          <cell r="N8211" t="str">
            <v>淡路圏域地域外来・検査センターの設置負担金</v>
          </cell>
          <cell r="O8211" t="str">
            <v>①-Ⅰ-３．医療提供体制の強化</v>
          </cell>
        </row>
        <row r="8212">
          <cell r="K8212" t="str">
            <v>28224-29</v>
          </cell>
          <cell r="L8212" t="str">
            <v>28224</v>
          </cell>
          <cell r="M8212">
            <v>29</v>
          </cell>
          <cell r="N8212" t="str">
            <v>キャッシュレス決済導入及び消費喚起促進事業</v>
          </cell>
          <cell r="O8212" t="str">
            <v>①-Ⅲ-２．地域経済の活性化</v>
          </cell>
        </row>
        <row r="8213">
          <cell r="K8213" t="str">
            <v>28224-30</v>
          </cell>
          <cell r="L8213" t="str">
            <v>28224</v>
          </cell>
          <cell r="M8213">
            <v>30</v>
          </cell>
          <cell r="N8213" t="str">
            <v>ツアーバス誘客事業</v>
          </cell>
          <cell r="O8213" t="str">
            <v>①-Ⅲ-１．観光・運輸業、飲食業、イベント・エンターテインメント事業等に対する支援</v>
          </cell>
        </row>
        <row r="8214">
          <cell r="K8214" t="str">
            <v>28224-31</v>
          </cell>
          <cell r="L8214" t="str">
            <v>28224</v>
          </cell>
          <cell r="M8214">
            <v>31</v>
          </cell>
          <cell r="N8214" t="str">
            <v>ワーケーション推進事業</v>
          </cell>
          <cell r="O8214" t="str">
            <v>①-Ⅲ-２．地域経済の活性化</v>
          </cell>
        </row>
        <row r="8215">
          <cell r="K8215" t="str">
            <v>28224-32</v>
          </cell>
          <cell r="L8215" t="str">
            <v>28224</v>
          </cell>
          <cell r="M8215">
            <v>32</v>
          </cell>
          <cell r="N8215" t="str">
            <v>学校組合分担金（GIGAスクール構想）</v>
          </cell>
          <cell r="O8215" t="str">
            <v>①-Ⅳ-３．リモート化等によるデジタル・トランスフォーメーションの加速</v>
          </cell>
        </row>
        <row r="8216">
          <cell r="K8216" t="str">
            <v>28224-33</v>
          </cell>
          <cell r="L8216" t="str">
            <v>28224</v>
          </cell>
          <cell r="M8216">
            <v>33</v>
          </cell>
          <cell r="N8216" t="str">
            <v>学校保健特別対策事業費補助金</v>
          </cell>
          <cell r="O8216" t="str">
            <v>①-Ⅰ-１．マスク・消毒液等の確保</v>
          </cell>
        </row>
        <row r="8217">
          <cell r="K8217" t="str">
            <v>28224-35</v>
          </cell>
          <cell r="L8217" t="str">
            <v>28224</v>
          </cell>
          <cell r="M8217">
            <v>35</v>
          </cell>
          <cell r="N8217" t="str">
            <v>学校組合分担金（スクール・サポート・スタッフ事業）</v>
          </cell>
          <cell r="O8217" t="str">
            <v>①-Ⅰ-８．学校の臨時休業等を円滑に進めるための環境整備</v>
          </cell>
        </row>
        <row r="8218">
          <cell r="K8218" t="str">
            <v>28224-36</v>
          </cell>
          <cell r="L8218" t="str">
            <v>28224</v>
          </cell>
          <cell r="M8218">
            <v>36</v>
          </cell>
          <cell r="N8218" t="str">
            <v>高齢者インフルエンザ予防接種費用助成</v>
          </cell>
          <cell r="O8218" t="str">
            <v>①-Ⅰ-３．医療提供体制の強化</v>
          </cell>
        </row>
        <row r="8219">
          <cell r="K8219" t="str">
            <v>28224-37</v>
          </cell>
          <cell r="L8219" t="str">
            <v>28224</v>
          </cell>
          <cell r="M8219">
            <v>37</v>
          </cell>
          <cell r="N8219" t="str">
            <v>にぎわいづくり事業</v>
          </cell>
          <cell r="O8219" t="str">
            <v>①-Ⅲ-２．地域経済の活性化</v>
          </cell>
        </row>
        <row r="8220">
          <cell r="K8220" t="str">
            <v>28224-38</v>
          </cell>
          <cell r="L8220" t="str">
            <v>28224</v>
          </cell>
          <cell r="M8220">
            <v>38</v>
          </cell>
          <cell r="N8220" t="str">
            <v>小中学校の修学旅行支援事業</v>
          </cell>
          <cell r="O8220" t="str">
            <v>①-Ⅰ-８．学校の臨時休業等を円滑に進めるための環境整備</v>
          </cell>
        </row>
        <row r="8221">
          <cell r="K8221" t="str">
            <v>28224-39</v>
          </cell>
          <cell r="L8221" t="str">
            <v>28224</v>
          </cell>
          <cell r="M8221">
            <v>39</v>
          </cell>
          <cell r="N8221" t="str">
            <v>飲食店等応援デリバリー推進事業</v>
          </cell>
          <cell r="O8221" t="str">
            <v>①-Ⅲ-１．観光・運輸業、飲食業、イベント・エンターテインメント事業等に対する支援</v>
          </cell>
        </row>
        <row r="8222">
          <cell r="K8222" t="str">
            <v>28224-40</v>
          </cell>
          <cell r="L8222" t="str">
            <v>28224</v>
          </cell>
          <cell r="M8222">
            <v>40</v>
          </cell>
          <cell r="N8222" t="str">
            <v>市民相談窓口の設置</v>
          </cell>
          <cell r="O8222" t="str">
            <v>①-Ⅱ-４．生活に困っている世帯や個人への支援</v>
          </cell>
        </row>
        <row r="8223">
          <cell r="K8223" t="str">
            <v>28224-41</v>
          </cell>
          <cell r="L8223" t="str">
            <v>28224</v>
          </cell>
          <cell r="M8223">
            <v>41</v>
          </cell>
          <cell r="N8223" t="str">
            <v>紙マスク、消毒液等の調達事業</v>
          </cell>
          <cell r="O8223" t="str">
            <v>①-Ⅰ-１．マスク・消毒液等の確保</v>
          </cell>
        </row>
        <row r="8224">
          <cell r="K8224" t="str">
            <v>28224-42</v>
          </cell>
          <cell r="L8224" t="str">
            <v>28224</v>
          </cell>
          <cell r="M8224">
            <v>42</v>
          </cell>
          <cell r="N8224" t="str">
            <v>健康維持のための各種コンテンツの提供</v>
          </cell>
          <cell r="O8224" t="str">
            <v>①-Ⅰ-６．情報発信の充実</v>
          </cell>
        </row>
        <row r="8225">
          <cell r="K8225" t="str">
            <v>28224-43</v>
          </cell>
          <cell r="L8225" t="str">
            <v>28224</v>
          </cell>
          <cell r="M8225">
            <v>43</v>
          </cell>
          <cell r="N8225" t="str">
            <v>新型コロナウイルス感染症対策臨時特例給付金、臨時特別見舞金事業</v>
          </cell>
          <cell r="O8225" t="str">
            <v>①-Ⅱ-４．生活に困っている世帯や個人への支援</v>
          </cell>
        </row>
        <row r="8226">
          <cell r="K8226" t="str">
            <v>28224-44</v>
          </cell>
          <cell r="L8226" t="str">
            <v>28224</v>
          </cell>
          <cell r="M8226">
            <v>44</v>
          </cell>
          <cell r="N8226" t="str">
            <v>ひとり親家庭の高校生応援臨時給付金</v>
          </cell>
          <cell r="O8226" t="str">
            <v>①-Ⅱ-４．生活に困っている世帯や個人への支援</v>
          </cell>
        </row>
        <row r="8227">
          <cell r="K8227" t="str">
            <v>28224-45</v>
          </cell>
          <cell r="L8227" t="str">
            <v>28224</v>
          </cell>
          <cell r="M8227">
            <v>45</v>
          </cell>
          <cell r="N8227" t="str">
            <v>公立学校情報機器整備費補助金</v>
          </cell>
          <cell r="O8227" t="str">
            <v>①-Ⅳ-３．リモート化等によるデジタル・トランスフォーメーションの加速</v>
          </cell>
        </row>
        <row r="8228">
          <cell r="K8228" t="str">
            <v>28224-46</v>
          </cell>
          <cell r="L8228" t="str">
            <v>28224</v>
          </cell>
          <cell r="M8228">
            <v>46</v>
          </cell>
          <cell r="N8228" t="str">
            <v>公立学校情報機器整備費補助金</v>
          </cell>
          <cell r="O8228" t="str">
            <v>①-Ⅳ-３．リモート化等によるデジタル・トランスフォーメーションの加速</v>
          </cell>
        </row>
        <row r="8229">
          <cell r="K8229" t="str">
            <v>28224-47</v>
          </cell>
          <cell r="L8229" t="str">
            <v>28224</v>
          </cell>
          <cell r="M8229">
            <v>47</v>
          </cell>
          <cell r="N8229" t="str">
            <v>新型コロナウイルス感染症拡大防止協力金事業</v>
          </cell>
          <cell r="O8229" t="str">
            <v>①-Ⅱ-３．事業継続に困っている中小・小規模事業者等への支援</v>
          </cell>
        </row>
        <row r="8230">
          <cell r="K8230" t="str">
            <v>28224-48</v>
          </cell>
          <cell r="L8230" t="str">
            <v>28224</v>
          </cell>
          <cell r="M8230">
            <v>48</v>
          </cell>
          <cell r="N8230" t="str">
            <v>介護保険事業費補助金</v>
          </cell>
          <cell r="O8230" t="str">
            <v>①-Ⅰ-６．情報発信の充実</v>
          </cell>
        </row>
        <row r="8231">
          <cell r="K8231" t="str">
            <v>28224-49</v>
          </cell>
          <cell r="L8231" t="str">
            <v>28224</v>
          </cell>
          <cell r="M8231">
            <v>49</v>
          </cell>
          <cell r="N8231" t="str">
            <v>学校臨時休業対策費補助金</v>
          </cell>
          <cell r="O8231" t="str">
            <v>①-Ⅰ-８．学校の臨時休業等を円滑に進めるための環境整備</v>
          </cell>
        </row>
        <row r="8232">
          <cell r="K8232" t="str">
            <v>28224-50</v>
          </cell>
          <cell r="L8232" t="str">
            <v>28224</v>
          </cell>
          <cell r="M8232">
            <v>50</v>
          </cell>
          <cell r="N8232" t="str">
            <v>障害者総合支援事業費補助金</v>
          </cell>
          <cell r="O8232" t="str">
            <v>①-Ⅰ-８．学校の臨時休業等を円滑に進めるための環境整備</v>
          </cell>
        </row>
        <row r="8233">
          <cell r="K8233" t="str">
            <v>28224-51</v>
          </cell>
          <cell r="L8233" t="str">
            <v>28224</v>
          </cell>
          <cell r="M8233">
            <v>51</v>
          </cell>
          <cell r="N8233" t="str">
            <v>次亜塩素酸水生成装置購入事業</v>
          </cell>
          <cell r="O8233" t="str">
            <v>①-Ⅰ-１．マスク・消毒液等の確保</v>
          </cell>
        </row>
        <row r="8234">
          <cell r="K8234" t="str">
            <v>28224-52</v>
          </cell>
          <cell r="L8234" t="str">
            <v>28224</v>
          </cell>
          <cell r="M8234">
            <v>52</v>
          </cell>
          <cell r="N8234" t="str">
            <v>自走式トイレカー購入事業</v>
          </cell>
          <cell r="O8234" t="str">
            <v>①-Ⅳ-４．公共投資の早期執行等</v>
          </cell>
        </row>
        <row r="8235">
          <cell r="K8235" t="str">
            <v>28224-53</v>
          </cell>
          <cell r="L8235" t="str">
            <v>28224</v>
          </cell>
          <cell r="M8235">
            <v>53</v>
          </cell>
          <cell r="N8235" t="str">
            <v>コロナ相談業務対応会計年度任用職員人件費</v>
          </cell>
          <cell r="O8235" t="str">
            <v>①-Ⅱ-１．雇用の維持</v>
          </cell>
        </row>
        <row r="8236">
          <cell r="K8236" t="str">
            <v>28224-54</v>
          </cell>
          <cell r="L8236" t="str">
            <v>28224</v>
          </cell>
          <cell r="M8236">
            <v>54</v>
          </cell>
          <cell r="N8236" t="str">
            <v>小中学校通学バス運行業務委託料（臨時増便分）</v>
          </cell>
          <cell r="O8236" t="str">
            <v>①-Ⅰ-８．学校の臨時休業等を円滑に進めるための環境整備</v>
          </cell>
        </row>
        <row r="8237">
          <cell r="K8237" t="str">
            <v>28224-55</v>
          </cell>
          <cell r="L8237" t="str">
            <v>28224</v>
          </cell>
          <cell r="M8237">
            <v>55</v>
          </cell>
          <cell r="N8237" t="str">
            <v>業務改革プロジェクト事業（RPA、タブレット導入等）</v>
          </cell>
          <cell r="O8237" t="str">
            <v>①-Ⅳ-４．公共投資の早期執行等</v>
          </cell>
        </row>
        <row r="8238">
          <cell r="K8238" t="str">
            <v>28224-56</v>
          </cell>
          <cell r="L8238" t="str">
            <v>28224</v>
          </cell>
          <cell r="M8238">
            <v>56</v>
          </cell>
          <cell r="N8238" t="str">
            <v>子ども・子育て支援交付金</v>
          </cell>
          <cell r="O8238" t="str">
            <v>①-Ⅰ-８．学校の臨時休業等を円滑に進めるための環境整備</v>
          </cell>
        </row>
        <row r="8239">
          <cell r="K8239" t="str">
            <v>28224-58</v>
          </cell>
          <cell r="L8239" t="str">
            <v>28224</v>
          </cell>
          <cell r="M8239">
            <v>58</v>
          </cell>
          <cell r="N8239" t="str">
            <v>新型コロナウイルス対応にかかる職員の時間外勤務手当</v>
          </cell>
          <cell r="O8239" t="str">
            <v>①-Ⅰ-２．検査体制の強化と感染の早期発見</v>
          </cell>
        </row>
        <row r="8240">
          <cell r="K8240" t="str">
            <v>28224-59</v>
          </cell>
          <cell r="L8240" t="str">
            <v>28224</v>
          </cell>
          <cell r="M8240">
            <v>59</v>
          </cell>
          <cell r="N8240" t="str">
            <v>庁舎内感染防止対策事業</v>
          </cell>
          <cell r="O8240" t="str">
            <v>①-Ⅰ-１．マスク・消毒液等の確保</v>
          </cell>
        </row>
        <row r="8241">
          <cell r="K8241" t="str">
            <v>28224-60</v>
          </cell>
          <cell r="L8241" t="str">
            <v>28224</v>
          </cell>
          <cell r="M8241">
            <v>60</v>
          </cell>
          <cell r="N8241" t="str">
            <v>学校保健特別対策事業費補助金</v>
          </cell>
          <cell r="O8241" t="str">
            <v>①-Ⅰ-１．マスク・消毒液等の確保</v>
          </cell>
        </row>
        <row r="8242">
          <cell r="K8242" t="str">
            <v>28224-61</v>
          </cell>
          <cell r="L8242" t="str">
            <v>28224</v>
          </cell>
          <cell r="M8242">
            <v>61</v>
          </cell>
          <cell r="N8242" t="str">
            <v>学校保健特別対策事業費補助金</v>
          </cell>
          <cell r="O8242" t="str">
            <v>①-Ⅰ-１．マスク・消毒液等の確保</v>
          </cell>
        </row>
        <row r="8243">
          <cell r="K8243" t="str">
            <v>28224-62</v>
          </cell>
          <cell r="L8243" t="str">
            <v>28224</v>
          </cell>
          <cell r="M8243">
            <v>62</v>
          </cell>
          <cell r="N8243" t="str">
            <v>新型コロナウイルス感染症に係る書類送付事業</v>
          </cell>
          <cell r="O8243" t="str">
            <v>①-Ⅰ-６．情報発信の充実</v>
          </cell>
        </row>
        <row r="8244">
          <cell r="K8244" t="str">
            <v>28224-65</v>
          </cell>
          <cell r="L8244" t="str">
            <v>28224</v>
          </cell>
          <cell r="M8244">
            <v>65</v>
          </cell>
          <cell r="N8244" t="str">
            <v>サテライトオフィス整備事業</v>
          </cell>
          <cell r="O8244" t="str">
            <v>①-Ⅳ-４．公共投資の早期執行等</v>
          </cell>
        </row>
        <row r="8245">
          <cell r="K8245" t="str">
            <v>28224-66</v>
          </cell>
          <cell r="L8245" t="str">
            <v>28224</v>
          </cell>
          <cell r="M8245">
            <v>66</v>
          </cell>
          <cell r="N8245" t="str">
            <v>テレワーク環境整備事業（庁舎内環境整備分）</v>
          </cell>
          <cell r="O8245" t="str">
            <v>①-Ⅳ-４．公共投資の早期執行等</v>
          </cell>
        </row>
        <row r="8246">
          <cell r="K8246" t="str">
            <v>28224-67</v>
          </cell>
          <cell r="L8246" t="str">
            <v>28224</v>
          </cell>
          <cell r="M8246">
            <v>67</v>
          </cell>
          <cell r="N8246" t="str">
            <v>学校保健特別対策事業費補助金</v>
          </cell>
          <cell r="O8246" t="str">
            <v>①-Ⅰ-１．マスク・消毒液等の確保</v>
          </cell>
        </row>
        <row r="8247">
          <cell r="K8247" t="str">
            <v>28224-68</v>
          </cell>
          <cell r="L8247" t="str">
            <v>28224</v>
          </cell>
          <cell r="M8247">
            <v>68</v>
          </cell>
          <cell r="N8247" t="str">
            <v>学校保健特別対策事業費補助金</v>
          </cell>
          <cell r="O8247" t="str">
            <v>①-Ⅰ-１．マスク・消毒液等の確保</v>
          </cell>
        </row>
        <row r="8248">
          <cell r="K8248" t="str">
            <v>28225-1</v>
          </cell>
          <cell r="L8248" t="str">
            <v>28225</v>
          </cell>
          <cell r="M8248">
            <v>1</v>
          </cell>
          <cell r="N8248" t="str">
            <v>中小企業者等緊急経済支援事業①</v>
          </cell>
          <cell r="O8248" t="str">
            <v>①-Ⅱ-３．事業継続に困っている中小・小規模事業者等への支援</v>
          </cell>
        </row>
        <row r="8249">
          <cell r="K8249" t="str">
            <v>28225-2</v>
          </cell>
          <cell r="L8249" t="str">
            <v>28225</v>
          </cell>
          <cell r="M8249">
            <v>2</v>
          </cell>
          <cell r="N8249" t="str">
            <v>中小企業者等緊急経済支援事業②</v>
          </cell>
          <cell r="O8249" t="str">
            <v>①-Ⅱ-３．事業継続に困っている中小・小規模事業者等への支援</v>
          </cell>
        </row>
        <row r="8250">
          <cell r="K8250" t="str">
            <v>28225-3</v>
          </cell>
          <cell r="L8250" t="str">
            <v>28225</v>
          </cell>
          <cell r="M8250">
            <v>3</v>
          </cell>
          <cell r="N8250" t="str">
            <v>中小企業者等緊急経済支援事業③</v>
          </cell>
          <cell r="O8250" t="str">
            <v>①-Ⅱ-３．事業継続に困っている中小・小規模事業者等への支援</v>
          </cell>
        </row>
        <row r="8251">
          <cell r="K8251" t="str">
            <v>28225-4</v>
          </cell>
          <cell r="L8251" t="str">
            <v>28225</v>
          </cell>
          <cell r="M8251">
            <v>4</v>
          </cell>
          <cell r="N8251" t="str">
            <v>中小企業者等緊急経済支援事業④</v>
          </cell>
          <cell r="O8251" t="str">
            <v>①-Ⅱ-３．事業継続に困っている中小・小規模事業者等への支援</v>
          </cell>
        </row>
        <row r="8252">
          <cell r="K8252" t="str">
            <v>28225-5</v>
          </cell>
          <cell r="L8252" t="str">
            <v>28225</v>
          </cell>
          <cell r="M8252">
            <v>5</v>
          </cell>
          <cell r="N8252" t="str">
            <v>中小企業者等緊急経済支援事業⑤</v>
          </cell>
          <cell r="O8252" t="str">
            <v>①-Ⅱ-３．事業継続に困っている中小・小規模事業者等への支援</v>
          </cell>
        </row>
        <row r="8253">
          <cell r="K8253" t="str">
            <v>28225-6</v>
          </cell>
          <cell r="L8253" t="str">
            <v>28225</v>
          </cell>
          <cell r="M8253">
            <v>6</v>
          </cell>
          <cell r="N8253" t="str">
            <v>休業要請事業者経営継続支援事業</v>
          </cell>
          <cell r="O8253" t="str">
            <v>①-Ⅱ-３．事業継続に困っている中小・小規模事業者等への支援</v>
          </cell>
        </row>
        <row r="8254">
          <cell r="K8254" t="str">
            <v>28225-7</v>
          </cell>
          <cell r="L8254" t="str">
            <v>28225</v>
          </cell>
          <cell r="M8254">
            <v>7</v>
          </cell>
          <cell r="N8254" t="str">
            <v>水道事業会計繰出・補助</v>
          </cell>
          <cell r="O8254" t="str">
            <v>①-Ⅱ-４．生活に困っている世帯や個人への支援</v>
          </cell>
        </row>
        <row r="8255">
          <cell r="K8255" t="str">
            <v>28225-8</v>
          </cell>
          <cell r="L8255" t="str">
            <v>28225</v>
          </cell>
          <cell r="M8255">
            <v>8</v>
          </cell>
          <cell r="N8255" t="str">
            <v>ふるさと旅行券事業</v>
          </cell>
          <cell r="O8255" t="str">
            <v>①-Ⅲ-１．観光・運輸業、飲食業、イベント・エンターテインメント事業等に対する支援</v>
          </cell>
        </row>
        <row r="8256">
          <cell r="K8256" t="str">
            <v>28225-9</v>
          </cell>
          <cell r="L8256" t="str">
            <v>28225</v>
          </cell>
          <cell r="M8256">
            <v>9</v>
          </cell>
          <cell r="N8256" t="str">
            <v>特産品購入促進事業</v>
          </cell>
          <cell r="O8256" t="str">
            <v>①-Ⅲ-１．観光・運輸業、飲食業、イベント・エンターテインメント事業等に対する支援</v>
          </cell>
        </row>
        <row r="8257">
          <cell r="K8257" t="str">
            <v>28225-10</v>
          </cell>
          <cell r="L8257" t="str">
            <v>28225</v>
          </cell>
          <cell r="M8257">
            <v>10</v>
          </cell>
          <cell r="N8257" t="str">
            <v>備蓄マスク購入事業</v>
          </cell>
          <cell r="O8257" t="str">
            <v>①-Ⅰ-１．マスク・消毒液等の確保</v>
          </cell>
        </row>
        <row r="8258">
          <cell r="K8258" t="str">
            <v>28225-11</v>
          </cell>
          <cell r="L8258" t="str">
            <v>28225</v>
          </cell>
          <cell r="M8258">
            <v>11</v>
          </cell>
          <cell r="N8258" t="str">
            <v>公立学校情報機器整備費補助金（継足単独分・小学校）</v>
          </cell>
          <cell r="O8258" t="str">
            <v>①-Ⅳ-３．リモート化等によるデジタル・トランスフォーメーションの加速</v>
          </cell>
        </row>
        <row r="8259">
          <cell r="K8259" t="str">
            <v>28225-12</v>
          </cell>
          <cell r="L8259" t="str">
            <v>28225</v>
          </cell>
          <cell r="M8259">
            <v>12</v>
          </cell>
          <cell r="N8259" t="str">
            <v>公立学校情報機器整備費補助金（継足単独分・中学校）</v>
          </cell>
          <cell r="O8259" t="str">
            <v>①-Ⅳ-３．リモート化等によるデジタル・トランスフォーメーションの加速</v>
          </cell>
        </row>
        <row r="8260">
          <cell r="K8260" t="str">
            <v>28225-13</v>
          </cell>
          <cell r="L8260" t="str">
            <v>28225</v>
          </cell>
          <cell r="M8260">
            <v>13</v>
          </cell>
          <cell r="N8260" t="str">
            <v>庁舎内情報ネットワーク管理事業</v>
          </cell>
          <cell r="O8260" t="str">
            <v>①-Ⅳ-３．リモート化等によるデジタル・トランスフォーメーションの加速</v>
          </cell>
        </row>
        <row r="8261">
          <cell r="K8261" t="str">
            <v>28225-14</v>
          </cell>
          <cell r="L8261" t="str">
            <v>28225</v>
          </cell>
          <cell r="M8261">
            <v>14</v>
          </cell>
          <cell r="N8261" t="str">
            <v>子ども・子育て支援交付金</v>
          </cell>
          <cell r="O8261" t="str">
            <v>①-Ⅰ-８．学校の臨時休業等を円滑に進めるための環境整備</v>
          </cell>
        </row>
        <row r="8262">
          <cell r="K8262" t="str">
            <v>28225-15</v>
          </cell>
          <cell r="L8262" t="str">
            <v>28225</v>
          </cell>
          <cell r="M8262">
            <v>15</v>
          </cell>
          <cell r="N8262" t="str">
            <v>こども園運営管理事業</v>
          </cell>
          <cell r="O8262" t="str">
            <v>①-Ⅰ-１．マスク・消毒液等の確保</v>
          </cell>
        </row>
        <row r="8263">
          <cell r="K8263" t="str">
            <v>28225-16</v>
          </cell>
          <cell r="L8263" t="str">
            <v>28225</v>
          </cell>
          <cell r="M8263">
            <v>16</v>
          </cell>
          <cell r="N8263" t="str">
            <v>水道事業会計繰出・補助</v>
          </cell>
          <cell r="O8263" t="str">
            <v>①-Ⅱ-４．生活に困っている世帯や個人への支援</v>
          </cell>
        </row>
        <row r="8264">
          <cell r="K8264" t="str">
            <v>28225-17</v>
          </cell>
          <cell r="L8264" t="str">
            <v>28225</v>
          </cell>
          <cell r="M8264">
            <v>17</v>
          </cell>
          <cell r="N8264" t="str">
            <v>災害対策事業</v>
          </cell>
          <cell r="O8264" t="str">
            <v>①-Ⅰ-１．マスク・消毒液等の確保</v>
          </cell>
        </row>
        <row r="8265">
          <cell r="K8265" t="str">
            <v>28225-18</v>
          </cell>
          <cell r="L8265" t="str">
            <v>28225</v>
          </cell>
          <cell r="M8265">
            <v>18</v>
          </cell>
          <cell r="N8265" t="str">
            <v>小学校遠距離通学支援事業</v>
          </cell>
          <cell r="O8265" t="str">
            <v>①-Ⅰ-８．学校の臨時休業等を円滑に進めるための環境整備</v>
          </cell>
        </row>
        <row r="8266">
          <cell r="K8266" t="str">
            <v>28225-19</v>
          </cell>
          <cell r="L8266" t="str">
            <v>28225</v>
          </cell>
          <cell r="M8266">
            <v>19</v>
          </cell>
          <cell r="N8266" t="str">
            <v>学校保健特別対策事業費補助金</v>
          </cell>
          <cell r="O8266" t="str">
            <v>①-Ⅰ-８．学校の臨時休業等を円滑に進めるための環境整備</v>
          </cell>
        </row>
        <row r="8267">
          <cell r="K8267" t="str">
            <v>28225-20</v>
          </cell>
          <cell r="L8267" t="str">
            <v>28225</v>
          </cell>
          <cell r="M8267">
            <v>20</v>
          </cell>
          <cell r="N8267" t="str">
            <v>図書館運営管理事業</v>
          </cell>
          <cell r="O8267" t="str">
            <v>①-Ⅰ-１．マスク・消毒液等の確保</v>
          </cell>
        </row>
        <row r="8268">
          <cell r="K8268" t="str">
            <v>28225-21</v>
          </cell>
          <cell r="L8268" t="str">
            <v>28225</v>
          </cell>
          <cell r="M8268">
            <v>21</v>
          </cell>
          <cell r="N8268" t="str">
            <v>学校臨時休業対策費補助金</v>
          </cell>
          <cell r="O8268" t="str">
            <v>①-Ⅰ-８．学校の臨時休業等を円滑に進めるための環境整備</v>
          </cell>
        </row>
        <row r="8269">
          <cell r="K8269" t="str">
            <v>28225-22</v>
          </cell>
          <cell r="L8269" t="str">
            <v>28225</v>
          </cell>
          <cell r="M8269">
            <v>22</v>
          </cell>
          <cell r="N8269" t="str">
            <v>小中学校維持管理事業</v>
          </cell>
          <cell r="O8269" t="str">
            <v>①-Ⅰ-８．学校の臨時休業等を円滑に進めるための環境整備</v>
          </cell>
        </row>
        <row r="8270">
          <cell r="K8270" t="str">
            <v>28225-23</v>
          </cell>
          <cell r="L8270" t="str">
            <v>28225</v>
          </cell>
          <cell r="M8270">
            <v>23</v>
          </cell>
          <cell r="N8270" t="str">
            <v>こども園運営管理事業</v>
          </cell>
          <cell r="O8270" t="str">
            <v>①-Ⅰ-８．学校の臨時休業等を円滑に進めるための環境整備</v>
          </cell>
        </row>
        <row r="8271">
          <cell r="K8271" t="str">
            <v>28225-24</v>
          </cell>
          <cell r="L8271" t="str">
            <v>28225</v>
          </cell>
          <cell r="M8271">
            <v>24</v>
          </cell>
          <cell r="N8271" t="str">
            <v>私立保育所・こども園特別保育支援事業</v>
          </cell>
          <cell r="O8271" t="str">
            <v>①-Ⅰ-８．学校の臨時休業等を円滑に進めるための環境整備</v>
          </cell>
        </row>
        <row r="8272">
          <cell r="K8272" t="str">
            <v>28225-25</v>
          </cell>
          <cell r="L8272" t="str">
            <v>28225</v>
          </cell>
          <cell r="M8272">
            <v>25</v>
          </cell>
          <cell r="N8272" t="str">
            <v>中小企業者等緊急経済支援事業⑥</v>
          </cell>
          <cell r="O8272" t="str">
            <v>①-Ⅱ-３．事業継続に困っている中小・小規模事業者等への支援</v>
          </cell>
        </row>
        <row r="8273">
          <cell r="K8273" t="str">
            <v>28225-26</v>
          </cell>
          <cell r="L8273" t="str">
            <v>28225</v>
          </cell>
          <cell r="M8273">
            <v>26</v>
          </cell>
          <cell r="N8273" t="str">
            <v>中小企業者等緊急経済支援事業⑦</v>
          </cell>
          <cell r="O8273" t="str">
            <v>①-Ⅲ-２．地域経済の活性化</v>
          </cell>
        </row>
        <row r="8274">
          <cell r="K8274" t="str">
            <v>28225-27</v>
          </cell>
          <cell r="L8274" t="str">
            <v>28225</v>
          </cell>
          <cell r="M8274">
            <v>27</v>
          </cell>
          <cell r="N8274" t="str">
            <v>中小企業者等緊急経済支援事業⑧</v>
          </cell>
          <cell r="O8274" t="str">
            <v>①-Ⅱ-１．雇用の維持</v>
          </cell>
        </row>
        <row r="8275">
          <cell r="K8275" t="str">
            <v>28225-28</v>
          </cell>
          <cell r="L8275" t="str">
            <v>28225</v>
          </cell>
          <cell r="M8275">
            <v>28</v>
          </cell>
          <cell r="N8275" t="str">
            <v>防災施設等整備事業</v>
          </cell>
          <cell r="O8275" t="str">
            <v>①-Ⅳ-４．公共投資の早期執行等</v>
          </cell>
        </row>
        <row r="8276">
          <cell r="K8276" t="str">
            <v>28225-29</v>
          </cell>
          <cell r="L8276" t="str">
            <v>28225</v>
          </cell>
          <cell r="M8276">
            <v>29</v>
          </cell>
          <cell r="N8276" t="str">
            <v>小中学校屋内運動場空調設備整備事業</v>
          </cell>
          <cell r="O8276" t="str">
            <v>①-Ⅰ-８．学校の臨時休業等を円滑に進めるための環境整備</v>
          </cell>
        </row>
        <row r="8277">
          <cell r="K8277" t="str">
            <v>28225-30</v>
          </cell>
          <cell r="L8277" t="str">
            <v>28225</v>
          </cell>
          <cell r="M8277">
            <v>30</v>
          </cell>
          <cell r="N8277" t="str">
            <v>学校保健特別対策事業費補助金</v>
          </cell>
          <cell r="O8277" t="str">
            <v>①-Ⅰ-８．学校の臨時休業等を円滑に進めるための環境整備</v>
          </cell>
        </row>
        <row r="8278">
          <cell r="K8278" t="str">
            <v>28225-31</v>
          </cell>
          <cell r="L8278" t="str">
            <v>28225</v>
          </cell>
          <cell r="M8278">
            <v>31</v>
          </cell>
          <cell r="N8278" t="str">
            <v>文化芸術振興費補助金</v>
          </cell>
          <cell r="O8278" t="str">
            <v>①-Ⅲ-２．地域経済の活性化</v>
          </cell>
        </row>
        <row r="8279">
          <cell r="K8279" t="str">
            <v>28225-32</v>
          </cell>
          <cell r="L8279" t="str">
            <v>28225</v>
          </cell>
          <cell r="M8279">
            <v>32</v>
          </cell>
          <cell r="N8279" t="str">
            <v>障害者総合支援事業費補助金</v>
          </cell>
          <cell r="O8279" t="str">
            <v>①-Ⅰ-８．学校の臨時休業等を円滑に進めるための環境整備</v>
          </cell>
        </row>
        <row r="8280">
          <cell r="K8280" t="str">
            <v>28225-33</v>
          </cell>
          <cell r="L8280" t="str">
            <v>28225</v>
          </cell>
          <cell r="M8280">
            <v>33</v>
          </cell>
          <cell r="N8280" t="str">
            <v>障害者総合支援事業費補助金</v>
          </cell>
          <cell r="O8280" t="str">
            <v>①-Ⅰ-１．マスク・消毒液等の確保</v>
          </cell>
        </row>
        <row r="8281">
          <cell r="K8281" t="str">
            <v>28225-34</v>
          </cell>
          <cell r="L8281" t="str">
            <v>28225</v>
          </cell>
          <cell r="M8281">
            <v>34</v>
          </cell>
          <cell r="N8281" t="str">
            <v>障害者総合支援事業費補助金</v>
          </cell>
          <cell r="O8281" t="str">
            <v>①-Ⅰ-１．マスク・消毒液等の確保</v>
          </cell>
        </row>
        <row r="8282">
          <cell r="K8282" t="str">
            <v>28225-35</v>
          </cell>
          <cell r="L8282" t="str">
            <v>28225</v>
          </cell>
          <cell r="M8282">
            <v>35</v>
          </cell>
          <cell r="N8282" t="str">
            <v>地域自殺対策強化交付金</v>
          </cell>
          <cell r="O8282" t="str">
            <v>①-Ⅱ-４．生活に困っている世帯や個人への支援</v>
          </cell>
        </row>
        <row r="8283">
          <cell r="K8283" t="str">
            <v>28225-36</v>
          </cell>
          <cell r="L8283" t="str">
            <v>28225</v>
          </cell>
          <cell r="M8283">
            <v>36</v>
          </cell>
          <cell r="N8283" t="str">
            <v>疾病予防対策事業費等補助金（新型コロナウイルス感染症の流行下における一定の高齢者等への検査助成事業に限る）</v>
          </cell>
          <cell r="O8283" t="str">
            <v>①-Ⅰ-２．検査体制の強化と感染の早期発見</v>
          </cell>
        </row>
        <row r="8284">
          <cell r="K8284" t="str">
            <v>28225-37</v>
          </cell>
          <cell r="L8284" t="str">
            <v>28225</v>
          </cell>
          <cell r="M8284">
            <v>37</v>
          </cell>
          <cell r="N8284" t="str">
            <v>訪日外国人旅行者受入環境整備緊急対策事業費補助金</v>
          </cell>
          <cell r="O8284" t="str">
            <v>①-Ⅲ-１．観光・運輸業、飲食業、イベント・エンターテインメント事業等に対する支援</v>
          </cell>
        </row>
        <row r="8285">
          <cell r="K8285" t="str">
            <v>28225-38</v>
          </cell>
          <cell r="L8285" t="str">
            <v>28225</v>
          </cell>
          <cell r="M8285">
            <v>38</v>
          </cell>
          <cell r="N8285" t="str">
            <v>新型コロナウイルス感染症拡大防止協力金</v>
          </cell>
          <cell r="O8285" t="str">
            <v>①-Ⅱ-３．事業継続に困っている中小・小規模事業者等への支援</v>
          </cell>
        </row>
        <row r="8286">
          <cell r="K8286" t="str">
            <v>28226-1</v>
          </cell>
          <cell r="L8286" t="str">
            <v>28226</v>
          </cell>
          <cell r="M8286">
            <v>1</v>
          </cell>
          <cell r="N8286" t="str">
            <v>公共施設衛生環境確保事業</v>
          </cell>
          <cell r="O8286" t="str">
            <v>①-Ⅰ-１．マスク・消毒液等の確保</v>
          </cell>
        </row>
        <row r="8287">
          <cell r="K8287" t="str">
            <v>28226-2</v>
          </cell>
          <cell r="L8287" t="str">
            <v>28226</v>
          </cell>
          <cell r="M8287">
            <v>2</v>
          </cell>
          <cell r="N8287" t="str">
            <v>防災活動環境整備事業</v>
          </cell>
          <cell r="O8287" t="str">
            <v>①-Ⅰ-１．マスク・消毒液等の確保</v>
          </cell>
        </row>
        <row r="8288">
          <cell r="K8288" t="str">
            <v>28226-4</v>
          </cell>
          <cell r="L8288" t="str">
            <v>28226</v>
          </cell>
          <cell r="M8288">
            <v>4</v>
          </cell>
          <cell r="N8288" t="str">
            <v>基幹(第1次)産業経営継続支援事業</v>
          </cell>
          <cell r="O8288" t="str">
            <v>①-Ⅱ-３．事業継続に困っている中小・小規模事業者等への支援</v>
          </cell>
        </row>
        <row r="8289">
          <cell r="K8289" t="str">
            <v>28226-5</v>
          </cell>
          <cell r="L8289" t="str">
            <v>28226</v>
          </cell>
          <cell r="M8289">
            <v>5</v>
          </cell>
          <cell r="N8289" t="str">
            <v>地域の生活応援事業</v>
          </cell>
          <cell r="O8289" t="str">
            <v>①-Ⅱ-４．生活に困っている世帯や個人への支援</v>
          </cell>
        </row>
        <row r="8290">
          <cell r="K8290" t="str">
            <v>28226-7</v>
          </cell>
          <cell r="L8290" t="str">
            <v>28226</v>
          </cell>
          <cell r="M8290">
            <v>7</v>
          </cell>
          <cell r="N8290" t="str">
            <v>上水道料金軽減対策事業</v>
          </cell>
          <cell r="O8290" t="str">
            <v>①-Ⅱ-４．生活に困っている世帯や個人への支援</v>
          </cell>
        </row>
        <row r="8291">
          <cell r="K8291" t="str">
            <v>28226-8</v>
          </cell>
          <cell r="L8291" t="str">
            <v>28226</v>
          </cell>
          <cell r="M8291">
            <v>8</v>
          </cell>
          <cell r="N8291" t="str">
            <v>休業要請事業者経営継続支援事業</v>
          </cell>
          <cell r="O8291" t="str">
            <v>①-Ⅱ-３．事業継続に困っている中小・小規模事業者等への支援</v>
          </cell>
        </row>
        <row r="8292">
          <cell r="K8292" t="str">
            <v>28226-9</v>
          </cell>
          <cell r="L8292" t="str">
            <v>28226</v>
          </cell>
          <cell r="M8292">
            <v>9</v>
          </cell>
          <cell r="N8292" t="str">
            <v>ツーリズム活動支援事業</v>
          </cell>
          <cell r="O8292" t="str">
            <v>①-Ⅲ-１．観光・運輸業、飲食業、イベント・エンターテインメント事業等に対する支援</v>
          </cell>
        </row>
        <row r="8293">
          <cell r="K8293" t="str">
            <v>28226-10</v>
          </cell>
          <cell r="L8293" t="str">
            <v>28226</v>
          </cell>
          <cell r="M8293">
            <v>10</v>
          </cell>
          <cell r="N8293" t="str">
            <v>船舶における感染防止対策</v>
          </cell>
          <cell r="O8293" t="str">
            <v>①-Ⅰ-１．マスク・消毒液等の確保</v>
          </cell>
        </row>
        <row r="8294">
          <cell r="K8294" t="str">
            <v>28226-11</v>
          </cell>
          <cell r="L8294" t="str">
            <v>28226</v>
          </cell>
          <cell r="M8294">
            <v>11</v>
          </cell>
          <cell r="N8294" t="str">
            <v>小中学校自動水栓改修事業</v>
          </cell>
          <cell r="O8294" t="str">
            <v>①-Ⅰ-１．マスク・消毒液等の確保</v>
          </cell>
        </row>
        <row r="8295">
          <cell r="K8295" t="str">
            <v>28226-12</v>
          </cell>
          <cell r="L8295" t="str">
            <v>28226</v>
          </cell>
          <cell r="M8295">
            <v>12</v>
          </cell>
          <cell r="N8295" t="str">
            <v>大学生等学生居住助成事業</v>
          </cell>
          <cell r="O8295" t="str">
            <v>①-Ⅱ-４．生活に困っている世帯や個人への支援</v>
          </cell>
        </row>
        <row r="8296">
          <cell r="K8296" t="str">
            <v>28226-13</v>
          </cell>
          <cell r="L8296" t="str">
            <v>28226</v>
          </cell>
          <cell r="M8296">
            <v>13</v>
          </cell>
          <cell r="N8296" t="str">
            <v>事業持続支援対策事業</v>
          </cell>
          <cell r="O8296" t="str">
            <v>①-Ⅱ-３．事業継続に困っている中小・小規模事業者等への支援</v>
          </cell>
        </row>
        <row r="8297">
          <cell r="K8297" t="str">
            <v>28226-14</v>
          </cell>
          <cell r="L8297" t="str">
            <v>28226</v>
          </cell>
          <cell r="M8297">
            <v>14</v>
          </cell>
          <cell r="N8297" t="str">
            <v>休業要請事業者経営継続支援拡充事業</v>
          </cell>
          <cell r="O8297" t="str">
            <v>①-Ⅱ-３．事業継続に困っている中小・小規模事業者等への支援</v>
          </cell>
        </row>
        <row r="8298">
          <cell r="K8298" t="str">
            <v>28226-15</v>
          </cell>
          <cell r="L8298" t="str">
            <v>28226</v>
          </cell>
          <cell r="M8298">
            <v>15</v>
          </cell>
          <cell r="N8298" t="str">
            <v>コロナに負けるな市民応援給付事業</v>
          </cell>
          <cell r="O8298" t="str">
            <v>①-Ⅱ-４．生活に困っている世帯や個人への支援</v>
          </cell>
        </row>
        <row r="8299">
          <cell r="K8299" t="str">
            <v>28226-16</v>
          </cell>
          <cell r="L8299" t="str">
            <v>28226</v>
          </cell>
          <cell r="M8299">
            <v>16</v>
          </cell>
          <cell r="N8299" t="str">
            <v>コロナに負けるな新生児応援事業</v>
          </cell>
          <cell r="O8299" t="str">
            <v>①-Ⅱ-４．生活に困っている世帯や個人への支援</v>
          </cell>
        </row>
        <row r="8300">
          <cell r="K8300" t="str">
            <v>28226-17</v>
          </cell>
          <cell r="L8300" t="str">
            <v>28226</v>
          </cell>
          <cell r="M8300">
            <v>17</v>
          </cell>
          <cell r="N8300" t="str">
            <v>コロナに負けるな給食応援事業</v>
          </cell>
          <cell r="O8300" t="str">
            <v>①-Ⅲ-２．地域経済の活性化</v>
          </cell>
        </row>
        <row r="8301">
          <cell r="K8301" t="str">
            <v>28226-19</v>
          </cell>
          <cell r="L8301" t="str">
            <v>28226</v>
          </cell>
          <cell r="M8301">
            <v>19</v>
          </cell>
          <cell r="N8301" t="str">
            <v>避難所施設等強化・充実事業</v>
          </cell>
          <cell r="O8301" t="str">
            <v>①-Ⅰ-１．マスク・消毒液等の確保</v>
          </cell>
        </row>
        <row r="8302">
          <cell r="K8302" t="str">
            <v>28226-22</v>
          </cell>
          <cell r="L8302" t="str">
            <v>28226</v>
          </cell>
          <cell r="M8302">
            <v>22</v>
          </cell>
          <cell r="N8302" t="str">
            <v>観光施設コロナ対策事業</v>
          </cell>
          <cell r="O8302" t="str">
            <v>①-Ⅲ-２．地域経済の活性化</v>
          </cell>
        </row>
        <row r="8303">
          <cell r="K8303" t="str">
            <v>28226-23</v>
          </cell>
          <cell r="L8303" t="str">
            <v>28226</v>
          </cell>
          <cell r="M8303">
            <v>23</v>
          </cell>
          <cell r="N8303" t="str">
            <v>淡路圏域地域外来・検査センター設置事業</v>
          </cell>
          <cell r="O8303" t="str">
            <v>①-Ⅰ-２．検査体制の強化と感染の早期発見</v>
          </cell>
        </row>
        <row r="8304">
          <cell r="K8304" t="str">
            <v>28226-24</v>
          </cell>
          <cell r="L8304" t="str">
            <v>28226</v>
          </cell>
          <cell r="M8304">
            <v>24</v>
          </cell>
          <cell r="N8304" t="str">
            <v>修学旅行等キャンセル料支援事業</v>
          </cell>
          <cell r="O8304" t="str">
            <v>①-Ⅱ-４．生活に困っている世帯や個人への支援</v>
          </cell>
        </row>
        <row r="8305">
          <cell r="K8305" t="str">
            <v>28226-25</v>
          </cell>
          <cell r="L8305" t="str">
            <v>28226</v>
          </cell>
          <cell r="M8305">
            <v>25</v>
          </cell>
          <cell r="N8305" t="str">
            <v>小中学校スクールバス運行事業</v>
          </cell>
          <cell r="O8305" t="str">
            <v>①-Ⅰ-１．マスク・消毒液等の確保</v>
          </cell>
        </row>
        <row r="8306">
          <cell r="K8306" t="str">
            <v>28226-27</v>
          </cell>
          <cell r="L8306" t="str">
            <v>28226</v>
          </cell>
          <cell r="M8306">
            <v>27</v>
          </cell>
          <cell r="N8306" t="str">
            <v>市内飲食店応援事業</v>
          </cell>
          <cell r="O8306" t="str">
            <v>①-Ⅲ-２．地域経済の活性化</v>
          </cell>
        </row>
        <row r="8307">
          <cell r="K8307" t="str">
            <v>28226-28</v>
          </cell>
          <cell r="L8307" t="str">
            <v>28226</v>
          </cell>
          <cell r="M8307">
            <v>28</v>
          </cell>
          <cell r="N8307" t="str">
            <v>観光拠点整備支援事業</v>
          </cell>
          <cell r="O8307" t="str">
            <v>①-Ⅲ-１．観光・運輸業、飲食業、イベント・エンターテインメント事業等に対する支援</v>
          </cell>
        </row>
        <row r="8308">
          <cell r="K8308" t="str">
            <v>28226-29</v>
          </cell>
          <cell r="L8308" t="str">
            <v>28226</v>
          </cell>
          <cell r="M8308">
            <v>29</v>
          </cell>
          <cell r="N8308" t="str">
            <v>新型コロナウイルス感染症拡大防止協力金事業</v>
          </cell>
          <cell r="O8308" t="str">
            <v>①-Ⅱ-３．事業継続に困っている中小・小規模事業者等への支援</v>
          </cell>
        </row>
        <row r="8309">
          <cell r="K8309" t="str">
            <v>28226-30</v>
          </cell>
          <cell r="L8309" t="str">
            <v>28226</v>
          </cell>
          <cell r="M8309">
            <v>30</v>
          </cell>
          <cell r="N8309" t="str">
            <v>小中学校特別教室等コロナ対策事業</v>
          </cell>
          <cell r="O8309" t="str">
            <v>①-Ⅰ-１．マスク・消毒液等の確保</v>
          </cell>
        </row>
        <row r="8310">
          <cell r="K8310" t="str">
            <v>28226-31</v>
          </cell>
          <cell r="L8310" t="str">
            <v>28226</v>
          </cell>
          <cell r="M8310">
            <v>31</v>
          </cell>
          <cell r="N8310" t="str">
            <v>キャッシュレス決裁キャンペーン事業</v>
          </cell>
          <cell r="O8310" t="str">
            <v>①-Ⅲ-２．地域経済の活性化</v>
          </cell>
        </row>
        <row r="8311">
          <cell r="K8311" t="str">
            <v>28226-32</v>
          </cell>
          <cell r="L8311" t="str">
            <v>28226</v>
          </cell>
          <cell r="M8311">
            <v>32</v>
          </cell>
          <cell r="N8311" t="str">
            <v>地域公共交通新型コロナウイルス感染症対応型運行支援事業</v>
          </cell>
          <cell r="O8311" t="str">
            <v>①-Ⅲ-１．観光・運輸業、飲食業、イベント・エンターテインメント事業等に対する支援</v>
          </cell>
        </row>
        <row r="8312">
          <cell r="K8312" t="str">
            <v>28227-1</v>
          </cell>
          <cell r="L8312" t="str">
            <v>28227</v>
          </cell>
          <cell r="M8312">
            <v>1</v>
          </cell>
          <cell r="N8312" t="str">
            <v>しそうのこども生き活き応援金支給事業</v>
          </cell>
          <cell r="O8312" t="str">
            <v>①-Ⅱ-４．生活に困っている世帯や個人への支援</v>
          </cell>
        </row>
        <row r="8313">
          <cell r="K8313" t="str">
            <v>28227-2</v>
          </cell>
          <cell r="L8313" t="str">
            <v>28227</v>
          </cell>
          <cell r="M8313">
            <v>2</v>
          </cell>
          <cell r="N8313" t="str">
            <v>事業者への水道基本料金の支援事業</v>
          </cell>
          <cell r="O8313" t="str">
            <v>①-Ⅱ-３．事業継続に困っている中小・小規模事業者等への支援</v>
          </cell>
        </row>
        <row r="8314">
          <cell r="K8314" t="str">
            <v>28227-3</v>
          </cell>
          <cell r="L8314" t="str">
            <v>28227</v>
          </cell>
          <cell r="M8314">
            <v>3</v>
          </cell>
          <cell r="N8314" t="str">
            <v>新型コロナウイルス関連融資信用保証料助成事業</v>
          </cell>
          <cell r="O8314" t="str">
            <v>①-Ⅱ-２．資金繰り対策</v>
          </cell>
        </row>
        <row r="8315">
          <cell r="K8315" t="str">
            <v>28227-4</v>
          </cell>
          <cell r="L8315" t="str">
            <v>28227</v>
          </cell>
          <cell r="M8315">
            <v>4</v>
          </cell>
          <cell r="N8315" t="str">
            <v>要保護・準要保護世帯への食の安定支援事業</v>
          </cell>
          <cell r="O8315" t="str">
            <v>①-Ⅱ-４．生活に困っている世帯や個人への支援</v>
          </cell>
        </row>
        <row r="8316">
          <cell r="K8316" t="str">
            <v>28227-5</v>
          </cell>
          <cell r="L8316" t="str">
            <v>28227</v>
          </cell>
          <cell r="M8316">
            <v>5</v>
          </cell>
          <cell r="N8316" t="str">
            <v>休業要請事業者経営継続支援事業</v>
          </cell>
          <cell r="O8316" t="str">
            <v>①-Ⅱ-３．事業継続に困っている中小・小規模事業者等への支援</v>
          </cell>
        </row>
        <row r="8317">
          <cell r="K8317" t="str">
            <v>28227-6</v>
          </cell>
          <cell r="L8317" t="str">
            <v>28227</v>
          </cell>
          <cell r="M8317">
            <v>6</v>
          </cell>
          <cell r="N8317" t="str">
            <v>事業継続応援給付金事業</v>
          </cell>
          <cell r="O8317" t="str">
            <v>①-Ⅱ-３．事業継続に困っている中小・小規模事業者等への支援</v>
          </cell>
        </row>
        <row r="8318">
          <cell r="K8318" t="str">
            <v>28227-7</v>
          </cell>
          <cell r="L8318" t="str">
            <v>28227</v>
          </cell>
          <cell r="M8318">
            <v>7</v>
          </cell>
          <cell r="N8318" t="str">
            <v>在宅学習ソフト（e-ライブラリ）導入事業①</v>
          </cell>
          <cell r="O8318" t="str">
            <v>①-Ⅰ-８．学校の臨時休業等を円滑に進めるための環境整備</v>
          </cell>
        </row>
        <row r="8319">
          <cell r="K8319" t="str">
            <v>28227-8</v>
          </cell>
          <cell r="L8319" t="str">
            <v>28227</v>
          </cell>
          <cell r="M8319">
            <v>8</v>
          </cell>
          <cell r="N8319" t="str">
            <v>GIGAスクール構想推進事業</v>
          </cell>
          <cell r="O8319" t="str">
            <v>①-Ⅳ-３．リモート化等によるデジタル・トランスフォーメーションの加速</v>
          </cell>
        </row>
        <row r="8320">
          <cell r="K8320" t="str">
            <v>28227-9</v>
          </cell>
          <cell r="L8320" t="str">
            <v>28227</v>
          </cell>
          <cell r="M8320">
            <v>9</v>
          </cell>
          <cell r="N8320" t="str">
            <v>感染防止対策事業①</v>
          </cell>
          <cell r="O8320" t="str">
            <v>①-Ⅰ-１．マスク・消毒液等の確保</v>
          </cell>
        </row>
        <row r="8321">
          <cell r="K8321" t="str">
            <v>28227-10</v>
          </cell>
          <cell r="L8321" t="str">
            <v>28227</v>
          </cell>
          <cell r="M8321">
            <v>10</v>
          </cell>
          <cell r="N8321" t="str">
            <v>感染防止対策事業②</v>
          </cell>
          <cell r="O8321" t="str">
            <v>①-Ⅰ-１．マスク・消毒液等の確保</v>
          </cell>
        </row>
        <row r="8322">
          <cell r="K8322" t="str">
            <v>28227-11</v>
          </cell>
          <cell r="L8322" t="str">
            <v>28227</v>
          </cell>
          <cell r="M8322">
            <v>11</v>
          </cell>
          <cell r="N8322" t="str">
            <v>感染防止対策事業③</v>
          </cell>
          <cell r="O8322" t="str">
            <v>①-Ⅰ-１．マスク・消毒液等の確保</v>
          </cell>
        </row>
        <row r="8323">
          <cell r="K8323" t="str">
            <v>28227-12</v>
          </cell>
          <cell r="L8323" t="str">
            <v>28227</v>
          </cell>
          <cell r="M8323">
            <v>12</v>
          </cell>
          <cell r="N8323" t="str">
            <v>コロナ対策緊急支援制度広報事業</v>
          </cell>
          <cell r="O8323" t="str">
            <v>①-Ⅰ-６．情報発信の充実</v>
          </cell>
        </row>
        <row r="8324">
          <cell r="K8324" t="str">
            <v>28227-13</v>
          </cell>
          <cell r="L8324" t="str">
            <v>28227</v>
          </cell>
          <cell r="M8324">
            <v>13</v>
          </cell>
          <cell r="N8324" t="str">
            <v>テイクアウト応援事業</v>
          </cell>
          <cell r="O8324" t="str">
            <v>①-Ⅱ-３．事業継続に困っている中小・小規模事業者等への支援</v>
          </cell>
        </row>
        <row r="8325">
          <cell r="K8325" t="str">
            <v>28227-14</v>
          </cell>
          <cell r="L8325" t="str">
            <v>28227</v>
          </cell>
          <cell r="M8325">
            <v>14</v>
          </cell>
          <cell r="N8325" t="str">
            <v>行政テレワーク等環境整備推進事業</v>
          </cell>
          <cell r="O8325" t="str">
            <v>①-Ⅳ-３．リモート化等によるデジタル・トランスフォーメーションの加速</v>
          </cell>
        </row>
        <row r="8326">
          <cell r="K8326" t="str">
            <v>28227-15</v>
          </cell>
          <cell r="L8326" t="str">
            <v>28227</v>
          </cell>
          <cell r="M8326">
            <v>15</v>
          </cell>
          <cell r="N8326" t="str">
            <v>オンライン会議システム導入事業</v>
          </cell>
          <cell r="O8326" t="str">
            <v>①-Ⅳ-３．リモート化等によるデジタル・トランスフォーメーションの加速</v>
          </cell>
        </row>
        <row r="8327">
          <cell r="K8327" t="str">
            <v>28227-16</v>
          </cell>
          <cell r="L8327" t="str">
            <v>28227</v>
          </cell>
          <cell r="M8327">
            <v>16</v>
          </cell>
          <cell r="N8327" t="str">
            <v>新生児特別定額給付金事業</v>
          </cell>
          <cell r="O8327" t="str">
            <v>①-Ⅱ-４．生活に困っている世帯や個人への支援</v>
          </cell>
        </row>
        <row r="8328">
          <cell r="K8328" t="str">
            <v>28227-17</v>
          </cell>
          <cell r="L8328" t="str">
            <v>28227</v>
          </cell>
          <cell r="M8328">
            <v>17</v>
          </cell>
          <cell r="N8328" t="str">
            <v>会議用マイクシステム等導入事業</v>
          </cell>
          <cell r="O8328" t="str">
            <v>①-Ⅳ-３．リモート化等によるデジタル・トランスフォーメーションの加速</v>
          </cell>
        </row>
        <row r="8329">
          <cell r="K8329" t="str">
            <v>28227-18</v>
          </cell>
          <cell r="L8329" t="str">
            <v>28227</v>
          </cell>
          <cell r="M8329">
            <v>18</v>
          </cell>
          <cell r="N8329" t="str">
            <v>貸館施設安全対策事業</v>
          </cell>
          <cell r="O8329" t="str">
            <v>①-Ⅰ-２．検査体制の強化と感染の早期発見</v>
          </cell>
        </row>
        <row r="8330">
          <cell r="K8330" t="str">
            <v>28227-19</v>
          </cell>
          <cell r="L8330" t="str">
            <v>28227</v>
          </cell>
          <cell r="M8330">
            <v>19</v>
          </cell>
          <cell r="N8330" t="str">
            <v>行政庁舎の感染防止対策事業</v>
          </cell>
          <cell r="O8330" t="str">
            <v>①-Ⅰ-１．マスク・消毒液等の確保</v>
          </cell>
        </row>
        <row r="8331">
          <cell r="K8331" t="str">
            <v>28227-20</v>
          </cell>
          <cell r="L8331" t="str">
            <v>28227</v>
          </cell>
          <cell r="M8331">
            <v>20</v>
          </cell>
          <cell r="N8331" t="str">
            <v>感染防止対策事業⑤</v>
          </cell>
          <cell r="O8331" t="str">
            <v>①-Ⅰ-１．マスク・消毒液等の確保</v>
          </cell>
        </row>
        <row r="8332">
          <cell r="K8332" t="str">
            <v>28227-21</v>
          </cell>
          <cell r="L8332" t="str">
            <v>28227</v>
          </cell>
          <cell r="M8332">
            <v>21</v>
          </cell>
          <cell r="N8332" t="str">
            <v>救急・消防感染防止対策事業</v>
          </cell>
          <cell r="O8332" t="str">
            <v>①-Ⅰ-１．マスク・消毒液等の確保</v>
          </cell>
        </row>
        <row r="8333">
          <cell r="K8333" t="str">
            <v>28227-22</v>
          </cell>
          <cell r="L8333" t="str">
            <v>28227</v>
          </cell>
          <cell r="M8333">
            <v>22</v>
          </cell>
          <cell r="N8333" t="str">
            <v>自主防災組織活動支援事業</v>
          </cell>
          <cell r="O8333" t="str">
            <v>①-Ⅰ-１．マスク・消毒液等の確保</v>
          </cell>
        </row>
        <row r="8334">
          <cell r="K8334" t="str">
            <v>28227-23</v>
          </cell>
          <cell r="L8334" t="str">
            <v>28227</v>
          </cell>
          <cell r="M8334">
            <v>23</v>
          </cell>
          <cell r="N8334" t="str">
            <v>自主防災組織育成支援事業</v>
          </cell>
          <cell r="O8334" t="str">
            <v>①-Ⅰ-１．マスク・消毒液等の確保</v>
          </cell>
        </row>
        <row r="8335">
          <cell r="K8335" t="str">
            <v>28227-24</v>
          </cell>
          <cell r="L8335" t="str">
            <v>28227</v>
          </cell>
          <cell r="M8335">
            <v>24</v>
          </cell>
          <cell r="N8335" t="str">
            <v>新しい生活様式啓発事業</v>
          </cell>
          <cell r="O8335" t="str">
            <v>①-Ⅰ-６．情報発信の充実</v>
          </cell>
        </row>
        <row r="8336">
          <cell r="K8336" t="str">
            <v>28227-25</v>
          </cell>
          <cell r="L8336" t="str">
            <v>28227</v>
          </cell>
          <cell r="M8336">
            <v>25</v>
          </cell>
          <cell r="N8336" t="str">
            <v>防災公園等感染防止対策事業</v>
          </cell>
          <cell r="O8336" t="str">
            <v>①-Ⅰ-１．マスク・消毒液等の確保</v>
          </cell>
        </row>
        <row r="8337">
          <cell r="K8337" t="str">
            <v>28227-26</v>
          </cell>
          <cell r="L8337" t="str">
            <v>28227</v>
          </cell>
          <cell r="M8337">
            <v>26</v>
          </cell>
          <cell r="N8337" t="str">
            <v>講演会等感染防止対策事業</v>
          </cell>
          <cell r="O8337" t="str">
            <v>①-Ⅰ-１．マスク・消毒液等の確保</v>
          </cell>
        </row>
        <row r="8338">
          <cell r="K8338" t="str">
            <v>28227-27</v>
          </cell>
          <cell r="L8338" t="str">
            <v>28227</v>
          </cell>
          <cell r="M8338">
            <v>27</v>
          </cell>
          <cell r="N8338" t="str">
            <v>避難所換気設備の導入事業</v>
          </cell>
          <cell r="O8338" t="str">
            <v>①-Ⅰ-１．マスク・消毒液等の確保</v>
          </cell>
        </row>
        <row r="8339">
          <cell r="K8339" t="str">
            <v>28227-28</v>
          </cell>
          <cell r="L8339" t="str">
            <v>28227</v>
          </cell>
          <cell r="M8339">
            <v>28</v>
          </cell>
          <cell r="N8339" t="str">
            <v>感染防止対策事業④</v>
          </cell>
          <cell r="O8339" t="str">
            <v>①-Ⅰ-１．マスク・消毒液等の確保</v>
          </cell>
        </row>
        <row r="8340">
          <cell r="K8340" t="str">
            <v>28227-29</v>
          </cell>
          <cell r="L8340" t="str">
            <v>28227</v>
          </cell>
          <cell r="M8340">
            <v>29</v>
          </cell>
          <cell r="N8340" t="str">
            <v>地域イベント実施サポート補助事業</v>
          </cell>
          <cell r="O8340" t="str">
            <v>①-Ⅰ-１．マスク・消毒液等の確保</v>
          </cell>
        </row>
        <row r="8341">
          <cell r="K8341" t="str">
            <v>28227-30</v>
          </cell>
          <cell r="L8341" t="str">
            <v>28227</v>
          </cell>
          <cell r="M8341">
            <v>30</v>
          </cell>
          <cell r="N8341" t="str">
            <v>地域生活交通コロナ対策奨励金事業</v>
          </cell>
          <cell r="O8341" t="str">
            <v>①-Ⅲ-１．観光・運輸業、飲食業、イベント・エンターテインメント事業等に対する支援</v>
          </cell>
        </row>
        <row r="8342">
          <cell r="K8342" t="str">
            <v>28227-31</v>
          </cell>
          <cell r="L8342" t="str">
            <v>28227</v>
          </cell>
          <cell r="M8342">
            <v>31</v>
          </cell>
          <cell r="N8342" t="str">
            <v>社会体育施設感染防止対策事業</v>
          </cell>
          <cell r="O8342" t="str">
            <v>①-Ⅰ-１．マスク・消毒液等の確保</v>
          </cell>
        </row>
        <row r="8343">
          <cell r="K8343" t="str">
            <v>28227-32</v>
          </cell>
          <cell r="L8343" t="str">
            <v>28227</v>
          </cell>
          <cell r="M8343">
            <v>32</v>
          </cell>
          <cell r="N8343" t="str">
            <v>確定申告会場の感染予防事業</v>
          </cell>
          <cell r="O8343" t="str">
            <v>①-Ⅰ-１．マスク・消毒液等の確保</v>
          </cell>
        </row>
        <row r="8344">
          <cell r="K8344" t="str">
            <v>28227-33</v>
          </cell>
          <cell r="L8344" t="str">
            <v>28227</v>
          </cell>
          <cell r="M8344">
            <v>33</v>
          </cell>
          <cell r="N8344" t="str">
            <v>家屋現地調査用タブレット端末導入事業</v>
          </cell>
          <cell r="O8344" t="str">
            <v>①-Ⅰ-１．マスク・消毒液等の確保</v>
          </cell>
        </row>
        <row r="8345">
          <cell r="K8345" t="str">
            <v>28227-34</v>
          </cell>
          <cell r="L8345" t="str">
            <v>28227</v>
          </cell>
          <cell r="M8345">
            <v>34</v>
          </cell>
          <cell r="N8345" t="str">
            <v>火葬場施設環境整備事業</v>
          </cell>
          <cell r="O8345" t="str">
            <v>①-Ⅰ-１．マスク・消毒液等の確保</v>
          </cell>
        </row>
        <row r="8346">
          <cell r="K8346" t="str">
            <v>28227-35</v>
          </cell>
          <cell r="L8346" t="str">
            <v>28227</v>
          </cell>
          <cell r="M8346">
            <v>35</v>
          </cell>
          <cell r="N8346" t="str">
            <v>オンライン婚活応縁事業</v>
          </cell>
          <cell r="O8346" t="str">
            <v>①-Ⅰ-６．情報発信の充実</v>
          </cell>
        </row>
        <row r="8347">
          <cell r="K8347" t="str">
            <v>28227-36</v>
          </cell>
          <cell r="L8347" t="str">
            <v>28227</v>
          </cell>
          <cell r="M8347">
            <v>36</v>
          </cell>
          <cell r="N8347" t="str">
            <v>介護認定等調査感染防止対策事業</v>
          </cell>
          <cell r="O8347" t="str">
            <v>①-Ⅰ-１．マスク・消毒液等の確保</v>
          </cell>
        </row>
        <row r="8348">
          <cell r="K8348" t="str">
            <v>28227-37</v>
          </cell>
          <cell r="L8348" t="str">
            <v>28227</v>
          </cell>
          <cell r="M8348">
            <v>37</v>
          </cell>
          <cell r="N8348" t="str">
            <v>障害者総合支援事業費補助金</v>
          </cell>
          <cell r="O8348" t="str">
            <v>①-Ⅰ-１．マスク・消毒液等の確保</v>
          </cell>
        </row>
        <row r="8349">
          <cell r="K8349" t="str">
            <v>28227-38</v>
          </cell>
          <cell r="L8349" t="str">
            <v>28227</v>
          </cell>
          <cell r="M8349">
            <v>38</v>
          </cell>
          <cell r="N8349" t="str">
            <v>訪問相談支援に係る感染防止事業</v>
          </cell>
          <cell r="O8349" t="str">
            <v>①-Ⅰ-１．マスク・消毒液等の確保</v>
          </cell>
        </row>
        <row r="8350">
          <cell r="K8350" t="str">
            <v>28227-39</v>
          </cell>
          <cell r="L8350" t="str">
            <v>28227</v>
          </cell>
          <cell r="M8350">
            <v>39</v>
          </cell>
          <cell r="N8350" t="str">
            <v>高齢者通いの場感染防止対策事業（介護保険事業特別会計への繰出金）</v>
          </cell>
          <cell r="O8350" t="str">
            <v>①-Ⅰ-１．マスク・消毒液等の確保</v>
          </cell>
        </row>
        <row r="8351">
          <cell r="K8351" t="str">
            <v>28227-40</v>
          </cell>
          <cell r="L8351" t="str">
            <v>28227</v>
          </cell>
          <cell r="M8351">
            <v>40</v>
          </cell>
          <cell r="N8351" t="str">
            <v>医療用電子血圧計の確保事業</v>
          </cell>
          <cell r="O8351" t="str">
            <v>①-Ⅰ-１．マスク・消毒液等の確保</v>
          </cell>
        </row>
        <row r="8352">
          <cell r="K8352" t="str">
            <v>28227-41</v>
          </cell>
          <cell r="L8352" t="str">
            <v>28227</v>
          </cell>
          <cell r="M8352">
            <v>41</v>
          </cell>
          <cell r="N8352" t="str">
            <v>臨時外来設置事業（国民健康保険診療所特別会計への繰出金）</v>
          </cell>
          <cell r="O8352" t="str">
            <v>①-Ⅰ-３．医療提供体制の強化</v>
          </cell>
        </row>
        <row r="8353">
          <cell r="K8353" t="str">
            <v>28227-42</v>
          </cell>
          <cell r="L8353" t="str">
            <v>28227</v>
          </cell>
          <cell r="M8353">
            <v>42</v>
          </cell>
          <cell r="N8353" t="str">
            <v>診療所感染防止対策（国民健康保険診療所特別会計への繰出金）</v>
          </cell>
          <cell r="O8353" t="str">
            <v>①-Ⅰ-３．医療提供体制の強化</v>
          </cell>
        </row>
        <row r="8354">
          <cell r="K8354" t="str">
            <v>28227-43</v>
          </cell>
          <cell r="L8354" t="str">
            <v>28227</v>
          </cell>
          <cell r="M8354">
            <v>43</v>
          </cell>
          <cell r="N8354" t="str">
            <v>農作物販売IT化支援事業</v>
          </cell>
          <cell r="O8354" t="str">
            <v>①-Ⅲ-２．地域経済の活性化</v>
          </cell>
        </row>
        <row r="8355">
          <cell r="K8355" t="str">
            <v>28227-44</v>
          </cell>
          <cell r="L8355" t="str">
            <v>28227</v>
          </cell>
          <cell r="M8355">
            <v>44</v>
          </cell>
          <cell r="N8355" t="str">
            <v>プレミアム商品券発行事業</v>
          </cell>
          <cell r="O8355" t="str">
            <v>①-Ⅲ-２．地域経済の活性化</v>
          </cell>
        </row>
        <row r="8356">
          <cell r="K8356" t="str">
            <v>28227-45</v>
          </cell>
          <cell r="L8356" t="str">
            <v>28227</v>
          </cell>
          <cell r="M8356">
            <v>45</v>
          </cell>
          <cell r="N8356" t="str">
            <v>地域応援グルメ券発行事業</v>
          </cell>
          <cell r="O8356" t="str">
            <v>①-Ⅲ-１．観光・運輸業、飲食業、イベント・エンターテインメント事業等に対する支援</v>
          </cell>
        </row>
        <row r="8357">
          <cell r="K8357" t="str">
            <v>28227-46</v>
          </cell>
          <cell r="L8357" t="str">
            <v>28227</v>
          </cell>
          <cell r="M8357">
            <v>46</v>
          </cell>
          <cell r="N8357" t="str">
            <v>観光宿泊促進助成事業</v>
          </cell>
          <cell r="O8357" t="str">
            <v>①-Ⅲ-１．観光・運輸業、飲食業、イベント・エンターテインメント事業等に対する支援</v>
          </cell>
        </row>
        <row r="8358">
          <cell r="K8358" t="str">
            <v>28227-47</v>
          </cell>
          <cell r="L8358" t="str">
            <v>28227</v>
          </cell>
          <cell r="M8358">
            <v>47</v>
          </cell>
          <cell r="N8358" t="str">
            <v>観光施設感染防止対策事業①</v>
          </cell>
          <cell r="O8358" t="str">
            <v>①-Ⅲ-１．観光・運輸業、飲食業、イベント・エンターテインメント事業等に対する支援</v>
          </cell>
        </row>
        <row r="8359">
          <cell r="K8359" t="str">
            <v>28227-48</v>
          </cell>
          <cell r="L8359" t="str">
            <v>28227</v>
          </cell>
          <cell r="M8359">
            <v>48</v>
          </cell>
          <cell r="N8359" t="str">
            <v>感染防止対策設備整備事業補助金（宿泊・飲食業）</v>
          </cell>
          <cell r="O8359" t="str">
            <v>①-Ⅰ-１．マスク・消毒液等の確保</v>
          </cell>
        </row>
        <row r="8360">
          <cell r="K8360" t="str">
            <v>28227-49</v>
          </cell>
          <cell r="L8360" t="str">
            <v>28227</v>
          </cell>
          <cell r="M8360">
            <v>49</v>
          </cell>
          <cell r="N8360" t="str">
            <v>宍粟市ｱｳﾄﾄﾞｱﾌｨｰﾙﾄﾞｸﾞﾗﾝﾄﾞﾃﾞｻﾞｲﾝ作成業務</v>
          </cell>
          <cell r="O8360" t="str">
            <v>①-Ⅲ-２．地域経済の活性化</v>
          </cell>
        </row>
        <row r="8361">
          <cell r="K8361" t="str">
            <v>28227-50</v>
          </cell>
          <cell r="L8361" t="str">
            <v>28227</v>
          </cell>
          <cell r="M8361">
            <v>50</v>
          </cell>
          <cell r="N8361" t="str">
            <v>観光施設感染防止対策事業②</v>
          </cell>
          <cell r="O8361" t="str">
            <v>①-Ⅲ-１．観光・運輸業、飲食業、イベント・エンターテインメント事業等に対する支援</v>
          </cell>
        </row>
        <row r="8362">
          <cell r="K8362" t="str">
            <v>28227-51</v>
          </cell>
          <cell r="L8362" t="str">
            <v>28227</v>
          </cell>
          <cell r="M8362">
            <v>51</v>
          </cell>
          <cell r="N8362" t="str">
            <v>観光施設感染防止対策事業③</v>
          </cell>
          <cell r="O8362" t="str">
            <v>①-Ⅲ-１．観光・運輸業、飲食業、イベント・エンターテインメント事業等に対する支援</v>
          </cell>
        </row>
        <row r="8363">
          <cell r="K8363" t="str">
            <v>28227-52</v>
          </cell>
          <cell r="L8363" t="str">
            <v>28227</v>
          </cell>
          <cell r="M8363">
            <v>52</v>
          </cell>
          <cell r="N8363" t="str">
            <v>都市公園等感染防止対策</v>
          </cell>
          <cell r="O8363" t="str">
            <v>①-Ⅰ-１．マスク・消毒液等の確保</v>
          </cell>
        </row>
        <row r="8364">
          <cell r="K8364" t="str">
            <v>28227-53</v>
          </cell>
          <cell r="L8364" t="str">
            <v>28227</v>
          </cell>
          <cell r="M8364">
            <v>53</v>
          </cell>
          <cell r="N8364" t="str">
            <v>水道基本料金の免除による生活等の支援①</v>
          </cell>
          <cell r="O8364" t="str">
            <v>①-Ⅱ-４．生活に困っている世帯や個人への支援</v>
          </cell>
        </row>
        <row r="8365">
          <cell r="K8365" t="str">
            <v>28227-54</v>
          </cell>
          <cell r="L8365" t="str">
            <v>28227</v>
          </cell>
          <cell r="M8365">
            <v>54</v>
          </cell>
          <cell r="N8365" t="str">
            <v>水道基本料金の免除による生活等の支援②</v>
          </cell>
          <cell r="O8365" t="str">
            <v>①-Ⅱ-４．生活に困っている世帯や個人への支援</v>
          </cell>
        </row>
        <row r="8366">
          <cell r="K8366" t="str">
            <v>28227-55</v>
          </cell>
          <cell r="L8366" t="str">
            <v>28227</v>
          </cell>
          <cell r="M8366">
            <v>55</v>
          </cell>
          <cell r="N8366" t="str">
            <v>学校保健特別対策事業費補助金</v>
          </cell>
          <cell r="O8366" t="str">
            <v>①-Ⅰ-１．マスク・消毒液等の確保</v>
          </cell>
        </row>
        <row r="8367">
          <cell r="K8367" t="str">
            <v>28227-56</v>
          </cell>
          <cell r="L8367" t="str">
            <v>28227</v>
          </cell>
          <cell r="M8367">
            <v>56</v>
          </cell>
          <cell r="N8367" t="str">
            <v>要保護・準要保護世帯へのオンライン通信費支援事業</v>
          </cell>
          <cell r="O8367" t="str">
            <v>①-Ⅱ-４．生活に困っている世帯や個人への支援</v>
          </cell>
        </row>
        <row r="8368">
          <cell r="K8368" t="str">
            <v>28227-57</v>
          </cell>
          <cell r="L8368" t="str">
            <v>28227</v>
          </cell>
          <cell r="M8368">
            <v>57</v>
          </cell>
          <cell r="N8368" t="str">
            <v>学校保健特別対策事業費補助金</v>
          </cell>
          <cell r="O8368" t="str">
            <v>①-Ⅰ-１．マスク・消毒液等の確保</v>
          </cell>
        </row>
        <row r="8369">
          <cell r="K8369" t="str">
            <v>28227-58</v>
          </cell>
          <cell r="L8369" t="str">
            <v>28227</v>
          </cell>
          <cell r="M8369">
            <v>58</v>
          </cell>
          <cell r="N8369" t="str">
            <v>公立学校情報機器整備費補助金</v>
          </cell>
          <cell r="O8369" t="str">
            <v>①-Ⅳ-３．リモート化等によるデジタル・トランスフォーメーションの加速</v>
          </cell>
        </row>
        <row r="8370">
          <cell r="K8370" t="str">
            <v>28227-60</v>
          </cell>
          <cell r="L8370" t="str">
            <v>28227</v>
          </cell>
          <cell r="M8370">
            <v>60</v>
          </cell>
          <cell r="N8370" t="str">
            <v>公立学校情報機器整備費補助金</v>
          </cell>
          <cell r="O8370" t="str">
            <v>①-Ⅳ-３．リモート化等によるデジタル・トランスフォーメーションの加速</v>
          </cell>
        </row>
        <row r="8371">
          <cell r="K8371" t="str">
            <v>28227-61</v>
          </cell>
          <cell r="L8371" t="str">
            <v>28227</v>
          </cell>
          <cell r="M8371">
            <v>61</v>
          </cell>
          <cell r="N8371" t="str">
            <v>教室・給食施設等への空調設備工事</v>
          </cell>
          <cell r="O8371" t="str">
            <v>①-Ⅰ-８．学校の臨時休業等を円滑に進めるための環境整備</v>
          </cell>
        </row>
        <row r="8372">
          <cell r="K8372" t="str">
            <v>28227-62</v>
          </cell>
          <cell r="L8372" t="str">
            <v>28227</v>
          </cell>
          <cell r="M8372">
            <v>62</v>
          </cell>
          <cell r="N8372" t="str">
            <v>教室等への空調設備工事</v>
          </cell>
          <cell r="O8372" t="str">
            <v>①-Ⅰ-８．学校の臨時休業等を円滑に進めるための環境整備</v>
          </cell>
        </row>
        <row r="8373">
          <cell r="K8373" t="str">
            <v>28227-63</v>
          </cell>
          <cell r="L8373" t="str">
            <v>28227</v>
          </cell>
          <cell r="M8373">
            <v>63</v>
          </cell>
          <cell r="N8373" t="str">
            <v>修学旅行キャンセル料補填事業</v>
          </cell>
          <cell r="O8373" t="str">
            <v>①-Ⅱ-４．生活に困っている世帯や個人への支援</v>
          </cell>
        </row>
        <row r="8374">
          <cell r="K8374" t="str">
            <v>28227-64</v>
          </cell>
          <cell r="L8374" t="str">
            <v>28227</v>
          </cell>
          <cell r="M8374">
            <v>64</v>
          </cell>
          <cell r="N8374" t="str">
            <v>本庁舎空気循環設備修繕</v>
          </cell>
          <cell r="O8374" t="str">
            <v>①-Ⅰ-１．マスク・消毒液等の確保</v>
          </cell>
        </row>
        <row r="8375">
          <cell r="K8375" t="str">
            <v>28227-65</v>
          </cell>
          <cell r="L8375" t="str">
            <v>28227</v>
          </cell>
          <cell r="M8375">
            <v>65</v>
          </cell>
          <cell r="N8375" t="str">
            <v>こども園施設環境整備(遊戯室エアコン設置）事業</v>
          </cell>
          <cell r="O8375" t="str">
            <v>①-Ⅰ-８．学校の臨時休業等を円滑に進めるための環境整備</v>
          </cell>
        </row>
        <row r="8376">
          <cell r="K8376" t="str">
            <v>28227-66</v>
          </cell>
          <cell r="L8376" t="str">
            <v>28227</v>
          </cell>
          <cell r="M8376">
            <v>66</v>
          </cell>
          <cell r="N8376" t="str">
            <v>図書館等Wi-Fi環境整備事業</v>
          </cell>
          <cell r="O8376" t="str">
            <v>①-Ⅳ-３．リモート化等によるデジタル・トランスフォーメーションの加速</v>
          </cell>
        </row>
        <row r="8377">
          <cell r="K8377" t="str">
            <v>28227-67</v>
          </cell>
          <cell r="L8377" t="str">
            <v>28227</v>
          </cell>
          <cell r="M8377">
            <v>67</v>
          </cell>
          <cell r="N8377" t="str">
            <v>学遊館感染防止対策事業</v>
          </cell>
          <cell r="O8377" t="str">
            <v>①-Ⅰ-１．マスク・消毒液等の確保</v>
          </cell>
        </row>
        <row r="8378">
          <cell r="K8378" t="str">
            <v>28227-68</v>
          </cell>
          <cell r="L8378" t="str">
            <v>28227</v>
          </cell>
          <cell r="M8378">
            <v>68</v>
          </cell>
          <cell r="N8378" t="str">
            <v>図書館等感染防止対策事業</v>
          </cell>
          <cell r="O8378" t="str">
            <v>①-Ⅰ-１．マスク・消毒液等の確保</v>
          </cell>
        </row>
        <row r="8379">
          <cell r="K8379" t="str">
            <v>28227-69</v>
          </cell>
          <cell r="L8379" t="str">
            <v>28227</v>
          </cell>
          <cell r="M8379">
            <v>69</v>
          </cell>
          <cell r="N8379" t="str">
            <v>山崎文化会館感染防止対策事業</v>
          </cell>
          <cell r="O8379" t="str">
            <v>①-Ⅰ-１．マスク・消毒液等の確保</v>
          </cell>
        </row>
        <row r="8380">
          <cell r="K8380" t="str">
            <v>28227-70</v>
          </cell>
          <cell r="L8380" t="str">
            <v>28227</v>
          </cell>
          <cell r="M8380">
            <v>70</v>
          </cell>
          <cell r="N8380" t="str">
            <v>歴史資料館等感染防止対策事業</v>
          </cell>
          <cell r="O8380" t="str">
            <v>①-Ⅰ-１．マスク・消毒液等の確保</v>
          </cell>
        </row>
        <row r="8381">
          <cell r="K8381" t="str">
            <v>28227-71</v>
          </cell>
          <cell r="L8381" t="str">
            <v>28227</v>
          </cell>
          <cell r="M8381">
            <v>71</v>
          </cell>
          <cell r="N8381" t="str">
            <v>芸術文化公演再開緊急支援事業</v>
          </cell>
          <cell r="O8381" t="str">
            <v>①-Ⅲ-１．観光・運輸業、飲食業、イベント・エンターテインメント事業等に対する支援</v>
          </cell>
        </row>
        <row r="8382">
          <cell r="K8382" t="str">
            <v>28227-72</v>
          </cell>
          <cell r="L8382" t="str">
            <v>28227</v>
          </cell>
          <cell r="M8382">
            <v>72</v>
          </cell>
          <cell r="N8382" t="str">
            <v>学校臨時休業対策費補助金</v>
          </cell>
          <cell r="O8382" t="str">
            <v>①-Ⅰ-８．学校の臨時休業等を円滑に進めるための環境整備</v>
          </cell>
        </row>
        <row r="8383">
          <cell r="K8383" t="str">
            <v>28227-74</v>
          </cell>
          <cell r="L8383" t="str">
            <v>28227</v>
          </cell>
          <cell r="M8383">
            <v>74</v>
          </cell>
          <cell r="N8383" t="str">
            <v>議場感染防止対策</v>
          </cell>
          <cell r="O8383" t="str">
            <v>①-Ⅰ-１．マスク・消毒液等の確保</v>
          </cell>
        </row>
        <row r="8384">
          <cell r="K8384" t="str">
            <v>28227-75</v>
          </cell>
          <cell r="L8384" t="str">
            <v>28227</v>
          </cell>
          <cell r="M8384">
            <v>75</v>
          </cell>
          <cell r="N8384" t="str">
            <v>ビデオ会議等環境整備事業</v>
          </cell>
          <cell r="O8384" t="str">
            <v>①-Ⅳ-３．リモート化等によるデジタル・トランスフォーメーションの加速</v>
          </cell>
        </row>
        <row r="8385">
          <cell r="K8385" t="str">
            <v>28227-76</v>
          </cell>
          <cell r="L8385" t="str">
            <v>28227</v>
          </cell>
          <cell r="M8385">
            <v>76</v>
          </cell>
          <cell r="N8385" t="str">
            <v>インフルエンザ予防接種の促進事業</v>
          </cell>
          <cell r="O8385" t="str">
            <v>①-Ⅰ-３．医療提供体制の強化</v>
          </cell>
        </row>
        <row r="8386">
          <cell r="K8386" t="str">
            <v>28227-77</v>
          </cell>
          <cell r="L8386" t="str">
            <v>28227</v>
          </cell>
          <cell r="M8386">
            <v>77</v>
          </cell>
          <cell r="N8386" t="str">
            <v>市北部医療拠点の整備事業</v>
          </cell>
          <cell r="O8386" t="str">
            <v>①-Ⅰ-３．医療提供体制の強化</v>
          </cell>
        </row>
        <row r="8387">
          <cell r="K8387" t="str">
            <v>28227-78</v>
          </cell>
          <cell r="L8387" t="str">
            <v>28227</v>
          </cell>
          <cell r="M8387">
            <v>78</v>
          </cell>
          <cell r="N8387" t="str">
            <v>指定避難所等空調整備事業</v>
          </cell>
          <cell r="O8387" t="str">
            <v>①-Ⅰ-１．マスク・消毒液等の確保</v>
          </cell>
        </row>
        <row r="8388">
          <cell r="K8388" t="str">
            <v>28227-80</v>
          </cell>
          <cell r="L8388" t="str">
            <v>28227</v>
          </cell>
          <cell r="M8388">
            <v>80</v>
          </cell>
          <cell r="N8388" t="str">
            <v>文化資源復旧による地元材活用事業</v>
          </cell>
          <cell r="O8388" t="str">
            <v>①-Ⅲ-２．地域経済の活性化</v>
          </cell>
        </row>
        <row r="8389">
          <cell r="K8389" t="str">
            <v>28227-81</v>
          </cell>
          <cell r="L8389" t="str">
            <v>28227</v>
          </cell>
          <cell r="M8389">
            <v>81</v>
          </cell>
          <cell r="N8389" t="str">
            <v>狩猟者GPS機器導入事業</v>
          </cell>
          <cell r="O8389" t="str">
            <v>①-Ⅲ-２．地域経済の活性化</v>
          </cell>
        </row>
        <row r="8390">
          <cell r="K8390" t="str">
            <v>28227-83</v>
          </cell>
          <cell r="L8390" t="str">
            <v>28227</v>
          </cell>
          <cell r="M8390">
            <v>83</v>
          </cell>
          <cell r="N8390" t="str">
            <v>避難所用消毒液購入事業</v>
          </cell>
          <cell r="O8390" t="str">
            <v>①-Ⅰ-１．マスク・消毒液等の確保</v>
          </cell>
        </row>
        <row r="8391">
          <cell r="K8391" t="str">
            <v>28227-84</v>
          </cell>
          <cell r="L8391" t="str">
            <v>28227</v>
          </cell>
          <cell r="M8391">
            <v>84</v>
          </cell>
          <cell r="N8391" t="str">
            <v>新型コロナウイルス感染症防疫手当事業</v>
          </cell>
          <cell r="O8391" t="str">
            <v>①-Ⅱ-１．雇用の維持</v>
          </cell>
        </row>
        <row r="8392">
          <cell r="K8392" t="str">
            <v>28227-85</v>
          </cell>
          <cell r="L8392" t="str">
            <v>28227</v>
          </cell>
          <cell r="M8392">
            <v>85</v>
          </cell>
          <cell r="N8392" t="str">
            <v>地域公共交通新型コロナウイルス感染症対応型運行支援補助金事業</v>
          </cell>
          <cell r="O8392" t="str">
            <v>①-Ⅲ-１．観光・運輸業、飲食業、イベント・エンターテインメント事業等に対する支援</v>
          </cell>
        </row>
        <row r="8393">
          <cell r="K8393" t="str">
            <v>28227-86</v>
          </cell>
          <cell r="L8393" t="str">
            <v>28227</v>
          </cell>
          <cell r="M8393">
            <v>86</v>
          </cell>
          <cell r="N8393" t="str">
            <v>社会体育施設感染防止対策事業②</v>
          </cell>
          <cell r="O8393" t="str">
            <v>①-Ⅰ-２．検査体制の強化と感染の早期発見</v>
          </cell>
        </row>
        <row r="8394">
          <cell r="K8394" t="str">
            <v>28227-87</v>
          </cell>
          <cell r="L8394" t="str">
            <v>28227</v>
          </cell>
          <cell r="M8394">
            <v>87</v>
          </cell>
          <cell r="N8394" t="str">
            <v>市民窓口安全対策事業</v>
          </cell>
          <cell r="O8394" t="str">
            <v>①-Ⅰ-１．マスク・消毒液等の確保</v>
          </cell>
        </row>
        <row r="8395">
          <cell r="K8395" t="str">
            <v>28227-88</v>
          </cell>
          <cell r="L8395" t="str">
            <v>28227</v>
          </cell>
          <cell r="M8395">
            <v>88</v>
          </cell>
          <cell r="N8395" t="str">
            <v>介護・障害福祉施設等クラスター発生対応時衛生材料購入事業</v>
          </cell>
          <cell r="O8395" t="str">
            <v>①-Ⅰ-１．マスク・消毒液等の確保</v>
          </cell>
        </row>
        <row r="8396">
          <cell r="K8396" t="str">
            <v>28227-89</v>
          </cell>
          <cell r="L8396" t="str">
            <v>28227</v>
          </cell>
          <cell r="M8396">
            <v>89</v>
          </cell>
          <cell r="N8396" t="str">
            <v>新規施設入所者PCR検査・抗原定量検査費用助成事業</v>
          </cell>
          <cell r="O8396" t="str">
            <v>①-Ⅰ-２．検査体制の強化と感染の早期発見</v>
          </cell>
        </row>
        <row r="8397">
          <cell r="K8397" t="str">
            <v>28227-90</v>
          </cell>
          <cell r="L8397" t="str">
            <v>28227</v>
          </cell>
          <cell r="M8397">
            <v>90</v>
          </cell>
          <cell r="N8397" t="str">
            <v>介護・障害福祉サービス事業所、障害児通所支援事業所等における感染症対応支援事業</v>
          </cell>
          <cell r="O8397" t="str">
            <v>①-Ⅱ-３．事業継続に困っている中小・小規模事業者等への支援</v>
          </cell>
        </row>
        <row r="8398">
          <cell r="K8398" t="str">
            <v>28227-91</v>
          </cell>
          <cell r="L8398" t="str">
            <v>28227</v>
          </cell>
          <cell r="M8398">
            <v>91</v>
          </cell>
          <cell r="N8398" t="str">
            <v>自宅療養者に対する支援物資セットの配布</v>
          </cell>
          <cell r="O8398" t="str">
            <v>①-Ⅱ-４．生活に困っている世帯や個人への支援</v>
          </cell>
        </row>
        <row r="8399">
          <cell r="K8399" t="str">
            <v>28227-92</v>
          </cell>
          <cell r="L8399" t="str">
            <v>28227</v>
          </cell>
          <cell r="M8399">
            <v>92</v>
          </cell>
          <cell r="N8399" t="str">
            <v>乳幼児健診感染予防事業</v>
          </cell>
          <cell r="O8399" t="str">
            <v>①-Ⅰ-１．マスク・消毒液等の確保</v>
          </cell>
        </row>
        <row r="8400">
          <cell r="K8400" t="str">
            <v>28227-93</v>
          </cell>
          <cell r="L8400" t="str">
            <v>28227</v>
          </cell>
          <cell r="M8400">
            <v>93</v>
          </cell>
          <cell r="N8400" t="str">
            <v>地域産木材活用事業</v>
          </cell>
          <cell r="O8400" t="str">
            <v>①-Ⅲ-２．地域経済の活性化</v>
          </cell>
        </row>
        <row r="8401">
          <cell r="K8401" t="str">
            <v>28227-94</v>
          </cell>
          <cell r="L8401" t="str">
            <v>28227</v>
          </cell>
          <cell r="M8401">
            <v>94</v>
          </cell>
          <cell r="N8401" t="str">
            <v>感染防止対策設備強化補助事業</v>
          </cell>
          <cell r="O8401" t="str">
            <v>①-Ⅰ-１．マスク・消毒液等の確保</v>
          </cell>
        </row>
        <row r="8402">
          <cell r="K8402" t="str">
            <v>28227-95</v>
          </cell>
          <cell r="L8402" t="str">
            <v>28227</v>
          </cell>
          <cell r="M8402">
            <v>95</v>
          </cell>
          <cell r="N8402" t="str">
            <v>新型コロナウイルス感染症拡大防止協力金事業</v>
          </cell>
          <cell r="O8402" t="str">
            <v>①-Ⅱ-３．事業継続に困っている中小・小規模事業者等への支援</v>
          </cell>
        </row>
        <row r="8403">
          <cell r="K8403" t="str">
            <v>28227-96</v>
          </cell>
          <cell r="L8403" t="str">
            <v>28227</v>
          </cell>
          <cell r="M8403">
            <v>96</v>
          </cell>
          <cell r="N8403" t="str">
            <v>サイクルツーリズム振興事業</v>
          </cell>
          <cell r="O8403" t="str">
            <v>①-Ⅲ-１．観光・運輸業、飲食業、イベント・エンターテインメント事業等に対する支援</v>
          </cell>
        </row>
        <row r="8404">
          <cell r="K8404" t="str">
            <v>28227-97</v>
          </cell>
          <cell r="L8404" t="str">
            <v>28227</v>
          </cell>
          <cell r="M8404">
            <v>97</v>
          </cell>
          <cell r="N8404" t="str">
            <v>ちくさ高原アウトドア集客促進事業</v>
          </cell>
          <cell r="O8404" t="str">
            <v>①-Ⅲ-１．観光・運輸業、飲食業、イベント・エンターテインメント事業等に対する支援</v>
          </cell>
        </row>
        <row r="8405">
          <cell r="K8405" t="str">
            <v>28227-98</v>
          </cell>
          <cell r="L8405" t="str">
            <v>28227</v>
          </cell>
          <cell r="M8405">
            <v>98</v>
          </cell>
          <cell r="N8405" t="str">
            <v>道の駅ちくさ屋外テラス席設置に向けた屋根瓦の葺替事業</v>
          </cell>
          <cell r="O8405" t="str">
            <v>①-Ⅲ-１．観光・運輸業、飲食業、イベント・エンターテインメント事業等に対する支援</v>
          </cell>
        </row>
        <row r="8406">
          <cell r="K8406" t="str">
            <v>28227-99</v>
          </cell>
          <cell r="L8406" t="str">
            <v>28227</v>
          </cell>
          <cell r="M8406">
            <v>99</v>
          </cell>
          <cell r="N8406" t="str">
            <v>水道会計システム電子決裁対応事業（水道事業特別会計への補助金）</v>
          </cell>
          <cell r="O8406" t="str">
            <v>①-Ⅳ-３．リモート化等によるデジタル・トランスフォーメーションの加速</v>
          </cell>
        </row>
        <row r="8407">
          <cell r="K8407" t="str">
            <v>28227-100</v>
          </cell>
          <cell r="L8407" t="str">
            <v>28227</v>
          </cell>
          <cell r="M8407">
            <v>100</v>
          </cell>
          <cell r="N8407" t="str">
            <v>ALT受入に替わる業務委託事業</v>
          </cell>
          <cell r="O8407" t="str">
            <v>①-Ⅰ-８．学校の臨時休業等を円滑に進めるための環境整備</v>
          </cell>
        </row>
        <row r="8408">
          <cell r="K8408" t="str">
            <v>28227-101</v>
          </cell>
          <cell r="L8408" t="str">
            <v>28227</v>
          </cell>
          <cell r="M8408">
            <v>101</v>
          </cell>
          <cell r="N8408" t="str">
            <v>学校手洗い自動水栓化事業</v>
          </cell>
          <cell r="O8408" t="str">
            <v>①-Ⅰ-１．マスク・消毒液等の確保</v>
          </cell>
        </row>
        <row r="8409">
          <cell r="K8409" t="str">
            <v>28227-102</v>
          </cell>
          <cell r="L8409" t="str">
            <v>28227</v>
          </cell>
          <cell r="M8409">
            <v>102</v>
          </cell>
          <cell r="N8409" t="str">
            <v>小学校トイレドライ化等改修事業</v>
          </cell>
          <cell r="O8409" t="str">
            <v>①-Ⅰ-１．マスク・消毒液等の確保</v>
          </cell>
        </row>
        <row r="8410">
          <cell r="K8410" t="str">
            <v>28227-103</v>
          </cell>
          <cell r="L8410" t="str">
            <v>28227</v>
          </cell>
          <cell r="M8410">
            <v>103</v>
          </cell>
          <cell r="N8410" t="str">
            <v>学校の臨時休校に伴う電話機増設事業</v>
          </cell>
          <cell r="O8410" t="str">
            <v>①-Ⅰ-１．マスク・消毒液等の確保</v>
          </cell>
        </row>
        <row r="8411">
          <cell r="K8411" t="str">
            <v>28227-104</v>
          </cell>
          <cell r="L8411" t="str">
            <v>28227</v>
          </cell>
          <cell r="M8411">
            <v>104</v>
          </cell>
          <cell r="N8411" t="str">
            <v>子ども・子育て支援交付金</v>
          </cell>
          <cell r="O8411" t="str">
            <v>①-Ⅰ-８．学校の臨時休業等を円滑に進めるための環境整備</v>
          </cell>
        </row>
        <row r="8412">
          <cell r="K8412" t="str">
            <v>28227-105</v>
          </cell>
          <cell r="L8412" t="str">
            <v>28227</v>
          </cell>
          <cell r="M8412">
            <v>105</v>
          </cell>
          <cell r="N8412" t="str">
            <v>保育施設感染防止対策事業</v>
          </cell>
          <cell r="O8412" t="str">
            <v>①-Ⅰ-１．マスク・消毒液等の確保</v>
          </cell>
        </row>
        <row r="8413">
          <cell r="K8413" t="str">
            <v>28227-106</v>
          </cell>
          <cell r="L8413" t="str">
            <v>28227</v>
          </cell>
          <cell r="M8413">
            <v>106</v>
          </cell>
          <cell r="N8413" t="str">
            <v>図書館等感染防止対策事業②</v>
          </cell>
          <cell r="O8413" t="str">
            <v>①-Ⅰ-２．検査体制の強化と感染の早期発見</v>
          </cell>
        </row>
        <row r="8414">
          <cell r="K8414" t="str">
            <v>28227-107</v>
          </cell>
          <cell r="L8414" t="str">
            <v>28227</v>
          </cell>
          <cell r="M8414">
            <v>107</v>
          </cell>
          <cell r="N8414" t="str">
            <v>学校給食調理員の熱中症対策事業</v>
          </cell>
          <cell r="O8414" t="str">
            <v>①-Ⅰ-８．学校の臨時休業等を円滑に進めるための環境整備</v>
          </cell>
        </row>
        <row r="8415">
          <cell r="K8415" t="str">
            <v>28227-108</v>
          </cell>
          <cell r="L8415" t="str">
            <v>28227</v>
          </cell>
          <cell r="M8415">
            <v>108</v>
          </cell>
          <cell r="N8415" t="str">
            <v>学校給食会計支援事業</v>
          </cell>
          <cell r="O8415" t="str">
            <v>①-Ⅰ-８．学校の臨時休業等を円滑に進めるための環境整備</v>
          </cell>
        </row>
        <row r="8416">
          <cell r="K8416" t="str">
            <v>28227-109</v>
          </cell>
          <cell r="L8416" t="str">
            <v>28227</v>
          </cell>
          <cell r="M8416">
            <v>109</v>
          </cell>
          <cell r="N8416" t="str">
            <v>カヌーポロ競技普及事業</v>
          </cell>
          <cell r="O8416" t="str">
            <v>①-Ⅲ-１．観光・運輸業、飲食業、イベント・エンターテインメント事業等に対する支援</v>
          </cell>
        </row>
        <row r="8417">
          <cell r="K8417" t="str">
            <v>28227-110</v>
          </cell>
          <cell r="L8417" t="str">
            <v>28227</v>
          </cell>
          <cell r="M8417">
            <v>110</v>
          </cell>
          <cell r="N8417" t="str">
            <v>障害者総合支援事業費補助金</v>
          </cell>
          <cell r="O8417" t="str">
            <v>①-Ⅰ-８．学校の臨時休業等を円滑に進めるための環境整備</v>
          </cell>
        </row>
        <row r="8418">
          <cell r="K8418" t="str">
            <v>28227-111</v>
          </cell>
          <cell r="L8418" t="str">
            <v>28227</v>
          </cell>
          <cell r="M8418">
            <v>111</v>
          </cell>
          <cell r="N8418" t="str">
            <v>選挙投票所等に対する感染防止対策</v>
          </cell>
          <cell r="O8418" t="str">
            <v>①-Ⅰ-１．マスク・消毒液等の確保</v>
          </cell>
        </row>
        <row r="8419">
          <cell r="K8419" t="str">
            <v>28227-112</v>
          </cell>
          <cell r="L8419" t="str">
            <v>28227</v>
          </cell>
          <cell r="M8419">
            <v>112</v>
          </cell>
          <cell r="N8419" t="str">
            <v>感染症対応に係る医師会交付金事業</v>
          </cell>
          <cell r="O8419" t="str">
            <v>①-Ⅰ-３．医療提供体制の強化</v>
          </cell>
        </row>
        <row r="8420">
          <cell r="K8420" t="str">
            <v>28227-113</v>
          </cell>
          <cell r="L8420" t="str">
            <v>28227</v>
          </cell>
          <cell r="M8420">
            <v>113</v>
          </cell>
          <cell r="N8420" t="str">
            <v>ボランティア活動等サポート事業</v>
          </cell>
          <cell r="O8420" t="str">
            <v>①-Ⅰ-１．マスク・消毒液等の確保</v>
          </cell>
        </row>
        <row r="8421">
          <cell r="K8421" t="str">
            <v>28227-114</v>
          </cell>
          <cell r="L8421" t="str">
            <v>28227</v>
          </cell>
          <cell r="M8421">
            <v>114</v>
          </cell>
          <cell r="N8421" t="str">
            <v>外来患者の院外対応事業（国民健康保険診療所特別会計への繰出金）</v>
          </cell>
          <cell r="O8421" t="str">
            <v>①-Ⅰ-２．検査体制の強化と感染の早期発見</v>
          </cell>
        </row>
        <row r="8422">
          <cell r="K8422" t="str">
            <v>28227-115</v>
          </cell>
          <cell r="L8422" t="str">
            <v>28227</v>
          </cell>
          <cell r="M8422">
            <v>115</v>
          </cell>
          <cell r="N8422" t="str">
            <v>外出支援サービス事業における感染症対応支援事業</v>
          </cell>
          <cell r="O8422" t="str">
            <v>①-Ⅲ-１．観光・運輸業、飲食業、イベント・エンターテインメント事業等に対する支援</v>
          </cell>
        </row>
        <row r="8423">
          <cell r="K8423" t="str">
            <v>28227-116</v>
          </cell>
          <cell r="L8423" t="str">
            <v>28227</v>
          </cell>
          <cell r="M8423">
            <v>116</v>
          </cell>
          <cell r="N8423" t="str">
            <v>感染防止対策事業⑥</v>
          </cell>
          <cell r="O8423" t="str">
            <v>①-Ⅰ-１．マスク・消毒液等の確保</v>
          </cell>
        </row>
        <row r="8424">
          <cell r="K8424" t="str">
            <v>28227-117</v>
          </cell>
          <cell r="L8424" t="str">
            <v>28227</v>
          </cell>
          <cell r="M8424">
            <v>117</v>
          </cell>
          <cell r="N8424" t="str">
            <v>ひとり親世帯しそう応援金</v>
          </cell>
          <cell r="O8424" t="str">
            <v>①-Ⅱ-４．生活に困っている世帯や個人への支援</v>
          </cell>
        </row>
        <row r="8425">
          <cell r="K8425" t="str">
            <v>28227-118</v>
          </cell>
          <cell r="L8425" t="str">
            <v>28227</v>
          </cell>
          <cell r="M8425">
            <v>118</v>
          </cell>
          <cell r="N8425" t="str">
            <v>水道基本料金の免除による生活等の支援③</v>
          </cell>
          <cell r="O8425" t="str">
            <v>①-Ⅱ-４．生活に困っている世帯や個人への支援</v>
          </cell>
        </row>
        <row r="8426">
          <cell r="K8426" t="str">
            <v>28227-119</v>
          </cell>
          <cell r="L8426" t="str">
            <v>28227</v>
          </cell>
          <cell r="M8426">
            <v>119</v>
          </cell>
          <cell r="N8426" t="str">
            <v>在宅学習ソフト（e-ライブラリ）導入事業②</v>
          </cell>
          <cell r="O8426" t="str">
            <v>①-Ⅰ-８．学校の臨時休業等を円滑に進めるための環境整備</v>
          </cell>
        </row>
        <row r="8427">
          <cell r="K8427" t="str">
            <v>28227-120</v>
          </cell>
          <cell r="L8427" t="str">
            <v>28227</v>
          </cell>
          <cell r="M8427">
            <v>120</v>
          </cell>
          <cell r="N8427" t="str">
            <v>G suite for Education導入事業</v>
          </cell>
          <cell r="O8427" t="str">
            <v>①-Ⅰ-８．学校の臨時休業等を円滑に進めるための環境整備</v>
          </cell>
        </row>
        <row r="8428">
          <cell r="K8428" t="str">
            <v>28227-121</v>
          </cell>
          <cell r="L8428" t="str">
            <v>28227</v>
          </cell>
          <cell r="M8428">
            <v>121</v>
          </cell>
          <cell r="N8428" t="str">
            <v>飲食店経営継続応援給付金事業</v>
          </cell>
          <cell r="O8428" t="str">
            <v>①-Ⅱ-３．事業継続に困っている中小・小規模事業者等への支援</v>
          </cell>
        </row>
        <row r="8429">
          <cell r="K8429" t="str">
            <v>28227-122</v>
          </cell>
          <cell r="L8429" t="str">
            <v>28227</v>
          </cell>
          <cell r="M8429">
            <v>122</v>
          </cell>
          <cell r="N8429" t="str">
            <v>保健事業における感染症対策事業</v>
          </cell>
          <cell r="O8429" t="str">
            <v>①-Ⅰ-１．マスク・消毒液等の確保</v>
          </cell>
        </row>
        <row r="8430">
          <cell r="K8430" t="str">
            <v>28227-123</v>
          </cell>
          <cell r="L8430" t="str">
            <v>28227</v>
          </cell>
          <cell r="M8430">
            <v>123</v>
          </cell>
          <cell r="N8430" t="str">
            <v>学校保健特別対策事業費補助金</v>
          </cell>
          <cell r="O8430" t="str">
            <v>①-Ⅰ-１．マスク・消毒液等の確保</v>
          </cell>
        </row>
        <row r="8431">
          <cell r="K8431" t="str">
            <v>28227-124</v>
          </cell>
          <cell r="L8431" t="str">
            <v>28227</v>
          </cell>
          <cell r="M8431">
            <v>124</v>
          </cell>
          <cell r="N8431" t="str">
            <v>教育支援体制整備事業費交付金</v>
          </cell>
          <cell r="O8431" t="str">
            <v>①-Ⅰ-１．マスク・消毒液等の確保</v>
          </cell>
        </row>
        <row r="8432">
          <cell r="K8432" t="str">
            <v>28227-125</v>
          </cell>
          <cell r="L8432" t="str">
            <v>28227</v>
          </cell>
          <cell r="M8432">
            <v>125</v>
          </cell>
          <cell r="N8432" t="str">
            <v>庁内リモートワーク環境整備事業</v>
          </cell>
          <cell r="O8432" t="str">
            <v>①-Ⅳ-３．リモート化等によるデジタル・トランスフォーメーションの加速</v>
          </cell>
        </row>
        <row r="8433">
          <cell r="K8433" t="str">
            <v>28228-1</v>
          </cell>
          <cell r="L8433" t="str">
            <v>28228</v>
          </cell>
          <cell r="M8433">
            <v>1</v>
          </cell>
          <cell r="N8433" t="str">
            <v>中小企業者持続支援事業</v>
          </cell>
          <cell r="O8433" t="str">
            <v>①-Ⅱ-３．事業継続に困っている中小・小規模事業者等への支援</v>
          </cell>
        </row>
        <row r="8434">
          <cell r="K8434" t="str">
            <v>28228-2</v>
          </cell>
          <cell r="L8434" t="str">
            <v>28228</v>
          </cell>
          <cell r="M8434">
            <v>2</v>
          </cell>
          <cell r="N8434" t="str">
            <v>休業要請事業者経営継続支援事業</v>
          </cell>
          <cell r="O8434" t="str">
            <v>①-Ⅱ-３．事業継続に困っている中小・小規模事業者等への支援</v>
          </cell>
        </row>
        <row r="8435">
          <cell r="K8435" t="str">
            <v>28228-4</v>
          </cell>
          <cell r="L8435" t="str">
            <v>28228</v>
          </cell>
          <cell r="M8435">
            <v>4</v>
          </cell>
          <cell r="N8435" t="str">
            <v>新型コロナウイルス感染症対策商品券事業</v>
          </cell>
          <cell r="O8435" t="str">
            <v>①-Ⅲ-２．地域経済の活性化</v>
          </cell>
        </row>
        <row r="8436">
          <cell r="K8436" t="str">
            <v>28228-5</v>
          </cell>
          <cell r="L8436" t="str">
            <v>28228</v>
          </cell>
          <cell r="M8436">
            <v>5</v>
          </cell>
          <cell r="N8436" t="str">
            <v>特別相談窓口設置・テイクアウト導入支援事業</v>
          </cell>
          <cell r="O8436" t="str">
            <v>①-Ⅱ-３．事業継続に困っている中小・小規模事業者等への支援</v>
          </cell>
        </row>
        <row r="8437">
          <cell r="K8437" t="str">
            <v>28228-6</v>
          </cell>
          <cell r="L8437" t="str">
            <v>28228</v>
          </cell>
          <cell r="M8437">
            <v>6</v>
          </cell>
          <cell r="N8437" t="str">
            <v>特産品等オンライン販売推進事業</v>
          </cell>
          <cell r="O8437" t="str">
            <v>①-Ⅲ-１．観光・運輸業、飲食業、イベント・エンターテインメント事業等に対する支援</v>
          </cell>
        </row>
        <row r="8438">
          <cell r="K8438" t="str">
            <v>28228-7</v>
          </cell>
          <cell r="L8438" t="str">
            <v>28228</v>
          </cell>
          <cell r="M8438">
            <v>7</v>
          </cell>
          <cell r="N8438" t="str">
            <v>GIGAスクール構想の早期実現とタブレット端末持ち帰りによるオンライン教育の実施</v>
          </cell>
          <cell r="O8438" t="str">
            <v>①-Ⅳ-３．リモート化等によるデジタル・トランスフォーメーションの加速</v>
          </cell>
        </row>
        <row r="8439">
          <cell r="K8439" t="str">
            <v>28228-8</v>
          </cell>
          <cell r="L8439" t="str">
            <v>28228</v>
          </cell>
          <cell r="M8439">
            <v>8</v>
          </cell>
          <cell r="N8439" t="str">
            <v>公共施設の感染症拡大防止対策</v>
          </cell>
          <cell r="O8439" t="str">
            <v>①-Ⅰ-１．マスク・消毒液等の確保</v>
          </cell>
        </row>
        <row r="8440">
          <cell r="K8440" t="str">
            <v>28228-9</v>
          </cell>
          <cell r="L8440" t="str">
            <v>28228</v>
          </cell>
          <cell r="M8440">
            <v>9</v>
          </cell>
          <cell r="N8440" t="str">
            <v>パンデミック対策</v>
          </cell>
          <cell r="O8440" t="str">
            <v>①-Ⅰ-１．マスク・消毒液等の確保</v>
          </cell>
        </row>
        <row r="8441">
          <cell r="K8441" t="str">
            <v>28228-10</v>
          </cell>
          <cell r="L8441" t="str">
            <v>28228</v>
          </cell>
          <cell r="M8441">
            <v>10</v>
          </cell>
          <cell r="N8441" t="str">
            <v>ひとり親世帯の支援</v>
          </cell>
          <cell r="O8441" t="str">
            <v>①-Ⅱ-４．生活に困っている世帯や個人への支援</v>
          </cell>
        </row>
        <row r="8442">
          <cell r="K8442" t="str">
            <v>28228-11</v>
          </cell>
          <cell r="L8442" t="str">
            <v>28228</v>
          </cell>
          <cell r="M8442">
            <v>11</v>
          </cell>
          <cell r="N8442" t="str">
            <v>子育て世帯の支援</v>
          </cell>
          <cell r="O8442" t="str">
            <v>①-Ⅱ-４．生活に困っている世帯や個人への支援</v>
          </cell>
        </row>
        <row r="8443">
          <cell r="K8443" t="str">
            <v>28228-12</v>
          </cell>
          <cell r="L8443" t="str">
            <v>28228</v>
          </cell>
          <cell r="M8443">
            <v>12</v>
          </cell>
          <cell r="N8443" t="str">
            <v>病院事業会計補助</v>
          </cell>
          <cell r="O8443" t="str">
            <v>①-Ⅰ-３．医療提供体制の強化</v>
          </cell>
        </row>
        <row r="8444">
          <cell r="K8444" t="str">
            <v>28228-14</v>
          </cell>
          <cell r="L8444" t="str">
            <v>28228</v>
          </cell>
          <cell r="M8444">
            <v>14</v>
          </cell>
          <cell r="N8444" t="str">
            <v>社会福祉施設の支援</v>
          </cell>
          <cell r="O8444" t="str">
            <v>①-Ⅰ-１．マスク・消毒液等の確保</v>
          </cell>
        </row>
        <row r="8445">
          <cell r="K8445" t="str">
            <v>28228-15</v>
          </cell>
          <cell r="L8445" t="str">
            <v>28228</v>
          </cell>
          <cell r="M8445">
            <v>15</v>
          </cell>
          <cell r="N8445" t="str">
            <v>高校生のいる世帯の支援</v>
          </cell>
          <cell r="O8445" t="str">
            <v>①-Ⅱ-４．生活に困っている世帯や個人への支援</v>
          </cell>
        </row>
        <row r="8446">
          <cell r="K8446" t="str">
            <v>28228-16</v>
          </cell>
          <cell r="L8446" t="str">
            <v>28228</v>
          </cell>
          <cell r="M8446">
            <v>16</v>
          </cell>
          <cell r="N8446" t="str">
            <v>妊産婦の支援</v>
          </cell>
          <cell r="O8446" t="str">
            <v>①-Ⅱ-４．生活に困っている世帯や個人への支援</v>
          </cell>
        </row>
        <row r="8447">
          <cell r="K8447" t="str">
            <v>28228-17</v>
          </cell>
          <cell r="L8447" t="str">
            <v>28228</v>
          </cell>
          <cell r="M8447">
            <v>17</v>
          </cell>
          <cell r="N8447" t="str">
            <v>北播磨広域定住自立圏地場産品購入支援事業</v>
          </cell>
          <cell r="O8447" t="str">
            <v>①-Ⅲ-２．地域経済の活性化</v>
          </cell>
        </row>
        <row r="8448">
          <cell r="K8448" t="str">
            <v>28228-18</v>
          </cell>
          <cell r="L8448" t="str">
            <v>28228</v>
          </cell>
          <cell r="M8448">
            <v>18</v>
          </cell>
          <cell r="N8448" t="str">
            <v>ゴルフ振興券</v>
          </cell>
          <cell r="O8448" t="str">
            <v>①-Ⅲ-１．観光・運輸業、飲食業、イベント・エンターテインメント事業等に対する支援</v>
          </cell>
        </row>
        <row r="8449">
          <cell r="K8449" t="str">
            <v>28228-19</v>
          </cell>
          <cell r="L8449" t="str">
            <v>28228</v>
          </cell>
          <cell r="M8449">
            <v>19</v>
          </cell>
          <cell r="N8449" t="str">
            <v>商店街お買い物券・ポイントシール事業補助金</v>
          </cell>
          <cell r="O8449" t="str">
            <v>①-Ⅲ-２．地域経済の活性化</v>
          </cell>
        </row>
        <row r="8450">
          <cell r="K8450" t="str">
            <v>28228-20</v>
          </cell>
          <cell r="L8450" t="str">
            <v>28228</v>
          </cell>
          <cell r="M8450">
            <v>20</v>
          </cell>
          <cell r="N8450" t="str">
            <v>Web会議環境の整備・テレワーク環境の整備</v>
          </cell>
          <cell r="O8450" t="str">
            <v>①-Ⅳ-３．リモート化等によるデジタル・トランスフォーメーションの加速</v>
          </cell>
        </row>
        <row r="8451">
          <cell r="K8451" t="str">
            <v>28228-21</v>
          </cell>
          <cell r="L8451" t="str">
            <v>28228</v>
          </cell>
          <cell r="M8451">
            <v>21</v>
          </cell>
          <cell r="N8451" t="str">
            <v>社会体育施設への換気設備導入※単独分</v>
          </cell>
          <cell r="O8451" t="str">
            <v>①-Ⅰ-１．マスク・消毒液等の確保</v>
          </cell>
        </row>
        <row r="8452">
          <cell r="K8452" t="str">
            <v>28228-22</v>
          </cell>
          <cell r="L8452" t="str">
            <v>28228</v>
          </cell>
          <cell r="M8452">
            <v>22</v>
          </cell>
          <cell r="N8452" t="str">
            <v>市立小中学校の感染症対策</v>
          </cell>
          <cell r="O8452" t="str">
            <v>①-Ⅰ-８．学校の臨時休業等を円滑に進めるための環境整備</v>
          </cell>
        </row>
        <row r="8453">
          <cell r="K8453" t="str">
            <v>28228-23</v>
          </cell>
          <cell r="L8453" t="str">
            <v>28228</v>
          </cell>
          <cell r="M8453">
            <v>23</v>
          </cell>
          <cell r="N8453" t="str">
            <v>市内小中学校の熱中症対策</v>
          </cell>
          <cell r="O8453" t="str">
            <v>①-Ⅰ-８．学校の臨時休業等を円滑に進めるための環境整備</v>
          </cell>
        </row>
        <row r="8454">
          <cell r="K8454" t="str">
            <v>28228-24</v>
          </cell>
          <cell r="L8454" t="str">
            <v>28228</v>
          </cell>
          <cell r="M8454">
            <v>24</v>
          </cell>
          <cell r="N8454" t="str">
            <v>避難所の感染症対策</v>
          </cell>
          <cell r="O8454" t="str">
            <v>①-Ⅰ-１．マスク・消毒液等の確保</v>
          </cell>
        </row>
        <row r="8455">
          <cell r="K8455" t="str">
            <v>28228-25</v>
          </cell>
          <cell r="L8455" t="str">
            <v>28228</v>
          </cell>
          <cell r="M8455">
            <v>25</v>
          </cell>
          <cell r="N8455" t="str">
            <v>まちぐるみ総合健診コロナ対応</v>
          </cell>
          <cell r="O8455" t="str">
            <v>①-Ⅰ-１．マスク・消毒液等の確保</v>
          </cell>
        </row>
        <row r="8456">
          <cell r="K8456" t="str">
            <v>28228-26</v>
          </cell>
          <cell r="L8456" t="str">
            <v>28228</v>
          </cell>
          <cell r="M8456">
            <v>26</v>
          </cell>
          <cell r="N8456" t="str">
            <v>新生児のいる世帯の支援</v>
          </cell>
          <cell r="O8456" t="str">
            <v>①-Ⅱ-４．生活に困っている世帯や個人への支援</v>
          </cell>
        </row>
        <row r="8457">
          <cell r="K8457" t="str">
            <v>28228-27</v>
          </cell>
          <cell r="L8457" t="str">
            <v>28228</v>
          </cell>
          <cell r="M8457">
            <v>27</v>
          </cell>
          <cell r="N8457" t="str">
            <v>路線バス事業者への支援</v>
          </cell>
          <cell r="O8457" t="str">
            <v>①-Ⅱ-３．事業継続に困っている中小・小規模事業者等への支援</v>
          </cell>
        </row>
        <row r="8458">
          <cell r="K8458" t="str">
            <v>28228-28</v>
          </cell>
          <cell r="L8458" t="str">
            <v>28228</v>
          </cell>
          <cell r="M8458">
            <v>28</v>
          </cell>
          <cell r="N8458" t="str">
            <v>新型コロナウイルス感染症拡大防止協力金事業</v>
          </cell>
          <cell r="O8458" t="str">
            <v>①-Ⅱ-３．事業継続に困っている中小・小規模事業者等への支援</v>
          </cell>
        </row>
        <row r="8459">
          <cell r="K8459" t="str">
            <v>28228-29</v>
          </cell>
          <cell r="L8459" t="str">
            <v>28228</v>
          </cell>
          <cell r="M8459">
            <v>29</v>
          </cell>
          <cell r="N8459" t="str">
            <v>学校保健特別対策事業費補助金</v>
          </cell>
          <cell r="O8459" t="str">
            <v>①-Ⅰ-１．マスク・消毒液等の確保</v>
          </cell>
        </row>
        <row r="8460">
          <cell r="K8460" t="str">
            <v>28228-30</v>
          </cell>
          <cell r="L8460" t="str">
            <v>28228</v>
          </cell>
          <cell r="M8460">
            <v>30</v>
          </cell>
          <cell r="N8460" t="str">
            <v>学校保健特別対策事業費補助金</v>
          </cell>
          <cell r="O8460" t="str">
            <v>①-Ⅰ-１．マスク・消毒液等の確保</v>
          </cell>
        </row>
        <row r="8461">
          <cell r="K8461" t="str">
            <v>28228-31</v>
          </cell>
          <cell r="L8461" t="str">
            <v>28228</v>
          </cell>
          <cell r="M8461">
            <v>31</v>
          </cell>
          <cell r="N8461" t="str">
            <v>学校保健特別対策事業費補助金</v>
          </cell>
          <cell r="O8461" t="str">
            <v>①-Ⅰ-１．マスク・消毒液等の確保</v>
          </cell>
        </row>
        <row r="8462">
          <cell r="K8462" t="str">
            <v>28228-32</v>
          </cell>
          <cell r="L8462" t="str">
            <v>28228</v>
          </cell>
          <cell r="M8462">
            <v>32</v>
          </cell>
          <cell r="N8462" t="str">
            <v>学校臨時休業対策費補助金</v>
          </cell>
          <cell r="O8462" t="str">
            <v>①-Ⅰ-８．学校の臨時休業等を円滑に進めるための環境整備</v>
          </cell>
        </row>
        <row r="8463">
          <cell r="K8463" t="str">
            <v>28229-1</v>
          </cell>
          <cell r="L8463" t="str">
            <v>28229</v>
          </cell>
          <cell r="M8463">
            <v>1</v>
          </cell>
          <cell r="N8463" t="str">
            <v>休業要請事業者経営継続支援事業</v>
          </cell>
          <cell r="O8463" t="str">
            <v>①-Ⅱ-３．事業継続に困っている中小・小規模事業者等への支援</v>
          </cell>
        </row>
        <row r="8464">
          <cell r="K8464" t="str">
            <v>28229-2</v>
          </cell>
          <cell r="L8464" t="str">
            <v>28229</v>
          </cell>
          <cell r="M8464">
            <v>2</v>
          </cell>
          <cell r="N8464" t="str">
            <v>事業者緊急支援給付金給付事業</v>
          </cell>
          <cell r="O8464" t="str">
            <v>①-Ⅱ-３．事業継続に困っている中小・小規模事業者等への支援</v>
          </cell>
        </row>
        <row r="8465">
          <cell r="K8465" t="str">
            <v>28229-3</v>
          </cell>
          <cell r="L8465" t="str">
            <v>28229</v>
          </cell>
          <cell r="M8465">
            <v>3</v>
          </cell>
          <cell r="N8465" t="str">
            <v>たつのふるさと応援グルメ券発行事業</v>
          </cell>
          <cell r="O8465" t="str">
            <v>①-Ⅲ-１．観光・運輸業、飲食業、イベント・エンターテインメント事業等に対する支援</v>
          </cell>
        </row>
        <row r="8466">
          <cell r="K8466" t="str">
            <v>28229-4</v>
          </cell>
          <cell r="L8466" t="str">
            <v>28229</v>
          </cell>
          <cell r="M8466">
            <v>4</v>
          </cell>
          <cell r="N8466" t="str">
            <v>新型コロナウイルス感染症緊急雇用対策事業</v>
          </cell>
          <cell r="O8466" t="str">
            <v>①-Ⅱ-１．雇用の維持</v>
          </cell>
        </row>
        <row r="8467">
          <cell r="K8467" t="str">
            <v>28229-5</v>
          </cell>
          <cell r="L8467" t="str">
            <v>28229</v>
          </cell>
          <cell r="M8467">
            <v>5</v>
          </cell>
          <cell r="N8467" t="str">
            <v>子育て応援臨時給付金給付事業</v>
          </cell>
          <cell r="O8467" t="str">
            <v>①-Ⅱ-４．生活に困っている世帯や個人への支援</v>
          </cell>
        </row>
        <row r="8468">
          <cell r="K8468" t="str">
            <v>28229-6</v>
          </cell>
          <cell r="L8468" t="str">
            <v>28229</v>
          </cell>
          <cell r="M8468">
            <v>6</v>
          </cell>
          <cell r="N8468" t="str">
            <v>妊婦臨時特別給付金支給事業</v>
          </cell>
          <cell r="O8468" t="str">
            <v>①-Ⅱ-４．生活に困っている世帯や個人への支援</v>
          </cell>
        </row>
        <row r="8469">
          <cell r="K8469" t="str">
            <v>28229-7</v>
          </cell>
          <cell r="L8469" t="str">
            <v>28229</v>
          </cell>
          <cell r="M8469">
            <v>7</v>
          </cell>
          <cell r="N8469" t="str">
            <v>市民乗り合いタクシー運行事業</v>
          </cell>
          <cell r="O8469" t="str">
            <v>①-Ⅱ-３．事業継続に困っている中小・小規模事業者等への支援</v>
          </cell>
        </row>
        <row r="8470">
          <cell r="K8470" t="str">
            <v>28229-8</v>
          </cell>
          <cell r="L8470" t="str">
            <v>28229</v>
          </cell>
          <cell r="M8470">
            <v>8</v>
          </cell>
          <cell r="N8470" t="str">
            <v>公立学校情報機器整備費補助金</v>
          </cell>
          <cell r="O8470" t="str">
            <v>①-Ⅳ-３．リモート化等によるデジタル・トランスフォーメーションの加速</v>
          </cell>
        </row>
        <row r="8471">
          <cell r="K8471" t="str">
            <v>28229-9</v>
          </cell>
          <cell r="L8471" t="str">
            <v>28229</v>
          </cell>
          <cell r="M8471">
            <v>9</v>
          </cell>
          <cell r="N8471" t="str">
            <v>小中学校ＧＩＧＡスクール構想推進事業</v>
          </cell>
          <cell r="O8471" t="str">
            <v>①-Ⅳ-３．リモート化等によるデジタル・トランスフォーメーションの加速</v>
          </cell>
        </row>
        <row r="8472">
          <cell r="K8472" t="str">
            <v>28229-10</v>
          </cell>
          <cell r="L8472" t="str">
            <v>28229</v>
          </cell>
          <cell r="M8472">
            <v>10</v>
          </cell>
          <cell r="N8472" t="str">
            <v>学校保健特別対策事業費補助金</v>
          </cell>
          <cell r="O8472" t="str">
            <v>①-Ⅰ-１．マスク・消毒液等の確保</v>
          </cell>
        </row>
        <row r="8473">
          <cell r="K8473" t="str">
            <v>28229-11</v>
          </cell>
          <cell r="L8473" t="str">
            <v>28229</v>
          </cell>
          <cell r="M8473">
            <v>11</v>
          </cell>
          <cell r="N8473" t="str">
            <v>小中学校施設感染症拡大防止対策事業</v>
          </cell>
          <cell r="O8473" t="str">
            <v>①-Ⅰ-１．マスク・消毒液等の確保</v>
          </cell>
        </row>
        <row r="8474">
          <cell r="K8474" t="str">
            <v>28229-12</v>
          </cell>
          <cell r="L8474" t="str">
            <v>28229</v>
          </cell>
          <cell r="M8474">
            <v>12</v>
          </cell>
          <cell r="N8474" t="str">
            <v>学びの保障推進事業</v>
          </cell>
          <cell r="O8474" t="str">
            <v>①-Ⅰ-８．学校の臨時休業等を円滑に進めるための環境整備</v>
          </cell>
        </row>
        <row r="8475">
          <cell r="K8475" t="str">
            <v>28229-13</v>
          </cell>
          <cell r="L8475" t="str">
            <v>28229</v>
          </cell>
          <cell r="M8475">
            <v>13</v>
          </cell>
          <cell r="N8475" t="str">
            <v>社会教育施設感染症拡大防止対策事業</v>
          </cell>
          <cell r="O8475" t="str">
            <v>①-Ⅰ-１．マスク・消毒液等の確保</v>
          </cell>
        </row>
        <row r="8476">
          <cell r="K8476" t="str">
            <v>28229-14</v>
          </cell>
          <cell r="L8476" t="str">
            <v>28229</v>
          </cell>
          <cell r="M8476">
            <v>14</v>
          </cell>
          <cell r="N8476" t="str">
            <v>庁舎感染症拡大防止対策事業</v>
          </cell>
          <cell r="O8476" t="str">
            <v>①-Ⅰ-１．マスク・消毒液等の確保</v>
          </cell>
        </row>
        <row r="8477">
          <cell r="K8477" t="str">
            <v>28229-15</v>
          </cell>
          <cell r="L8477" t="str">
            <v>28229</v>
          </cell>
          <cell r="M8477">
            <v>15</v>
          </cell>
          <cell r="N8477" t="str">
            <v>新型コロナウイルス感染症拡大防止対策事業</v>
          </cell>
          <cell r="O8477" t="str">
            <v>①-Ⅰ-１．マスク・消毒液等の確保</v>
          </cell>
        </row>
        <row r="8478">
          <cell r="K8478" t="str">
            <v>28229-16</v>
          </cell>
          <cell r="L8478" t="str">
            <v>28229</v>
          </cell>
          <cell r="M8478">
            <v>16</v>
          </cell>
          <cell r="N8478" t="str">
            <v>西はりま消防組合事業</v>
          </cell>
          <cell r="O8478" t="str">
            <v>①-Ⅰ-１．マスク・消毒液等の確保</v>
          </cell>
        </row>
        <row r="8479">
          <cell r="K8479" t="str">
            <v>28229-17</v>
          </cell>
          <cell r="L8479" t="str">
            <v>28229</v>
          </cell>
          <cell r="M8479">
            <v>17</v>
          </cell>
          <cell r="N8479" t="str">
            <v>消防団活動事業</v>
          </cell>
          <cell r="O8479" t="str">
            <v>①-Ⅰ-１．マスク・消毒液等の確保</v>
          </cell>
        </row>
        <row r="8480">
          <cell r="K8480" t="str">
            <v>28229-18</v>
          </cell>
          <cell r="L8480" t="str">
            <v>28229</v>
          </cell>
          <cell r="M8480">
            <v>18</v>
          </cell>
          <cell r="N8480" t="str">
            <v>病院事業</v>
          </cell>
          <cell r="O8480" t="str">
            <v>①-Ⅰ-３．医療提供体制の強化</v>
          </cell>
        </row>
        <row r="8481">
          <cell r="K8481" t="str">
            <v>28229-19</v>
          </cell>
          <cell r="L8481" t="str">
            <v>28229</v>
          </cell>
          <cell r="M8481">
            <v>19</v>
          </cell>
          <cell r="N8481" t="str">
            <v>宅配ボックス設置支援事業</v>
          </cell>
          <cell r="O8481" t="str">
            <v>①-Ⅲ-１．観光・運輸業、飲食業、イベント・エンターテインメント事業等に対する支援</v>
          </cell>
        </row>
        <row r="8482">
          <cell r="K8482" t="str">
            <v>28229-20</v>
          </cell>
          <cell r="L8482" t="str">
            <v>28229</v>
          </cell>
          <cell r="M8482">
            <v>20</v>
          </cell>
          <cell r="N8482" t="str">
            <v>隣保館管理運営事業</v>
          </cell>
          <cell r="O8482" t="str">
            <v>①-Ⅰ-１．マスク・消毒液等の確保</v>
          </cell>
        </row>
        <row r="8483">
          <cell r="K8483" t="str">
            <v>28229-21</v>
          </cell>
          <cell r="L8483" t="str">
            <v>28229</v>
          </cell>
          <cell r="M8483">
            <v>21</v>
          </cell>
          <cell r="N8483" t="str">
            <v>障害者福祉タクシー利用料助成事業</v>
          </cell>
          <cell r="O8483" t="str">
            <v>①-Ⅱ-４．生活に困っている世帯や個人への支援</v>
          </cell>
        </row>
        <row r="8484">
          <cell r="K8484" t="str">
            <v>28229-22</v>
          </cell>
          <cell r="L8484" t="str">
            <v>28229</v>
          </cell>
          <cell r="M8484">
            <v>22</v>
          </cell>
          <cell r="N8484" t="str">
            <v>高齢者タクシー事業</v>
          </cell>
          <cell r="O8484" t="str">
            <v>①-Ⅱ-４．生活に困っている世帯や個人への支援</v>
          </cell>
        </row>
        <row r="8485">
          <cell r="K8485" t="str">
            <v>28229-23</v>
          </cell>
          <cell r="L8485" t="str">
            <v>28229</v>
          </cell>
          <cell r="M8485">
            <v>23</v>
          </cell>
          <cell r="N8485" t="str">
            <v>高齢者元気活き活きリフレッシュ事業</v>
          </cell>
          <cell r="O8485" t="str">
            <v>①-Ⅱ-４．生活に困っている世帯や個人への支援</v>
          </cell>
        </row>
        <row r="8486">
          <cell r="K8486" t="str">
            <v>28229-24</v>
          </cell>
          <cell r="L8486" t="str">
            <v>28229</v>
          </cell>
          <cell r="M8486">
            <v>24</v>
          </cell>
          <cell r="N8486" t="str">
            <v>感染症対策事業</v>
          </cell>
          <cell r="O8486" t="str">
            <v>①-Ⅰ-１．マスク・消毒液等の確保</v>
          </cell>
        </row>
        <row r="8487">
          <cell r="K8487" t="str">
            <v>28229-25</v>
          </cell>
          <cell r="L8487" t="str">
            <v>28229</v>
          </cell>
          <cell r="M8487">
            <v>25</v>
          </cell>
          <cell r="N8487" t="str">
            <v>地域外来・検査センター体制支援事業</v>
          </cell>
          <cell r="O8487" t="str">
            <v>①-Ⅰ-２．検査体制の強化と感染の早期発見</v>
          </cell>
        </row>
        <row r="8488">
          <cell r="K8488" t="str">
            <v>28229-26</v>
          </cell>
          <cell r="L8488" t="str">
            <v>28229</v>
          </cell>
          <cell r="M8488">
            <v>26</v>
          </cell>
          <cell r="N8488" t="str">
            <v>商店街お買物券・ポイントシール事業</v>
          </cell>
          <cell r="O8488" t="str">
            <v>①-Ⅲ-１．観光・運輸業、飲食業、イベント・エンターテインメント事業等に対する支援</v>
          </cell>
        </row>
        <row r="8489">
          <cell r="K8489" t="str">
            <v>28229-27</v>
          </cell>
          <cell r="L8489" t="str">
            <v>28229</v>
          </cell>
          <cell r="M8489">
            <v>27</v>
          </cell>
          <cell r="N8489" t="str">
            <v>国民宿舎事業</v>
          </cell>
          <cell r="O8489" t="str">
            <v>①-Ⅲ-１．観光・運輸業、飲食業、イベント・エンターテインメント事業等に対する支援</v>
          </cell>
        </row>
        <row r="8490">
          <cell r="K8490" t="str">
            <v>28229-28</v>
          </cell>
          <cell r="L8490" t="str">
            <v>28229</v>
          </cell>
          <cell r="M8490">
            <v>28</v>
          </cell>
          <cell r="N8490" t="str">
            <v>お得にたつの観光キャンペーン事業</v>
          </cell>
          <cell r="O8490" t="str">
            <v>①-Ⅲ-１．観光・運輸業、飲食業、イベント・エンターテインメント事業等に対する支援</v>
          </cell>
        </row>
        <row r="8491">
          <cell r="K8491" t="str">
            <v>28229-29</v>
          </cell>
          <cell r="L8491" t="str">
            <v>28229</v>
          </cell>
          <cell r="M8491">
            <v>29</v>
          </cell>
          <cell r="N8491" t="str">
            <v>コミュニティバス等運行事業</v>
          </cell>
          <cell r="O8491" t="str">
            <v>①-Ⅰ-１．マスク・消毒液等の確保</v>
          </cell>
        </row>
        <row r="8492">
          <cell r="K8492" t="str">
            <v>28229-30</v>
          </cell>
          <cell r="L8492" t="str">
            <v>28229</v>
          </cell>
          <cell r="M8492">
            <v>30</v>
          </cell>
          <cell r="N8492" t="str">
            <v>高校生等奨学給付金支給事業</v>
          </cell>
          <cell r="O8492" t="str">
            <v>①-Ⅱ-４．生活に困っている世帯や個人への支援</v>
          </cell>
        </row>
        <row r="8493">
          <cell r="K8493" t="str">
            <v>28229-31</v>
          </cell>
          <cell r="L8493" t="str">
            <v>28229</v>
          </cell>
          <cell r="M8493">
            <v>31</v>
          </cell>
          <cell r="N8493" t="str">
            <v>公立こども園等環境改善事業</v>
          </cell>
          <cell r="O8493" t="str">
            <v>①-Ⅰ-１．マスク・消毒液等の確保</v>
          </cell>
        </row>
        <row r="8494">
          <cell r="K8494" t="str">
            <v>28229-32</v>
          </cell>
          <cell r="L8494" t="str">
            <v>28229</v>
          </cell>
          <cell r="M8494">
            <v>32</v>
          </cell>
          <cell r="N8494" t="str">
            <v>民間こども園等環境改善事業</v>
          </cell>
          <cell r="O8494" t="str">
            <v>①-Ⅰ-１．マスク・消毒液等の確保</v>
          </cell>
        </row>
        <row r="8495">
          <cell r="K8495" t="str">
            <v>28229-33</v>
          </cell>
          <cell r="L8495" t="str">
            <v>28229</v>
          </cell>
          <cell r="M8495">
            <v>33</v>
          </cell>
          <cell r="N8495" t="str">
            <v>小中学校施設環境改善事業</v>
          </cell>
          <cell r="O8495" t="str">
            <v>①-Ⅰ-１．マスク・消毒液等の確保</v>
          </cell>
        </row>
        <row r="8496">
          <cell r="K8496" t="str">
            <v>28229-34</v>
          </cell>
          <cell r="L8496" t="str">
            <v>28229</v>
          </cell>
          <cell r="M8496">
            <v>34</v>
          </cell>
          <cell r="N8496" t="str">
            <v>幼稚園施設環境改善事業</v>
          </cell>
          <cell r="O8496" t="str">
            <v>①-Ⅰ-１．マスク・消毒液等の確保</v>
          </cell>
        </row>
        <row r="8497">
          <cell r="K8497" t="str">
            <v>28229-35</v>
          </cell>
          <cell r="L8497" t="str">
            <v>28229</v>
          </cell>
          <cell r="M8497">
            <v>35</v>
          </cell>
          <cell r="N8497" t="str">
            <v>小中学校修学旅行補助事業</v>
          </cell>
          <cell r="O8497" t="str">
            <v>①-Ⅱ-４．生活に困っている世帯や個人への支援</v>
          </cell>
        </row>
        <row r="8498">
          <cell r="K8498" t="str">
            <v>28229-37</v>
          </cell>
          <cell r="L8498" t="str">
            <v>28229</v>
          </cell>
          <cell r="M8498">
            <v>37</v>
          </cell>
          <cell r="N8498" t="str">
            <v>日本遺産推進事業</v>
          </cell>
          <cell r="O8498" t="str">
            <v>①-Ⅲ-１．観光・運輸業、飲食業、イベント・エンターテインメント事業等に対する支援</v>
          </cell>
        </row>
        <row r="8499">
          <cell r="K8499" t="str">
            <v>28229-38</v>
          </cell>
          <cell r="L8499" t="str">
            <v>28229</v>
          </cell>
          <cell r="M8499">
            <v>38</v>
          </cell>
          <cell r="N8499" t="str">
            <v>教育集会所及び各地区公民館管理事業</v>
          </cell>
          <cell r="O8499" t="str">
            <v>①-Ⅰ-１．マスク・消毒液等の確保</v>
          </cell>
        </row>
        <row r="8500">
          <cell r="K8500" t="str">
            <v>28229-39</v>
          </cell>
          <cell r="L8500" t="str">
            <v>28229</v>
          </cell>
          <cell r="M8500">
            <v>39</v>
          </cell>
          <cell r="N8500" t="str">
            <v>体育館管理運営事業</v>
          </cell>
          <cell r="O8500" t="str">
            <v>①-Ⅰ-１．マスク・消毒液等の確保</v>
          </cell>
        </row>
        <row r="8501">
          <cell r="K8501" t="str">
            <v>28229-40</v>
          </cell>
          <cell r="L8501" t="str">
            <v>28229</v>
          </cell>
          <cell r="M8501">
            <v>40</v>
          </cell>
          <cell r="N8501" t="str">
            <v>新宮温水プール管理事業</v>
          </cell>
          <cell r="O8501" t="str">
            <v>①-Ⅲ-１．観光・運輸業、飲食業、イベント・エンターテインメント事業等に対する支援</v>
          </cell>
        </row>
        <row r="8502">
          <cell r="K8502" t="str">
            <v>28229-41</v>
          </cell>
          <cell r="L8502" t="str">
            <v>28229</v>
          </cell>
          <cell r="M8502">
            <v>41</v>
          </cell>
          <cell r="N8502" t="str">
            <v>窓口順番待ち受付システム導入事業</v>
          </cell>
          <cell r="O8502" t="str">
            <v>①-Ⅰ-１．マスク・消毒液等の確保</v>
          </cell>
        </row>
        <row r="8503">
          <cell r="K8503" t="str">
            <v>28229-42</v>
          </cell>
          <cell r="L8503" t="str">
            <v>28229</v>
          </cell>
          <cell r="M8503">
            <v>42</v>
          </cell>
          <cell r="N8503" t="str">
            <v>連合自治会関係事業</v>
          </cell>
          <cell r="O8503" t="str">
            <v>①-Ⅰ-１．マスク・消毒液等の確保</v>
          </cell>
        </row>
        <row r="8504">
          <cell r="K8504" t="str">
            <v>28229-43</v>
          </cell>
          <cell r="L8504" t="str">
            <v>28229</v>
          </cell>
          <cell r="M8504">
            <v>43</v>
          </cell>
          <cell r="N8504" t="str">
            <v>感染症予防消毒液支給事業</v>
          </cell>
          <cell r="O8504" t="str">
            <v>①-Ⅰ-１．マスク・消毒液等の確保</v>
          </cell>
        </row>
        <row r="8505">
          <cell r="K8505" t="str">
            <v>28229-44</v>
          </cell>
          <cell r="L8505" t="str">
            <v>28229</v>
          </cell>
          <cell r="M8505">
            <v>44</v>
          </cell>
          <cell r="N8505" t="str">
            <v>証明書自動交付機設置事業</v>
          </cell>
          <cell r="O8505" t="str">
            <v>①-Ⅰ-１．マスク・消毒液等の確保</v>
          </cell>
        </row>
        <row r="8506">
          <cell r="K8506" t="str">
            <v>28229-45</v>
          </cell>
          <cell r="L8506" t="str">
            <v>28229</v>
          </cell>
          <cell r="M8506">
            <v>45</v>
          </cell>
          <cell r="N8506" t="str">
            <v>介護施設等非接触型面会促進事業</v>
          </cell>
          <cell r="O8506" t="str">
            <v>①-Ⅰ-１．マスク・消毒液等の確保</v>
          </cell>
        </row>
        <row r="8507">
          <cell r="K8507" t="str">
            <v>28229-46</v>
          </cell>
          <cell r="L8507" t="str">
            <v>28229</v>
          </cell>
          <cell r="M8507">
            <v>46</v>
          </cell>
          <cell r="N8507" t="str">
            <v>医療機関感染症対策物資支援事業</v>
          </cell>
          <cell r="O8507" t="str">
            <v>①-Ⅰ-１．マスク・消毒液等の確保</v>
          </cell>
        </row>
        <row r="8508">
          <cell r="K8508" t="str">
            <v>28229-47</v>
          </cell>
          <cell r="L8508" t="str">
            <v>28229</v>
          </cell>
          <cell r="M8508">
            <v>47</v>
          </cell>
          <cell r="N8508" t="str">
            <v>市民へエールアトラクション設置事業</v>
          </cell>
          <cell r="O8508" t="str">
            <v>①-Ⅲ-２．地域経済の活性化</v>
          </cell>
        </row>
        <row r="8509">
          <cell r="K8509" t="str">
            <v>28229-48</v>
          </cell>
          <cell r="L8509" t="str">
            <v>28229</v>
          </cell>
          <cell r="M8509">
            <v>48</v>
          </cell>
          <cell r="N8509" t="str">
            <v>市内タクシー感染症予防応援事業</v>
          </cell>
          <cell r="O8509" t="str">
            <v>①-Ⅰ-１．マスク・消毒液等の確保</v>
          </cell>
        </row>
        <row r="8510">
          <cell r="K8510" t="str">
            <v>28229-49</v>
          </cell>
          <cell r="L8510" t="str">
            <v>28229</v>
          </cell>
          <cell r="M8510">
            <v>49</v>
          </cell>
          <cell r="N8510" t="str">
            <v>教育委員会事務局一般事務経費</v>
          </cell>
          <cell r="O8510" t="str">
            <v>①-Ⅰ-１．マスク・消毒液等の確保</v>
          </cell>
        </row>
        <row r="8511">
          <cell r="K8511" t="str">
            <v>28229-50</v>
          </cell>
          <cell r="L8511" t="str">
            <v>28229</v>
          </cell>
          <cell r="M8511">
            <v>50</v>
          </cell>
          <cell r="N8511" t="str">
            <v>こども園等従事者慰労金支給事業</v>
          </cell>
          <cell r="O8511" t="str">
            <v>①-Ⅱ-１．雇用の維持</v>
          </cell>
        </row>
        <row r="8512">
          <cell r="K8512" t="str">
            <v>28229-51</v>
          </cell>
          <cell r="L8512" t="str">
            <v>28229</v>
          </cell>
          <cell r="M8512">
            <v>51</v>
          </cell>
          <cell r="N8512" t="str">
            <v>インフルエンザ予防接種助成事業</v>
          </cell>
          <cell r="O8512" t="str">
            <v>①-Ⅰ-１．マスク・消毒液等の確保</v>
          </cell>
        </row>
        <row r="8513">
          <cell r="K8513" t="str">
            <v>28229-52</v>
          </cell>
          <cell r="L8513" t="str">
            <v>28229</v>
          </cell>
          <cell r="M8513">
            <v>52</v>
          </cell>
          <cell r="N8513" t="str">
            <v>学校保健特別対策事業費補助金</v>
          </cell>
          <cell r="O8513" t="str">
            <v>①-Ⅰ-１．マスク・消毒液等の確保</v>
          </cell>
        </row>
        <row r="8514">
          <cell r="K8514" t="str">
            <v>28229-53</v>
          </cell>
          <cell r="L8514" t="str">
            <v>28229</v>
          </cell>
          <cell r="M8514">
            <v>53</v>
          </cell>
          <cell r="N8514" t="str">
            <v>賦課徴収一般事務経費</v>
          </cell>
          <cell r="O8514" t="str">
            <v>①-Ⅰ-１．マスク・消毒液等の確保</v>
          </cell>
        </row>
        <row r="8515">
          <cell r="K8515" t="str">
            <v>28229-54</v>
          </cell>
          <cell r="L8515" t="str">
            <v>28229</v>
          </cell>
          <cell r="M8515">
            <v>54</v>
          </cell>
          <cell r="N8515" t="str">
            <v>在宅障害者一時的受入事業</v>
          </cell>
          <cell r="O8515" t="str">
            <v>①-Ⅱ-４．生活に困っている世帯や個人への支援</v>
          </cell>
        </row>
        <row r="8516">
          <cell r="K8516" t="str">
            <v>28229-55</v>
          </cell>
          <cell r="L8516" t="str">
            <v>28229</v>
          </cell>
          <cell r="M8516">
            <v>55</v>
          </cell>
          <cell r="N8516" t="str">
            <v>福祉会館整備事業</v>
          </cell>
          <cell r="O8516" t="str">
            <v>①-Ⅰ-１．マスク・消毒液等の確保</v>
          </cell>
        </row>
        <row r="8517">
          <cell r="K8517" t="str">
            <v>28229-56</v>
          </cell>
          <cell r="L8517" t="str">
            <v>28229</v>
          </cell>
          <cell r="M8517">
            <v>56</v>
          </cell>
          <cell r="N8517" t="str">
            <v>健康増進施設整備事業</v>
          </cell>
          <cell r="O8517" t="str">
            <v>①-Ⅰ-１．マスク・消毒液等の確保</v>
          </cell>
        </row>
        <row r="8518">
          <cell r="K8518" t="str">
            <v>28229-57</v>
          </cell>
          <cell r="L8518" t="str">
            <v>28229</v>
          </cell>
          <cell r="M8518">
            <v>57</v>
          </cell>
          <cell r="N8518" t="str">
            <v>こども園等従事者インフルエンザ予防接種助成事業</v>
          </cell>
          <cell r="O8518" t="str">
            <v>①-Ⅰ-１．マスク・消毒液等の確保</v>
          </cell>
        </row>
        <row r="8519">
          <cell r="K8519" t="str">
            <v>28229-58</v>
          </cell>
          <cell r="L8519" t="str">
            <v>28229</v>
          </cell>
          <cell r="M8519">
            <v>58</v>
          </cell>
          <cell r="N8519" t="str">
            <v>芸術文化公演再開緊急支援事業</v>
          </cell>
          <cell r="O8519" t="str">
            <v>①-Ⅲ-１．観光・運輸業、飲食業、イベント・エンターテインメント事業等に対する支援</v>
          </cell>
        </row>
        <row r="8520">
          <cell r="K8520" t="str">
            <v>28229-59</v>
          </cell>
          <cell r="L8520" t="str">
            <v>28229</v>
          </cell>
          <cell r="M8520">
            <v>59</v>
          </cell>
          <cell r="N8520" t="str">
            <v>文化芸術振興費補助金</v>
          </cell>
          <cell r="O8520" t="str">
            <v>①-Ⅲ-２．地域経済の活性化</v>
          </cell>
        </row>
        <row r="8521">
          <cell r="K8521" t="str">
            <v>28229-60</v>
          </cell>
          <cell r="L8521" t="str">
            <v>28229</v>
          </cell>
          <cell r="M8521">
            <v>60</v>
          </cell>
          <cell r="N8521" t="str">
            <v>赤とんぼ文化ホール整備事業</v>
          </cell>
          <cell r="O8521" t="str">
            <v>①-Ⅰ-１．マスク・消毒液等の確保</v>
          </cell>
        </row>
        <row r="8522">
          <cell r="K8522" t="str">
            <v>28229-61</v>
          </cell>
          <cell r="L8522" t="str">
            <v>28229</v>
          </cell>
          <cell r="M8522">
            <v>61</v>
          </cell>
          <cell r="N8522" t="str">
            <v>公民館管理運営事業</v>
          </cell>
          <cell r="O8522" t="str">
            <v>①-Ⅰ-１．マスク・消毒液等の確保</v>
          </cell>
        </row>
        <row r="8523">
          <cell r="K8523" t="str">
            <v>28229-62</v>
          </cell>
          <cell r="L8523" t="str">
            <v>28229</v>
          </cell>
          <cell r="M8523">
            <v>62</v>
          </cell>
          <cell r="N8523" t="str">
            <v>コミュニティセンター管理事業</v>
          </cell>
          <cell r="O8523" t="str">
            <v>①-Ⅰ-１．マスク・消毒液等の確保</v>
          </cell>
        </row>
        <row r="8524">
          <cell r="K8524" t="str">
            <v>28229-63</v>
          </cell>
          <cell r="L8524" t="str">
            <v>28229</v>
          </cell>
          <cell r="M8524">
            <v>63</v>
          </cell>
          <cell r="N8524" t="str">
            <v>播磨高原広域事務組合事業</v>
          </cell>
          <cell r="O8524" t="str">
            <v>①-Ⅰ-１．マスク・消毒液等の確保</v>
          </cell>
        </row>
        <row r="8525">
          <cell r="K8525" t="str">
            <v>28229-64</v>
          </cell>
          <cell r="L8525" t="str">
            <v>28229</v>
          </cell>
          <cell r="M8525">
            <v>64</v>
          </cell>
          <cell r="N8525" t="str">
            <v>新型コロナウイルス感染症拡大防止協力金事業</v>
          </cell>
          <cell r="O8525" t="str">
            <v>①-Ⅱ-３．事業継続に困っている中小・小規模事業者等への支援</v>
          </cell>
        </row>
        <row r="8526">
          <cell r="K8526" t="str">
            <v>28301-1</v>
          </cell>
          <cell r="L8526" t="str">
            <v>28301</v>
          </cell>
          <cell r="M8526">
            <v>1</v>
          </cell>
          <cell r="N8526" t="str">
            <v>在宅ワーク推進事業</v>
          </cell>
          <cell r="O8526" t="str">
            <v>①-Ⅳ-３．リモート化等によるデジタル・トランスフォーメーションの加速</v>
          </cell>
        </row>
        <row r="8527">
          <cell r="K8527" t="str">
            <v>28301-2</v>
          </cell>
          <cell r="L8527" t="str">
            <v>28301</v>
          </cell>
          <cell r="M8527">
            <v>2</v>
          </cell>
          <cell r="N8527" t="str">
            <v>必需物品供給事業①</v>
          </cell>
          <cell r="O8527" t="str">
            <v>①-Ⅰ-１．マスク・消毒液等の確保</v>
          </cell>
        </row>
        <row r="8528">
          <cell r="K8528" t="str">
            <v>28301-3</v>
          </cell>
          <cell r="L8528" t="str">
            <v>28301</v>
          </cell>
          <cell r="M8528">
            <v>3</v>
          </cell>
          <cell r="N8528" t="str">
            <v>必需物品供給事業②</v>
          </cell>
          <cell r="O8528" t="str">
            <v>①-Ⅰ-１．マスク・消毒液等の確保</v>
          </cell>
        </row>
        <row r="8529">
          <cell r="K8529" t="str">
            <v>28301-4</v>
          </cell>
          <cell r="L8529" t="str">
            <v>28301</v>
          </cell>
          <cell r="M8529">
            <v>4</v>
          </cell>
          <cell r="N8529" t="str">
            <v>必需物品供給事業③</v>
          </cell>
          <cell r="O8529" t="str">
            <v>①-Ⅰ-１．マスク・消毒液等の確保</v>
          </cell>
        </row>
        <row r="8530">
          <cell r="K8530" t="str">
            <v>28301-5</v>
          </cell>
          <cell r="L8530" t="str">
            <v>28301</v>
          </cell>
          <cell r="M8530">
            <v>5</v>
          </cell>
          <cell r="N8530" t="str">
            <v>避難所衛生用品備蓄事業</v>
          </cell>
          <cell r="O8530" t="str">
            <v>①-Ⅰ-１．マスク・消毒液等の確保</v>
          </cell>
        </row>
        <row r="8531">
          <cell r="K8531" t="str">
            <v>28301-6</v>
          </cell>
          <cell r="L8531" t="str">
            <v>28301</v>
          </cell>
          <cell r="M8531">
            <v>6</v>
          </cell>
          <cell r="N8531" t="str">
            <v>農業者融資に対する利子補給</v>
          </cell>
          <cell r="O8531" t="str">
            <v>①-Ⅱ-２．資金繰り対策</v>
          </cell>
        </row>
        <row r="8532">
          <cell r="K8532" t="str">
            <v>28301-7</v>
          </cell>
          <cell r="L8532" t="str">
            <v>28301</v>
          </cell>
          <cell r="M8532">
            <v>7</v>
          </cell>
          <cell r="N8532" t="str">
            <v>商工業活性化事業</v>
          </cell>
          <cell r="O8532" t="str">
            <v>①-Ⅱ-３．事業継続に困っている中小・小規模事業者等への支援</v>
          </cell>
        </row>
        <row r="8533">
          <cell r="K8533" t="str">
            <v>28301-8</v>
          </cell>
          <cell r="L8533" t="str">
            <v>28301</v>
          </cell>
          <cell r="M8533">
            <v>8</v>
          </cell>
          <cell r="N8533" t="str">
            <v>休業要請事業者経営継続支援</v>
          </cell>
          <cell r="O8533" t="str">
            <v>①-Ⅱ-３．事業継続に困っている中小・小規模事業者等への支援</v>
          </cell>
        </row>
        <row r="8534">
          <cell r="K8534" t="str">
            <v>28301-10</v>
          </cell>
          <cell r="L8534" t="str">
            <v>28301</v>
          </cell>
          <cell r="M8534">
            <v>10</v>
          </cell>
          <cell r="N8534" t="str">
            <v>消防資器材整備事業</v>
          </cell>
          <cell r="O8534" t="str">
            <v>①-Ⅰ-３．医療提供体制の強化</v>
          </cell>
        </row>
        <row r="8535">
          <cell r="K8535" t="str">
            <v>28301-11</v>
          </cell>
          <cell r="L8535" t="str">
            <v>28301</v>
          </cell>
          <cell r="M8535">
            <v>11</v>
          </cell>
          <cell r="N8535" t="str">
            <v>観光事業の活性化</v>
          </cell>
          <cell r="O8535" t="str">
            <v>①-Ⅲ-１．観光・運輸業、飲食業、イベント・エンターテインメント事業等に対する支援</v>
          </cell>
        </row>
        <row r="8536">
          <cell r="K8536" t="str">
            <v>28301-12</v>
          </cell>
          <cell r="L8536" t="str">
            <v>28301</v>
          </cell>
          <cell r="M8536">
            <v>12</v>
          </cell>
          <cell r="N8536" t="str">
            <v>緊急対応型雇用創出</v>
          </cell>
          <cell r="O8536" t="str">
            <v>①-Ⅱ-１．雇用の維持</v>
          </cell>
        </row>
        <row r="8537">
          <cell r="K8537" t="str">
            <v>28301-13</v>
          </cell>
          <cell r="L8537" t="str">
            <v>28301</v>
          </cell>
          <cell r="M8537">
            <v>13</v>
          </cell>
          <cell r="N8537" t="str">
            <v>がんばる農産物販売農家応援給付金</v>
          </cell>
          <cell r="O8537" t="str">
            <v>①-Ⅱ-３．事業継続に困っている中小・小規模事業者等への支援</v>
          </cell>
        </row>
        <row r="8538">
          <cell r="K8538" t="str">
            <v>28301-14</v>
          </cell>
          <cell r="L8538" t="str">
            <v>28301</v>
          </cell>
          <cell r="M8538">
            <v>14</v>
          </cell>
          <cell r="N8538" t="str">
            <v>体育施設再開準備協力金</v>
          </cell>
          <cell r="O8538" t="str">
            <v>①-Ⅱ-３．事業継続に困っている中小・小規模事業者等への支援</v>
          </cell>
        </row>
        <row r="8539">
          <cell r="K8539" t="str">
            <v>28301-15</v>
          </cell>
          <cell r="L8539" t="str">
            <v>28301</v>
          </cell>
          <cell r="M8539">
            <v>15</v>
          </cell>
          <cell r="N8539" t="str">
            <v>保健センター衛生環境の確保</v>
          </cell>
          <cell r="O8539" t="str">
            <v>①-Ⅰ-１．マスク・消毒液等の確保</v>
          </cell>
        </row>
        <row r="8540">
          <cell r="K8540" t="str">
            <v>28301-16</v>
          </cell>
          <cell r="L8540" t="str">
            <v>28301</v>
          </cell>
          <cell r="M8540">
            <v>16</v>
          </cell>
          <cell r="N8540" t="str">
            <v>小中学校の夏休み短縮時の教育環境の確保</v>
          </cell>
          <cell r="O8540" t="str">
            <v>①-Ⅰ-８．学校の臨時休業等を円滑に進めるための環境整備</v>
          </cell>
        </row>
        <row r="8541">
          <cell r="K8541" t="str">
            <v>28301-17</v>
          </cell>
          <cell r="L8541" t="str">
            <v>28301</v>
          </cell>
          <cell r="M8541">
            <v>17</v>
          </cell>
          <cell r="N8541" t="str">
            <v>図書館パワーアップ事業</v>
          </cell>
          <cell r="O8541" t="str">
            <v>①-Ⅰ-８．学校の臨時休業等を円滑に進めるための環境整備</v>
          </cell>
        </row>
        <row r="8542">
          <cell r="K8542" t="str">
            <v>28301-18</v>
          </cell>
          <cell r="L8542" t="str">
            <v>28301</v>
          </cell>
          <cell r="M8542">
            <v>18</v>
          </cell>
          <cell r="N8542" t="str">
            <v>学校給食費会計補助</v>
          </cell>
          <cell r="O8542" t="str">
            <v>①-Ⅱ-３．事業継続に困っている中小・小規模事業者等への支援</v>
          </cell>
        </row>
        <row r="8543">
          <cell r="K8543" t="str">
            <v>28301-19</v>
          </cell>
          <cell r="L8543" t="str">
            <v>28301</v>
          </cell>
          <cell r="M8543">
            <v>19</v>
          </cell>
          <cell r="N8543" t="str">
            <v>GIGAスクール構想事業</v>
          </cell>
          <cell r="O8543" t="str">
            <v>①-Ⅳ-３．リモート化等によるデジタル・トランスフォーメーションの加速</v>
          </cell>
        </row>
        <row r="8544">
          <cell r="K8544" t="str">
            <v>28301-20</v>
          </cell>
          <cell r="L8544" t="str">
            <v>28301</v>
          </cell>
          <cell r="M8544">
            <v>20</v>
          </cell>
          <cell r="N8544" t="str">
            <v>GIGAスクール構想事業</v>
          </cell>
          <cell r="O8544" t="str">
            <v>①-Ⅳ-３．リモート化等によるデジタル・トランスフォーメーションの加速</v>
          </cell>
        </row>
        <row r="8545">
          <cell r="K8545" t="str">
            <v>28301-21</v>
          </cell>
          <cell r="L8545" t="str">
            <v>28301</v>
          </cell>
          <cell r="M8545">
            <v>21</v>
          </cell>
          <cell r="N8545" t="str">
            <v>水道事業会計繰出・補助</v>
          </cell>
          <cell r="O8545" t="str">
            <v>①-Ⅱ-４．生活に困っている世帯や個人への支援</v>
          </cell>
        </row>
        <row r="8546">
          <cell r="K8546" t="str">
            <v>28301-22</v>
          </cell>
          <cell r="L8546" t="str">
            <v>28301</v>
          </cell>
          <cell r="M8546">
            <v>22</v>
          </cell>
          <cell r="N8546" t="str">
            <v>要・準要保護児童生徒就学支援事業</v>
          </cell>
          <cell r="O8546" t="str">
            <v>①-Ⅱ-４．生活に困っている世帯や個人への支援</v>
          </cell>
        </row>
        <row r="8547">
          <cell r="K8547" t="str">
            <v>28301-23</v>
          </cell>
          <cell r="L8547" t="str">
            <v>28301</v>
          </cell>
          <cell r="M8547">
            <v>23</v>
          </cell>
          <cell r="N8547" t="str">
            <v>広報誌臨時号発行</v>
          </cell>
          <cell r="O8547" t="str">
            <v>①-Ⅰ-６．情報発信の充実</v>
          </cell>
        </row>
        <row r="8548">
          <cell r="K8548" t="str">
            <v>28301-25</v>
          </cell>
          <cell r="L8548" t="str">
            <v>28301</v>
          </cell>
          <cell r="M8548">
            <v>25</v>
          </cell>
          <cell r="N8548" t="str">
            <v>Web会議システム導入</v>
          </cell>
          <cell r="O8548" t="str">
            <v>①-Ⅳ-３．リモート化等によるデジタル・トランスフォーメーションの加速</v>
          </cell>
        </row>
        <row r="8549">
          <cell r="K8549" t="str">
            <v>28301-26</v>
          </cell>
          <cell r="L8549" t="str">
            <v>28301</v>
          </cell>
          <cell r="M8549">
            <v>26</v>
          </cell>
          <cell r="N8549" t="str">
            <v>観光高揚事業費</v>
          </cell>
          <cell r="O8549" t="str">
            <v>①-Ⅲ-１．観光・運輸業、飲食業、イベント・エンターテインメント事業等に対する支援</v>
          </cell>
        </row>
        <row r="8550">
          <cell r="K8550" t="str">
            <v>28301-27</v>
          </cell>
          <cell r="L8550" t="str">
            <v>28301</v>
          </cell>
          <cell r="M8550">
            <v>27</v>
          </cell>
          <cell r="N8550" t="str">
            <v>大野アルプスランド整備事業</v>
          </cell>
          <cell r="O8550" t="str">
            <v>①-Ⅲ-２．地域経済の活性化</v>
          </cell>
        </row>
        <row r="8551">
          <cell r="K8551" t="str">
            <v>28301-28</v>
          </cell>
          <cell r="L8551" t="str">
            <v>28301</v>
          </cell>
          <cell r="M8551">
            <v>28</v>
          </cell>
          <cell r="N8551" t="str">
            <v>公共施設の衛生対策</v>
          </cell>
          <cell r="O8551" t="str">
            <v>①-Ⅰ-１．マスク・消毒液等の確保</v>
          </cell>
        </row>
        <row r="8552">
          <cell r="K8552" t="str">
            <v>28301-29</v>
          </cell>
          <cell r="L8552" t="str">
            <v>28301</v>
          </cell>
          <cell r="M8552">
            <v>29</v>
          </cell>
          <cell r="N8552" t="str">
            <v>公共施設の衛生対策</v>
          </cell>
          <cell r="O8552" t="str">
            <v>①-Ⅰ-１．マスク・消毒液等の確保</v>
          </cell>
        </row>
        <row r="8553">
          <cell r="K8553" t="str">
            <v>28301-30</v>
          </cell>
          <cell r="L8553" t="str">
            <v>28301</v>
          </cell>
          <cell r="M8553">
            <v>30</v>
          </cell>
          <cell r="N8553" t="str">
            <v>避難所感染症対策</v>
          </cell>
          <cell r="O8553" t="str">
            <v>①-Ⅰ-１．マスク・消毒液等の確保</v>
          </cell>
        </row>
        <row r="8554">
          <cell r="K8554" t="str">
            <v>28301-31</v>
          </cell>
          <cell r="L8554" t="str">
            <v>28301</v>
          </cell>
          <cell r="M8554">
            <v>31</v>
          </cell>
          <cell r="N8554" t="str">
            <v>農業基盤安定</v>
          </cell>
          <cell r="O8554" t="str">
            <v>①-Ⅲ-２．地域経済の活性化</v>
          </cell>
        </row>
        <row r="8555">
          <cell r="K8555" t="str">
            <v>28301-32</v>
          </cell>
          <cell r="L8555" t="str">
            <v>28301</v>
          </cell>
          <cell r="M8555">
            <v>32</v>
          </cell>
          <cell r="N8555" t="str">
            <v>ニューノーマル（新生活様式）開始支援事業</v>
          </cell>
          <cell r="O8555" t="str">
            <v>①-Ⅱ-３．事業継続に困っている中小・小規模事業者等への支援</v>
          </cell>
        </row>
        <row r="8556">
          <cell r="K8556" t="str">
            <v>28301-33</v>
          </cell>
          <cell r="L8556" t="str">
            <v>28301</v>
          </cell>
          <cell r="M8556">
            <v>33</v>
          </cell>
          <cell r="N8556" t="str">
            <v>いながわ元気アップ消費喚起支援事業</v>
          </cell>
          <cell r="O8556" t="str">
            <v>①-Ⅱ-３．事業継続に困っている中小・小規模事業者等への支援</v>
          </cell>
        </row>
        <row r="8557">
          <cell r="K8557" t="str">
            <v>28301-34</v>
          </cell>
          <cell r="L8557" t="str">
            <v>28301</v>
          </cell>
          <cell r="M8557">
            <v>34</v>
          </cell>
          <cell r="N8557" t="str">
            <v>指定管理者休業要請協力金</v>
          </cell>
          <cell r="O8557" t="str">
            <v>①-Ⅱ-３．事業継続に困っている中小・小規模事業者等への支援</v>
          </cell>
        </row>
        <row r="8558">
          <cell r="K8558" t="str">
            <v>28301-35</v>
          </cell>
          <cell r="L8558" t="str">
            <v>28301</v>
          </cell>
          <cell r="M8558">
            <v>35</v>
          </cell>
          <cell r="N8558" t="str">
            <v>マイナンバーカード取得促進</v>
          </cell>
          <cell r="O8558" t="str">
            <v>①-Ⅳ-３．リモート化等によるデジタル・トランスフォーメーションの加速</v>
          </cell>
        </row>
        <row r="8559">
          <cell r="K8559" t="str">
            <v>28301-36</v>
          </cell>
          <cell r="L8559" t="str">
            <v>28301</v>
          </cell>
          <cell r="M8559">
            <v>36</v>
          </cell>
          <cell r="N8559" t="str">
            <v>活動支援継続負担金</v>
          </cell>
          <cell r="O8559" t="str">
            <v>①-Ⅱ-３．事業継続に困っている中小・小規模事業者等への支援</v>
          </cell>
        </row>
        <row r="8560">
          <cell r="K8560" t="str">
            <v>28301-37</v>
          </cell>
          <cell r="L8560" t="str">
            <v>28301</v>
          </cell>
          <cell r="M8560">
            <v>37</v>
          </cell>
          <cell r="N8560" t="str">
            <v>福祉サービス事業所事業継続支援事業</v>
          </cell>
          <cell r="O8560" t="str">
            <v>①-Ⅱ-３．事業継続に困っている中小・小規模事業者等への支援</v>
          </cell>
        </row>
        <row r="8561">
          <cell r="K8561" t="str">
            <v>28301-38</v>
          </cell>
          <cell r="L8561" t="str">
            <v>28301</v>
          </cell>
          <cell r="M8561">
            <v>38</v>
          </cell>
          <cell r="N8561" t="str">
            <v>すくすくいなっ子新生児応援特別給付金事業</v>
          </cell>
          <cell r="O8561" t="str">
            <v>①-Ⅱ-４．生活に困っている世帯や個人への支援</v>
          </cell>
        </row>
        <row r="8562">
          <cell r="K8562" t="str">
            <v>28301-39</v>
          </cell>
          <cell r="L8562" t="str">
            <v>28301</v>
          </cell>
          <cell r="M8562">
            <v>39</v>
          </cell>
          <cell r="N8562" t="str">
            <v>感染症拡大防止協力金</v>
          </cell>
          <cell r="O8562" t="str">
            <v>①-Ⅱ-３．事業継続に困っている中小・小規模事業者等への支援</v>
          </cell>
        </row>
        <row r="8563">
          <cell r="K8563" t="str">
            <v>28301-40</v>
          </cell>
          <cell r="L8563" t="str">
            <v>28301</v>
          </cell>
          <cell r="M8563">
            <v>40</v>
          </cell>
          <cell r="N8563" t="str">
            <v>公共交通体制の充実</v>
          </cell>
          <cell r="O8563" t="str">
            <v>①-Ⅳ-４．公共投資の早期執行等</v>
          </cell>
        </row>
        <row r="8564">
          <cell r="K8564" t="str">
            <v>28301-41</v>
          </cell>
          <cell r="L8564" t="str">
            <v>28301</v>
          </cell>
          <cell r="M8564">
            <v>41</v>
          </cell>
          <cell r="N8564" t="str">
            <v>公営住宅使用料管理システムの導入</v>
          </cell>
          <cell r="O8564" t="str">
            <v>①-Ⅳ-３．リモート化等によるデジタル・トランスフォーメーションの加速</v>
          </cell>
        </row>
        <row r="8565">
          <cell r="K8565" t="str">
            <v>28301-42</v>
          </cell>
          <cell r="L8565" t="str">
            <v>28301</v>
          </cell>
          <cell r="M8565">
            <v>42</v>
          </cell>
          <cell r="N8565" t="str">
            <v>幼稚園バス増便</v>
          </cell>
          <cell r="O8565" t="str">
            <v>①-Ⅰ-１．マスク・消毒液等の確保</v>
          </cell>
        </row>
        <row r="8566">
          <cell r="K8566" t="str">
            <v>28301-43</v>
          </cell>
          <cell r="L8566" t="str">
            <v>28301</v>
          </cell>
          <cell r="M8566">
            <v>43</v>
          </cell>
          <cell r="N8566" t="str">
            <v>修学旅行、郊外活動バス増便</v>
          </cell>
          <cell r="O8566" t="str">
            <v>①-Ⅰ-１．マスク・消毒液等の確保</v>
          </cell>
        </row>
        <row r="8567">
          <cell r="K8567" t="str">
            <v>28301-44</v>
          </cell>
          <cell r="L8567" t="str">
            <v>28301</v>
          </cell>
          <cell r="M8567">
            <v>44</v>
          </cell>
          <cell r="N8567" t="str">
            <v>救急体制の充実</v>
          </cell>
          <cell r="O8567" t="str">
            <v>①-Ⅰ-３．医療提供体制の強化</v>
          </cell>
        </row>
        <row r="8568">
          <cell r="K8568" t="str">
            <v>28301-45</v>
          </cell>
          <cell r="L8568" t="str">
            <v>28301</v>
          </cell>
          <cell r="M8568">
            <v>45</v>
          </cell>
          <cell r="N8568" t="str">
            <v>新型コロナウイルス感染症拡大防止協力金事業</v>
          </cell>
          <cell r="O8568" t="str">
            <v>①-Ⅱ-３．事業継続に困っている中小・小規模事業者等への支援</v>
          </cell>
        </row>
        <row r="8569">
          <cell r="K8569" t="str">
            <v>28301-46</v>
          </cell>
          <cell r="L8569" t="str">
            <v>28301</v>
          </cell>
          <cell r="M8569">
            <v>46</v>
          </cell>
          <cell r="N8569" t="str">
            <v>子ども・子育て支援交付金</v>
          </cell>
          <cell r="O8569" t="str">
            <v>①-Ⅰ-８．学校の臨時休業等を円滑に進めるための環境整備</v>
          </cell>
        </row>
        <row r="8570">
          <cell r="K8570" t="str">
            <v>28301-47</v>
          </cell>
          <cell r="L8570" t="str">
            <v>28301</v>
          </cell>
          <cell r="M8570">
            <v>47</v>
          </cell>
          <cell r="N8570" t="str">
            <v>学校保健特別対策事業費補助金</v>
          </cell>
          <cell r="O8570" t="str">
            <v>①-Ⅰ-１．マスク・消毒液等の確保</v>
          </cell>
        </row>
        <row r="8571">
          <cell r="K8571" t="str">
            <v>28301-48</v>
          </cell>
          <cell r="L8571" t="str">
            <v>28301</v>
          </cell>
          <cell r="M8571">
            <v>48</v>
          </cell>
          <cell r="N8571" t="str">
            <v>学校保健特別対策事業費補助金</v>
          </cell>
          <cell r="O8571" t="str">
            <v>①-Ⅰ-１．マスク・消毒液等の確保</v>
          </cell>
        </row>
        <row r="8572">
          <cell r="K8572" t="str">
            <v>28301-49</v>
          </cell>
          <cell r="L8572" t="str">
            <v>28301</v>
          </cell>
          <cell r="M8572">
            <v>49</v>
          </cell>
          <cell r="N8572" t="str">
            <v>公立学校情報機器整備費補助金</v>
          </cell>
          <cell r="O8572" t="str">
            <v>①-Ⅳ-３．リモート化等によるデジタル・トランスフォーメーションの加速</v>
          </cell>
        </row>
        <row r="8573">
          <cell r="K8573" t="str">
            <v>28301-53</v>
          </cell>
          <cell r="L8573" t="str">
            <v>28301</v>
          </cell>
          <cell r="M8573">
            <v>53</v>
          </cell>
          <cell r="N8573" t="str">
            <v>学校臨時休業対策費補助金</v>
          </cell>
          <cell r="O8573" t="str">
            <v>①-Ⅰ-８．学校の臨時休業等を円滑に進めるための環境整備</v>
          </cell>
        </row>
        <row r="8574">
          <cell r="K8574" t="str">
            <v>28301-54</v>
          </cell>
          <cell r="L8574" t="str">
            <v>28301</v>
          </cell>
          <cell r="M8574">
            <v>54</v>
          </cell>
          <cell r="N8574" t="str">
            <v>障害者総合支援事業費補助金</v>
          </cell>
          <cell r="O8574" t="str">
            <v>①-Ⅰ-８．学校の臨時休業等を円滑に進めるための環境整備</v>
          </cell>
        </row>
        <row r="8575">
          <cell r="K8575" t="str">
            <v>28301-55</v>
          </cell>
          <cell r="L8575" t="str">
            <v>28301</v>
          </cell>
          <cell r="M8575">
            <v>55</v>
          </cell>
          <cell r="N8575" t="str">
            <v>児童福祉事業対策費等補助金</v>
          </cell>
          <cell r="O8575" t="str">
            <v>②-Ⅱ-１．デジタル改革</v>
          </cell>
        </row>
        <row r="8576">
          <cell r="K8576" t="str">
            <v>28365-1</v>
          </cell>
          <cell r="L8576" t="str">
            <v>28365</v>
          </cell>
          <cell r="M8576">
            <v>1</v>
          </cell>
          <cell r="N8576" t="str">
            <v>災害対策事業</v>
          </cell>
          <cell r="O8576" t="str">
            <v>①-Ⅰ-１．マスク・消毒液等の確保</v>
          </cell>
        </row>
        <row r="8577">
          <cell r="K8577" t="str">
            <v>28365-2</v>
          </cell>
          <cell r="L8577" t="str">
            <v>28365</v>
          </cell>
          <cell r="M8577">
            <v>2</v>
          </cell>
          <cell r="N8577" t="str">
            <v>予防接種事業</v>
          </cell>
          <cell r="O8577" t="str">
            <v>①-Ⅰ-３．医療提供体制の強化</v>
          </cell>
        </row>
        <row r="8578">
          <cell r="K8578" t="str">
            <v>28365-3</v>
          </cell>
          <cell r="L8578" t="str">
            <v>28365</v>
          </cell>
          <cell r="M8578">
            <v>3</v>
          </cell>
          <cell r="N8578" t="str">
            <v>子育て世帯臨時特別給付金事業</v>
          </cell>
          <cell r="O8578" t="str">
            <v>①-Ⅱ-４．生活に困っている世帯や個人への支援</v>
          </cell>
        </row>
        <row r="8579">
          <cell r="K8579" t="str">
            <v>28365-4</v>
          </cell>
          <cell r="L8579" t="str">
            <v>28365</v>
          </cell>
          <cell r="M8579">
            <v>4</v>
          </cell>
          <cell r="N8579" t="str">
            <v>休業要請事業者経営継続支援事業</v>
          </cell>
          <cell r="O8579" t="str">
            <v>①-Ⅱ-３．事業継続に困っている中小・小規模事業者等への支援</v>
          </cell>
        </row>
        <row r="8580">
          <cell r="K8580" t="str">
            <v>28365-5</v>
          </cell>
          <cell r="L8580" t="str">
            <v>28365</v>
          </cell>
          <cell r="M8580">
            <v>5</v>
          </cell>
          <cell r="N8580" t="str">
            <v>一般管理一般事業</v>
          </cell>
          <cell r="O8580" t="str">
            <v>①-Ⅰ-１．マスク・消毒液等の確保</v>
          </cell>
        </row>
        <row r="8581">
          <cell r="K8581" t="str">
            <v>28365-6</v>
          </cell>
          <cell r="L8581" t="str">
            <v>28365</v>
          </cell>
          <cell r="M8581">
            <v>6</v>
          </cell>
          <cell r="N8581" t="str">
            <v>学校給食事業特別会計繰出金事業</v>
          </cell>
          <cell r="O8581" t="str">
            <v>①-Ⅰ-８．学校の臨時休業等を円滑に進めるための環境整備</v>
          </cell>
        </row>
        <row r="8582">
          <cell r="K8582" t="str">
            <v>28365-7</v>
          </cell>
          <cell r="L8582" t="str">
            <v>28365</v>
          </cell>
          <cell r="M8582">
            <v>7</v>
          </cell>
          <cell r="N8582" t="str">
            <v>教育指導事業</v>
          </cell>
          <cell r="O8582" t="str">
            <v>①-Ⅳ-３．リモート化等によるデジタル・トランスフォーメーションの加速</v>
          </cell>
        </row>
        <row r="8583">
          <cell r="K8583" t="str">
            <v>28365-8</v>
          </cell>
          <cell r="L8583" t="str">
            <v>28365</v>
          </cell>
          <cell r="M8583">
            <v>8</v>
          </cell>
          <cell r="N8583" t="str">
            <v>教育指導事業</v>
          </cell>
          <cell r="O8583" t="str">
            <v>①-Ⅰ-８．学校の臨時休業等を円滑に進めるための環境整備</v>
          </cell>
        </row>
        <row r="8584">
          <cell r="K8584" t="str">
            <v>28365-9</v>
          </cell>
          <cell r="L8584" t="str">
            <v>28365</v>
          </cell>
          <cell r="M8584">
            <v>9</v>
          </cell>
          <cell r="N8584" t="str">
            <v>学校保健特別対策事業費補助金</v>
          </cell>
          <cell r="O8584" t="str">
            <v>①-Ⅰ-１．マスク・消毒液等の確保</v>
          </cell>
        </row>
        <row r="8585">
          <cell r="K8585" t="str">
            <v>28365-10</v>
          </cell>
          <cell r="L8585" t="str">
            <v>28365</v>
          </cell>
          <cell r="M8585">
            <v>10</v>
          </cell>
          <cell r="N8585" t="str">
            <v>プレミアム付商品券事業</v>
          </cell>
          <cell r="O8585" t="str">
            <v>①-Ⅲ-２．地域経済の活性化</v>
          </cell>
        </row>
        <row r="8586">
          <cell r="K8586" t="str">
            <v>28365-11</v>
          </cell>
          <cell r="L8586" t="str">
            <v>28365</v>
          </cell>
          <cell r="M8586">
            <v>11</v>
          </cell>
          <cell r="N8586" t="str">
            <v>指定管理施設支援金事業</v>
          </cell>
          <cell r="O8586" t="str">
            <v>①-Ⅲ-１．観光・運輸業、飲食業、イベント・エンターテインメント事業等に対する支援</v>
          </cell>
        </row>
        <row r="8587">
          <cell r="K8587" t="str">
            <v>28365-12</v>
          </cell>
          <cell r="L8587" t="str">
            <v>28365</v>
          </cell>
          <cell r="M8587">
            <v>12</v>
          </cell>
          <cell r="N8587" t="str">
            <v>小・中学校扶助事業</v>
          </cell>
          <cell r="O8587" t="str">
            <v>①-Ⅱ-４．生活に困っている世帯や個人への支援</v>
          </cell>
        </row>
        <row r="8588">
          <cell r="K8588" t="str">
            <v>28365-13</v>
          </cell>
          <cell r="L8588" t="str">
            <v>28365</v>
          </cell>
          <cell r="M8588">
            <v>13</v>
          </cell>
          <cell r="N8588" t="str">
            <v>教育指導事業</v>
          </cell>
          <cell r="O8588" t="str">
            <v>①-Ⅳ-３．リモート化等によるデジタル・トランスフォーメーションの加速</v>
          </cell>
        </row>
        <row r="8589">
          <cell r="K8589" t="str">
            <v>28365-14</v>
          </cell>
          <cell r="L8589" t="str">
            <v>28365</v>
          </cell>
          <cell r="M8589">
            <v>14</v>
          </cell>
          <cell r="N8589" t="str">
            <v>教育指導事業</v>
          </cell>
          <cell r="O8589" t="str">
            <v>①-Ⅳ-３．リモート化等によるデジタル・トランスフォーメーションの加速</v>
          </cell>
        </row>
        <row r="8590">
          <cell r="K8590" t="str">
            <v>28365-15</v>
          </cell>
          <cell r="L8590" t="str">
            <v>28365</v>
          </cell>
          <cell r="M8590">
            <v>15</v>
          </cell>
          <cell r="N8590" t="str">
            <v>学校保健特別対策事業費補助金</v>
          </cell>
          <cell r="O8590" t="str">
            <v>①-Ⅰ-１．マスク・消毒液等の確保</v>
          </cell>
        </row>
        <row r="8591">
          <cell r="K8591" t="str">
            <v>28365-16</v>
          </cell>
          <cell r="L8591" t="str">
            <v>28365</v>
          </cell>
          <cell r="M8591">
            <v>16</v>
          </cell>
          <cell r="N8591" t="str">
            <v>健康づくり事業費</v>
          </cell>
          <cell r="O8591" t="str">
            <v>①-Ⅰ-３．医療提供体制の強化</v>
          </cell>
        </row>
        <row r="8592">
          <cell r="K8592" t="str">
            <v>28365-17</v>
          </cell>
          <cell r="L8592" t="str">
            <v>28365</v>
          </cell>
          <cell r="M8592">
            <v>17</v>
          </cell>
          <cell r="N8592" t="str">
            <v>診療所設備整備（特別会計繰出金事業）</v>
          </cell>
          <cell r="O8592" t="str">
            <v>①-Ⅰ-３．医療提供体制の強化</v>
          </cell>
        </row>
        <row r="8593">
          <cell r="K8593" t="str">
            <v>28365-18</v>
          </cell>
          <cell r="L8593" t="str">
            <v>28365</v>
          </cell>
          <cell r="M8593">
            <v>18</v>
          </cell>
          <cell r="N8593" t="str">
            <v>学校管理事業</v>
          </cell>
          <cell r="O8593" t="str">
            <v>①-Ⅰ-８．学校の臨時休業等を円滑に進めるための環境整備</v>
          </cell>
        </row>
        <row r="8594">
          <cell r="K8594" t="str">
            <v>28365-19</v>
          </cell>
          <cell r="L8594" t="str">
            <v>28365</v>
          </cell>
          <cell r="M8594">
            <v>19</v>
          </cell>
          <cell r="N8594" t="str">
            <v>水道会計繰出事業</v>
          </cell>
          <cell r="O8594" t="str">
            <v>①-Ⅱ-４．生活に困っている世帯や個人への支援</v>
          </cell>
        </row>
        <row r="8595">
          <cell r="K8595" t="str">
            <v>28365-20</v>
          </cell>
          <cell r="L8595" t="str">
            <v>28365</v>
          </cell>
          <cell r="M8595">
            <v>20</v>
          </cell>
          <cell r="N8595" t="str">
            <v>学校保健特別対策事業費補助金</v>
          </cell>
          <cell r="O8595" t="str">
            <v>①-Ⅰ-１．マスク・消毒液等の確保</v>
          </cell>
        </row>
        <row r="8596">
          <cell r="K8596" t="str">
            <v>28365-21</v>
          </cell>
          <cell r="L8596" t="str">
            <v>28365</v>
          </cell>
          <cell r="M8596">
            <v>21</v>
          </cell>
          <cell r="N8596" t="str">
            <v>学校保健特別対策事業費補助金</v>
          </cell>
          <cell r="O8596" t="str">
            <v>①-Ⅰ-１．マスク・消毒液等の確保</v>
          </cell>
        </row>
        <row r="8597">
          <cell r="K8597" t="str">
            <v>28365-22</v>
          </cell>
          <cell r="L8597" t="str">
            <v>28365</v>
          </cell>
          <cell r="M8597">
            <v>22</v>
          </cell>
          <cell r="N8597" t="str">
            <v>教育総務一般事業</v>
          </cell>
          <cell r="O8597" t="str">
            <v>①-Ⅰ-１．マスク・消毒液等の確保</v>
          </cell>
        </row>
        <row r="8598">
          <cell r="K8598" t="str">
            <v>28365-23</v>
          </cell>
          <cell r="L8598" t="str">
            <v>28365</v>
          </cell>
          <cell r="M8598">
            <v>23</v>
          </cell>
          <cell r="N8598" t="str">
            <v>宿泊施設感染症対策整備事業</v>
          </cell>
          <cell r="O8598" t="str">
            <v>①-Ⅲ-１．観光・運輸業、飲食業、イベント・エンターテインメント事業等に対する支援</v>
          </cell>
        </row>
        <row r="8599">
          <cell r="K8599" t="str">
            <v>28365-24</v>
          </cell>
          <cell r="L8599" t="str">
            <v>28365</v>
          </cell>
          <cell r="M8599">
            <v>24</v>
          </cell>
          <cell r="N8599" t="str">
            <v>中小事業者事業継続支援金給付事業</v>
          </cell>
          <cell r="O8599" t="str">
            <v>①-Ⅲ-２．地域経済の活性化</v>
          </cell>
        </row>
        <row r="8600">
          <cell r="K8600" t="str">
            <v>28365-25</v>
          </cell>
          <cell r="L8600" t="str">
            <v>28365</v>
          </cell>
          <cell r="M8600">
            <v>25</v>
          </cell>
          <cell r="N8600" t="str">
            <v>感染リスク対応住民窓口サービス推進事業</v>
          </cell>
          <cell r="O8600" t="str">
            <v>①-Ⅳ-３．リモート化等によるデジタル・トランスフォーメーションの加速</v>
          </cell>
        </row>
        <row r="8601">
          <cell r="K8601" t="str">
            <v>28365-26</v>
          </cell>
          <cell r="L8601" t="str">
            <v>28365</v>
          </cell>
          <cell r="M8601">
            <v>26</v>
          </cell>
          <cell r="N8601" t="str">
            <v>水道・下水道会計繰出事業</v>
          </cell>
          <cell r="O8601" t="str">
            <v>①-Ⅳ-３．リモート化等によるデジタル・トランスフォーメーションの加速</v>
          </cell>
        </row>
        <row r="8602">
          <cell r="K8602" t="str">
            <v>28365-27</v>
          </cell>
          <cell r="L8602" t="str">
            <v>28365</v>
          </cell>
          <cell r="M8602">
            <v>27</v>
          </cell>
          <cell r="N8602" t="str">
            <v>ウェブ会議システム導入事業</v>
          </cell>
          <cell r="O8602" t="str">
            <v>①-Ⅳ-３．リモート化等によるデジタル・トランスフォーメーションの加速</v>
          </cell>
        </row>
        <row r="8603">
          <cell r="K8603" t="str">
            <v>28365-28</v>
          </cell>
          <cell r="L8603" t="str">
            <v>28365</v>
          </cell>
          <cell r="M8603">
            <v>28</v>
          </cell>
          <cell r="N8603" t="str">
            <v>地域バス支援金給付事業</v>
          </cell>
          <cell r="O8603" t="str">
            <v>①-Ⅲ-１．観光・運輸業、飲食業、イベント・エンターテインメント事業等に対する支援</v>
          </cell>
        </row>
        <row r="8604">
          <cell r="K8604" t="str">
            <v>28365-29</v>
          </cell>
          <cell r="L8604" t="str">
            <v>28365</v>
          </cell>
          <cell r="M8604">
            <v>29</v>
          </cell>
          <cell r="N8604" t="str">
            <v>地域バス更新事業</v>
          </cell>
          <cell r="O8604" t="str">
            <v>①-Ⅲ-１．観光・運輸業、飲食業、イベント・エンターテインメント事業等に対する支援</v>
          </cell>
        </row>
        <row r="8605">
          <cell r="K8605" t="str">
            <v>28365-30</v>
          </cell>
          <cell r="L8605" t="str">
            <v>28365</v>
          </cell>
          <cell r="M8605">
            <v>30</v>
          </cell>
          <cell r="N8605" t="str">
            <v>地域バスキャッシュレス化事業</v>
          </cell>
          <cell r="O8605" t="str">
            <v>①-Ⅳ-３．リモート化等によるデジタル・トランスフォーメーションの加速</v>
          </cell>
        </row>
        <row r="8606">
          <cell r="K8606" t="str">
            <v>28365-31</v>
          </cell>
          <cell r="L8606" t="str">
            <v>28365</v>
          </cell>
          <cell r="M8606">
            <v>31</v>
          </cell>
          <cell r="N8606" t="str">
            <v>ホームページ改修事業</v>
          </cell>
          <cell r="O8606" t="str">
            <v>①-Ⅰ-６．情報発信の充実</v>
          </cell>
        </row>
        <row r="8607">
          <cell r="K8607" t="str">
            <v>28365-32</v>
          </cell>
          <cell r="L8607" t="str">
            <v>28365</v>
          </cell>
          <cell r="M8607">
            <v>32</v>
          </cell>
          <cell r="N8607" t="str">
            <v>指定避難所感染症対応事業</v>
          </cell>
          <cell r="O8607" t="str">
            <v>①-Ⅳ-４．公共投資の早期執行等</v>
          </cell>
        </row>
        <row r="8608">
          <cell r="K8608" t="str">
            <v>28365-33</v>
          </cell>
          <cell r="L8608" t="str">
            <v>28365</v>
          </cell>
          <cell r="M8608">
            <v>33</v>
          </cell>
          <cell r="N8608" t="str">
            <v>一時避難所感染症対応事業</v>
          </cell>
          <cell r="O8608" t="str">
            <v>①-Ⅳ-４．公共投資の早期執行等</v>
          </cell>
        </row>
        <row r="8609">
          <cell r="K8609" t="str">
            <v>28365-34</v>
          </cell>
          <cell r="L8609" t="str">
            <v>28365</v>
          </cell>
          <cell r="M8609">
            <v>34</v>
          </cell>
          <cell r="N8609" t="str">
            <v>学校保健特別対策事業費補助金</v>
          </cell>
          <cell r="O8609" t="str">
            <v>①-Ⅰ-１．マスク・消毒液等の確保</v>
          </cell>
        </row>
        <row r="8610">
          <cell r="K8610" t="str">
            <v>28365-35</v>
          </cell>
          <cell r="L8610" t="str">
            <v>28365</v>
          </cell>
          <cell r="M8610">
            <v>35</v>
          </cell>
          <cell r="N8610" t="str">
            <v>教育総務一般事業</v>
          </cell>
          <cell r="O8610" t="str">
            <v>①-Ⅰ-８．学校の臨時休業等を円滑に進めるための環境整備</v>
          </cell>
        </row>
        <row r="8611">
          <cell r="K8611" t="str">
            <v>28365-36</v>
          </cell>
          <cell r="L8611" t="str">
            <v>28365</v>
          </cell>
          <cell r="M8611">
            <v>36</v>
          </cell>
          <cell r="N8611" t="str">
            <v>学校施設整備事業</v>
          </cell>
          <cell r="O8611" t="str">
            <v>①-Ⅰ-８．学校の臨時休業等を円滑に進めるための環境整備</v>
          </cell>
        </row>
        <row r="8612">
          <cell r="K8612" t="str">
            <v>28365-38</v>
          </cell>
          <cell r="L8612" t="str">
            <v>28365</v>
          </cell>
          <cell r="M8612">
            <v>38</v>
          </cell>
          <cell r="N8612" t="str">
            <v>社会教育施設空調更新事業</v>
          </cell>
          <cell r="O8612" t="str">
            <v>①-Ⅳ-４．公共投資の早期執行等</v>
          </cell>
        </row>
        <row r="8613">
          <cell r="K8613" t="str">
            <v>28365-39</v>
          </cell>
          <cell r="L8613" t="str">
            <v>28365</v>
          </cell>
          <cell r="M8613">
            <v>39</v>
          </cell>
          <cell r="N8613" t="str">
            <v>財政管理一般事業</v>
          </cell>
          <cell r="O8613" t="str">
            <v>①-Ⅳ-３．リモート化等によるデジタル・トランスフォーメーションの加速</v>
          </cell>
        </row>
        <row r="8614">
          <cell r="K8614" t="str">
            <v>28365-40</v>
          </cell>
          <cell r="L8614" t="str">
            <v>28365</v>
          </cell>
          <cell r="M8614">
            <v>40</v>
          </cell>
          <cell r="N8614" t="str">
            <v>小規模事業者経営分析事業</v>
          </cell>
          <cell r="O8614" t="str">
            <v>①-Ⅱ-３．事業継続に困っている中小・小規模事業者等への支援</v>
          </cell>
        </row>
        <row r="8615">
          <cell r="K8615" t="str">
            <v>28365-41</v>
          </cell>
          <cell r="L8615" t="str">
            <v>28365</v>
          </cell>
          <cell r="M8615">
            <v>41</v>
          </cell>
          <cell r="N8615" t="str">
            <v>宿泊施設応援支援事業</v>
          </cell>
          <cell r="O8615" t="str">
            <v>①-Ⅲ-１．観光・運輸業、飲食業、イベント・エンターテインメント事業等に対する支援</v>
          </cell>
        </row>
        <row r="8616">
          <cell r="K8616" t="str">
            <v>28365-42</v>
          </cell>
          <cell r="L8616" t="str">
            <v>28365</v>
          </cell>
          <cell r="M8616">
            <v>42</v>
          </cell>
          <cell r="N8616" t="str">
            <v>社会教育施設感染防止対策事業</v>
          </cell>
          <cell r="O8616" t="str">
            <v>①-Ⅰ-３．医療提供体制の強化</v>
          </cell>
        </row>
        <row r="8617">
          <cell r="K8617" t="str">
            <v>28365-43</v>
          </cell>
          <cell r="L8617" t="str">
            <v>28365</v>
          </cell>
          <cell r="M8617">
            <v>43</v>
          </cell>
          <cell r="N8617" t="str">
            <v>母子保健衛生費補助金</v>
          </cell>
          <cell r="O8617" t="str">
            <v>①-Ⅳ-３．リモート化等によるデジタル・トランスフォーメーションの加速</v>
          </cell>
        </row>
        <row r="8618">
          <cell r="K8618" t="str">
            <v>28365-44</v>
          </cell>
          <cell r="L8618" t="str">
            <v>28365</v>
          </cell>
          <cell r="M8618">
            <v>44</v>
          </cell>
          <cell r="N8618" t="str">
            <v>公立学校情報機器整備費補助金</v>
          </cell>
          <cell r="O8618" t="str">
            <v>①-Ⅳ-３．リモート化等によるデジタル・トランスフォーメーションの加速</v>
          </cell>
        </row>
        <row r="8619">
          <cell r="K8619" t="str">
            <v>28365-45</v>
          </cell>
          <cell r="L8619" t="str">
            <v>28365</v>
          </cell>
          <cell r="M8619">
            <v>45</v>
          </cell>
          <cell r="N8619" t="str">
            <v>営農継続支援給付金事業</v>
          </cell>
          <cell r="O8619" t="str">
            <v>①-Ⅲ-１．観光・運輸業、飲食業、イベント・エンターテインメント事業等に対する支援</v>
          </cell>
        </row>
        <row r="8620">
          <cell r="K8620" t="str">
            <v>28365-46</v>
          </cell>
          <cell r="L8620" t="str">
            <v>28365</v>
          </cell>
          <cell r="M8620">
            <v>46</v>
          </cell>
          <cell r="N8620" t="str">
            <v>議会タブレット導入事業</v>
          </cell>
          <cell r="O8620" t="str">
            <v>①-Ⅳ-３．リモート化等によるデジタル・トランスフォーメーションの加速</v>
          </cell>
        </row>
        <row r="8621">
          <cell r="K8621" t="str">
            <v>28365-47</v>
          </cell>
          <cell r="L8621" t="str">
            <v>28365</v>
          </cell>
          <cell r="M8621">
            <v>47</v>
          </cell>
          <cell r="N8621" t="str">
            <v>後期高齢者医療特別会計繰出事業</v>
          </cell>
          <cell r="O8621" t="str">
            <v>①-Ⅳ-３．リモート化等によるデジタル・トランスフォーメーションの加速</v>
          </cell>
        </row>
        <row r="8622">
          <cell r="K8622" t="str">
            <v>28365-48</v>
          </cell>
          <cell r="L8622" t="str">
            <v>28365</v>
          </cell>
          <cell r="M8622">
            <v>48</v>
          </cell>
          <cell r="N8622" t="str">
            <v>新生児臨時特別交付金</v>
          </cell>
          <cell r="O8622" t="str">
            <v>①-Ⅱ-４．生活に困っている世帯や個人への支援</v>
          </cell>
        </row>
        <row r="8623">
          <cell r="K8623" t="str">
            <v>28365-49</v>
          </cell>
          <cell r="L8623" t="str">
            <v>28365</v>
          </cell>
          <cell r="M8623">
            <v>49</v>
          </cell>
          <cell r="N8623" t="str">
            <v>公立学校情報機器整備費補助金</v>
          </cell>
          <cell r="O8623" t="str">
            <v>①-Ⅳ-３．リモート化等によるデジタル・トランスフォーメーションの加速</v>
          </cell>
        </row>
        <row r="8624">
          <cell r="K8624" t="str">
            <v>28365-50</v>
          </cell>
          <cell r="L8624" t="str">
            <v>28365</v>
          </cell>
          <cell r="M8624">
            <v>50</v>
          </cell>
          <cell r="N8624" t="str">
            <v>プレミアム付商品券事業（第２弾）</v>
          </cell>
          <cell r="O8624" t="str">
            <v>①-Ⅲ-２．地域経済の活性化</v>
          </cell>
        </row>
        <row r="8625">
          <cell r="K8625" t="str">
            <v>28365-51</v>
          </cell>
          <cell r="L8625" t="str">
            <v>28365</v>
          </cell>
          <cell r="M8625">
            <v>51</v>
          </cell>
          <cell r="N8625" t="str">
            <v>社会教育施設感染防止対策事業</v>
          </cell>
          <cell r="O8625" t="str">
            <v>①-Ⅳ-４．公共投資の早期執行等</v>
          </cell>
        </row>
        <row r="8626">
          <cell r="K8626" t="str">
            <v>28365-52</v>
          </cell>
          <cell r="L8626" t="str">
            <v>28365</v>
          </cell>
          <cell r="M8626">
            <v>52</v>
          </cell>
          <cell r="N8626" t="str">
            <v>公立学校情報機器整備費補助金</v>
          </cell>
          <cell r="O8626" t="str">
            <v>①-Ⅳ-３．リモート化等によるデジタル・トランスフォーメーションの加速</v>
          </cell>
        </row>
        <row r="8627">
          <cell r="K8627" t="str">
            <v>28365-53</v>
          </cell>
          <cell r="L8627" t="str">
            <v>28365</v>
          </cell>
          <cell r="M8627">
            <v>53</v>
          </cell>
          <cell r="N8627" t="str">
            <v>生活資金支援給付事業</v>
          </cell>
          <cell r="O8627" t="str">
            <v>①-Ⅱ-４．生活に困っている世帯や個人への支援</v>
          </cell>
        </row>
        <row r="8628">
          <cell r="K8628" t="str">
            <v>28365-54</v>
          </cell>
          <cell r="L8628" t="str">
            <v>28365</v>
          </cell>
          <cell r="M8628">
            <v>54</v>
          </cell>
          <cell r="N8628" t="str">
            <v>窓口感染症対策事業</v>
          </cell>
          <cell r="O8628" t="str">
            <v>①-Ⅰ-１．マスク・消毒液等の確保</v>
          </cell>
        </row>
        <row r="8629">
          <cell r="K8629" t="str">
            <v>28365-55</v>
          </cell>
          <cell r="L8629" t="str">
            <v>28365</v>
          </cell>
          <cell r="M8629">
            <v>55</v>
          </cell>
          <cell r="N8629" t="str">
            <v>後期高齢者医療特別会計繰出事業</v>
          </cell>
          <cell r="O8629" t="str">
            <v>①-Ⅳ-３．リモート化等によるデジタル・トランスフォーメーションの加速</v>
          </cell>
        </row>
        <row r="8630">
          <cell r="K8630" t="str">
            <v>28365-56</v>
          </cell>
          <cell r="L8630" t="str">
            <v>28365</v>
          </cell>
          <cell r="M8630">
            <v>56</v>
          </cell>
          <cell r="N8630" t="str">
            <v>郵便物感染症対策事業</v>
          </cell>
          <cell r="O8630" t="str">
            <v>①-Ⅳ-４．公共投資の早期執行等</v>
          </cell>
        </row>
        <row r="8631">
          <cell r="K8631" t="str">
            <v>28365-57</v>
          </cell>
          <cell r="L8631" t="str">
            <v>28365</v>
          </cell>
          <cell r="M8631">
            <v>57</v>
          </cell>
          <cell r="N8631" t="str">
            <v>学校感染予防事業</v>
          </cell>
          <cell r="O8631" t="str">
            <v>①-Ⅰ-１．マスク・消毒液等の確保</v>
          </cell>
        </row>
        <row r="8632">
          <cell r="K8632" t="str">
            <v>28365-58</v>
          </cell>
          <cell r="L8632" t="str">
            <v>28365</v>
          </cell>
          <cell r="M8632">
            <v>58</v>
          </cell>
          <cell r="N8632" t="str">
            <v>学習支援給付事業</v>
          </cell>
          <cell r="O8632" t="str">
            <v>①-Ⅰ-８．学校の臨時休業等を円滑に進めるための環境整備</v>
          </cell>
        </row>
        <row r="8633">
          <cell r="K8633" t="str">
            <v>28365-59</v>
          </cell>
          <cell r="L8633" t="str">
            <v>28365</v>
          </cell>
          <cell r="M8633">
            <v>59</v>
          </cell>
          <cell r="N8633" t="str">
            <v>新型コロナウイルス感染症拡大防止協力金事業</v>
          </cell>
          <cell r="O8633" t="str">
            <v>①-Ⅱ-３．事業継続に困っている中小・小規模事業者等への支援</v>
          </cell>
        </row>
        <row r="8634">
          <cell r="K8634" t="str">
            <v>28365-60</v>
          </cell>
          <cell r="L8634" t="str">
            <v>28365</v>
          </cell>
          <cell r="M8634">
            <v>60</v>
          </cell>
          <cell r="N8634" t="str">
            <v>子ども・子育て支援交付金事業</v>
          </cell>
          <cell r="O8634" t="str">
            <v>①-Ⅱ-４．生活に困っている世帯や個人への支援</v>
          </cell>
        </row>
        <row r="8635">
          <cell r="K8635" t="str">
            <v>28365-61</v>
          </cell>
          <cell r="L8635" t="str">
            <v>28365</v>
          </cell>
          <cell r="M8635">
            <v>61</v>
          </cell>
          <cell r="N8635" t="str">
            <v>学校臨時休業対策費補助金</v>
          </cell>
          <cell r="O8635" t="str">
            <v>①-Ⅰ-８．学校の臨時休業等を円滑に進めるための環境整備</v>
          </cell>
        </row>
        <row r="8636">
          <cell r="K8636" t="str">
            <v>28365-62</v>
          </cell>
          <cell r="L8636" t="str">
            <v>28365</v>
          </cell>
          <cell r="M8636">
            <v>62</v>
          </cell>
          <cell r="N8636" t="str">
            <v>公立学校情報機器整備費補助金</v>
          </cell>
          <cell r="O8636" t="str">
            <v>①-Ⅳ-３．リモート化等によるデジタル・トランスフォーメーションの加速</v>
          </cell>
        </row>
        <row r="8637">
          <cell r="K8637" t="str">
            <v>28365-63</v>
          </cell>
          <cell r="L8637" t="str">
            <v>28365</v>
          </cell>
          <cell r="M8637">
            <v>63</v>
          </cell>
          <cell r="N8637" t="str">
            <v>障害者総合支援事業費補助金</v>
          </cell>
          <cell r="O8637" t="str">
            <v>①-Ⅱ-４．生活に困っている世帯や個人への支援</v>
          </cell>
        </row>
        <row r="8638">
          <cell r="K8638" t="str">
            <v>28381-1</v>
          </cell>
          <cell r="L8638" t="str">
            <v>28381</v>
          </cell>
          <cell r="M8638">
            <v>1</v>
          </cell>
          <cell r="N8638" t="str">
            <v>稲美町地域振興商品券事業</v>
          </cell>
          <cell r="O8638" t="str">
            <v>①-Ⅲ-２．地域経済の活性化</v>
          </cell>
        </row>
        <row r="8639">
          <cell r="K8639" t="str">
            <v>28381-2</v>
          </cell>
          <cell r="L8639" t="str">
            <v>28381</v>
          </cell>
          <cell r="M8639">
            <v>2</v>
          </cell>
          <cell r="N8639" t="str">
            <v>休業要請事業者経営継続支援事業</v>
          </cell>
          <cell r="O8639" t="str">
            <v>①-Ⅱ-３．事業継続に困っている中小・小規模事業者等への支援</v>
          </cell>
        </row>
        <row r="8640">
          <cell r="K8640" t="str">
            <v>28381-3</v>
          </cell>
          <cell r="L8640" t="str">
            <v>28381</v>
          </cell>
          <cell r="M8640">
            <v>3</v>
          </cell>
          <cell r="N8640" t="str">
            <v>商工業振興事業</v>
          </cell>
          <cell r="O8640" t="str">
            <v>①-Ⅱ-３．事業継続に困っている中小・小規模事業者等への支援</v>
          </cell>
        </row>
        <row r="8641">
          <cell r="K8641" t="str">
            <v>28381-4</v>
          </cell>
          <cell r="L8641" t="str">
            <v>28381</v>
          </cell>
          <cell r="M8641">
            <v>4</v>
          </cell>
          <cell r="N8641" t="str">
            <v>マスク配付事業、消毒液備蓄事業</v>
          </cell>
          <cell r="O8641" t="str">
            <v>①-Ⅰ-１．マスク・消毒液等の確保</v>
          </cell>
        </row>
        <row r="8642">
          <cell r="K8642" t="str">
            <v>28381-5</v>
          </cell>
          <cell r="L8642" t="str">
            <v>28381</v>
          </cell>
          <cell r="M8642">
            <v>5</v>
          </cell>
          <cell r="N8642" t="str">
            <v>マスク備蓄事業</v>
          </cell>
          <cell r="O8642" t="str">
            <v>①-Ⅰ-１．マスク・消毒液等の確保</v>
          </cell>
        </row>
        <row r="8643">
          <cell r="K8643" t="str">
            <v>28381-6</v>
          </cell>
          <cell r="L8643" t="str">
            <v>28381</v>
          </cell>
          <cell r="M8643">
            <v>6</v>
          </cell>
          <cell r="N8643" t="str">
            <v>GIGAスクール事業</v>
          </cell>
          <cell r="O8643" t="str">
            <v>①-Ⅳ-３．リモート化等によるデジタル・トランスフォーメーションの加速</v>
          </cell>
        </row>
        <row r="8644">
          <cell r="K8644" t="str">
            <v>28381-7</v>
          </cell>
          <cell r="L8644" t="str">
            <v>28381</v>
          </cell>
          <cell r="M8644">
            <v>7</v>
          </cell>
          <cell r="N8644" t="str">
            <v>水道料金減免事業</v>
          </cell>
          <cell r="O8644" t="str">
            <v>①-Ⅱ-４．生活に困っている世帯や個人への支援</v>
          </cell>
        </row>
        <row r="8645">
          <cell r="K8645" t="str">
            <v>28381-8</v>
          </cell>
          <cell r="L8645" t="str">
            <v>28381</v>
          </cell>
          <cell r="M8645">
            <v>8</v>
          </cell>
          <cell r="N8645" t="str">
            <v>夏休み期間中の登下校の熱中症対策事業</v>
          </cell>
          <cell r="O8645" t="str">
            <v>①-Ⅰ-８．学校の臨時休業等を円滑に進めるための環境整備</v>
          </cell>
        </row>
        <row r="8646">
          <cell r="K8646" t="str">
            <v>28381-9</v>
          </cell>
          <cell r="L8646" t="str">
            <v>28381</v>
          </cell>
          <cell r="M8646">
            <v>9</v>
          </cell>
          <cell r="N8646" t="str">
            <v>乳幼児健診事業</v>
          </cell>
          <cell r="O8646" t="str">
            <v>①-Ⅰ-３．医療提供体制の強化</v>
          </cell>
        </row>
        <row r="8647">
          <cell r="K8647" t="str">
            <v>28381-11</v>
          </cell>
          <cell r="L8647" t="str">
            <v>28381</v>
          </cell>
          <cell r="M8647">
            <v>11</v>
          </cell>
          <cell r="N8647" t="str">
            <v>コロナ禍において出産する母親への応援給付金事業</v>
          </cell>
          <cell r="O8647" t="str">
            <v>①-Ⅱ-４．生活に困っている世帯や個人への支援</v>
          </cell>
        </row>
        <row r="8648">
          <cell r="K8648" t="str">
            <v>28381-12</v>
          </cell>
          <cell r="L8648" t="str">
            <v>28381</v>
          </cell>
          <cell r="M8648">
            <v>12</v>
          </cell>
          <cell r="N8648" t="str">
            <v>避難所備品購入事業</v>
          </cell>
          <cell r="O8648" t="str">
            <v>①-Ⅰ-１．マスク・消毒液等の確保</v>
          </cell>
        </row>
        <row r="8649">
          <cell r="K8649" t="str">
            <v>28381-13</v>
          </cell>
          <cell r="L8649" t="str">
            <v>28381</v>
          </cell>
          <cell r="M8649">
            <v>13</v>
          </cell>
          <cell r="N8649" t="str">
            <v>避難所体制強化事業</v>
          </cell>
          <cell r="O8649" t="str">
            <v>①-Ⅳ-４．公共投資の早期執行等</v>
          </cell>
        </row>
        <row r="8650">
          <cell r="K8650" t="str">
            <v>28381-14</v>
          </cell>
          <cell r="L8650" t="str">
            <v>28381</v>
          </cell>
          <cell r="M8650">
            <v>14</v>
          </cell>
          <cell r="N8650" t="str">
            <v>就学援助世帯等支援事業</v>
          </cell>
          <cell r="O8650" t="str">
            <v>①-Ⅱ-４．生活に困っている世帯や個人への支援</v>
          </cell>
        </row>
        <row r="8651">
          <cell r="K8651" t="str">
            <v>28381-15</v>
          </cell>
          <cell r="L8651" t="str">
            <v>28381</v>
          </cell>
          <cell r="M8651">
            <v>15</v>
          </cell>
          <cell r="N8651" t="str">
            <v>介護予防事業における感染症対策物品購入事業</v>
          </cell>
          <cell r="O8651" t="str">
            <v>①-Ⅰ-１．マスク・消毒液等の確保</v>
          </cell>
        </row>
        <row r="8652">
          <cell r="K8652" t="str">
            <v>28381-16</v>
          </cell>
          <cell r="L8652" t="str">
            <v>28381</v>
          </cell>
          <cell r="M8652">
            <v>16</v>
          </cell>
          <cell r="N8652" t="str">
            <v>学校保健特別対策事業費補助金</v>
          </cell>
          <cell r="O8652" t="str">
            <v>①-Ⅰ-８．学校の臨時休業等を円滑に進めるための環境整備</v>
          </cell>
        </row>
        <row r="8653">
          <cell r="K8653" t="str">
            <v>28381-17</v>
          </cell>
          <cell r="L8653" t="str">
            <v>28381</v>
          </cell>
          <cell r="M8653">
            <v>17</v>
          </cell>
          <cell r="N8653" t="str">
            <v>学校臨時休業対策費補助金</v>
          </cell>
          <cell r="O8653" t="str">
            <v>①-Ⅰ-８．学校の臨時休業等を円滑に進めるための環境整備</v>
          </cell>
        </row>
        <row r="8654">
          <cell r="K8654" t="str">
            <v>28381-18</v>
          </cell>
          <cell r="L8654" t="str">
            <v>28381</v>
          </cell>
          <cell r="M8654">
            <v>18</v>
          </cell>
          <cell r="N8654" t="str">
            <v>幼稚園園庭造成事業</v>
          </cell>
          <cell r="O8654" t="str">
            <v>①-Ⅰ-８．学校の臨時休業等を円滑に進めるための環境整備</v>
          </cell>
        </row>
        <row r="8655">
          <cell r="K8655" t="str">
            <v>28381-19</v>
          </cell>
          <cell r="L8655" t="str">
            <v>28381</v>
          </cell>
          <cell r="M8655">
            <v>19</v>
          </cell>
          <cell r="N8655" t="str">
            <v>高齢者優待利用券郵送事業</v>
          </cell>
          <cell r="O8655" t="str">
            <v>①-Ⅱ-４．生活に困っている世帯や個人への支援</v>
          </cell>
        </row>
        <row r="8656">
          <cell r="K8656" t="str">
            <v>28381-20</v>
          </cell>
          <cell r="L8656" t="str">
            <v>28381</v>
          </cell>
          <cell r="M8656">
            <v>20</v>
          </cell>
          <cell r="N8656" t="str">
            <v>学校保健特別対策事業費補助金</v>
          </cell>
          <cell r="O8656" t="str">
            <v>①-Ⅰ-８．学校の臨時休業等を円滑に進めるための環境整備</v>
          </cell>
        </row>
        <row r="8657">
          <cell r="K8657" t="str">
            <v>28381-21</v>
          </cell>
          <cell r="L8657" t="str">
            <v>28381</v>
          </cell>
          <cell r="M8657">
            <v>21</v>
          </cell>
          <cell r="N8657" t="str">
            <v>学校保健特別対策備品等整備事業</v>
          </cell>
          <cell r="O8657" t="str">
            <v>①-Ⅰ-８．学校の臨時休業等を円滑に進めるための環境整備</v>
          </cell>
        </row>
        <row r="8658">
          <cell r="K8658" t="str">
            <v>28381-22</v>
          </cell>
          <cell r="L8658" t="str">
            <v>28381</v>
          </cell>
          <cell r="M8658">
            <v>22</v>
          </cell>
          <cell r="N8658" t="str">
            <v>新型コロナウイルス感染症拡大防止協力金事業</v>
          </cell>
          <cell r="O8658" t="str">
            <v>①-Ⅱ-３．事業継続に困っている中小・小規模事業者等への支援</v>
          </cell>
        </row>
        <row r="8659">
          <cell r="K8659" t="str">
            <v>28381-23</v>
          </cell>
          <cell r="L8659" t="str">
            <v>28381</v>
          </cell>
          <cell r="M8659">
            <v>23</v>
          </cell>
          <cell r="N8659" t="str">
            <v>公共交通新型コロナウイルス対応型運行支援事業</v>
          </cell>
          <cell r="O8659" t="str">
            <v>①-Ⅲ-１．観光・運輸業、飲食業、イベント・エンターテインメント事業等に対する支援</v>
          </cell>
        </row>
        <row r="8660">
          <cell r="K8660" t="str">
            <v>28381-24</v>
          </cell>
          <cell r="L8660" t="str">
            <v>28381</v>
          </cell>
          <cell r="M8660">
            <v>24</v>
          </cell>
          <cell r="N8660" t="str">
            <v>ＩＣＴ利活用学校支援事業</v>
          </cell>
          <cell r="O8660" t="str">
            <v>①-Ⅳ-３．リモート化等によるデジタル・トランスフォーメーションの加速</v>
          </cell>
        </row>
        <row r="8661">
          <cell r="K8661" t="str">
            <v>28381-25</v>
          </cell>
          <cell r="L8661" t="str">
            <v>28381</v>
          </cell>
          <cell r="M8661">
            <v>25</v>
          </cell>
          <cell r="N8661" t="str">
            <v>公共施設等環境整備事業</v>
          </cell>
          <cell r="O8661" t="str">
            <v>①-Ⅰ-１．マスク・消毒液等の確保</v>
          </cell>
        </row>
        <row r="8662">
          <cell r="K8662" t="str">
            <v>28381-26</v>
          </cell>
          <cell r="L8662" t="str">
            <v>28381</v>
          </cell>
          <cell r="M8662">
            <v>26</v>
          </cell>
          <cell r="N8662" t="str">
            <v>小中学校トイレ改造事業</v>
          </cell>
          <cell r="O8662" t="str">
            <v>①-Ⅳ-４．公共投資の早期執行等</v>
          </cell>
        </row>
        <row r="8663">
          <cell r="K8663" t="str">
            <v>28381-27</v>
          </cell>
          <cell r="L8663" t="str">
            <v>28381</v>
          </cell>
          <cell r="M8663">
            <v>27</v>
          </cell>
          <cell r="N8663" t="str">
            <v>第2期稲美町地域振興商品券事業</v>
          </cell>
          <cell r="O8663" t="str">
            <v>①-Ⅲ-２．地域経済の活性化</v>
          </cell>
        </row>
        <row r="8664">
          <cell r="K8664" t="str">
            <v>28381-28</v>
          </cell>
          <cell r="L8664" t="str">
            <v>28381</v>
          </cell>
          <cell r="M8664">
            <v>28</v>
          </cell>
          <cell r="N8664" t="str">
            <v>図書除菌機設置事業</v>
          </cell>
          <cell r="O8664" t="str">
            <v>①-Ⅰ-１．マスク・消毒液等の確保</v>
          </cell>
        </row>
        <row r="8665">
          <cell r="K8665" t="str">
            <v>28381-29</v>
          </cell>
          <cell r="L8665" t="str">
            <v>28381</v>
          </cell>
          <cell r="M8665">
            <v>29</v>
          </cell>
          <cell r="N8665" t="str">
            <v>子ども・子育て支援交付金</v>
          </cell>
          <cell r="O8665" t="str">
            <v>①-Ⅰ-８．学校の臨時休業等を円滑に進めるための環境整備</v>
          </cell>
        </row>
        <row r="8666">
          <cell r="K8666" t="str">
            <v>28382-1</v>
          </cell>
          <cell r="L8666" t="str">
            <v>28382</v>
          </cell>
          <cell r="M8666">
            <v>1</v>
          </cell>
          <cell r="N8666" t="str">
            <v>小学校給食事業</v>
          </cell>
          <cell r="O8666" t="str">
            <v>①-Ⅱ-４．生活に困っている世帯や個人への支援</v>
          </cell>
        </row>
        <row r="8667">
          <cell r="K8667" t="str">
            <v>28382-2</v>
          </cell>
          <cell r="L8667" t="str">
            <v>28382</v>
          </cell>
          <cell r="M8667">
            <v>2</v>
          </cell>
          <cell r="N8667" t="str">
            <v>中学校給食事業</v>
          </cell>
          <cell r="O8667" t="str">
            <v>①-Ⅱ-４．生活に困っている世帯や個人への支援</v>
          </cell>
        </row>
        <row r="8668">
          <cell r="K8668" t="str">
            <v>28382-3</v>
          </cell>
          <cell r="L8668" t="str">
            <v>28382</v>
          </cell>
          <cell r="M8668">
            <v>3</v>
          </cell>
          <cell r="N8668" t="str">
            <v>児童扶養手当受給者に対する緊急支援給付金事業</v>
          </cell>
          <cell r="O8668" t="str">
            <v>①-Ⅱ-４．生活に困っている世帯や個人への支援</v>
          </cell>
        </row>
        <row r="8669">
          <cell r="K8669" t="str">
            <v>28382-4</v>
          </cell>
          <cell r="L8669" t="str">
            <v>28382</v>
          </cell>
          <cell r="M8669">
            <v>4</v>
          </cell>
          <cell r="N8669" t="str">
            <v>感染症予防事業</v>
          </cell>
          <cell r="O8669" t="str">
            <v>①-Ⅰ-１．マスク・消毒液等の確保</v>
          </cell>
        </row>
        <row r="8670">
          <cell r="K8670" t="str">
            <v>28382-5</v>
          </cell>
          <cell r="L8670" t="str">
            <v>28382</v>
          </cell>
          <cell r="M8670">
            <v>5</v>
          </cell>
          <cell r="N8670" t="str">
            <v>商工業振興事業</v>
          </cell>
          <cell r="O8670" t="str">
            <v>①-Ⅱ-３．事業継続に困っている中小・小規模事業者等への支援</v>
          </cell>
        </row>
        <row r="8671">
          <cell r="K8671" t="str">
            <v>28382-6</v>
          </cell>
          <cell r="L8671" t="str">
            <v>28382</v>
          </cell>
          <cell r="M8671">
            <v>6</v>
          </cell>
          <cell r="N8671" t="str">
            <v>商工業振興事業（相談窓口設置）</v>
          </cell>
          <cell r="O8671" t="str">
            <v>①-Ⅱ-３．事業継続に困っている中小・小規模事業者等への支援</v>
          </cell>
        </row>
        <row r="8672">
          <cell r="K8672" t="str">
            <v>28382-7</v>
          </cell>
          <cell r="L8672" t="str">
            <v>28382</v>
          </cell>
          <cell r="M8672">
            <v>7</v>
          </cell>
          <cell r="N8672" t="str">
            <v>休業要請事業者経営継続支援事業</v>
          </cell>
          <cell r="O8672" t="str">
            <v>①-Ⅱ-３．事業継続に困っている中小・小規模事業者等への支援</v>
          </cell>
        </row>
        <row r="8673">
          <cell r="K8673" t="str">
            <v>28382-8</v>
          </cell>
          <cell r="L8673" t="str">
            <v>28382</v>
          </cell>
          <cell r="M8673">
            <v>8</v>
          </cell>
          <cell r="N8673" t="str">
            <v>持続化給付金事業に係る緊急雇用対策</v>
          </cell>
          <cell r="O8673" t="str">
            <v>①-Ⅱ-１．雇用の維持</v>
          </cell>
        </row>
        <row r="8674">
          <cell r="K8674" t="str">
            <v>28382-9</v>
          </cell>
          <cell r="L8674" t="str">
            <v>28382</v>
          </cell>
          <cell r="M8674">
            <v>9</v>
          </cell>
          <cell r="N8674" t="str">
            <v>水道会計繰出・補助</v>
          </cell>
          <cell r="O8674" t="str">
            <v>①-Ⅱ-４．生活に困っている世帯や個人への支援</v>
          </cell>
        </row>
        <row r="8675">
          <cell r="K8675" t="str">
            <v>28382-10</v>
          </cell>
          <cell r="L8675" t="str">
            <v>28382</v>
          </cell>
          <cell r="M8675">
            <v>10</v>
          </cell>
          <cell r="N8675" t="str">
            <v>播磨町くらし・お店応援クーポン事業</v>
          </cell>
          <cell r="O8675" t="str">
            <v>①-Ⅲ-２．地域経済の活性化</v>
          </cell>
        </row>
        <row r="8676">
          <cell r="K8676" t="str">
            <v>28382-11</v>
          </cell>
          <cell r="L8676" t="str">
            <v>28382</v>
          </cell>
          <cell r="M8676">
            <v>11</v>
          </cell>
          <cell r="N8676" t="str">
            <v>商工業振興事業（商店街等活性化補助）</v>
          </cell>
          <cell r="O8676" t="str">
            <v>①-Ⅲ-２．地域経済の活性化</v>
          </cell>
        </row>
        <row r="8677">
          <cell r="K8677" t="str">
            <v>28382-12</v>
          </cell>
          <cell r="L8677" t="str">
            <v>28382</v>
          </cell>
          <cell r="M8677">
            <v>12</v>
          </cell>
          <cell r="N8677" t="str">
            <v>コロナ禍において出産する母親への応援給付金事業</v>
          </cell>
          <cell r="O8677" t="str">
            <v>①-Ⅱ-４．生活に困っている世帯や個人への支援</v>
          </cell>
        </row>
        <row r="8678">
          <cell r="K8678" t="str">
            <v>28382-13</v>
          </cell>
          <cell r="L8678" t="str">
            <v>28382</v>
          </cell>
          <cell r="M8678">
            <v>13</v>
          </cell>
          <cell r="N8678" t="str">
            <v>庁舎施設維持管理事業（加湿空気清浄機購入）</v>
          </cell>
          <cell r="O8678" t="str">
            <v>①-Ⅰ-１．マスク・消毒液等の確保</v>
          </cell>
        </row>
        <row r="8679">
          <cell r="K8679" t="str">
            <v>28382-14</v>
          </cell>
          <cell r="L8679" t="str">
            <v>28382</v>
          </cell>
          <cell r="M8679">
            <v>14</v>
          </cell>
          <cell r="N8679" t="str">
            <v>休業要請に応じた指定管理者への協力金</v>
          </cell>
          <cell r="O8679" t="str">
            <v>①-Ⅱ-３．事業継続に困っている中小・小規模事業者等への支援</v>
          </cell>
        </row>
        <row r="8680">
          <cell r="K8680" t="str">
            <v>28382-15</v>
          </cell>
          <cell r="L8680" t="str">
            <v>28382</v>
          </cell>
          <cell r="M8680">
            <v>15</v>
          </cell>
          <cell r="N8680" t="str">
            <v>学校情報通信ネットワーク環境施設整備</v>
          </cell>
          <cell r="O8680" t="str">
            <v>①-Ⅰ-８．学校の臨時休業等を円滑に進めるための環境整備</v>
          </cell>
        </row>
        <row r="8681">
          <cell r="K8681" t="str">
            <v>28382-16</v>
          </cell>
          <cell r="L8681" t="str">
            <v>28382</v>
          </cell>
          <cell r="M8681">
            <v>16</v>
          </cell>
          <cell r="N8681" t="str">
            <v>学校情報通信ネットワーク環境施設整備</v>
          </cell>
          <cell r="O8681" t="str">
            <v>①-Ⅰ-８．学校の臨時休業等を円滑に進めるための環境整備</v>
          </cell>
        </row>
        <row r="8682">
          <cell r="K8682" t="str">
            <v>28382-17</v>
          </cell>
          <cell r="L8682" t="str">
            <v>28382</v>
          </cell>
          <cell r="M8682">
            <v>17</v>
          </cell>
          <cell r="N8682" t="str">
            <v>小学校教育振興事業（修学旅行キャンセル料）</v>
          </cell>
          <cell r="O8682" t="str">
            <v>①-Ⅰ-８．学校の臨時休業等を円滑に進めるための環境整備</v>
          </cell>
        </row>
        <row r="8683">
          <cell r="K8683" t="str">
            <v>28382-18</v>
          </cell>
          <cell r="L8683" t="str">
            <v>28382</v>
          </cell>
          <cell r="M8683">
            <v>18</v>
          </cell>
          <cell r="N8683" t="str">
            <v>中学校教育振興事業（修学旅行キャンセル料）</v>
          </cell>
          <cell r="O8683" t="str">
            <v>①-Ⅰ-８．学校の臨時休業等を円滑に進めるための環境整備</v>
          </cell>
        </row>
        <row r="8684">
          <cell r="K8684" t="str">
            <v>28382-19</v>
          </cell>
          <cell r="L8684" t="str">
            <v>28382</v>
          </cell>
          <cell r="M8684">
            <v>19</v>
          </cell>
          <cell r="N8684" t="str">
            <v>小学校施設維持管理事業</v>
          </cell>
          <cell r="O8684" t="str">
            <v>①-Ⅰ-１．マスク・消毒液等の確保</v>
          </cell>
        </row>
        <row r="8685">
          <cell r="K8685" t="str">
            <v>28382-20</v>
          </cell>
          <cell r="L8685" t="str">
            <v>28382</v>
          </cell>
          <cell r="M8685">
            <v>20</v>
          </cell>
          <cell r="N8685" t="str">
            <v>中学校施設維持管理事業</v>
          </cell>
          <cell r="O8685" t="str">
            <v>①-Ⅰ-１．マスク・消毒液等の確保</v>
          </cell>
        </row>
        <row r="8686">
          <cell r="K8686" t="str">
            <v>28382-21</v>
          </cell>
          <cell r="L8686" t="str">
            <v>28382</v>
          </cell>
          <cell r="M8686">
            <v>21</v>
          </cell>
          <cell r="N8686" t="str">
            <v>環境衛生事業（暗渠清掃）</v>
          </cell>
          <cell r="O8686" t="str">
            <v>①-Ⅰ-１．マスク・消毒液等の確保</v>
          </cell>
        </row>
        <row r="8687">
          <cell r="K8687" t="str">
            <v>28382-22</v>
          </cell>
          <cell r="L8687" t="str">
            <v>28382</v>
          </cell>
          <cell r="M8687">
            <v>22</v>
          </cell>
          <cell r="N8687" t="str">
            <v>排水施設維持管理事業（開渠清掃）</v>
          </cell>
          <cell r="O8687" t="str">
            <v>①-Ⅰ-１．マスク・消毒液等の確保</v>
          </cell>
        </row>
        <row r="8688">
          <cell r="K8688" t="str">
            <v>28382-23</v>
          </cell>
          <cell r="L8688" t="str">
            <v>28382</v>
          </cell>
          <cell r="M8688">
            <v>23</v>
          </cell>
          <cell r="N8688" t="str">
            <v>感染症対策事業</v>
          </cell>
          <cell r="O8688" t="str">
            <v>①-Ⅰ-１．マスク・消毒液等の確保</v>
          </cell>
        </row>
        <row r="8689">
          <cell r="K8689" t="str">
            <v>28382-24</v>
          </cell>
          <cell r="L8689" t="str">
            <v>28382</v>
          </cell>
          <cell r="M8689">
            <v>24</v>
          </cell>
          <cell r="N8689" t="str">
            <v>キャッシュレス決済ポイント還元事業</v>
          </cell>
          <cell r="O8689" t="str">
            <v>①-Ⅲ-２．地域経済の活性化</v>
          </cell>
        </row>
        <row r="8690">
          <cell r="K8690" t="str">
            <v>28382-25</v>
          </cell>
          <cell r="L8690" t="str">
            <v>28382</v>
          </cell>
          <cell r="M8690">
            <v>25</v>
          </cell>
          <cell r="N8690" t="str">
            <v>子ども・子育て支援交付金</v>
          </cell>
          <cell r="O8690" t="str">
            <v>①-Ⅰ-８．学校の臨時休業等を円滑に進めるための環境整備</v>
          </cell>
        </row>
        <row r="8691">
          <cell r="K8691" t="str">
            <v>28382-26</v>
          </cell>
          <cell r="L8691" t="str">
            <v>28382</v>
          </cell>
          <cell r="M8691">
            <v>26</v>
          </cell>
          <cell r="N8691" t="str">
            <v>学校保健特別対策事業費補助金</v>
          </cell>
          <cell r="O8691" t="str">
            <v>①-Ⅰ-１．マスク・消毒液等の確保</v>
          </cell>
        </row>
        <row r="8692">
          <cell r="K8692" t="str">
            <v>28382-27</v>
          </cell>
          <cell r="L8692" t="str">
            <v>28382</v>
          </cell>
          <cell r="M8692">
            <v>27</v>
          </cell>
          <cell r="N8692" t="str">
            <v>学校保健特別対策事業費補助金</v>
          </cell>
          <cell r="O8692" t="str">
            <v>①-Ⅰ-１．マスク・消毒液等の確保</v>
          </cell>
        </row>
        <row r="8693">
          <cell r="K8693" t="str">
            <v>28382-28</v>
          </cell>
          <cell r="L8693" t="str">
            <v>28382</v>
          </cell>
          <cell r="M8693">
            <v>28</v>
          </cell>
          <cell r="N8693" t="str">
            <v>学校保健衛生事業</v>
          </cell>
          <cell r="O8693" t="str">
            <v>①-Ⅰ-１．マスク・消毒液等の確保</v>
          </cell>
        </row>
        <row r="8694">
          <cell r="K8694" t="str">
            <v>28382-29</v>
          </cell>
          <cell r="L8694" t="str">
            <v>28382</v>
          </cell>
          <cell r="M8694">
            <v>29</v>
          </cell>
          <cell r="N8694" t="str">
            <v>母子保健衛生費補助金</v>
          </cell>
          <cell r="O8694" t="str">
            <v>①-Ⅰ-８．学校の臨時休業等を円滑に進めるための環境整備</v>
          </cell>
        </row>
        <row r="8695">
          <cell r="K8695" t="str">
            <v>28382-30</v>
          </cell>
          <cell r="L8695" t="str">
            <v>28382</v>
          </cell>
          <cell r="M8695">
            <v>30</v>
          </cell>
          <cell r="N8695" t="str">
            <v>学校臨時休業対策費補助金</v>
          </cell>
          <cell r="O8695" t="str">
            <v>①-Ⅰ-８．学校の臨時休業等を円滑に進めるための環境整備</v>
          </cell>
        </row>
        <row r="8696">
          <cell r="K8696" t="str">
            <v>28382-31</v>
          </cell>
          <cell r="L8696" t="str">
            <v>28382</v>
          </cell>
          <cell r="M8696">
            <v>31</v>
          </cell>
          <cell r="N8696" t="str">
            <v>障害者総合支援事業費補助金</v>
          </cell>
          <cell r="O8696" t="str">
            <v>①-Ⅰ-８．学校の臨時休業等を円滑に進めるための環境整備</v>
          </cell>
        </row>
        <row r="8697">
          <cell r="K8697" t="str">
            <v>28382-32</v>
          </cell>
          <cell r="L8697" t="str">
            <v>28382</v>
          </cell>
          <cell r="M8697">
            <v>32</v>
          </cell>
          <cell r="N8697" t="str">
            <v>新型コロナウイルス感染症拡大防止協力金事業</v>
          </cell>
          <cell r="O8697" t="str">
            <v>①-Ⅱ-３．事業継続に困っている中小・小規模事業者等への支援</v>
          </cell>
        </row>
        <row r="8698">
          <cell r="K8698" t="str">
            <v>28382-33</v>
          </cell>
          <cell r="L8698" t="str">
            <v>28382</v>
          </cell>
          <cell r="M8698">
            <v>33</v>
          </cell>
          <cell r="N8698" t="str">
            <v>庁舎維持管理事業（自動体温測定器購入）</v>
          </cell>
          <cell r="O8698" t="str">
            <v>①-Ⅰ-１．マスク・消毒液等の確保</v>
          </cell>
        </row>
        <row r="8699">
          <cell r="K8699" t="str">
            <v>28382-34</v>
          </cell>
          <cell r="L8699" t="str">
            <v>28382</v>
          </cell>
          <cell r="M8699">
            <v>34</v>
          </cell>
          <cell r="N8699" t="str">
            <v>庁舎整備事業（飛散防止パーテーション購入）</v>
          </cell>
          <cell r="O8699" t="str">
            <v>①-Ⅰ-１．マスク・消毒液等の確保</v>
          </cell>
        </row>
        <row r="8700">
          <cell r="K8700" t="str">
            <v>28382-35</v>
          </cell>
          <cell r="L8700" t="str">
            <v>28382</v>
          </cell>
          <cell r="M8700">
            <v>35</v>
          </cell>
          <cell r="N8700" t="str">
            <v>地方バス等公共交通維持対策事業</v>
          </cell>
          <cell r="O8700" t="str">
            <v>①-Ⅲ-１．観光・運輸業、飲食業、イベント・エンターテインメント事業等に対する支援</v>
          </cell>
        </row>
        <row r="8701">
          <cell r="K8701" t="str">
            <v>28382-36</v>
          </cell>
          <cell r="L8701" t="str">
            <v>28382</v>
          </cell>
          <cell r="M8701">
            <v>36</v>
          </cell>
          <cell r="N8701" t="str">
            <v>小中学校卒業生図書カード配布事業</v>
          </cell>
          <cell r="O8701" t="str">
            <v>①-Ⅰ-８．学校の臨時休業等を円滑に進めるための環境整備</v>
          </cell>
        </row>
        <row r="8702">
          <cell r="K8702" t="str">
            <v>28382-37</v>
          </cell>
          <cell r="L8702" t="str">
            <v>28382</v>
          </cell>
          <cell r="M8702">
            <v>37</v>
          </cell>
          <cell r="N8702" t="str">
            <v>感染症対策等の学校教育活動継続支援事業</v>
          </cell>
          <cell r="O8702" t="str">
            <v>①-Ⅰ-１．マスク・消毒液等の確保</v>
          </cell>
        </row>
        <row r="8703">
          <cell r="K8703" t="str">
            <v>28382-38</v>
          </cell>
          <cell r="L8703" t="str">
            <v>28382</v>
          </cell>
          <cell r="M8703">
            <v>38</v>
          </cell>
          <cell r="N8703" t="str">
            <v>幼稚園保健衛生事業</v>
          </cell>
          <cell r="O8703" t="str">
            <v>①-Ⅰ-１．マスク・消毒液等の確保</v>
          </cell>
        </row>
        <row r="8704">
          <cell r="K8704" t="str">
            <v>28382-39</v>
          </cell>
          <cell r="L8704" t="str">
            <v>28382</v>
          </cell>
          <cell r="M8704">
            <v>39</v>
          </cell>
          <cell r="N8704" t="str">
            <v>学童保育施設整備事業</v>
          </cell>
          <cell r="O8704" t="str">
            <v>①-Ⅰ-８．学校の臨時休業等を円滑に進めるための環境整備</v>
          </cell>
        </row>
        <row r="8705">
          <cell r="K8705" t="str">
            <v>28382-40</v>
          </cell>
          <cell r="L8705" t="str">
            <v>28382</v>
          </cell>
          <cell r="M8705">
            <v>40</v>
          </cell>
          <cell r="N8705" t="str">
            <v>福祉会館管理運営事業</v>
          </cell>
          <cell r="O8705" t="str">
            <v>①-Ⅰ-１．マスク・消毒液等の確保</v>
          </cell>
        </row>
        <row r="8706">
          <cell r="K8706" t="str">
            <v>28382-41</v>
          </cell>
          <cell r="L8706" t="str">
            <v>28382</v>
          </cell>
          <cell r="M8706">
            <v>41</v>
          </cell>
          <cell r="N8706" t="str">
            <v>子育て支援センター運営事業</v>
          </cell>
          <cell r="O8706" t="str">
            <v>①-Ⅰ-１．マスク・消毒液等の確保</v>
          </cell>
        </row>
        <row r="8707">
          <cell r="K8707" t="str">
            <v>28382-42</v>
          </cell>
          <cell r="L8707" t="str">
            <v>28382</v>
          </cell>
          <cell r="M8707">
            <v>42</v>
          </cell>
          <cell r="N8707" t="str">
            <v>商工業振興事業</v>
          </cell>
          <cell r="O8707" t="str">
            <v>①-Ⅱ-３．事業継続に困っている中小・小規模事業者等への支援</v>
          </cell>
        </row>
        <row r="8708">
          <cell r="K8708" t="str">
            <v>28382-43</v>
          </cell>
          <cell r="L8708" t="str">
            <v>28382</v>
          </cell>
          <cell r="M8708">
            <v>43</v>
          </cell>
          <cell r="N8708" t="str">
            <v>郷土資料館トイレ改修事業</v>
          </cell>
          <cell r="O8708" t="str">
            <v>①-Ⅰ-１．マスク・消毒液等の確保</v>
          </cell>
        </row>
        <row r="8709">
          <cell r="K8709" t="str">
            <v>28382-44</v>
          </cell>
          <cell r="L8709" t="str">
            <v>28382</v>
          </cell>
          <cell r="M8709">
            <v>44</v>
          </cell>
          <cell r="N8709" t="str">
            <v>新型コロナウイルスワクチン接種事業</v>
          </cell>
          <cell r="O8709" t="str">
            <v>①-Ⅰ-３．医療提供体制の強化</v>
          </cell>
        </row>
        <row r="8710">
          <cell r="K8710" t="str">
            <v>28382-45</v>
          </cell>
          <cell r="L8710" t="str">
            <v>28382</v>
          </cell>
          <cell r="M8710">
            <v>45</v>
          </cell>
          <cell r="N8710" t="str">
            <v>介護施設に対する事業継続支援事業</v>
          </cell>
          <cell r="O8710" t="str">
            <v>①-Ⅱ-３．事業継続に困っている中小・小規模事業者等への支援</v>
          </cell>
        </row>
        <row r="8711">
          <cell r="K8711" t="str">
            <v>28382-46</v>
          </cell>
          <cell r="L8711" t="str">
            <v>28382</v>
          </cell>
          <cell r="M8711">
            <v>46</v>
          </cell>
          <cell r="N8711" t="str">
            <v>障害福祉施設に対する事業継続支援事業</v>
          </cell>
          <cell r="O8711" t="str">
            <v>①-Ⅱ-３．事業継続に困っている中小・小規模事業者等への支援</v>
          </cell>
        </row>
        <row r="8712">
          <cell r="K8712" t="str">
            <v>28382-47</v>
          </cell>
          <cell r="L8712" t="str">
            <v>28382</v>
          </cell>
          <cell r="M8712">
            <v>47</v>
          </cell>
          <cell r="N8712" t="str">
            <v>医療機関等に対する事業継続支援事業</v>
          </cell>
          <cell r="O8712" t="str">
            <v>①-Ⅱ-３．事業継続に困っている中小・小規模事業者等への支援</v>
          </cell>
        </row>
        <row r="8713">
          <cell r="K8713" t="str">
            <v>28382-49</v>
          </cell>
          <cell r="L8713" t="str">
            <v>28382</v>
          </cell>
          <cell r="M8713">
            <v>49</v>
          </cell>
          <cell r="N8713" t="str">
            <v>キャッシュレス決済ポイント還元事業②</v>
          </cell>
          <cell r="O8713" t="str">
            <v>①-Ⅲ-２．地域経済の活性化</v>
          </cell>
        </row>
        <row r="8714">
          <cell r="K8714" t="str">
            <v>28382-50</v>
          </cell>
          <cell r="L8714" t="str">
            <v>28382</v>
          </cell>
          <cell r="M8714">
            <v>50</v>
          </cell>
          <cell r="N8714" t="str">
            <v>新型コロナウイルス感染症拡大防止協力金事業</v>
          </cell>
          <cell r="O8714" t="str">
            <v>①-Ⅱ-３．事業継続に困っている中小・小規模事業者等への支援</v>
          </cell>
        </row>
        <row r="8715">
          <cell r="K8715" t="str">
            <v>28442-1</v>
          </cell>
          <cell r="L8715" t="str">
            <v>28442</v>
          </cell>
          <cell r="M8715">
            <v>1</v>
          </cell>
          <cell r="N8715" t="str">
            <v>子育て世帯拡充臨時特別給付金事業</v>
          </cell>
          <cell r="O8715" t="str">
            <v>①-Ⅱ-４．生活に困っている世帯や個人への支援</v>
          </cell>
        </row>
        <row r="8716">
          <cell r="K8716" t="str">
            <v>28442-2</v>
          </cell>
          <cell r="L8716" t="str">
            <v>28442</v>
          </cell>
          <cell r="M8716">
            <v>2</v>
          </cell>
          <cell r="N8716" t="str">
            <v>休業要請事業者経営継続支援事業</v>
          </cell>
          <cell r="O8716" t="str">
            <v>①-Ⅱ-３．事業継続に困っている中小・小規模事業者等への支援</v>
          </cell>
        </row>
        <row r="8717">
          <cell r="K8717" t="str">
            <v>28442-3</v>
          </cell>
          <cell r="L8717" t="str">
            <v>28442</v>
          </cell>
          <cell r="M8717">
            <v>3</v>
          </cell>
          <cell r="N8717" t="str">
            <v>高校生・大学生等応援給付事業</v>
          </cell>
          <cell r="O8717" t="str">
            <v>①-Ⅱ-４．生活に困っている世帯や個人への支援</v>
          </cell>
        </row>
        <row r="8718">
          <cell r="K8718" t="str">
            <v>28442-4</v>
          </cell>
          <cell r="L8718" t="str">
            <v>28442</v>
          </cell>
          <cell r="M8718">
            <v>4</v>
          </cell>
          <cell r="N8718" t="str">
            <v>雇用調整助成金申請業務助成事業</v>
          </cell>
          <cell r="O8718" t="str">
            <v>①-Ⅱ-１．雇用の維持</v>
          </cell>
        </row>
        <row r="8719">
          <cell r="K8719" t="str">
            <v>28442-5</v>
          </cell>
          <cell r="L8719" t="str">
            <v>28442</v>
          </cell>
          <cell r="M8719">
            <v>5</v>
          </cell>
          <cell r="N8719" t="str">
            <v>中小企業等経営支援給付金事業</v>
          </cell>
          <cell r="O8719" t="str">
            <v>①-Ⅱ-３．事業継続に困っている中小・小規模事業者等への支援</v>
          </cell>
        </row>
        <row r="8720">
          <cell r="K8720" t="str">
            <v>28442-6</v>
          </cell>
          <cell r="L8720" t="str">
            <v>28442</v>
          </cell>
          <cell r="M8720">
            <v>6</v>
          </cell>
          <cell r="N8720" t="str">
            <v>感染拡大防止対策事業</v>
          </cell>
          <cell r="O8720" t="str">
            <v>①-Ⅰ-１．マスク・消毒液等の確保</v>
          </cell>
        </row>
        <row r="8721">
          <cell r="K8721" t="str">
            <v>28442-7</v>
          </cell>
          <cell r="L8721" t="str">
            <v>28442</v>
          </cell>
          <cell r="M8721">
            <v>7</v>
          </cell>
          <cell r="N8721" t="str">
            <v>GIGAスクール構想の実現に向けた小中学校等タブレット端末整備事業</v>
          </cell>
          <cell r="O8721" t="str">
            <v>①-Ⅳ-３．リモート化等によるデジタル・トランスフォーメーションの加速</v>
          </cell>
        </row>
        <row r="8722">
          <cell r="K8722" t="str">
            <v>28442-8</v>
          </cell>
          <cell r="L8722" t="str">
            <v>28442</v>
          </cell>
          <cell r="M8722">
            <v>8</v>
          </cell>
          <cell r="N8722" t="str">
            <v>市川町離職者生活支援給付金事業</v>
          </cell>
          <cell r="O8722" t="str">
            <v>①-Ⅱ-４．生活に困っている世帯や個人への支援</v>
          </cell>
        </row>
        <row r="8723">
          <cell r="K8723" t="str">
            <v>28442-9</v>
          </cell>
          <cell r="L8723" t="str">
            <v>28442</v>
          </cell>
          <cell r="M8723">
            <v>9</v>
          </cell>
          <cell r="N8723" t="str">
            <v>町内でお買い物推進事業</v>
          </cell>
          <cell r="O8723" t="str">
            <v>①-Ⅲ-２．地域経済の活性化</v>
          </cell>
        </row>
        <row r="8724">
          <cell r="K8724" t="str">
            <v>28442-10</v>
          </cell>
          <cell r="L8724" t="str">
            <v>28442</v>
          </cell>
          <cell r="M8724">
            <v>10</v>
          </cell>
          <cell r="N8724" t="str">
            <v>コミュニティバス等利用促進事業</v>
          </cell>
          <cell r="O8724" t="str">
            <v>①-Ⅱ-４．生活に困っている世帯や個人への支援</v>
          </cell>
        </row>
        <row r="8725">
          <cell r="K8725" t="str">
            <v>28442-11</v>
          </cell>
          <cell r="L8725" t="str">
            <v>28442</v>
          </cell>
          <cell r="M8725">
            <v>11</v>
          </cell>
          <cell r="N8725" t="str">
            <v>コミュニティバス等感染症対策支援事業</v>
          </cell>
          <cell r="O8725" t="str">
            <v>①-Ⅲ-１．観光・運輸業、飲食業、イベント・エンターテインメント事業等に対する支援</v>
          </cell>
        </row>
        <row r="8726">
          <cell r="K8726" t="str">
            <v>28442-12</v>
          </cell>
          <cell r="L8726" t="str">
            <v>28442</v>
          </cell>
          <cell r="M8726">
            <v>12</v>
          </cell>
          <cell r="N8726" t="str">
            <v>新生児臨時特別給付金事業</v>
          </cell>
          <cell r="O8726" t="str">
            <v>①-Ⅱ-４．生活に困っている世帯や個人への支援</v>
          </cell>
        </row>
        <row r="8727">
          <cell r="K8727" t="str">
            <v>28442-13</v>
          </cell>
          <cell r="L8727" t="str">
            <v>28442</v>
          </cell>
          <cell r="M8727">
            <v>13</v>
          </cell>
          <cell r="N8727" t="str">
            <v>社会教育施設感染予防施策</v>
          </cell>
          <cell r="O8727" t="str">
            <v>①-Ⅰ-１．マスク・消毒液等の確保</v>
          </cell>
        </row>
        <row r="8728">
          <cell r="K8728" t="str">
            <v>28442-14</v>
          </cell>
          <cell r="L8728" t="str">
            <v>28442</v>
          </cell>
          <cell r="M8728">
            <v>14</v>
          </cell>
          <cell r="N8728" t="str">
            <v>体育施設換気対策事業</v>
          </cell>
          <cell r="O8728" t="str">
            <v>①-Ⅰ-１．マスク・消毒液等の確保</v>
          </cell>
        </row>
        <row r="8729">
          <cell r="K8729" t="str">
            <v>28442-15</v>
          </cell>
          <cell r="L8729" t="str">
            <v>28442</v>
          </cell>
          <cell r="M8729">
            <v>15</v>
          </cell>
          <cell r="N8729" t="str">
            <v>学校保健特別対策事業費補助金</v>
          </cell>
          <cell r="O8729" t="str">
            <v>①-Ⅰ-１．マスク・消毒液等の確保</v>
          </cell>
        </row>
        <row r="8730">
          <cell r="K8730" t="str">
            <v>28442-16</v>
          </cell>
          <cell r="L8730" t="str">
            <v>28442</v>
          </cell>
          <cell r="M8730">
            <v>16</v>
          </cell>
          <cell r="N8730" t="str">
            <v>小学校修学旅行の三密対策</v>
          </cell>
          <cell r="O8730" t="str">
            <v>①-Ⅰ-１．マスク・消毒液等の確保</v>
          </cell>
        </row>
        <row r="8731">
          <cell r="K8731" t="str">
            <v>28442-17</v>
          </cell>
          <cell r="L8731" t="str">
            <v>28442</v>
          </cell>
          <cell r="M8731">
            <v>17</v>
          </cell>
          <cell r="N8731" t="str">
            <v>学校施設における衛生対策</v>
          </cell>
          <cell r="O8731" t="str">
            <v>①-Ⅰ-１．マスク・消毒液等の確保</v>
          </cell>
        </row>
        <row r="8732">
          <cell r="K8732" t="str">
            <v>28442-18</v>
          </cell>
          <cell r="L8732" t="str">
            <v>28442</v>
          </cell>
          <cell r="M8732">
            <v>18</v>
          </cell>
          <cell r="N8732" t="str">
            <v>夏季開校中の食中毒予防対策</v>
          </cell>
          <cell r="O8732" t="str">
            <v>①-Ⅰ-８．学校の臨時休業等を円滑に進めるための環境整備</v>
          </cell>
        </row>
        <row r="8733">
          <cell r="K8733" t="str">
            <v>28442-19</v>
          </cell>
          <cell r="L8733" t="str">
            <v>28442</v>
          </cell>
          <cell r="M8733">
            <v>19</v>
          </cell>
          <cell r="N8733" t="str">
            <v>公立学校情報機器整備費補助金</v>
          </cell>
          <cell r="O8733" t="str">
            <v>①-Ⅳ-３．リモート化等によるデジタル・トランスフォーメーションの加速</v>
          </cell>
        </row>
        <row r="8734">
          <cell r="K8734" t="str">
            <v>28442-20</v>
          </cell>
          <cell r="L8734" t="str">
            <v>28442</v>
          </cell>
          <cell r="M8734">
            <v>20</v>
          </cell>
          <cell r="N8734" t="str">
            <v>給食センターの安全衛生対策事業</v>
          </cell>
          <cell r="O8734" t="str">
            <v>①-Ⅰ-８．学校の臨時休業等を円滑に進めるための環境整備</v>
          </cell>
        </row>
        <row r="8735">
          <cell r="K8735" t="str">
            <v>28442-21</v>
          </cell>
          <cell r="L8735" t="str">
            <v>28442</v>
          </cell>
          <cell r="M8735">
            <v>21</v>
          </cell>
          <cell r="N8735" t="str">
            <v>オンライン会議推進事業</v>
          </cell>
          <cell r="O8735" t="str">
            <v>①-Ⅳ-３．リモート化等によるデジタル・トランスフォーメーションの加速</v>
          </cell>
        </row>
        <row r="8736">
          <cell r="K8736" t="str">
            <v>28442-22</v>
          </cell>
          <cell r="L8736" t="str">
            <v>28442</v>
          </cell>
          <cell r="M8736">
            <v>22</v>
          </cell>
          <cell r="N8736" t="str">
            <v>公共施設衛生化推進事業</v>
          </cell>
          <cell r="O8736" t="str">
            <v>①-Ⅰ-１．マスク・消毒液等の確保</v>
          </cell>
        </row>
        <row r="8737">
          <cell r="K8737" t="str">
            <v>28442-23</v>
          </cell>
          <cell r="L8737" t="str">
            <v>28442</v>
          </cell>
          <cell r="M8737">
            <v>23</v>
          </cell>
          <cell r="N8737" t="str">
            <v>避難所の感染症予防対策事業</v>
          </cell>
          <cell r="O8737" t="str">
            <v>①-Ⅰ-１．マスク・消毒液等の確保</v>
          </cell>
        </row>
        <row r="8738">
          <cell r="K8738" t="str">
            <v>28442-24</v>
          </cell>
          <cell r="L8738" t="str">
            <v>28442</v>
          </cell>
          <cell r="M8738">
            <v>24</v>
          </cell>
          <cell r="N8738" t="str">
            <v>集会所等環境整備事業</v>
          </cell>
          <cell r="O8738" t="str">
            <v>①-Ⅰ-１．マスク・消毒液等の確保</v>
          </cell>
        </row>
        <row r="8739">
          <cell r="K8739" t="str">
            <v>28442-25</v>
          </cell>
          <cell r="L8739" t="str">
            <v>28442</v>
          </cell>
          <cell r="M8739">
            <v>25</v>
          </cell>
          <cell r="N8739" t="str">
            <v>公共施設感染症予防対策事業</v>
          </cell>
          <cell r="O8739" t="str">
            <v>①-Ⅰ-１．マスク・消毒液等の確保</v>
          </cell>
        </row>
        <row r="8740">
          <cell r="K8740" t="str">
            <v>28442-26</v>
          </cell>
          <cell r="L8740" t="str">
            <v>28442</v>
          </cell>
          <cell r="M8740">
            <v>26</v>
          </cell>
          <cell r="N8740" t="str">
            <v>体力づくり推進事業</v>
          </cell>
          <cell r="O8740" t="str">
            <v>①-Ⅳ-４．公共投資の早期執行等</v>
          </cell>
        </row>
        <row r="8741">
          <cell r="K8741" t="str">
            <v>28442-27</v>
          </cell>
          <cell r="L8741" t="str">
            <v>28442</v>
          </cell>
          <cell r="M8741">
            <v>27</v>
          </cell>
          <cell r="N8741" t="str">
            <v>インフルエンザ予防接種費用助成事業</v>
          </cell>
          <cell r="O8741" t="str">
            <v>①-Ⅰ-３．医療提供体制の強化</v>
          </cell>
        </row>
        <row r="8742">
          <cell r="K8742" t="str">
            <v>28442-28</v>
          </cell>
          <cell r="L8742" t="str">
            <v>28442</v>
          </cell>
          <cell r="M8742">
            <v>28</v>
          </cell>
          <cell r="N8742" t="str">
            <v>市川町宿泊施設利用促進事業</v>
          </cell>
          <cell r="O8742" t="str">
            <v>①-Ⅲ-１．観光・運輸業、飲食業、イベント・エンターテインメント事業等に対する支援</v>
          </cell>
        </row>
        <row r="8743">
          <cell r="K8743" t="str">
            <v>28442-29</v>
          </cell>
          <cell r="L8743" t="str">
            <v>28442</v>
          </cell>
          <cell r="M8743">
            <v>29</v>
          </cell>
          <cell r="N8743" t="str">
            <v>学校施設における感染予防対策</v>
          </cell>
          <cell r="O8743" t="str">
            <v>①-Ⅰ-１．マスク・消毒液等の確保</v>
          </cell>
        </row>
        <row r="8744">
          <cell r="K8744" t="str">
            <v>28442-30</v>
          </cell>
          <cell r="L8744" t="str">
            <v>28442</v>
          </cell>
          <cell r="M8744">
            <v>30</v>
          </cell>
          <cell r="N8744" t="str">
            <v>オンライン教育環境整備事業</v>
          </cell>
          <cell r="O8744" t="str">
            <v>①-Ⅳ-３．リモート化等によるデジタル・トランスフォーメーションの加速</v>
          </cell>
        </row>
        <row r="8745">
          <cell r="K8745" t="str">
            <v>28442-31</v>
          </cell>
          <cell r="L8745" t="str">
            <v>28442</v>
          </cell>
          <cell r="M8745">
            <v>31</v>
          </cell>
          <cell r="N8745" t="str">
            <v>新型コロナウイルス感染症拡大防止協力金事業</v>
          </cell>
          <cell r="O8745" t="str">
            <v>①-Ⅱ-３．事業継続に困っている中小・小規模事業者等への支援</v>
          </cell>
        </row>
        <row r="8746">
          <cell r="K8746" t="str">
            <v>28442-32</v>
          </cell>
          <cell r="L8746" t="str">
            <v>28442</v>
          </cell>
          <cell r="M8746">
            <v>32</v>
          </cell>
          <cell r="N8746" t="str">
            <v>対話支援システム整備事業</v>
          </cell>
          <cell r="O8746" t="str">
            <v>①-Ⅰ-１．マスク・消毒液等の確保</v>
          </cell>
        </row>
        <row r="8747">
          <cell r="K8747" t="str">
            <v>28442-33</v>
          </cell>
          <cell r="L8747" t="str">
            <v>28442</v>
          </cell>
          <cell r="M8747">
            <v>33</v>
          </cell>
          <cell r="N8747" t="str">
            <v>修学旅行キャンセル（企画変更）料に対する支援</v>
          </cell>
          <cell r="O8747" t="str">
            <v>①-Ⅰ-８．学校の臨時休業等を円滑に進めるための環境整備</v>
          </cell>
        </row>
        <row r="8748">
          <cell r="K8748" t="str">
            <v>28442-34</v>
          </cell>
          <cell r="L8748" t="str">
            <v>28442</v>
          </cell>
          <cell r="M8748">
            <v>34</v>
          </cell>
          <cell r="N8748" t="str">
            <v>庁内テレワークの促進</v>
          </cell>
          <cell r="O8748" t="str">
            <v>①-Ⅳ-３．リモート化等によるデジタル・トランスフォーメーションの加速</v>
          </cell>
        </row>
        <row r="8749">
          <cell r="K8749" t="str">
            <v>28442-35</v>
          </cell>
          <cell r="L8749" t="str">
            <v>28442</v>
          </cell>
          <cell r="M8749">
            <v>35</v>
          </cell>
          <cell r="N8749" t="str">
            <v>PCR検査等受診助成事業</v>
          </cell>
          <cell r="O8749" t="str">
            <v>①-Ⅰ-２．検査体制の強化と感染の早期発見</v>
          </cell>
        </row>
        <row r="8750">
          <cell r="K8750" t="str">
            <v>28442-36</v>
          </cell>
          <cell r="L8750" t="str">
            <v>28442</v>
          </cell>
          <cell r="M8750">
            <v>36</v>
          </cell>
          <cell r="N8750" t="str">
            <v>学校施設環境改善交付金</v>
          </cell>
          <cell r="O8750" t="str">
            <v>①-Ⅰ-８．学校の臨時休業等を円滑に進めるための環境整備</v>
          </cell>
        </row>
        <row r="8751">
          <cell r="K8751" t="str">
            <v>28442-37</v>
          </cell>
          <cell r="L8751" t="str">
            <v>28442</v>
          </cell>
          <cell r="M8751">
            <v>37</v>
          </cell>
          <cell r="N8751" t="str">
            <v>子ども・子育て支援交付金</v>
          </cell>
          <cell r="O8751" t="str">
            <v>①-Ⅰ-８．学校の臨時休業等を円滑に進めるための環境整備</v>
          </cell>
        </row>
        <row r="8752">
          <cell r="K8752" t="str">
            <v>28442-38</v>
          </cell>
          <cell r="L8752" t="str">
            <v>28442</v>
          </cell>
          <cell r="M8752">
            <v>38</v>
          </cell>
          <cell r="N8752" t="str">
            <v>中小企業等応援事業</v>
          </cell>
          <cell r="O8752" t="str">
            <v>①-Ⅱ-３．事業継続に困っている中小・小規模事業者等への支援</v>
          </cell>
        </row>
        <row r="8753">
          <cell r="K8753" t="str">
            <v>28442-39</v>
          </cell>
          <cell r="L8753" t="str">
            <v>28442</v>
          </cell>
          <cell r="M8753">
            <v>39</v>
          </cell>
          <cell r="N8753" t="str">
            <v>押印・対面規制見直し業務</v>
          </cell>
          <cell r="O8753" t="str">
            <v>①-Ⅳ-３．リモート化等によるデジタル・トランスフォーメーションの加速</v>
          </cell>
        </row>
        <row r="8754">
          <cell r="K8754" t="str">
            <v>28442-40</v>
          </cell>
          <cell r="L8754" t="str">
            <v>28442</v>
          </cell>
          <cell r="M8754">
            <v>40</v>
          </cell>
          <cell r="N8754" t="str">
            <v>ワーケーションの環境整備事業</v>
          </cell>
          <cell r="O8754" t="str">
            <v>②-Ⅱ-６．地方への人の流れの促進など活力ある地方創り</v>
          </cell>
        </row>
        <row r="8755">
          <cell r="K8755" t="str">
            <v>28442-41</v>
          </cell>
          <cell r="L8755" t="str">
            <v>28442</v>
          </cell>
          <cell r="M8755">
            <v>41</v>
          </cell>
          <cell r="N8755" t="str">
            <v>感染症予防事業</v>
          </cell>
          <cell r="O8755" t="str">
            <v>①-Ⅰ-１．マスク・消毒液等の確保</v>
          </cell>
        </row>
        <row r="8756">
          <cell r="K8756" t="str">
            <v>28442-42</v>
          </cell>
          <cell r="L8756" t="str">
            <v>28442</v>
          </cell>
          <cell r="M8756">
            <v>42</v>
          </cell>
          <cell r="N8756" t="str">
            <v>避難所環境整備事業</v>
          </cell>
          <cell r="O8756" t="str">
            <v>①-Ⅰ-１．マスク・消毒液等の確保</v>
          </cell>
        </row>
        <row r="8757">
          <cell r="K8757" t="str">
            <v>28442-43</v>
          </cell>
          <cell r="L8757" t="str">
            <v>28442</v>
          </cell>
          <cell r="M8757">
            <v>43</v>
          </cell>
          <cell r="N8757" t="str">
            <v>コミュニティバスのMaaS化推進</v>
          </cell>
          <cell r="O8757" t="str">
            <v>①-Ⅳ-３．リモート化等によるデジタル・トランスフォーメーションの加速</v>
          </cell>
        </row>
        <row r="8758">
          <cell r="K8758" t="str">
            <v>28443-1</v>
          </cell>
          <cell r="L8758" t="str">
            <v>28443</v>
          </cell>
          <cell r="M8758">
            <v>1</v>
          </cell>
          <cell r="N8758" t="str">
            <v>休業要請事業者経営継続支援事業</v>
          </cell>
          <cell r="O8758" t="str">
            <v>①-Ⅱ-３．事業継続に困っている中小・小規模事業者等への支援</v>
          </cell>
        </row>
        <row r="8759">
          <cell r="K8759" t="str">
            <v>28443-2</v>
          </cell>
          <cell r="L8759" t="str">
            <v>28443</v>
          </cell>
          <cell r="M8759">
            <v>2</v>
          </cell>
          <cell r="N8759" t="str">
            <v>プレミアム付商品券事業</v>
          </cell>
          <cell r="O8759" t="str">
            <v>①-Ⅲ-２．地域経済の活性化</v>
          </cell>
        </row>
        <row r="8760">
          <cell r="K8760" t="str">
            <v>28443-3</v>
          </cell>
          <cell r="L8760" t="str">
            <v>28443</v>
          </cell>
          <cell r="M8760">
            <v>3</v>
          </cell>
          <cell r="N8760" t="str">
            <v>小規模事業者応援事業</v>
          </cell>
          <cell r="O8760" t="str">
            <v>①-Ⅱ-３．事業継続に困っている中小・小規模事業者等への支援</v>
          </cell>
        </row>
        <row r="8761">
          <cell r="K8761" t="str">
            <v>28443-4</v>
          </cell>
          <cell r="L8761" t="str">
            <v>28443</v>
          </cell>
          <cell r="M8761">
            <v>4</v>
          </cell>
          <cell r="N8761" t="str">
            <v>水道事業会計操出事業</v>
          </cell>
          <cell r="O8761" t="str">
            <v>①-Ⅱ-４．生活に困っている世帯や個人への支援</v>
          </cell>
        </row>
        <row r="8762">
          <cell r="K8762" t="str">
            <v>28443-5</v>
          </cell>
          <cell r="L8762" t="str">
            <v>28443</v>
          </cell>
          <cell r="M8762">
            <v>5</v>
          </cell>
          <cell r="N8762" t="str">
            <v>子育て世帯応援給付金給付事業</v>
          </cell>
          <cell r="O8762" t="str">
            <v>①-Ⅱ-４．生活に困っている世帯や個人への支援</v>
          </cell>
        </row>
        <row r="8763">
          <cell r="K8763" t="str">
            <v>28443-6</v>
          </cell>
          <cell r="L8763" t="str">
            <v>28443</v>
          </cell>
          <cell r="M8763">
            <v>6</v>
          </cell>
          <cell r="N8763" t="str">
            <v>新生児世帯応援給付金給付事業</v>
          </cell>
          <cell r="O8763" t="str">
            <v>①-Ⅱ-４．生活に困っている世帯や個人への支援</v>
          </cell>
        </row>
        <row r="8764">
          <cell r="K8764" t="str">
            <v>28443-7</v>
          </cell>
          <cell r="L8764" t="str">
            <v>28443</v>
          </cell>
          <cell r="M8764">
            <v>7</v>
          </cell>
          <cell r="N8764" t="str">
            <v>ひとり親世帯応援給付金給付事業</v>
          </cell>
          <cell r="O8764" t="str">
            <v>①-Ⅱ-４．生活に困っている世帯や個人への支援</v>
          </cell>
        </row>
        <row r="8765">
          <cell r="K8765" t="str">
            <v>28443-8</v>
          </cell>
          <cell r="L8765" t="str">
            <v>28443</v>
          </cell>
          <cell r="M8765">
            <v>8</v>
          </cell>
          <cell r="N8765" t="str">
            <v>単身大学生等応援給付金給付事業</v>
          </cell>
          <cell r="O8765" t="str">
            <v>①-Ⅱ-４．生活に困っている世帯や個人への支援</v>
          </cell>
        </row>
        <row r="8766">
          <cell r="K8766" t="str">
            <v>28443-9</v>
          </cell>
          <cell r="L8766" t="str">
            <v>28443</v>
          </cell>
          <cell r="M8766">
            <v>9</v>
          </cell>
          <cell r="N8766" t="str">
            <v>学校給食費等無償化対応事業</v>
          </cell>
          <cell r="O8766" t="str">
            <v>①-Ⅱ-４．生活に困っている世帯や個人への支援</v>
          </cell>
        </row>
        <row r="8767">
          <cell r="K8767" t="str">
            <v>28443-10</v>
          </cell>
          <cell r="L8767" t="str">
            <v>28443</v>
          </cell>
          <cell r="M8767">
            <v>10</v>
          </cell>
          <cell r="N8767" t="str">
            <v>学校給食費等無償化応援給付金給付事業</v>
          </cell>
          <cell r="O8767" t="str">
            <v>①-Ⅱ-４．生活に困っている世帯や個人への支援</v>
          </cell>
        </row>
        <row r="8768">
          <cell r="K8768" t="str">
            <v>28443-11</v>
          </cell>
          <cell r="L8768" t="str">
            <v>28443</v>
          </cell>
          <cell r="M8768">
            <v>11</v>
          </cell>
          <cell r="N8768" t="str">
            <v>小規模事業者応援事業（拡充）</v>
          </cell>
          <cell r="O8768" t="str">
            <v>①-Ⅱ-３．事業継続に困っている中小・小規模事業者等への支援</v>
          </cell>
        </row>
        <row r="8769">
          <cell r="K8769" t="str">
            <v>28443-12</v>
          </cell>
          <cell r="L8769" t="str">
            <v>28443</v>
          </cell>
          <cell r="M8769">
            <v>12</v>
          </cell>
          <cell r="N8769" t="str">
            <v>新型コロナウイルス感染症対応物資購入事業</v>
          </cell>
          <cell r="O8769" t="str">
            <v>①-Ⅰ-１．マスク・消毒液等の確保</v>
          </cell>
        </row>
        <row r="8770">
          <cell r="K8770" t="str">
            <v>28443-13</v>
          </cell>
          <cell r="L8770" t="str">
            <v>28443</v>
          </cell>
          <cell r="M8770">
            <v>13</v>
          </cell>
          <cell r="N8770" t="str">
            <v>GIGAスクール構想事業
（端末等整備）</v>
          </cell>
          <cell r="O8770" t="str">
            <v>①-Ⅳ-３．リモート化等によるデジタル・トランスフォーメーションの加速</v>
          </cell>
        </row>
        <row r="8771">
          <cell r="K8771" t="str">
            <v>28443-14</v>
          </cell>
          <cell r="L8771" t="str">
            <v>28443</v>
          </cell>
          <cell r="M8771">
            <v>14</v>
          </cell>
          <cell r="N8771" t="str">
            <v>GIGAスクール構想事業
（オンライン整備）</v>
          </cell>
          <cell r="O8771" t="str">
            <v>①-Ⅳ-３．リモート化等によるデジタル・トランスフォーメーションの加速</v>
          </cell>
        </row>
        <row r="8772">
          <cell r="K8772" t="str">
            <v>28443-15</v>
          </cell>
          <cell r="L8772" t="str">
            <v>28443</v>
          </cell>
          <cell r="M8772">
            <v>15</v>
          </cell>
          <cell r="N8772" t="str">
            <v>家庭学習支援事業</v>
          </cell>
          <cell r="O8772" t="str">
            <v>①-Ⅳ-３．リモート化等によるデジタル・トランスフォーメーションの加速</v>
          </cell>
        </row>
        <row r="8773">
          <cell r="K8773" t="str">
            <v>28443-16</v>
          </cell>
          <cell r="L8773" t="str">
            <v>28443</v>
          </cell>
          <cell r="M8773">
            <v>16</v>
          </cell>
          <cell r="N8773" t="str">
            <v>学校再開に伴う感染症対策・学習保障等に係る支援事業</v>
          </cell>
          <cell r="O8773" t="str">
            <v>①-Ⅰ-１．マスク・消毒液等の確保</v>
          </cell>
        </row>
        <row r="8774">
          <cell r="K8774" t="str">
            <v>28443-17</v>
          </cell>
          <cell r="L8774" t="str">
            <v>28443</v>
          </cell>
          <cell r="M8774">
            <v>17</v>
          </cell>
          <cell r="N8774" t="str">
            <v>学校保健特別対策事業費補助金</v>
          </cell>
          <cell r="O8774" t="str">
            <v>①-Ⅰ-１．マスク・消毒液等の確保</v>
          </cell>
        </row>
        <row r="8775">
          <cell r="K8775" t="str">
            <v>28443-18</v>
          </cell>
          <cell r="L8775" t="str">
            <v>28443</v>
          </cell>
          <cell r="M8775">
            <v>18</v>
          </cell>
          <cell r="N8775" t="str">
            <v>図書消毒機購入事業</v>
          </cell>
          <cell r="O8775" t="str">
            <v>①-Ⅰ-１．マスク・消毒液等の確保</v>
          </cell>
        </row>
        <row r="8776">
          <cell r="K8776" t="str">
            <v>28443-19</v>
          </cell>
          <cell r="L8776" t="str">
            <v>28443</v>
          </cell>
          <cell r="M8776">
            <v>19</v>
          </cell>
          <cell r="N8776" t="str">
            <v>新型コロナウイルス感染症に関する支援策PR事業</v>
          </cell>
          <cell r="O8776" t="str">
            <v>①-Ⅰ-６．情報発信の充実</v>
          </cell>
        </row>
        <row r="8777">
          <cell r="K8777" t="str">
            <v>28443-20</v>
          </cell>
          <cell r="L8777" t="str">
            <v>28443</v>
          </cell>
          <cell r="M8777">
            <v>20</v>
          </cell>
          <cell r="N8777" t="str">
            <v>中学校体育館窓ガラス改修工事</v>
          </cell>
          <cell r="O8777" t="str">
            <v>①-Ⅰ-１．マスク・消毒液等の確保</v>
          </cell>
        </row>
        <row r="8778">
          <cell r="K8778" t="str">
            <v>28443-21</v>
          </cell>
          <cell r="L8778" t="str">
            <v>28443</v>
          </cell>
          <cell r="M8778">
            <v>21</v>
          </cell>
          <cell r="N8778" t="str">
            <v>指定管理者経営支援事業</v>
          </cell>
          <cell r="O8778" t="str">
            <v>①-Ⅱ-３．事業継続に困っている中小・小規模事業者等への支援</v>
          </cell>
        </row>
        <row r="8779">
          <cell r="K8779" t="str">
            <v>28443-22</v>
          </cell>
          <cell r="L8779" t="str">
            <v>28443</v>
          </cell>
          <cell r="M8779">
            <v>22</v>
          </cell>
          <cell r="N8779" t="str">
            <v>庁舎感染症拡大予防対策事業</v>
          </cell>
          <cell r="O8779" t="str">
            <v>①-Ⅰ-１．マスク・消毒液等の確保</v>
          </cell>
        </row>
        <row r="8780">
          <cell r="K8780" t="str">
            <v>28443-23</v>
          </cell>
          <cell r="L8780" t="str">
            <v>28443</v>
          </cell>
          <cell r="M8780">
            <v>23</v>
          </cell>
          <cell r="N8780" t="str">
            <v>庁内ネットワーク再構築および会議室スマート化事業</v>
          </cell>
          <cell r="O8780" t="str">
            <v>①-Ⅳ-３．リモート化等によるデジタル・トランスフォーメーションの加速</v>
          </cell>
        </row>
        <row r="8781">
          <cell r="K8781" t="str">
            <v>28443-24</v>
          </cell>
          <cell r="L8781" t="str">
            <v>28443</v>
          </cell>
          <cell r="M8781">
            <v>24</v>
          </cell>
          <cell r="N8781" t="str">
            <v>学校再開に伴う感染症対策・学習保障等に係る支援事業
（№16関連）</v>
          </cell>
          <cell r="O8781" t="str">
            <v>①-Ⅰ-１．マスク・消毒液等の確保</v>
          </cell>
        </row>
        <row r="8782">
          <cell r="K8782" t="str">
            <v>28443-25</v>
          </cell>
          <cell r="L8782" t="str">
            <v>28443</v>
          </cell>
          <cell r="M8782">
            <v>25</v>
          </cell>
          <cell r="N8782" t="str">
            <v>GIGAスクール構想事業
（オンライン整備）
（№14関連）</v>
          </cell>
          <cell r="O8782" t="str">
            <v>①-Ⅳ-３．リモート化等によるデジタル・トランスフォーメーションの加速</v>
          </cell>
        </row>
        <row r="8783">
          <cell r="K8783" t="str">
            <v>28443-26</v>
          </cell>
          <cell r="L8783" t="str">
            <v>28443</v>
          </cell>
          <cell r="M8783">
            <v>26</v>
          </cell>
          <cell r="N8783" t="str">
            <v>学校施設等感染症拡大予防対策事業</v>
          </cell>
          <cell r="O8783" t="str">
            <v>①-Ⅰ-１．マスク・消毒液等の確保</v>
          </cell>
        </row>
        <row r="8784">
          <cell r="K8784" t="str">
            <v>28443-27</v>
          </cell>
          <cell r="L8784" t="str">
            <v>28443</v>
          </cell>
          <cell r="M8784">
            <v>27</v>
          </cell>
          <cell r="N8784" t="str">
            <v>窓口対話支援システム設置事業</v>
          </cell>
          <cell r="O8784" t="str">
            <v>①-Ⅰ-１．マスク・消毒液等の確保</v>
          </cell>
        </row>
        <row r="8785">
          <cell r="K8785" t="str">
            <v>28443-28</v>
          </cell>
          <cell r="L8785" t="str">
            <v>28443</v>
          </cell>
          <cell r="M8785">
            <v>28</v>
          </cell>
          <cell r="N8785" t="str">
            <v>高齢者インフルエンザ予防接種無料化対応事業</v>
          </cell>
          <cell r="O8785" t="str">
            <v>①-Ⅰ-３．医療提供体制の強化</v>
          </cell>
        </row>
        <row r="8786">
          <cell r="K8786" t="str">
            <v>28443-29</v>
          </cell>
          <cell r="L8786" t="str">
            <v>28443</v>
          </cell>
          <cell r="M8786">
            <v>29</v>
          </cell>
          <cell r="N8786" t="str">
            <v>新型コロナウイルス感染症拡大防止協力金事業</v>
          </cell>
          <cell r="O8786" t="str">
            <v>①-Ⅱ-３．事業継続に困っている中小・小規模事業者等への支援</v>
          </cell>
        </row>
        <row r="8787">
          <cell r="K8787" t="str">
            <v>28443-30</v>
          </cell>
          <cell r="L8787" t="str">
            <v>28443</v>
          </cell>
          <cell r="M8787">
            <v>30</v>
          </cell>
          <cell r="N8787" t="str">
            <v>地域公共交通新型コロナウイルス対応型運行支援事業</v>
          </cell>
          <cell r="O8787" t="str">
            <v>①-Ⅲ-１．観光・運輸業、飲食業、イベント・エンターテインメント事業等に対する支援</v>
          </cell>
        </row>
        <row r="8788">
          <cell r="K8788" t="str">
            <v>28446-1</v>
          </cell>
          <cell r="L8788" t="str">
            <v>28446</v>
          </cell>
          <cell r="M8788">
            <v>1</v>
          </cell>
          <cell r="N8788" t="str">
            <v>休業要請事業者経営継続支援事業</v>
          </cell>
          <cell r="O8788" t="str">
            <v>①-Ⅱ-３．事業継続に困っている中小・小規模事業者等への支援</v>
          </cell>
        </row>
        <row r="8789">
          <cell r="K8789" t="str">
            <v>28446-2</v>
          </cell>
          <cell r="L8789" t="str">
            <v>28446</v>
          </cell>
          <cell r="M8789">
            <v>2</v>
          </cell>
          <cell r="N8789" t="str">
            <v>事業所経営継続、改善相談窓口支援事業</v>
          </cell>
          <cell r="O8789" t="str">
            <v>①-Ⅱ-３．事業継続に困っている中小・小規模事業者等への支援</v>
          </cell>
        </row>
        <row r="8790">
          <cell r="K8790" t="str">
            <v>28446-3</v>
          </cell>
          <cell r="L8790" t="str">
            <v>28446</v>
          </cell>
          <cell r="M8790">
            <v>3</v>
          </cell>
          <cell r="N8790" t="str">
            <v>事業所経営継続支援事業</v>
          </cell>
          <cell r="O8790" t="str">
            <v>①-Ⅱ-３．事業継続に困っている中小・小規模事業者等への支援</v>
          </cell>
        </row>
        <row r="8791">
          <cell r="K8791" t="str">
            <v>28446-4</v>
          </cell>
          <cell r="L8791" t="str">
            <v>28446</v>
          </cell>
          <cell r="M8791">
            <v>4</v>
          </cell>
          <cell r="N8791" t="str">
            <v>子育て世帯地域商品券助成事業</v>
          </cell>
          <cell r="O8791" t="str">
            <v>①-Ⅱ-４．生活に困っている世帯や個人への支援</v>
          </cell>
        </row>
        <row r="8792">
          <cell r="K8792" t="str">
            <v>28446-5</v>
          </cell>
          <cell r="L8792" t="str">
            <v>28446</v>
          </cell>
          <cell r="M8792">
            <v>5</v>
          </cell>
          <cell r="N8792" t="str">
            <v>小中学校再開支援事業</v>
          </cell>
          <cell r="O8792" t="str">
            <v>①-Ⅰ-１．マスク・消毒液等の確保</v>
          </cell>
        </row>
        <row r="8793">
          <cell r="K8793" t="str">
            <v>28446-6</v>
          </cell>
          <cell r="L8793" t="str">
            <v>28446</v>
          </cell>
          <cell r="M8793">
            <v>6</v>
          </cell>
          <cell r="N8793" t="str">
            <v>指定管理施設再開設備点検等支援</v>
          </cell>
          <cell r="O8793" t="str">
            <v>①-Ⅱ-３．事業継続に困っている中小・小規模事業者等への支援</v>
          </cell>
        </row>
        <row r="8794">
          <cell r="K8794" t="str">
            <v>28446-7</v>
          </cell>
          <cell r="L8794" t="str">
            <v>28446</v>
          </cell>
          <cell r="M8794">
            <v>7</v>
          </cell>
          <cell r="N8794" t="str">
            <v>感染症予防対策事業</v>
          </cell>
          <cell r="O8794" t="str">
            <v>①-Ⅲ-１．観光・運輸業、飲食業、イベント・エンターテインメント事業等に対する支援</v>
          </cell>
        </row>
        <row r="8795">
          <cell r="K8795" t="str">
            <v>28446-8</v>
          </cell>
          <cell r="L8795" t="str">
            <v>28446</v>
          </cell>
          <cell r="M8795">
            <v>8</v>
          </cell>
          <cell r="N8795" t="str">
            <v>観光キャンペーン事業</v>
          </cell>
          <cell r="O8795" t="str">
            <v>①-Ⅱ-３．事業継続に困っている中小・小規模事業者等への支援</v>
          </cell>
        </row>
        <row r="8796">
          <cell r="K8796" t="str">
            <v>28446-9</v>
          </cell>
          <cell r="L8796" t="str">
            <v>28446</v>
          </cell>
          <cell r="M8796">
            <v>9</v>
          </cell>
          <cell r="N8796" t="str">
            <v>避難所感染症対策事業</v>
          </cell>
          <cell r="O8796" t="str">
            <v>①-Ⅰ-１．マスク・消毒液等の確保</v>
          </cell>
        </row>
        <row r="8797">
          <cell r="K8797" t="str">
            <v>28446-10</v>
          </cell>
          <cell r="L8797" t="str">
            <v>28446</v>
          </cell>
          <cell r="M8797">
            <v>10</v>
          </cell>
          <cell r="N8797" t="str">
            <v>感染症対応小学校・幼稚園再開事業</v>
          </cell>
          <cell r="O8797" t="str">
            <v>①-Ⅰ-１．マスク・消毒液等の確保</v>
          </cell>
        </row>
        <row r="8798">
          <cell r="K8798" t="str">
            <v>28446-11</v>
          </cell>
          <cell r="L8798" t="str">
            <v>28446</v>
          </cell>
          <cell r="M8798">
            <v>11</v>
          </cell>
          <cell r="N8798" t="str">
            <v>行政IT化整備事業</v>
          </cell>
          <cell r="O8798" t="str">
            <v>①-Ⅳ-３．リモート化等によるデジタル・トランスフォーメーションの加速</v>
          </cell>
        </row>
        <row r="8799">
          <cell r="K8799" t="str">
            <v>28446-12</v>
          </cell>
          <cell r="L8799" t="str">
            <v>28446</v>
          </cell>
          <cell r="M8799">
            <v>12</v>
          </cell>
          <cell r="N8799" t="str">
            <v>コミュニティバス感染環境整備事業</v>
          </cell>
          <cell r="O8799" t="str">
            <v>①-Ⅲ-１．観光・運輸業、飲食業、イベント・エンターテインメント事業等に対する支援</v>
          </cell>
        </row>
        <row r="8800">
          <cell r="K8800" t="str">
            <v>28446-13</v>
          </cell>
          <cell r="L8800" t="str">
            <v>28446</v>
          </cell>
          <cell r="M8800">
            <v>13</v>
          </cell>
          <cell r="N8800" t="str">
            <v>スマート農村促進事業</v>
          </cell>
          <cell r="O8800" t="str">
            <v>①-Ⅲ-２．地域経済の活性化</v>
          </cell>
        </row>
        <row r="8801">
          <cell r="K8801" t="str">
            <v>28446-14</v>
          </cell>
          <cell r="L8801" t="str">
            <v>28446</v>
          </cell>
          <cell r="M8801">
            <v>14</v>
          </cell>
          <cell r="N8801" t="str">
            <v>スマート山村促進事業</v>
          </cell>
          <cell r="O8801" t="str">
            <v>①-Ⅲ-２．地域経済の活性化</v>
          </cell>
        </row>
        <row r="8802">
          <cell r="K8802" t="str">
            <v>28446-15</v>
          </cell>
          <cell r="L8802" t="str">
            <v>28446</v>
          </cell>
          <cell r="M8802">
            <v>15</v>
          </cell>
          <cell r="N8802" t="str">
            <v>観光施設環境整備事業</v>
          </cell>
          <cell r="O8802" t="str">
            <v>①-Ⅲ-２．地域経済の活性化</v>
          </cell>
        </row>
        <row r="8803">
          <cell r="K8803" t="str">
            <v>28446-16</v>
          </cell>
          <cell r="L8803" t="str">
            <v>28446</v>
          </cell>
          <cell r="M8803">
            <v>16</v>
          </cell>
          <cell r="N8803" t="str">
            <v>社会体育施設感染環境整備事業</v>
          </cell>
          <cell r="O8803" t="str">
            <v>①-Ⅰ-１．マスク・消毒液等の確保</v>
          </cell>
        </row>
        <row r="8804">
          <cell r="K8804" t="str">
            <v>28446-17</v>
          </cell>
          <cell r="L8804" t="str">
            <v>28446</v>
          </cell>
          <cell r="M8804">
            <v>17</v>
          </cell>
          <cell r="N8804" t="str">
            <v>公立学校情報機器整備費補助金（継ぎ足し単独事業）</v>
          </cell>
          <cell r="O8804" t="str">
            <v>①-Ⅳ-３．リモート化等によるデジタル・トランスフォーメーションの加速</v>
          </cell>
        </row>
        <row r="8805">
          <cell r="K8805" t="str">
            <v>28446-18</v>
          </cell>
          <cell r="L8805" t="str">
            <v>28446</v>
          </cell>
          <cell r="M8805">
            <v>18</v>
          </cell>
          <cell r="N8805" t="str">
            <v>公立学校情報機器整備費補助金</v>
          </cell>
          <cell r="O8805" t="str">
            <v>①-Ⅳ-３．リモート化等によるデジタル・トランスフォーメーションの加速</v>
          </cell>
        </row>
        <row r="8806">
          <cell r="K8806" t="str">
            <v>28446-19</v>
          </cell>
          <cell r="L8806" t="str">
            <v>28446</v>
          </cell>
          <cell r="M8806">
            <v>19</v>
          </cell>
          <cell r="N8806" t="str">
            <v>感染症予防対策給付事業</v>
          </cell>
          <cell r="O8806" t="str">
            <v>①-Ⅱ-４．生活に困っている世帯や個人への支援</v>
          </cell>
        </row>
        <row r="8807">
          <cell r="K8807" t="str">
            <v>28446-20</v>
          </cell>
          <cell r="L8807" t="str">
            <v>28446</v>
          </cell>
          <cell r="M8807">
            <v>20</v>
          </cell>
          <cell r="N8807" t="str">
            <v>林業IT化促進事業</v>
          </cell>
          <cell r="O8807" t="str">
            <v>①-Ⅲ-２．地域経済の活性化</v>
          </cell>
        </row>
        <row r="8808">
          <cell r="K8808" t="str">
            <v>28446-21</v>
          </cell>
          <cell r="L8808" t="str">
            <v>28446</v>
          </cell>
          <cell r="M8808">
            <v>21</v>
          </cell>
          <cell r="N8808" t="str">
            <v>観光拠点整備支援事業</v>
          </cell>
          <cell r="O8808" t="str">
            <v>①-Ⅲ-２．地域経済の活性化</v>
          </cell>
        </row>
        <row r="8809">
          <cell r="K8809" t="str">
            <v>28446-22</v>
          </cell>
          <cell r="L8809" t="str">
            <v>28446</v>
          </cell>
          <cell r="M8809">
            <v>22</v>
          </cell>
          <cell r="N8809" t="str">
            <v>子ども・子育て支援交付金</v>
          </cell>
          <cell r="O8809" t="str">
            <v>①-Ⅰ-８．学校の臨時休業等を円滑に進めるための環境整備</v>
          </cell>
        </row>
        <row r="8810">
          <cell r="K8810" t="str">
            <v>28446-23</v>
          </cell>
          <cell r="L8810" t="str">
            <v>28446</v>
          </cell>
          <cell r="M8810">
            <v>23</v>
          </cell>
          <cell r="N8810" t="str">
            <v>学校保健特別対策事業費補助金</v>
          </cell>
          <cell r="O8810" t="str">
            <v>①-Ⅰ-８．学校の臨時休業等を円滑に進めるための環境整備</v>
          </cell>
        </row>
        <row r="8811">
          <cell r="K8811" t="str">
            <v>28446-24</v>
          </cell>
          <cell r="L8811" t="str">
            <v>28446</v>
          </cell>
          <cell r="M8811">
            <v>24</v>
          </cell>
          <cell r="N8811" t="str">
            <v>病院企業会計への繰出補助事業</v>
          </cell>
          <cell r="O8811" t="str">
            <v>①-Ⅰ-３．医療提供体制の強化</v>
          </cell>
        </row>
        <row r="8812">
          <cell r="K8812" t="str">
            <v>28446-25</v>
          </cell>
          <cell r="L8812" t="str">
            <v>28446</v>
          </cell>
          <cell r="M8812">
            <v>25</v>
          </cell>
          <cell r="N8812" t="str">
            <v>学校保健特別対策事業費補助金</v>
          </cell>
          <cell r="O8812" t="str">
            <v>①-Ⅰ-８．学校の臨時休業等を円滑に進めるための環境整備</v>
          </cell>
        </row>
        <row r="8813">
          <cell r="K8813" t="str">
            <v>28446-26</v>
          </cell>
          <cell r="L8813" t="str">
            <v>28446</v>
          </cell>
          <cell r="M8813">
            <v>26</v>
          </cell>
          <cell r="N8813" t="str">
            <v>新型コロナウイルス感染症拡大防止協力金事業</v>
          </cell>
          <cell r="O8813" t="str">
            <v>①-Ⅱ-３．事業継続に困っている中小・小規模事業者等への支援</v>
          </cell>
        </row>
        <row r="8814">
          <cell r="K8814" t="str">
            <v>28464-1</v>
          </cell>
          <cell r="L8814" t="str">
            <v>28464</v>
          </cell>
          <cell r="M8814">
            <v>1</v>
          </cell>
          <cell r="N8814" t="str">
            <v>避難所環境整備事業</v>
          </cell>
          <cell r="O8814" t="str">
            <v>①-Ⅰ-１．マスク・消毒液等の確保</v>
          </cell>
        </row>
        <row r="8815">
          <cell r="K8815" t="str">
            <v>28464-2</v>
          </cell>
          <cell r="L8815" t="str">
            <v>28464</v>
          </cell>
          <cell r="M8815">
            <v>2</v>
          </cell>
          <cell r="N8815" t="str">
            <v>避難所感染予防・感染拡大防止事業</v>
          </cell>
          <cell r="O8815" t="str">
            <v>①-Ⅰ-１．マスク・消毒液等の確保</v>
          </cell>
        </row>
        <row r="8816">
          <cell r="K8816" t="str">
            <v>28464-3</v>
          </cell>
          <cell r="L8816" t="str">
            <v>28464</v>
          </cell>
          <cell r="M8816">
            <v>3</v>
          </cell>
          <cell r="N8816" t="str">
            <v>避難所感染予防・感染拡大防止事業</v>
          </cell>
          <cell r="O8816" t="str">
            <v>①-Ⅰ-１．マスク・消毒液等の確保</v>
          </cell>
        </row>
        <row r="8817">
          <cell r="K8817" t="str">
            <v>28464-4</v>
          </cell>
          <cell r="L8817" t="str">
            <v>28464</v>
          </cell>
          <cell r="M8817">
            <v>4</v>
          </cell>
          <cell r="N8817" t="str">
            <v>太子町新型コロナウイルス感染症対策提案型協働事業</v>
          </cell>
          <cell r="O8817" t="str">
            <v>①-Ⅲ-２．地域経済の活性化</v>
          </cell>
        </row>
        <row r="8818">
          <cell r="K8818" t="str">
            <v>28464-5</v>
          </cell>
          <cell r="L8818" t="str">
            <v>28464</v>
          </cell>
          <cell r="M8818">
            <v>5</v>
          </cell>
          <cell r="N8818" t="str">
            <v>感染予防・感染拡大防止啓発チラシ作成事業（対策本部関係）</v>
          </cell>
          <cell r="O8818" t="str">
            <v>①-Ⅰ-６．情報発信の充実</v>
          </cell>
        </row>
        <row r="8819">
          <cell r="K8819" t="str">
            <v>28464-6</v>
          </cell>
          <cell r="L8819" t="str">
            <v>28464</v>
          </cell>
          <cell r="M8819">
            <v>6</v>
          </cell>
          <cell r="N8819" t="str">
            <v>感染予防・感染拡大防止啓発広報たいし掲載事業</v>
          </cell>
          <cell r="O8819" t="str">
            <v>①-Ⅰ-６．情報発信の充実</v>
          </cell>
        </row>
        <row r="8820">
          <cell r="K8820" t="str">
            <v>28464-7</v>
          </cell>
          <cell r="L8820" t="str">
            <v>28464</v>
          </cell>
          <cell r="M8820">
            <v>7</v>
          </cell>
          <cell r="N8820" t="str">
            <v>緊急雇用対策会計年度任用職員採用事業</v>
          </cell>
          <cell r="O8820" t="str">
            <v>①-Ⅱ-１．雇用の維持</v>
          </cell>
        </row>
        <row r="8821">
          <cell r="K8821" t="str">
            <v>28464-8</v>
          </cell>
          <cell r="L8821" t="str">
            <v>28464</v>
          </cell>
          <cell r="M8821">
            <v>8</v>
          </cell>
          <cell r="N8821" t="str">
            <v>公共的空間安全・安心確保事業（役場庁舎）</v>
          </cell>
          <cell r="O8821" t="str">
            <v>①-Ⅰ-１．マスク・消毒液等の確保</v>
          </cell>
        </row>
        <row r="8822">
          <cell r="K8822" t="str">
            <v>28464-9</v>
          </cell>
          <cell r="L8822" t="str">
            <v>28464</v>
          </cell>
          <cell r="M8822">
            <v>9</v>
          </cell>
          <cell r="N8822" t="str">
            <v>庁舎感染予防・感染拡大防止事業（web会議システム導入）</v>
          </cell>
          <cell r="O8822" t="str">
            <v>①-Ⅰ-６．情報発信の充実</v>
          </cell>
        </row>
        <row r="8823">
          <cell r="K8823" t="str">
            <v>28464-10</v>
          </cell>
          <cell r="L8823" t="str">
            <v>28464</v>
          </cell>
          <cell r="M8823">
            <v>10</v>
          </cell>
          <cell r="N8823" t="str">
            <v>子育て世帯支援活動事業</v>
          </cell>
          <cell r="O8823" t="str">
            <v>①-Ⅱ-４．生活に困っている世帯や個人への支援</v>
          </cell>
        </row>
        <row r="8824">
          <cell r="K8824" t="str">
            <v>28464-11</v>
          </cell>
          <cell r="L8824" t="str">
            <v>28464</v>
          </cell>
          <cell r="M8824">
            <v>11</v>
          </cell>
          <cell r="N8824" t="str">
            <v>障害者福祉施設、児童福祉施設感染症拡大防止支援事業</v>
          </cell>
          <cell r="O8824" t="str">
            <v>①-Ⅰ-１．マスク・消毒液等の確保</v>
          </cell>
        </row>
        <row r="8825">
          <cell r="K8825" t="str">
            <v>28464-13</v>
          </cell>
          <cell r="L8825" t="str">
            <v>28464</v>
          </cell>
          <cell r="M8825">
            <v>13</v>
          </cell>
          <cell r="N8825" t="str">
            <v>子ども・子育て支援事業</v>
          </cell>
          <cell r="O8825" t="str">
            <v>①-Ⅰ-８．学校の臨時休業等を円滑に進めるための環境整備</v>
          </cell>
        </row>
        <row r="8826">
          <cell r="K8826" t="str">
            <v>28464-14</v>
          </cell>
          <cell r="L8826" t="str">
            <v>28464</v>
          </cell>
          <cell r="M8826">
            <v>14</v>
          </cell>
          <cell r="N8826" t="str">
            <v>高齢者福祉施設感染拡大防止支援事業</v>
          </cell>
          <cell r="O8826" t="str">
            <v>①-Ⅰ-１．マスク・消毒液等の確保</v>
          </cell>
        </row>
        <row r="8827">
          <cell r="K8827" t="str">
            <v>28464-15</v>
          </cell>
          <cell r="L8827" t="str">
            <v>28464</v>
          </cell>
          <cell r="M8827">
            <v>15</v>
          </cell>
          <cell r="N8827" t="str">
            <v>医療機関感染拡大防止支援事業</v>
          </cell>
          <cell r="O8827" t="str">
            <v>①-Ⅰ-１．マスク・消毒液等の確保</v>
          </cell>
        </row>
        <row r="8828">
          <cell r="K8828" t="str">
            <v>28464-16</v>
          </cell>
          <cell r="L8828" t="str">
            <v>28464</v>
          </cell>
          <cell r="M8828">
            <v>16</v>
          </cell>
          <cell r="N8828" t="str">
            <v>妊産婦感染予防・感染拡大防止支援事業</v>
          </cell>
          <cell r="O8828" t="str">
            <v>①-Ⅰ-１．マスク・消毒液等の確保</v>
          </cell>
        </row>
        <row r="8829">
          <cell r="K8829" t="str">
            <v>28464-17</v>
          </cell>
          <cell r="L8829" t="str">
            <v>28464</v>
          </cell>
          <cell r="M8829">
            <v>17</v>
          </cell>
          <cell r="N8829" t="str">
            <v>感染症予防啓発資料作成事業(保健衛生）</v>
          </cell>
          <cell r="O8829" t="str">
            <v>①-Ⅰ-６．情報発信の充実</v>
          </cell>
        </row>
        <row r="8830">
          <cell r="K8830" t="str">
            <v>28464-18</v>
          </cell>
          <cell r="L8830" t="str">
            <v>28464</v>
          </cell>
          <cell r="M8830">
            <v>18</v>
          </cell>
          <cell r="N8830" t="str">
            <v>公共的空間安全・安心確保事業（保健福祉会館）</v>
          </cell>
          <cell r="O8830" t="str">
            <v>①-Ⅰ-１．マスク・消毒液等の確保</v>
          </cell>
        </row>
        <row r="8831">
          <cell r="K8831" t="str">
            <v>28464-19</v>
          </cell>
          <cell r="L8831" t="str">
            <v>28464</v>
          </cell>
          <cell r="M8831">
            <v>19</v>
          </cell>
          <cell r="N8831" t="str">
            <v>経営継続支援緊急対策信用保証料補助事業</v>
          </cell>
          <cell r="O8831" t="str">
            <v>①-Ⅱ-２．資金繰り対策</v>
          </cell>
        </row>
        <row r="8832">
          <cell r="K8832" t="str">
            <v>28464-20</v>
          </cell>
          <cell r="L8832" t="str">
            <v>28464</v>
          </cell>
          <cell r="M8832">
            <v>20</v>
          </cell>
          <cell r="N8832" t="str">
            <v>休業要請事業者経営継続支援事業</v>
          </cell>
          <cell r="O8832" t="str">
            <v>①-Ⅱ-３．事業継続に困っている中小・小規模事業者等への支援</v>
          </cell>
        </row>
        <row r="8833">
          <cell r="K8833" t="str">
            <v>28464-21</v>
          </cell>
          <cell r="L8833" t="str">
            <v>28464</v>
          </cell>
          <cell r="M8833">
            <v>21</v>
          </cell>
          <cell r="N8833" t="str">
            <v>シティープロモーション動画制作事業</v>
          </cell>
          <cell r="O8833" t="str">
            <v>①-Ⅲ-１．観光・運輸業、飲食業、イベント・エンターテインメント事業等に対する支援</v>
          </cell>
        </row>
        <row r="8834">
          <cell r="K8834" t="str">
            <v>28464-22</v>
          </cell>
          <cell r="L8834" t="str">
            <v>28464</v>
          </cell>
          <cell r="M8834">
            <v>22</v>
          </cell>
          <cell r="N8834" t="str">
            <v>まち・ひと応援花かざり事業</v>
          </cell>
          <cell r="O8834" t="str">
            <v>①-Ⅲ-２．地域経済の活性化</v>
          </cell>
        </row>
        <row r="8835">
          <cell r="K8835" t="str">
            <v>28464-23</v>
          </cell>
          <cell r="L8835" t="str">
            <v>28464</v>
          </cell>
          <cell r="M8835">
            <v>23</v>
          </cell>
          <cell r="N8835" t="str">
            <v>水道事業会計繰出・補助</v>
          </cell>
          <cell r="O8835" t="str">
            <v>①-Ⅱ-４．生活に困っている世帯や個人への支援</v>
          </cell>
        </row>
        <row r="8836">
          <cell r="K8836" t="str">
            <v>28464-24</v>
          </cell>
          <cell r="L8836" t="str">
            <v>28464</v>
          </cell>
          <cell r="M8836">
            <v>24</v>
          </cell>
          <cell r="N8836" t="str">
            <v>小学校手洗い場増設事業（斑鳩小学校）</v>
          </cell>
          <cell r="O8836" t="str">
            <v>①-Ⅰ-１．マスク・消毒液等の確保</v>
          </cell>
        </row>
        <row r="8837">
          <cell r="K8837" t="str">
            <v>28464-25</v>
          </cell>
          <cell r="L8837" t="str">
            <v>28464</v>
          </cell>
          <cell r="M8837">
            <v>25</v>
          </cell>
          <cell r="N8837" t="str">
            <v>臨時休校に伴う修学旅行支援事業</v>
          </cell>
          <cell r="O8837" t="str">
            <v>①-Ⅲ-１．観光・運輸業、飲食業、イベント・エンターテインメント事業等に対する支援</v>
          </cell>
        </row>
        <row r="8838">
          <cell r="K8838" t="str">
            <v>28464-26</v>
          </cell>
          <cell r="L8838" t="str">
            <v>28464</v>
          </cell>
          <cell r="M8838">
            <v>26</v>
          </cell>
          <cell r="N8838" t="str">
            <v>就学援助特別給付金給付事業</v>
          </cell>
          <cell r="O8838" t="str">
            <v>①-Ⅱ-４．生活に困っている世帯や個人への支援</v>
          </cell>
        </row>
        <row r="8839">
          <cell r="K8839" t="str">
            <v>28464-27</v>
          </cell>
          <cell r="L8839" t="str">
            <v>28464</v>
          </cell>
          <cell r="M8839">
            <v>27</v>
          </cell>
          <cell r="N8839" t="str">
            <v>GIGAスクール構想端末整備事業（フィルタリングソフトの導入）</v>
          </cell>
          <cell r="O8839" t="str">
            <v>①-Ⅳ-３．リモート化等によるデジタル・トランスフォーメーションの加速</v>
          </cell>
        </row>
        <row r="8840">
          <cell r="K8840" t="str">
            <v>28464-28</v>
          </cell>
          <cell r="L8840" t="str">
            <v>28464</v>
          </cell>
          <cell r="M8840">
            <v>28</v>
          </cell>
          <cell r="N8840" t="str">
            <v>GIGAスクール構想端末整備事業（端末初期設定等委託）</v>
          </cell>
          <cell r="O8840" t="str">
            <v>①-Ⅳ-３．リモート化等によるデジタル・トランスフォーメーションの加速</v>
          </cell>
        </row>
        <row r="8841">
          <cell r="K8841" t="str">
            <v>28464-29</v>
          </cell>
          <cell r="L8841" t="str">
            <v>28464</v>
          </cell>
          <cell r="M8841">
            <v>29</v>
          </cell>
          <cell r="N8841" t="str">
            <v>学校臨時休業対策費補助事業</v>
          </cell>
          <cell r="O8841" t="str">
            <v>①-Ⅱ-２．資金繰り対策</v>
          </cell>
        </row>
        <row r="8842">
          <cell r="K8842" t="str">
            <v>28464-30</v>
          </cell>
          <cell r="L8842" t="str">
            <v>28464</v>
          </cell>
          <cell r="M8842">
            <v>30</v>
          </cell>
          <cell r="N8842" t="str">
            <v>公共的空間安全・安心確保事業（南総合センター）</v>
          </cell>
          <cell r="O8842" t="str">
            <v>①-Ⅳ-３．リモート化等によるデジタル・トランスフォーメーションの加速</v>
          </cell>
        </row>
        <row r="8843">
          <cell r="K8843" t="str">
            <v>28464-31</v>
          </cell>
          <cell r="L8843" t="str">
            <v>28464</v>
          </cell>
          <cell r="M8843">
            <v>31</v>
          </cell>
          <cell r="N8843" t="str">
            <v>公共的空間安全・安心確保事業（社会教育施設）</v>
          </cell>
          <cell r="O8843" t="str">
            <v>①-Ⅰ-１．マスク・消毒液等の確保</v>
          </cell>
        </row>
        <row r="8844">
          <cell r="K8844" t="str">
            <v>28464-32</v>
          </cell>
          <cell r="L8844" t="str">
            <v>28464</v>
          </cell>
          <cell r="M8844">
            <v>32</v>
          </cell>
          <cell r="N8844" t="str">
            <v>公共的空間安全・安心確保事業（文化複合施設）</v>
          </cell>
          <cell r="O8844" t="str">
            <v>①-Ⅰ-２．検査体制の強化と感染の早期発見</v>
          </cell>
        </row>
        <row r="8845">
          <cell r="K8845" t="str">
            <v>28464-33</v>
          </cell>
          <cell r="L8845" t="str">
            <v>28464</v>
          </cell>
          <cell r="M8845">
            <v>33</v>
          </cell>
          <cell r="N8845" t="str">
            <v>無観客配信を支えるシステム構築支援事業</v>
          </cell>
          <cell r="O8845" t="str">
            <v>①-Ⅲ-１．観光・運輸業、飲食業、イベント・エンターテインメント事業等に対する支援</v>
          </cell>
        </row>
        <row r="8846">
          <cell r="K8846" t="str">
            <v>28464-34</v>
          </cell>
          <cell r="L8846" t="str">
            <v>28464</v>
          </cell>
          <cell r="M8846">
            <v>34</v>
          </cell>
          <cell r="N8846" t="str">
            <v>図書館パワーアップ事業</v>
          </cell>
          <cell r="O8846" t="str">
            <v>①-Ⅰ-６．情報発信の充実</v>
          </cell>
        </row>
        <row r="8847">
          <cell r="K8847" t="str">
            <v>28464-35</v>
          </cell>
          <cell r="L8847" t="str">
            <v>28464</v>
          </cell>
          <cell r="M8847">
            <v>35</v>
          </cell>
          <cell r="N8847" t="str">
            <v>地域の歴史文化遺産のデジタルコンテンツ発信事業</v>
          </cell>
          <cell r="O8847" t="str">
            <v>①-Ⅲ-１．観光・運輸業、飲食業、イベント・エンターテインメント事業等に対する支援</v>
          </cell>
        </row>
        <row r="8848">
          <cell r="K8848" t="str">
            <v>28464-36</v>
          </cell>
          <cell r="L8848" t="str">
            <v>28464</v>
          </cell>
          <cell r="M8848">
            <v>36</v>
          </cell>
          <cell r="N8848" t="str">
            <v>避難所感染予防・感染拡大防止事業</v>
          </cell>
          <cell r="O8848" t="str">
            <v>①-Ⅰ-１．マスク・消毒液等の確保</v>
          </cell>
        </row>
        <row r="8849">
          <cell r="K8849" t="str">
            <v>28464-37</v>
          </cell>
          <cell r="L8849" t="str">
            <v>28464</v>
          </cell>
          <cell r="M8849">
            <v>37</v>
          </cell>
          <cell r="N8849" t="str">
            <v>高齢者福祉施設感染拡大防止支援事業</v>
          </cell>
          <cell r="O8849" t="str">
            <v>①-Ⅰ-１．マスク・消毒液等の確保</v>
          </cell>
        </row>
        <row r="8850">
          <cell r="K8850" t="str">
            <v>28464-38</v>
          </cell>
          <cell r="L8850" t="str">
            <v>28464</v>
          </cell>
          <cell r="M8850">
            <v>38</v>
          </cell>
          <cell r="N8850" t="str">
            <v>公共交通応援事業</v>
          </cell>
          <cell r="O8850" t="str">
            <v>①-Ⅲ-１．観光・運輸業、飲食業、イベント・エンターテインメント事業等に対する支援</v>
          </cell>
        </row>
        <row r="8851">
          <cell r="K8851" t="str">
            <v>28464-39</v>
          </cell>
          <cell r="L8851" t="str">
            <v>28464</v>
          </cell>
          <cell r="M8851">
            <v>39</v>
          </cell>
          <cell r="N8851" t="str">
            <v>庁舎感染予防・感染拡大防止事業（庁舎内ネットワーク配線）</v>
          </cell>
          <cell r="O8851" t="str">
            <v>①-Ⅰ-６．情報発信の充実</v>
          </cell>
        </row>
        <row r="8852">
          <cell r="K8852" t="str">
            <v>28464-40</v>
          </cell>
          <cell r="L8852" t="str">
            <v>28464</v>
          </cell>
          <cell r="M8852">
            <v>40</v>
          </cell>
          <cell r="N8852" t="str">
            <v>庁舎感染予防・感染拡大防止事業（Web会議システムの導入）</v>
          </cell>
          <cell r="O8852" t="str">
            <v>①-Ⅰ-６．情報発信の充実</v>
          </cell>
        </row>
        <row r="8853">
          <cell r="K8853" t="str">
            <v>28464-41</v>
          </cell>
          <cell r="L8853" t="str">
            <v>28464</v>
          </cell>
          <cell r="M8853">
            <v>41</v>
          </cell>
          <cell r="N8853" t="str">
            <v>選挙投票所感染予防・感染拡大防止事業</v>
          </cell>
          <cell r="O8853" t="str">
            <v>①-Ⅰ-１．マスク・消毒液等の確保</v>
          </cell>
        </row>
        <row r="8854">
          <cell r="K8854" t="str">
            <v>28464-42</v>
          </cell>
          <cell r="L8854" t="str">
            <v>28464</v>
          </cell>
          <cell r="M8854">
            <v>42</v>
          </cell>
          <cell r="N8854" t="str">
            <v>キャッシュレス決済普及推進事業</v>
          </cell>
          <cell r="O8854" t="str">
            <v>①-Ⅰ-６．情報発信の充実</v>
          </cell>
        </row>
        <row r="8855">
          <cell r="K8855" t="str">
            <v>28464-43</v>
          </cell>
          <cell r="L8855" t="str">
            <v>28464</v>
          </cell>
          <cell r="M8855">
            <v>43</v>
          </cell>
          <cell r="N8855" t="str">
            <v>資源ごみ集団回収運動奨励金事業</v>
          </cell>
          <cell r="O8855" t="str">
            <v>①-Ⅱ-３．事業継続に困っている中小・小規模事業者等への支援</v>
          </cell>
        </row>
        <row r="8856">
          <cell r="K8856" t="str">
            <v>28464-44</v>
          </cell>
          <cell r="L8856" t="str">
            <v>28464</v>
          </cell>
          <cell r="M8856">
            <v>44</v>
          </cell>
          <cell r="N8856" t="str">
            <v>騒音計購入事業</v>
          </cell>
          <cell r="O8856" t="str">
            <v>①-Ⅰ-８．学校の臨時休業等を円滑に進めるための環境整備</v>
          </cell>
        </row>
        <row r="8857">
          <cell r="K8857" t="str">
            <v>28464-45</v>
          </cell>
          <cell r="L8857" t="str">
            <v>28464</v>
          </cell>
          <cell r="M8857">
            <v>45</v>
          </cell>
          <cell r="N8857" t="str">
            <v>救急搬送車オゾン除染システム設置事業</v>
          </cell>
          <cell r="O8857" t="str">
            <v>①-Ⅰ-１．マスク・消毒液等の確保</v>
          </cell>
        </row>
        <row r="8858">
          <cell r="K8858" t="str">
            <v>28464-47</v>
          </cell>
          <cell r="L8858" t="str">
            <v>28464</v>
          </cell>
          <cell r="M8858">
            <v>47</v>
          </cell>
          <cell r="N8858" t="str">
            <v>妊婦特別給付金支給事業</v>
          </cell>
          <cell r="O8858" t="str">
            <v>①-Ⅱ-４．生活に困っている世帯や個人への支援</v>
          </cell>
        </row>
        <row r="8859">
          <cell r="K8859" t="str">
            <v>28464-48</v>
          </cell>
          <cell r="L8859" t="str">
            <v>28464</v>
          </cell>
          <cell r="M8859">
            <v>48</v>
          </cell>
          <cell r="N8859" t="str">
            <v>経営継続支援緊急対策家賃給付金事業</v>
          </cell>
          <cell r="O8859" t="str">
            <v>①-Ⅱ-３．事業継続に困っている中小・小規模事業者等への支援</v>
          </cell>
        </row>
        <row r="8860">
          <cell r="K8860" t="str">
            <v>28464-49</v>
          </cell>
          <cell r="L8860" t="str">
            <v>28464</v>
          </cell>
          <cell r="M8860">
            <v>49</v>
          </cell>
          <cell r="N8860" t="str">
            <v>あすかふるさと応援商品券事業</v>
          </cell>
          <cell r="O8860" t="str">
            <v>①-Ⅱ-４．生活に困っている世帯や個人への支援</v>
          </cell>
        </row>
        <row r="8861">
          <cell r="K8861" t="str">
            <v>28464-50</v>
          </cell>
          <cell r="L8861" t="str">
            <v>28464</v>
          </cell>
          <cell r="M8861">
            <v>50</v>
          </cell>
          <cell r="N8861" t="str">
            <v>経営継続支援緊急対策給付金事業</v>
          </cell>
          <cell r="O8861" t="str">
            <v>①-Ⅱ-３．事業継続に困っている中小・小規模事業者等への支援</v>
          </cell>
        </row>
        <row r="8862">
          <cell r="K8862" t="str">
            <v>28464-51</v>
          </cell>
          <cell r="L8862" t="str">
            <v>28464</v>
          </cell>
          <cell r="M8862">
            <v>51</v>
          </cell>
          <cell r="N8862" t="str">
            <v>水道事業会計繰出・補助（延長分）</v>
          </cell>
          <cell r="O8862" t="str">
            <v>①-Ⅱ-４．生活に困っている世帯や個人への支援</v>
          </cell>
        </row>
        <row r="8863">
          <cell r="K8863" t="str">
            <v>28464-52</v>
          </cell>
          <cell r="L8863" t="str">
            <v>28464</v>
          </cell>
          <cell r="M8863">
            <v>52</v>
          </cell>
          <cell r="N8863" t="str">
            <v>学校保健特別対策事業費補助金</v>
          </cell>
          <cell r="O8863" t="str">
            <v>①-Ⅰ-８．学校の臨時休業等を円滑に進めるための環境整備</v>
          </cell>
        </row>
        <row r="8864">
          <cell r="K8864" t="str">
            <v>28464-53</v>
          </cell>
          <cell r="L8864" t="str">
            <v>28464</v>
          </cell>
          <cell r="M8864">
            <v>53</v>
          </cell>
          <cell r="N8864" t="str">
            <v>学校園手洗い場蛇口交換工事</v>
          </cell>
          <cell r="O8864" t="str">
            <v>①-Ⅰ-１．マスク・消毒液等の確保</v>
          </cell>
        </row>
        <row r="8865">
          <cell r="K8865" t="str">
            <v>28464-54</v>
          </cell>
          <cell r="L8865" t="str">
            <v>28464</v>
          </cell>
          <cell r="M8865">
            <v>54</v>
          </cell>
          <cell r="N8865" t="str">
            <v>スクール・サポート・スタッフ追加配置事業</v>
          </cell>
          <cell r="O8865" t="str">
            <v>①-Ⅰ-８．学校の臨時休業等を円滑に進めるための環境整備</v>
          </cell>
        </row>
        <row r="8866">
          <cell r="K8866" t="str">
            <v>28464-55</v>
          </cell>
          <cell r="L8866" t="str">
            <v>28464</v>
          </cell>
          <cell r="M8866">
            <v>55</v>
          </cell>
          <cell r="N8866" t="str">
            <v>GIGAスクール構想家庭学習のための通信機器整備支援事業</v>
          </cell>
          <cell r="O8866" t="str">
            <v>①-Ⅰ-８．学校の臨時休業等を円滑に進めるための環境整備</v>
          </cell>
        </row>
        <row r="8867">
          <cell r="K8867" t="str">
            <v>28464-56</v>
          </cell>
          <cell r="L8867" t="str">
            <v>28464</v>
          </cell>
          <cell r="M8867">
            <v>56</v>
          </cell>
          <cell r="N8867" t="str">
            <v>公立学校情報機器整備費補助金</v>
          </cell>
          <cell r="O8867" t="str">
            <v>①-Ⅰ-８．学校の臨時休業等を円滑に進めるための環境整備</v>
          </cell>
        </row>
        <row r="8868">
          <cell r="K8868" t="str">
            <v>28464-57</v>
          </cell>
          <cell r="L8868" t="str">
            <v>28464</v>
          </cell>
          <cell r="M8868">
            <v>57</v>
          </cell>
          <cell r="N8868" t="str">
            <v>小学校における家庭学習システム導入</v>
          </cell>
          <cell r="O8868" t="str">
            <v>①-Ⅰ-８．学校の臨時休業等を円滑に進めるための環境整備</v>
          </cell>
        </row>
        <row r="8869">
          <cell r="K8869" t="str">
            <v>28464-59</v>
          </cell>
          <cell r="L8869" t="str">
            <v>28464</v>
          </cell>
          <cell r="M8869">
            <v>59</v>
          </cell>
          <cell r="N8869" t="str">
            <v>小学校網戸設置事業（斑鳩小学校）</v>
          </cell>
          <cell r="O8869" t="str">
            <v>①-Ⅰ-１．マスク・消毒液等の確保</v>
          </cell>
        </row>
        <row r="8870">
          <cell r="K8870" t="str">
            <v>28464-60</v>
          </cell>
          <cell r="L8870" t="str">
            <v>28464</v>
          </cell>
          <cell r="M8870">
            <v>60</v>
          </cell>
          <cell r="N8870" t="str">
            <v>公共的空間安全・安心確保事業（町民体育館）</v>
          </cell>
          <cell r="O8870" t="str">
            <v>①-Ⅰ-１．マスク・消毒液等の確保</v>
          </cell>
        </row>
        <row r="8871">
          <cell r="K8871" t="str">
            <v>28464-61</v>
          </cell>
          <cell r="L8871" t="str">
            <v>28464</v>
          </cell>
          <cell r="M8871">
            <v>61</v>
          </cell>
          <cell r="N8871" t="str">
            <v>公民館利用者感染症対策事業</v>
          </cell>
          <cell r="O8871" t="str">
            <v>①-Ⅰ-１．マスク・消毒液等の確保</v>
          </cell>
        </row>
        <row r="8872">
          <cell r="K8872" t="str">
            <v>28464-62</v>
          </cell>
          <cell r="L8872" t="str">
            <v>28464</v>
          </cell>
          <cell r="M8872">
            <v>62</v>
          </cell>
          <cell r="N8872" t="str">
            <v>公民館網戸設置事業</v>
          </cell>
          <cell r="O8872" t="str">
            <v>①-Ⅰ-１．マスク・消毒液等の確保</v>
          </cell>
        </row>
        <row r="8873">
          <cell r="K8873" t="str">
            <v>28464-63</v>
          </cell>
          <cell r="L8873" t="str">
            <v>28464</v>
          </cell>
          <cell r="M8873">
            <v>63</v>
          </cell>
          <cell r="N8873" t="str">
            <v>芸術文化公演の再開に向けた緊急支援事業</v>
          </cell>
          <cell r="O8873" t="str">
            <v>①-Ⅲ-１．観光・運輸業、飲食業、イベント・エンターテインメント事業等に対する支援</v>
          </cell>
        </row>
        <row r="8874">
          <cell r="K8874" t="str">
            <v>28464-64</v>
          </cell>
          <cell r="L8874" t="str">
            <v>28464</v>
          </cell>
          <cell r="M8874">
            <v>64</v>
          </cell>
          <cell r="N8874" t="str">
            <v>文化芸術振興費補助金</v>
          </cell>
          <cell r="O8874" t="str">
            <v>①-Ⅰ-１．マスク・消毒液等の確保</v>
          </cell>
        </row>
        <row r="8875">
          <cell r="K8875" t="str">
            <v>28464-65</v>
          </cell>
          <cell r="L8875" t="str">
            <v>28464</v>
          </cell>
          <cell r="M8875">
            <v>65</v>
          </cell>
          <cell r="N8875" t="str">
            <v>歴史資料館の感染症防止対策事業</v>
          </cell>
          <cell r="O8875" t="str">
            <v>①-Ⅰ-１．マスク・消毒液等の確保</v>
          </cell>
        </row>
        <row r="8876">
          <cell r="K8876" t="str">
            <v>28464-66</v>
          </cell>
          <cell r="L8876" t="str">
            <v>28464</v>
          </cell>
          <cell r="M8876">
            <v>66</v>
          </cell>
          <cell r="N8876" t="str">
            <v>感染症拡大防止のための啓発普及事業（保健衛生）</v>
          </cell>
          <cell r="O8876" t="str">
            <v>①-Ⅰ-１．マスク・消毒液等の確保</v>
          </cell>
        </row>
        <row r="8877">
          <cell r="K8877" t="str">
            <v>28464-67</v>
          </cell>
          <cell r="L8877" t="str">
            <v>28464</v>
          </cell>
          <cell r="M8877">
            <v>67</v>
          </cell>
          <cell r="N8877" t="str">
            <v>感染症対応外来体制支援協力金</v>
          </cell>
          <cell r="O8877" t="str">
            <v>①-Ⅰ-３．医療提供体制の強化</v>
          </cell>
        </row>
        <row r="8878">
          <cell r="K8878" t="str">
            <v>28464-68</v>
          </cell>
          <cell r="L8878" t="str">
            <v>28464</v>
          </cell>
          <cell r="M8878">
            <v>68</v>
          </cell>
          <cell r="N8878" t="str">
            <v>行政財産使用料減免等事業</v>
          </cell>
          <cell r="O8878" t="str">
            <v>①-Ⅱ-３．事業継続に困っている中小・小規模事業者等への支援</v>
          </cell>
        </row>
        <row r="8879">
          <cell r="K8879" t="str">
            <v>28464-69</v>
          </cell>
          <cell r="L8879" t="str">
            <v>28464</v>
          </cell>
          <cell r="M8879">
            <v>69</v>
          </cell>
          <cell r="N8879" t="str">
            <v>経営継続支援緊急対策利子補給事業</v>
          </cell>
          <cell r="O8879" t="str">
            <v>①-Ⅱ-３．事業継続に困っている中小・小規模事業者等への支援</v>
          </cell>
        </row>
        <row r="8880">
          <cell r="K8880" t="str">
            <v>28464-70</v>
          </cell>
          <cell r="L8880" t="str">
            <v>28464</v>
          </cell>
          <cell r="M8880">
            <v>70</v>
          </cell>
          <cell r="N8880" t="str">
            <v>感染予防・感染拡大防止啓発グッズ作成</v>
          </cell>
          <cell r="O8880" t="str">
            <v>①-Ⅰ-６．情報発信の充実</v>
          </cell>
        </row>
        <row r="8881">
          <cell r="K8881" t="str">
            <v>28464-71</v>
          </cell>
          <cell r="L8881" t="str">
            <v>28464</v>
          </cell>
          <cell r="M8881">
            <v>71</v>
          </cell>
          <cell r="N8881" t="str">
            <v>学校保健特別対策事業費補助金</v>
          </cell>
          <cell r="O8881" t="str">
            <v>①-Ⅰ-８．学校の臨時休業等を円滑に進めるための環境整備</v>
          </cell>
        </row>
        <row r="8882">
          <cell r="K8882" t="str">
            <v>28464-72</v>
          </cell>
          <cell r="L8882" t="str">
            <v>28464</v>
          </cell>
          <cell r="M8882">
            <v>72</v>
          </cell>
          <cell r="N8882" t="str">
            <v>Web会議用インターネット接続口の敷設</v>
          </cell>
          <cell r="O8882" t="str">
            <v>①-Ⅰ-６．情報発信の充実</v>
          </cell>
        </row>
        <row r="8883">
          <cell r="K8883" t="str">
            <v>28464-73</v>
          </cell>
          <cell r="L8883" t="str">
            <v>28464</v>
          </cell>
          <cell r="M8883">
            <v>73</v>
          </cell>
          <cell r="N8883" t="str">
            <v>行政のIT化</v>
          </cell>
          <cell r="O8883" t="str">
            <v>①-Ⅳ-３．リモート化等によるデジタル・トランスフォーメーションの加速</v>
          </cell>
        </row>
        <row r="8884">
          <cell r="K8884" t="str">
            <v>28464-74</v>
          </cell>
          <cell r="L8884" t="str">
            <v>28464</v>
          </cell>
          <cell r="M8884">
            <v>74</v>
          </cell>
          <cell r="N8884" t="str">
            <v>感染予防・感染拡大防止</v>
          </cell>
          <cell r="O8884" t="str">
            <v>①-Ⅰ-３．医療提供体制の強化</v>
          </cell>
        </row>
        <row r="8885">
          <cell r="K8885" t="str">
            <v>28464-75</v>
          </cell>
          <cell r="L8885" t="str">
            <v>28464</v>
          </cell>
          <cell r="M8885">
            <v>75</v>
          </cell>
          <cell r="N8885" t="str">
            <v>庁舎感染予防・感染拡大防止事業（web会議システム導入）</v>
          </cell>
          <cell r="O8885" t="str">
            <v>①-Ⅰ-６．情報発信の充実</v>
          </cell>
        </row>
        <row r="8886">
          <cell r="K8886" t="str">
            <v>28464-76</v>
          </cell>
          <cell r="L8886" t="str">
            <v>28464</v>
          </cell>
          <cell r="M8886">
            <v>76</v>
          </cell>
          <cell r="N8886" t="str">
            <v>公共的空間安全・安心確保事業（保健福祉会館）</v>
          </cell>
          <cell r="O8886" t="str">
            <v>①-Ⅰ-２．検査体制の強化と感染の早期発見</v>
          </cell>
        </row>
        <row r="8887">
          <cell r="K8887" t="str">
            <v>28464-77</v>
          </cell>
          <cell r="L8887" t="str">
            <v>28464</v>
          </cell>
          <cell r="M8887">
            <v>77</v>
          </cell>
          <cell r="N8887" t="str">
            <v>自宅療養者に対する支援物資セットの配布</v>
          </cell>
          <cell r="O8887" t="str">
            <v>①-Ⅱ-４．生活に困っている世帯や個人への支援</v>
          </cell>
        </row>
        <row r="8888">
          <cell r="K8888" t="str">
            <v>28464-78</v>
          </cell>
          <cell r="L8888" t="str">
            <v>28464</v>
          </cell>
          <cell r="M8888">
            <v>78</v>
          </cell>
          <cell r="N8888" t="str">
            <v>救急搬送における防疫手当支給事業</v>
          </cell>
          <cell r="O8888" t="str">
            <v>①-Ⅰ-３．医療提供体制の強化</v>
          </cell>
        </row>
        <row r="8889">
          <cell r="K8889" t="str">
            <v>28464-79</v>
          </cell>
          <cell r="L8889" t="str">
            <v>28464</v>
          </cell>
          <cell r="M8889">
            <v>79</v>
          </cell>
          <cell r="N8889" t="str">
            <v>町内ポストラッピング事業</v>
          </cell>
          <cell r="O8889" t="str">
            <v>①-Ⅲ-１．観光・運輸業、飲食業、イベント・エンターテインメント事業等に対する支援</v>
          </cell>
        </row>
        <row r="8890">
          <cell r="K8890" t="str">
            <v>28464-80</v>
          </cell>
          <cell r="L8890" t="str">
            <v>28464</v>
          </cell>
          <cell r="M8890">
            <v>80</v>
          </cell>
          <cell r="N8890" t="str">
            <v>プレミアム付たいし商品券事業</v>
          </cell>
          <cell r="O8890" t="str">
            <v>①-Ⅱ-３．事業継続に困っている中小・小規模事業者等への支援</v>
          </cell>
        </row>
        <row r="8891">
          <cell r="K8891" t="str">
            <v>28464-81</v>
          </cell>
          <cell r="L8891" t="str">
            <v>28464</v>
          </cell>
          <cell r="M8891">
            <v>81</v>
          </cell>
          <cell r="N8891" t="str">
            <v>新型コロナウイルス感染症拡大防止協力金事業</v>
          </cell>
          <cell r="O8891" t="str">
            <v>①-Ⅱ-３．事業継続に困っている中小・小規模事業者等への支援</v>
          </cell>
        </row>
        <row r="8892">
          <cell r="K8892" t="str">
            <v>28464-82</v>
          </cell>
          <cell r="L8892" t="str">
            <v>28464</v>
          </cell>
          <cell r="M8892">
            <v>82</v>
          </cell>
          <cell r="N8892" t="str">
            <v>水道事業会計繰出・補助（延長 3次申請分）</v>
          </cell>
          <cell r="O8892" t="str">
            <v>①-Ⅱ-４．生活に困っている世帯や個人への支援</v>
          </cell>
        </row>
        <row r="8893">
          <cell r="K8893" t="str">
            <v>28464-83</v>
          </cell>
          <cell r="L8893" t="str">
            <v>28464</v>
          </cell>
          <cell r="M8893">
            <v>83</v>
          </cell>
          <cell r="N8893" t="str">
            <v>庁舎感染予防・感染拡大防止事業（住基ネットワーク統合端末）</v>
          </cell>
          <cell r="O8893" t="str">
            <v>①-Ⅰ-１．マスク・消毒液等の確保</v>
          </cell>
        </row>
        <row r="8894">
          <cell r="K8894" t="str">
            <v>28464-84</v>
          </cell>
          <cell r="L8894" t="str">
            <v>28464</v>
          </cell>
          <cell r="M8894">
            <v>84</v>
          </cell>
          <cell r="N8894" t="str">
            <v>校舎等緊急消毒事業</v>
          </cell>
          <cell r="O8894" t="str">
            <v>①-Ⅰ-８．学校の臨時休業等を円滑に進めるための環境整備</v>
          </cell>
        </row>
        <row r="8895">
          <cell r="K8895" t="str">
            <v>28464-85</v>
          </cell>
          <cell r="L8895" t="str">
            <v>28464</v>
          </cell>
          <cell r="M8895">
            <v>85</v>
          </cell>
          <cell r="N8895" t="str">
            <v>学校保健特別対策事業費補助金</v>
          </cell>
          <cell r="O8895" t="str">
            <v>①-Ⅰ-８．学校の臨時休業等を円滑に進めるための環境整備</v>
          </cell>
        </row>
        <row r="8896">
          <cell r="K8896" t="str">
            <v>28464-86</v>
          </cell>
          <cell r="L8896" t="str">
            <v>28464</v>
          </cell>
          <cell r="M8896">
            <v>86</v>
          </cell>
          <cell r="N8896" t="str">
            <v>GIGAスクール構想に係る学習用端末（指導者用等補助金対象外分）整備</v>
          </cell>
          <cell r="O8896" t="str">
            <v>①-Ⅰ-８．学校の臨時休業等を円滑に進めるための環境整備</v>
          </cell>
        </row>
        <row r="8897">
          <cell r="K8897" t="str">
            <v>28464-87</v>
          </cell>
          <cell r="L8897" t="str">
            <v>28464</v>
          </cell>
          <cell r="M8897">
            <v>87</v>
          </cell>
          <cell r="N8897" t="str">
            <v>実物投影機・マグネットスクリーン整備</v>
          </cell>
          <cell r="O8897" t="str">
            <v>①-Ⅳ-３．リモート化等によるデジタル・トランスフォーメーションの加速</v>
          </cell>
        </row>
        <row r="8898">
          <cell r="K8898" t="str">
            <v>28464-88</v>
          </cell>
          <cell r="L8898" t="str">
            <v>28464</v>
          </cell>
          <cell r="M8898">
            <v>88</v>
          </cell>
          <cell r="N8898" t="str">
            <v>公共的空間安全・安心確保事業（文化会館　成人式）</v>
          </cell>
          <cell r="O8898" t="str">
            <v>①-Ⅰ-１．マスク・消毒液等の確保</v>
          </cell>
        </row>
        <row r="8899">
          <cell r="K8899" t="str">
            <v>28464-89</v>
          </cell>
          <cell r="L8899" t="str">
            <v>28464</v>
          </cell>
          <cell r="M8899">
            <v>89</v>
          </cell>
          <cell r="N8899" t="str">
            <v>公共的空間安全・安心確保事業（地域交流館）</v>
          </cell>
          <cell r="O8899" t="str">
            <v>①-Ⅰ-１．マスク・消毒液等の確保</v>
          </cell>
        </row>
        <row r="8900">
          <cell r="K8900" t="str">
            <v>28464-90</v>
          </cell>
          <cell r="L8900" t="str">
            <v>28464</v>
          </cell>
          <cell r="M8900">
            <v>90</v>
          </cell>
          <cell r="N8900" t="str">
            <v>公共的空間安全・安心確保事業（南総合センター）</v>
          </cell>
          <cell r="O8900" t="str">
            <v>①-Ⅰ-１．マスク・消毒液等の確保</v>
          </cell>
        </row>
        <row r="8901">
          <cell r="K8901" t="str">
            <v>28464-91</v>
          </cell>
          <cell r="L8901" t="str">
            <v>28464</v>
          </cell>
          <cell r="M8901">
            <v>91</v>
          </cell>
          <cell r="N8901" t="str">
            <v>公共的空間安全・安心確保事業（文化会館施設備品購入）</v>
          </cell>
          <cell r="O8901" t="str">
            <v>①-Ⅲ-１．観光・運輸業、飲食業、イベント・エンターテインメント事業等に対する支援</v>
          </cell>
        </row>
        <row r="8902">
          <cell r="K8902" t="str">
            <v>28464-92</v>
          </cell>
          <cell r="L8902" t="str">
            <v>28464</v>
          </cell>
          <cell r="M8902">
            <v>92</v>
          </cell>
          <cell r="N8902" t="str">
            <v>公共的空間安全・安心確保事業（文化施設修理）</v>
          </cell>
          <cell r="O8902" t="str">
            <v>①-Ⅲ-１．観光・運輸業、飲食業、イベント・エンターテインメント事業等に対する支援</v>
          </cell>
        </row>
        <row r="8903">
          <cell r="K8903" t="str">
            <v>28464-93</v>
          </cell>
          <cell r="L8903" t="str">
            <v>28464</v>
          </cell>
          <cell r="M8903">
            <v>93</v>
          </cell>
          <cell r="N8903" t="str">
            <v>図書館の感染症防止対策事業</v>
          </cell>
          <cell r="O8903" t="str">
            <v>①-Ⅰ-１．マスク・消毒液等の確保</v>
          </cell>
        </row>
        <row r="8904">
          <cell r="K8904" t="str">
            <v>28464-94</v>
          </cell>
          <cell r="L8904" t="str">
            <v>28464</v>
          </cell>
          <cell r="M8904">
            <v>94</v>
          </cell>
          <cell r="N8904" t="str">
            <v>感染症拡大防止のための機器設置（斑鳩公民館）</v>
          </cell>
          <cell r="O8904" t="str">
            <v>①-Ⅰ-１．マスク・消毒液等の確保</v>
          </cell>
        </row>
        <row r="8905">
          <cell r="K8905" t="str">
            <v>28464-95</v>
          </cell>
          <cell r="L8905" t="str">
            <v>28464</v>
          </cell>
          <cell r="M8905">
            <v>95</v>
          </cell>
          <cell r="N8905" t="str">
            <v>子ども・子育て支援交付金</v>
          </cell>
          <cell r="O8905" t="str">
            <v>①-Ⅰ-８．学校の臨時休業等を円滑に進めるための環境整備</v>
          </cell>
        </row>
        <row r="8906">
          <cell r="K8906" t="str">
            <v>28464-96</v>
          </cell>
          <cell r="L8906" t="str">
            <v>28464</v>
          </cell>
          <cell r="M8906">
            <v>96</v>
          </cell>
          <cell r="N8906" t="str">
            <v>障害者総合支援事業費補助金</v>
          </cell>
          <cell r="O8906" t="str">
            <v>①-Ⅰ-１．マスク・消毒液等の確保</v>
          </cell>
        </row>
        <row r="8907">
          <cell r="K8907" t="str">
            <v>28464-97</v>
          </cell>
          <cell r="L8907" t="str">
            <v>28464</v>
          </cell>
          <cell r="M8907">
            <v>97</v>
          </cell>
          <cell r="N8907" t="str">
            <v>介護保険事業費補助金</v>
          </cell>
          <cell r="O8907" t="str">
            <v>①-Ⅰ-６．情報発信の充実</v>
          </cell>
        </row>
        <row r="8908">
          <cell r="K8908" t="str">
            <v>28481-1</v>
          </cell>
          <cell r="L8908" t="str">
            <v>28481</v>
          </cell>
          <cell r="M8908">
            <v>1</v>
          </cell>
          <cell r="N8908" t="str">
            <v>妊産婦支援給付金事業</v>
          </cell>
          <cell r="O8908" t="str">
            <v>①-Ⅱ-４．生活に困っている世帯や個人への支援</v>
          </cell>
        </row>
        <row r="8909">
          <cell r="K8909" t="str">
            <v>28481-2</v>
          </cell>
          <cell r="L8909" t="str">
            <v>28481</v>
          </cell>
          <cell r="M8909">
            <v>2</v>
          </cell>
          <cell r="N8909" t="str">
            <v>事業者経営継続支援事業</v>
          </cell>
          <cell r="O8909" t="str">
            <v>①-Ⅱ-３．事業継続に困っている中小・小規模事業者等への支援</v>
          </cell>
        </row>
        <row r="8910">
          <cell r="K8910" t="str">
            <v>28481-3</v>
          </cell>
          <cell r="L8910" t="str">
            <v>28481</v>
          </cell>
          <cell r="M8910">
            <v>3</v>
          </cell>
          <cell r="N8910" t="str">
            <v>こども生き活き応援事業</v>
          </cell>
          <cell r="O8910" t="str">
            <v>①-Ⅱ-４．生活に困っている世帯や個人への支援</v>
          </cell>
        </row>
        <row r="8911">
          <cell r="K8911" t="str">
            <v>28481-4</v>
          </cell>
          <cell r="L8911" t="str">
            <v>28481</v>
          </cell>
          <cell r="M8911">
            <v>4</v>
          </cell>
          <cell r="N8911" t="str">
            <v>ひとり親家庭応援事業</v>
          </cell>
          <cell r="O8911" t="str">
            <v>①-Ⅱ-４．生活に困っている世帯や個人への支援</v>
          </cell>
        </row>
        <row r="8912">
          <cell r="K8912" t="str">
            <v>28481-5</v>
          </cell>
          <cell r="L8912" t="str">
            <v>28481</v>
          </cell>
          <cell r="M8912">
            <v>5</v>
          </cell>
          <cell r="N8912" t="str">
            <v>家計・事業者応援事業</v>
          </cell>
          <cell r="O8912" t="str">
            <v>①-Ⅱ-４．生活に困っている世帯や個人への支援</v>
          </cell>
        </row>
        <row r="8913">
          <cell r="K8913" t="str">
            <v>28481-6</v>
          </cell>
          <cell r="L8913" t="str">
            <v>28481</v>
          </cell>
          <cell r="M8913">
            <v>6</v>
          </cell>
          <cell r="N8913" t="str">
            <v>学校給食関連事業者等への応援事業</v>
          </cell>
          <cell r="O8913" t="str">
            <v>①-Ⅰ-８．学校の臨時休業等を円滑に進めるための環境整備</v>
          </cell>
        </row>
        <row r="8914">
          <cell r="K8914" t="str">
            <v>28481-7</v>
          </cell>
          <cell r="L8914" t="str">
            <v>28481</v>
          </cell>
          <cell r="M8914">
            <v>7</v>
          </cell>
          <cell r="N8914" t="str">
            <v>学校給食運営安定化事業</v>
          </cell>
          <cell r="O8914" t="str">
            <v>①-Ⅰ-８．学校の臨時休業等を円滑に進めるための環境整備</v>
          </cell>
        </row>
        <row r="8915">
          <cell r="K8915" t="str">
            <v>28481-8</v>
          </cell>
          <cell r="L8915" t="str">
            <v>28481</v>
          </cell>
          <cell r="M8915">
            <v>8</v>
          </cell>
          <cell r="N8915" t="str">
            <v>休業要請事業者経営継続支援事業</v>
          </cell>
          <cell r="O8915" t="str">
            <v>①-Ⅱ-３．事業継続に困っている中小・小規模事業者等への支援</v>
          </cell>
        </row>
        <row r="8916">
          <cell r="K8916" t="str">
            <v>28481-9</v>
          </cell>
          <cell r="L8916" t="str">
            <v>28481</v>
          </cell>
          <cell r="M8916">
            <v>9</v>
          </cell>
          <cell r="N8916" t="str">
            <v>必要物品供給事業</v>
          </cell>
          <cell r="O8916" t="str">
            <v>①-Ⅰ-１．マスク・消毒液等の確保</v>
          </cell>
        </row>
        <row r="8917">
          <cell r="K8917" t="str">
            <v>28481-10</v>
          </cell>
          <cell r="L8917" t="str">
            <v>28481</v>
          </cell>
          <cell r="M8917">
            <v>10</v>
          </cell>
          <cell r="N8917" t="str">
            <v>消防署等感染予防対策事業</v>
          </cell>
          <cell r="O8917" t="str">
            <v>①-Ⅰ-３．医療提供体制の強化</v>
          </cell>
        </row>
        <row r="8918">
          <cell r="K8918" t="str">
            <v>28481-11</v>
          </cell>
          <cell r="L8918" t="str">
            <v>28481</v>
          </cell>
          <cell r="M8918">
            <v>11</v>
          </cell>
          <cell r="N8918" t="str">
            <v>集団健診感染対策事業</v>
          </cell>
          <cell r="O8918" t="str">
            <v>①-Ⅰ-３．医療提供体制の強化</v>
          </cell>
        </row>
        <row r="8919">
          <cell r="K8919" t="str">
            <v>28481-12</v>
          </cell>
          <cell r="L8919" t="str">
            <v>28481</v>
          </cell>
          <cell r="M8919">
            <v>12</v>
          </cell>
          <cell r="N8919" t="str">
            <v>水泳環境提供事業</v>
          </cell>
          <cell r="O8919" t="str">
            <v>①-Ⅰ-８．学校の臨時休業等を円滑に進めるための環境整備</v>
          </cell>
        </row>
        <row r="8920">
          <cell r="K8920" t="str">
            <v>28481-13</v>
          </cell>
          <cell r="L8920" t="str">
            <v>28481</v>
          </cell>
          <cell r="M8920">
            <v>13</v>
          </cell>
          <cell r="N8920" t="str">
            <v>学校保健特別対策事業</v>
          </cell>
          <cell r="O8920" t="str">
            <v>①-Ⅰ-８．学校の臨時休業等を円滑に進めるための環境整備</v>
          </cell>
        </row>
        <row r="8921">
          <cell r="K8921" t="str">
            <v>28481-14</v>
          </cell>
          <cell r="L8921" t="str">
            <v>28481</v>
          </cell>
          <cell r="M8921">
            <v>14</v>
          </cell>
          <cell r="N8921" t="str">
            <v>スクールサポートスタッフ配置事業</v>
          </cell>
          <cell r="O8921" t="str">
            <v>①-Ⅰ-８．学校の臨時休業等を円滑に進めるための環境整備</v>
          </cell>
        </row>
        <row r="8922">
          <cell r="K8922" t="str">
            <v>28481-15</v>
          </cell>
          <cell r="L8922" t="str">
            <v>28481</v>
          </cell>
          <cell r="M8922">
            <v>15</v>
          </cell>
          <cell r="N8922" t="str">
            <v>スクールバス増便事業</v>
          </cell>
          <cell r="O8922" t="str">
            <v>①-Ⅰ-８．学校の臨時休業等を円滑に進めるための環境整備</v>
          </cell>
        </row>
        <row r="8923">
          <cell r="K8923" t="str">
            <v>28481-16</v>
          </cell>
          <cell r="L8923" t="str">
            <v>28481</v>
          </cell>
          <cell r="M8923">
            <v>16</v>
          </cell>
          <cell r="N8923" t="str">
            <v>児童生徒等教育環境整備事業</v>
          </cell>
          <cell r="O8923" t="str">
            <v>①-Ⅰ-８．学校の臨時休業等を円滑に進めるための環境整備</v>
          </cell>
        </row>
        <row r="8924">
          <cell r="K8924" t="str">
            <v>28481-17</v>
          </cell>
          <cell r="L8924" t="str">
            <v>28481</v>
          </cell>
          <cell r="M8924">
            <v>17</v>
          </cell>
          <cell r="N8924" t="str">
            <v>オンライン学習の環境整備事業</v>
          </cell>
          <cell r="O8924" t="str">
            <v>①-Ⅰ-８．学校の臨時休業等を円滑に進めるための環境整備</v>
          </cell>
        </row>
        <row r="8925">
          <cell r="K8925" t="str">
            <v>28481-18</v>
          </cell>
          <cell r="L8925" t="str">
            <v>28481</v>
          </cell>
          <cell r="M8925">
            <v>18</v>
          </cell>
          <cell r="N8925" t="str">
            <v>公共施設感染対策用備品整備事業</v>
          </cell>
          <cell r="O8925" t="str">
            <v>①-Ⅰ-１．マスク・消毒液等の確保</v>
          </cell>
        </row>
        <row r="8926">
          <cell r="K8926" t="str">
            <v>28481-19</v>
          </cell>
          <cell r="L8926" t="str">
            <v>28481</v>
          </cell>
          <cell r="M8926">
            <v>19</v>
          </cell>
          <cell r="N8926" t="str">
            <v>公共的空間安全・安心確保事業（小中学校特別教室空調整備事業）</v>
          </cell>
          <cell r="O8926" t="str">
            <v>①-Ⅰ-８．学校の臨時休業等を円滑に進めるための環境整備</v>
          </cell>
        </row>
        <row r="8927">
          <cell r="K8927" t="str">
            <v>28481-20</v>
          </cell>
          <cell r="L8927" t="str">
            <v>28481</v>
          </cell>
          <cell r="M8927">
            <v>20</v>
          </cell>
          <cell r="N8927" t="str">
            <v>学校感染予防対策事業</v>
          </cell>
          <cell r="O8927" t="str">
            <v>①-Ⅰ-８．学校の臨時休業等を円滑に進めるための環境整備</v>
          </cell>
        </row>
        <row r="8928">
          <cell r="K8928" t="str">
            <v>28481-21</v>
          </cell>
          <cell r="L8928" t="str">
            <v>28481</v>
          </cell>
          <cell r="M8928">
            <v>21</v>
          </cell>
          <cell r="N8928" t="str">
            <v>公共施設感染予防対策事業</v>
          </cell>
          <cell r="O8928" t="str">
            <v>①-Ⅰ-１．マスク・消毒液等の確保</v>
          </cell>
        </row>
        <row r="8929">
          <cell r="K8929" t="str">
            <v>28481-22</v>
          </cell>
          <cell r="L8929" t="str">
            <v>28481</v>
          </cell>
          <cell r="M8929">
            <v>22</v>
          </cell>
          <cell r="N8929" t="str">
            <v>庁舎感染予防対策事業</v>
          </cell>
          <cell r="O8929" t="str">
            <v>①-Ⅰ-１．マスク・消毒液等の確保</v>
          </cell>
        </row>
        <row r="8930">
          <cell r="K8930" t="str">
            <v>28481-23</v>
          </cell>
          <cell r="L8930" t="str">
            <v>28481</v>
          </cell>
          <cell r="M8930">
            <v>23</v>
          </cell>
          <cell r="N8930" t="str">
            <v>お買い物券・ポイントシール事業</v>
          </cell>
          <cell r="O8930" t="str">
            <v>①-Ⅱ-３．事業継続に困っている中小・小規模事業者等への支援</v>
          </cell>
        </row>
        <row r="8931">
          <cell r="K8931" t="str">
            <v>28481-24</v>
          </cell>
          <cell r="L8931" t="str">
            <v>28481</v>
          </cell>
          <cell r="M8931">
            <v>24</v>
          </cell>
          <cell r="N8931" t="str">
            <v>公共交通事業者等特別支援事業</v>
          </cell>
          <cell r="O8931" t="str">
            <v>①-Ⅲ-１．観光・運輸業、飲食業、イベント・エンターテインメント事業等に対する支援</v>
          </cell>
        </row>
        <row r="8932">
          <cell r="K8932" t="str">
            <v>28481-26</v>
          </cell>
          <cell r="L8932" t="str">
            <v>28481</v>
          </cell>
          <cell r="M8932">
            <v>26</v>
          </cell>
          <cell r="N8932" t="str">
            <v>Web会議環境整備事業</v>
          </cell>
          <cell r="O8932" t="str">
            <v>①-Ⅳ-３．リモート化等によるデジタル・トランスフォーメーションの加速</v>
          </cell>
        </row>
        <row r="8933">
          <cell r="K8933" t="str">
            <v>28481-27</v>
          </cell>
          <cell r="L8933" t="str">
            <v>28481</v>
          </cell>
          <cell r="M8933">
            <v>27</v>
          </cell>
          <cell r="N8933" t="str">
            <v>公共施設ネットワーク機器更新事業</v>
          </cell>
          <cell r="O8933" t="str">
            <v>①-Ⅰ-６．情報発信の充実</v>
          </cell>
        </row>
        <row r="8934">
          <cell r="K8934" t="str">
            <v>28481-29</v>
          </cell>
          <cell r="L8934" t="str">
            <v>28481</v>
          </cell>
          <cell r="M8934">
            <v>29</v>
          </cell>
          <cell r="N8934" t="str">
            <v>学校再開に伴う感染症対策・学習保障等に係る支援事業</v>
          </cell>
          <cell r="O8934" t="str">
            <v>①-Ⅰ-８．学校の臨時休業等を円滑に進めるための環境整備</v>
          </cell>
        </row>
        <row r="8935">
          <cell r="K8935" t="str">
            <v>28481-30</v>
          </cell>
          <cell r="L8935" t="str">
            <v>28481</v>
          </cell>
          <cell r="M8935">
            <v>30</v>
          </cell>
          <cell r="N8935" t="str">
            <v>学校臨時休業対策費補助金</v>
          </cell>
          <cell r="O8935" t="str">
            <v>①-Ⅰ-８．学校の臨時休業等を円滑に進めるための環境整備</v>
          </cell>
        </row>
        <row r="8936">
          <cell r="K8936" t="str">
            <v>28481-31</v>
          </cell>
          <cell r="L8936" t="str">
            <v>28481</v>
          </cell>
          <cell r="M8936">
            <v>31</v>
          </cell>
          <cell r="N8936" t="str">
            <v>学校保健特別対策事業費補助金（感染症対策のためのマスク等購入支援事業）</v>
          </cell>
          <cell r="O8936" t="str">
            <v>①-Ⅰ-１．マスク・消毒液等の確保</v>
          </cell>
        </row>
        <row r="8937">
          <cell r="K8937" t="str">
            <v>28481-32</v>
          </cell>
          <cell r="L8937" t="str">
            <v>28481</v>
          </cell>
          <cell r="M8937">
            <v>32</v>
          </cell>
          <cell r="N8937" t="str">
            <v>学校保健特別対策事業費補助金（学校再開に伴う感染症対策・学習保障等に係る支援事業）</v>
          </cell>
          <cell r="O8937" t="str">
            <v>①-Ⅰ-８．学校の臨時休業等を円滑に進めるための環境整備</v>
          </cell>
        </row>
        <row r="8938">
          <cell r="K8938" t="str">
            <v>28481-33</v>
          </cell>
          <cell r="L8938" t="str">
            <v>28481</v>
          </cell>
          <cell r="M8938">
            <v>33</v>
          </cell>
          <cell r="N8938" t="str">
            <v>公立学校情報機器整備費補助金</v>
          </cell>
          <cell r="O8938" t="str">
            <v>①-Ⅰ-８．学校の臨時休業等を円滑に進めるための環境整備</v>
          </cell>
        </row>
        <row r="8939">
          <cell r="K8939" t="str">
            <v>28481-34</v>
          </cell>
          <cell r="L8939" t="str">
            <v>28481</v>
          </cell>
          <cell r="M8939">
            <v>34</v>
          </cell>
          <cell r="N8939" t="str">
            <v>子ども・子育て支援交付金</v>
          </cell>
          <cell r="O8939" t="str">
            <v>①-Ⅰ-１．マスク・消毒液等の確保</v>
          </cell>
        </row>
        <row r="8940">
          <cell r="K8940" t="str">
            <v>28481-35</v>
          </cell>
          <cell r="L8940" t="str">
            <v>28481</v>
          </cell>
          <cell r="M8940">
            <v>35</v>
          </cell>
          <cell r="N8940" t="str">
            <v>自然学校推進事業補助金</v>
          </cell>
          <cell r="O8940" t="str">
            <v>①-Ⅰ-８．学校の臨時休業等を円滑に進めるための環境整備</v>
          </cell>
        </row>
        <row r="8941">
          <cell r="K8941" t="str">
            <v>28481-36</v>
          </cell>
          <cell r="L8941" t="str">
            <v>28481</v>
          </cell>
          <cell r="M8941">
            <v>36</v>
          </cell>
          <cell r="N8941" t="str">
            <v>検査センター事業</v>
          </cell>
          <cell r="O8941" t="str">
            <v>①-Ⅰ-２．検査体制の強化と感染の早期発見</v>
          </cell>
        </row>
        <row r="8942">
          <cell r="K8942" t="str">
            <v>28481-37</v>
          </cell>
          <cell r="L8942" t="str">
            <v>28481</v>
          </cell>
          <cell r="M8942">
            <v>37</v>
          </cell>
          <cell r="N8942" t="str">
            <v>小中学校情報機器整備事業</v>
          </cell>
          <cell r="O8942" t="str">
            <v>①-Ⅰ-８．学校の臨時休業等を円滑に進めるための環境整備</v>
          </cell>
        </row>
        <row r="8943">
          <cell r="K8943" t="str">
            <v>28481-38</v>
          </cell>
          <cell r="L8943" t="str">
            <v>28481</v>
          </cell>
          <cell r="M8943">
            <v>38</v>
          </cell>
          <cell r="N8943" t="str">
            <v>電子決裁システム導入事業</v>
          </cell>
          <cell r="O8943" t="str">
            <v>①-Ⅳ-３．リモート化等によるデジタル・トランスフォーメーションの加速</v>
          </cell>
        </row>
        <row r="8944">
          <cell r="K8944" t="str">
            <v>28481-39</v>
          </cell>
          <cell r="L8944" t="str">
            <v>28481</v>
          </cell>
          <cell r="M8944">
            <v>39</v>
          </cell>
          <cell r="N8944" t="str">
            <v>ペーパーレス会議システム導入事業</v>
          </cell>
          <cell r="O8944" t="str">
            <v>①-Ⅳ-３．リモート化等によるデジタル・トランスフォーメーションの加速</v>
          </cell>
        </row>
        <row r="8945">
          <cell r="K8945" t="str">
            <v>28481-40</v>
          </cell>
          <cell r="L8945" t="str">
            <v>28481</v>
          </cell>
          <cell r="M8945">
            <v>40</v>
          </cell>
          <cell r="N8945" t="str">
            <v>LINE情報配信システム導入事業</v>
          </cell>
          <cell r="O8945" t="str">
            <v>①-Ⅰ-６．情報発信の充実</v>
          </cell>
        </row>
        <row r="8946">
          <cell r="K8946" t="str">
            <v>28481-41</v>
          </cell>
          <cell r="L8946" t="str">
            <v>28481</v>
          </cell>
          <cell r="M8946">
            <v>41</v>
          </cell>
          <cell r="N8946" t="str">
            <v>町税キャッシュレス化決済導入事業</v>
          </cell>
          <cell r="O8946" t="str">
            <v>①-Ⅳ-３．リモート化等によるデジタル・トランスフォーメーションの加速</v>
          </cell>
        </row>
        <row r="8947">
          <cell r="K8947" t="str">
            <v>28481-42</v>
          </cell>
          <cell r="L8947" t="str">
            <v>28481</v>
          </cell>
          <cell r="M8947">
            <v>42</v>
          </cell>
          <cell r="N8947" t="str">
            <v>新型コロナウイルス感染症拡大防止協力金事業</v>
          </cell>
          <cell r="O8947" t="str">
            <v>①-Ⅱ-３．事業継続に困っている中小・小規模事業者等への支援</v>
          </cell>
        </row>
        <row r="8948">
          <cell r="K8948" t="str">
            <v>28481-43</v>
          </cell>
          <cell r="L8948" t="str">
            <v>28481</v>
          </cell>
          <cell r="M8948">
            <v>43</v>
          </cell>
          <cell r="N8948" t="str">
            <v>地域公共交通感染症拡大防止対策事業</v>
          </cell>
          <cell r="O8948" t="str">
            <v>①-Ⅲ-１．観光・運輸業、飲食業、イベント・エンターテインメント事業等に対する支援</v>
          </cell>
        </row>
        <row r="8949">
          <cell r="K8949" t="str">
            <v>28481-44</v>
          </cell>
          <cell r="L8949" t="str">
            <v>28481</v>
          </cell>
          <cell r="M8949">
            <v>44</v>
          </cell>
          <cell r="N8949" t="str">
            <v>乗合タクシー運行事業</v>
          </cell>
          <cell r="O8949" t="str">
            <v>①-Ⅲ-１．観光・運輸業、飲食業、イベント・エンターテインメント事業等に対する支援</v>
          </cell>
        </row>
        <row r="8950">
          <cell r="K8950" t="str">
            <v>28481-45</v>
          </cell>
          <cell r="L8950" t="str">
            <v>28481</v>
          </cell>
          <cell r="M8950">
            <v>45</v>
          </cell>
          <cell r="N8950" t="str">
            <v>学校保健特別対策事業費補助金（感染症対策等の学校教育活動継続支援事業）</v>
          </cell>
          <cell r="O8950" t="str">
            <v>①-Ⅰ-８．学校の臨時休業等を円滑に進めるための環境整備</v>
          </cell>
        </row>
        <row r="8951">
          <cell r="K8951" t="str">
            <v>28501-1</v>
          </cell>
          <cell r="L8951" t="str">
            <v>28501</v>
          </cell>
          <cell r="M8951">
            <v>1</v>
          </cell>
          <cell r="N8951" t="str">
            <v>休業要請事業者経営継続支援事業</v>
          </cell>
          <cell r="O8951" t="str">
            <v>①-Ⅱ-３．事業継続に困っている中小・小規模事業者等への支援</v>
          </cell>
        </row>
        <row r="8952">
          <cell r="K8952" t="str">
            <v>28501-2</v>
          </cell>
          <cell r="L8952" t="str">
            <v>28501</v>
          </cell>
          <cell r="M8952">
            <v>2</v>
          </cell>
          <cell r="N8952" t="str">
            <v>コミュニティバス臨時通学対策等事業</v>
          </cell>
          <cell r="O8952" t="str">
            <v>①-Ⅰ-８．学校の臨時休業等を円滑に進めるための環境整備</v>
          </cell>
        </row>
        <row r="8953">
          <cell r="K8953" t="str">
            <v>28501-3</v>
          </cell>
          <cell r="L8953" t="str">
            <v>28501</v>
          </cell>
          <cell r="M8953">
            <v>3</v>
          </cell>
          <cell r="N8953" t="str">
            <v>災害対応備蓄事業</v>
          </cell>
          <cell r="O8953" t="str">
            <v>①-Ⅰ-１．マスク・消毒液等の確保</v>
          </cell>
        </row>
        <row r="8954">
          <cell r="K8954" t="str">
            <v>28501-4</v>
          </cell>
          <cell r="L8954" t="str">
            <v>28501</v>
          </cell>
          <cell r="M8954">
            <v>4</v>
          </cell>
          <cell r="N8954" t="str">
            <v>消防署員が安心して働ける感染拡大防止のための個室化改修事業</v>
          </cell>
          <cell r="O8954" t="str">
            <v>①-Ⅰ-３．医療提供体制の強化</v>
          </cell>
        </row>
        <row r="8955">
          <cell r="K8955" t="str">
            <v>28501-5</v>
          </cell>
          <cell r="L8955" t="str">
            <v>28501</v>
          </cell>
          <cell r="M8955">
            <v>5</v>
          </cell>
          <cell r="N8955" t="str">
            <v>鉄道利用促進のための社会学習等支援事業</v>
          </cell>
          <cell r="O8955" t="str">
            <v>①-Ⅲ-１．観光・運輸業、飲食業、イベント・エンターテインメント事業等に対する支援</v>
          </cell>
        </row>
        <row r="8956">
          <cell r="K8956" t="str">
            <v>28501-6</v>
          </cell>
          <cell r="L8956" t="str">
            <v>28501</v>
          </cell>
          <cell r="M8956">
            <v>6</v>
          </cell>
          <cell r="N8956" t="str">
            <v>社会教育施設再開における感染症対策環境整備事業</v>
          </cell>
          <cell r="O8956" t="str">
            <v>①-Ⅲ-１．観光・運輸業、飲食業、イベント・エンターテインメント事業等に対する支援</v>
          </cell>
        </row>
        <row r="8957">
          <cell r="K8957" t="str">
            <v>28501-7</v>
          </cell>
          <cell r="L8957" t="str">
            <v>28501</v>
          </cell>
          <cell r="M8957">
            <v>7</v>
          </cell>
          <cell r="N8957" t="str">
            <v>公立学校情報機器整備事業（端末整備支援）</v>
          </cell>
          <cell r="O8957" t="str">
            <v>①-Ⅳ-３．リモート化等によるデジタル・トランスフォーメーションの加速</v>
          </cell>
        </row>
        <row r="8958">
          <cell r="K8958" t="str">
            <v>28501-8</v>
          </cell>
          <cell r="L8958" t="str">
            <v>28501</v>
          </cell>
          <cell r="M8958">
            <v>8</v>
          </cell>
          <cell r="N8958" t="str">
            <v>子ども・子育て支援交付金</v>
          </cell>
          <cell r="O8958" t="str">
            <v>①-Ⅰ-８．学校の臨時休業等を円滑に進めるための環境整備</v>
          </cell>
        </row>
        <row r="8959">
          <cell r="K8959" t="str">
            <v>28501-9</v>
          </cell>
          <cell r="L8959" t="str">
            <v>28501</v>
          </cell>
          <cell r="M8959">
            <v>9</v>
          </cell>
          <cell r="N8959" t="str">
            <v>公立学校衛生備品等整備事業（地方単独事業）</v>
          </cell>
          <cell r="O8959" t="str">
            <v>①-Ⅰ-１．マスク・消毒液等の確保</v>
          </cell>
        </row>
        <row r="8960">
          <cell r="K8960" t="str">
            <v>28501-10</v>
          </cell>
          <cell r="L8960" t="str">
            <v>28501</v>
          </cell>
          <cell r="M8960">
            <v>10</v>
          </cell>
          <cell r="N8960" t="str">
            <v>佐用町水道事業会計・佐用町簡易水道事業特別会計繰出・補助</v>
          </cell>
          <cell r="O8960" t="str">
            <v>①-Ⅲ-２．地域経済の活性化</v>
          </cell>
        </row>
        <row r="8961">
          <cell r="K8961" t="str">
            <v>28501-11</v>
          </cell>
          <cell r="L8961" t="str">
            <v>28501</v>
          </cell>
          <cell r="M8961">
            <v>11</v>
          </cell>
          <cell r="N8961" t="str">
            <v>高齢者の感染の早期発見及び感染防止対策事業</v>
          </cell>
          <cell r="O8961" t="str">
            <v>①-Ⅰ-２．検査体制の強化と感染の早期発見</v>
          </cell>
        </row>
        <row r="8962">
          <cell r="K8962" t="str">
            <v>28501-12</v>
          </cell>
          <cell r="L8962" t="str">
            <v>28501</v>
          </cell>
          <cell r="M8962">
            <v>12</v>
          </cell>
          <cell r="N8962" t="str">
            <v>町営老人福祉施設感染症予防事業</v>
          </cell>
          <cell r="O8962" t="str">
            <v>①-Ⅰ-２．検査体制の強化と感染の早期発見</v>
          </cell>
        </row>
        <row r="8963">
          <cell r="K8963" t="str">
            <v>28501-13</v>
          </cell>
          <cell r="L8963" t="str">
            <v>28501</v>
          </cell>
          <cell r="M8963">
            <v>13</v>
          </cell>
          <cell r="N8963" t="str">
            <v>ひまわり栽培集落応援金事業</v>
          </cell>
          <cell r="O8963" t="str">
            <v>①-Ⅲ-１．観光・運輸業、飲食業、イベント・エンターテインメント事業等に対する支援</v>
          </cell>
        </row>
        <row r="8964">
          <cell r="K8964" t="str">
            <v>28501-14</v>
          </cell>
          <cell r="L8964" t="str">
            <v>28501</v>
          </cell>
          <cell r="M8964">
            <v>14</v>
          </cell>
          <cell r="N8964" t="str">
            <v>Eコマース推進支援事業</v>
          </cell>
          <cell r="O8964" t="str">
            <v>①-Ⅲ-１．観光・運輸業、飲食業、イベント・エンターテインメント事業等に対する支援</v>
          </cell>
        </row>
        <row r="8965">
          <cell r="K8965" t="str">
            <v>28501-15</v>
          </cell>
          <cell r="L8965" t="str">
            <v>28501</v>
          </cell>
          <cell r="M8965">
            <v>15</v>
          </cell>
          <cell r="N8965" t="str">
            <v>地域特産物生産拡大支援事業</v>
          </cell>
          <cell r="O8965" t="str">
            <v>①-Ⅲ-１．観光・運輸業、飲食業、イベント・エンターテインメント事業等に対する支援</v>
          </cell>
        </row>
        <row r="8966">
          <cell r="K8966" t="str">
            <v>28501-17</v>
          </cell>
          <cell r="L8966" t="str">
            <v>28501</v>
          </cell>
          <cell r="M8966">
            <v>17</v>
          </cell>
          <cell r="N8966" t="str">
            <v>直売所出荷支援事業</v>
          </cell>
          <cell r="O8966" t="str">
            <v>①-Ⅲ-１．観光・運輸業、飲食業、イベント・エンターテインメント事業等に対する支援</v>
          </cell>
        </row>
        <row r="8967">
          <cell r="K8967" t="str">
            <v>28501-21</v>
          </cell>
          <cell r="L8967" t="str">
            <v>28501</v>
          </cell>
          <cell r="M8967">
            <v>21</v>
          </cell>
          <cell r="N8967" t="str">
            <v>ひとり親家庭への臨時給付金給付事業</v>
          </cell>
          <cell r="O8967" t="str">
            <v>①-Ⅱ-４．生活に困っている世帯や個人への支援</v>
          </cell>
        </row>
        <row r="8968">
          <cell r="K8968" t="str">
            <v>28501-22</v>
          </cell>
          <cell r="L8968" t="str">
            <v>28501</v>
          </cell>
          <cell r="M8968">
            <v>22</v>
          </cell>
          <cell r="N8968" t="str">
            <v>プレミアム付き商品券による商工業者応援事業</v>
          </cell>
          <cell r="O8968" t="str">
            <v>①-Ⅱ-３．事業継続に困っている中小・小規模事業者等への支援</v>
          </cell>
        </row>
        <row r="8969">
          <cell r="K8969" t="str">
            <v>28501-23</v>
          </cell>
          <cell r="L8969" t="str">
            <v>28501</v>
          </cell>
          <cell r="M8969">
            <v>23</v>
          </cell>
          <cell r="N8969" t="str">
            <v>佐用町特定環境保全公共下水道事業特別会計・佐用町生活排水処理事業特別会計へ繰出・補助</v>
          </cell>
          <cell r="O8969" t="str">
            <v>①-Ⅲ-２．地域経済の活性化</v>
          </cell>
        </row>
        <row r="8970">
          <cell r="K8970" t="str">
            <v>28501-25</v>
          </cell>
          <cell r="L8970" t="str">
            <v>28501</v>
          </cell>
          <cell r="M8970">
            <v>25</v>
          </cell>
          <cell r="N8970" t="str">
            <v>日本語学生への臨時給付金給付事業</v>
          </cell>
          <cell r="O8970" t="str">
            <v>①-Ⅱ-４．生活に困っている世帯や個人への支援</v>
          </cell>
        </row>
        <row r="8971">
          <cell r="K8971" t="str">
            <v>28501-26</v>
          </cell>
          <cell r="L8971" t="str">
            <v>28501</v>
          </cell>
          <cell r="M8971">
            <v>26</v>
          </cell>
          <cell r="N8971" t="str">
            <v>新型コロナウイルス感染症緊急対策商工業者応援金</v>
          </cell>
          <cell r="O8971" t="str">
            <v>①-Ⅱ-３．事業継続に困っている中小・小規模事業者等への支援</v>
          </cell>
        </row>
        <row r="8972">
          <cell r="K8972" t="str">
            <v>28501-27</v>
          </cell>
          <cell r="L8972" t="str">
            <v>28501</v>
          </cell>
          <cell r="M8972">
            <v>27</v>
          </cell>
          <cell r="N8972" t="str">
            <v>新型コロナウイルス感染症関連子育て支援事業</v>
          </cell>
          <cell r="O8972" t="str">
            <v>①-Ⅱ-４．生活に困っている世帯や個人への支援</v>
          </cell>
        </row>
        <row r="8973">
          <cell r="K8973" t="str">
            <v>28501-28</v>
          </cell>
          <cell r="L8973" t="str">
            <v>28501</v>
          </cell>
          <cell r="M8973">
            <v>28</v>
          </cell>
          <cell r="N8973" t="str">
            <v>公立学校情報通信ネットワーク環境施設整備事業（地方単独事業）</v>
          </cell>
          <cell r="O8973" t="str">
            <v>①-Ⅳ-３．リモート化等によるデジタル・トランスフォーメーションの加速</v>
          </cell>
        </row>
        <row r="8974">
          <cell r="K8974" t="str">
            <v>28501-29</v>
          </cell>
          <cell r="L8974" t="str">
            <v>28501</v>
          </cell>
          <cell r="M8974">
            <v>29</v>
          </cell>
          <cell r="N8974" t="str">
            <v>カウンター飛沫防止板設置事業</v>
          </cell>
          <cell r="O8974" t="str">
            <v>①-Ⅰ-１．マスク・消毒液等の確保</v>
          </cell>
        </row>
        <row r="8975">
          <cell r="K8975" t="str">
            <v>28501-30</v>
          </cell>
          <cell r="L8975" t="str">
            <v>28501</v>
          </cell>
          <cell r="M8975">
            <v>30</v>
          </cell>
          <cell r="N8975" t="str">
            <v>支所を含めたテレビ会議システム導入事業</v>
          </cell>
          <cell r="O8975" t="str">
            <v>①-Ⅳ-３．リモート化等によるデジタル・トランスフォーメーションの加速</v>
          </cell>
        </row>
        <row r="8976">
          <cell r="K8976" t="str">
            <v>28501-31</v>
          </cell>
          <cell r="L8976" t="str">
            <v>28501</v>
          </cell>
          <cell r="M8976">
            <v>31</v>
          </cell>
          <cell r="N8976" t="str">
            <v>職員勤務管理システム・人事評価システム導入事業</v>
          </cell>
          <cell r="O8976" t="str">
            <v>①-Ⅳ-３．リモート化等によるデジタル・トランスフォーメーションの加速</v>
          </cell>
        </row>
        <row r="8977">
          <cell r="K8977" t="str">
            <v>28501-32</v>
          </cell>
          <cell r="L8977" t="str">
            <v>28501</v>
          </cell>
          <cell r="M8977">
            <v>32</v>
          </cell>
          <cell r="N8977" t="str">
            <v>職員分散勤務のためのLAN回線敷設事業</v>
          </cell>
          <cell r="O8977" t="str">
            <v>①-Ⅳ-３．リモート化等によるデジタル・トランスフォーメーションの加速</v>
          </cell>
        </row>
        <row r="8978">
          <cell r="K8978" t="str">
            <v>28501-33</v>
          </cell>
          <cell r="L8978" t="str">
            <v>28501</v>
          </cell>
          <cell r="M8978">
            <v>33</v>
          </cell>
          <cell r="N8978" t="str">
            <v>総合防災告知システム強靭化事業</v>
          </cell>
          <cell r="O8978" t="str">
            <v>①-Ⅳ-３．リモート化等によるデジタル・トランスフォーメーションの加速</v>
          </cell>
        </row>
        <row r="8979">
          <cell r="K8979" t="str">
            <v>28501-34</v>
          </cell>
          <cell r="L8979" t="str">
            <v>28501</v>
          </cell>
          <cell r="M8979">
            <v>34</v>
          </cell>
          <cell r="N8979" t="str">
            <v>キャッシュレスサービス導入支援事業</v>
          </cell>
          <cell r="O8979" t="str">
            <v>①-Ⅲ-２．地域経済の活性化</v>
          </cell>
        </row>
        <row r="8980">
          <cell r="K8980" t="str">
            <v>28501-35</v>
          </cell>
          <cell r="L8980" t="str">
            <v>28501</v>
          </cell>
          <cell r="M8980">
            <v>35</v>
          </cell>
          <cell r="N8980" t="str">
            <v>町営笹ヶ丘荘感染予防対策環境整備事業</v>
          </cell>
          <cell r="O8980" t="str">
            <v>①-Ⅲ-１．観光・運輸業、飲食業、イベント・エンターテインメント事業等に対する支援</v>
          </cell>
        </row>
        <row r="8981">
          <cell r="K8981" t="str">
            <v>28501-36</v>
          </cell>
          <cell r="L8981" t="str">
            <v>28501</v>
          </cell>
          <cell r="M8981">
            <v>36</v>
          </cell>
          <cell r="N8981" t="str">
            <v>新型コロナウイルス対策商工業者経営支援事業</v>
          </cell>
          <cell r="O8981" t="str">
            <v>①-Ⅲ-２．地域経済の活性化</v>
          </cell>
        </row>
        <row r="8982">
          <cell r="K8982" t="str">
            <v>28501-37</v>
          </cell>
          <cell r="L8982" t="str">
            <v>28501</v>
          </cell>
          <cell r="M8982">
            <v>37</v>
          </cell>
          <cell r="N8982" t="str">
            <v>商店街お買い物券・ポイントシール事業</v>
          </cell>
          <cell r="O8982" t="str">
            <v>①-Ⅲ-２．地域経済の活性化</v>
          </cell>
        </row>
        <row r="8983">
          <cell r="K8983" t="str">
            <v>28501-38</v>
          </cell>
          <cell r="L8983" t="str">
            <v>28501</v>
          </cell>
          <cell r="M8983">
            <v>38</v>
          </cell>
          <cell r="N8983" t="str">
            <v>道の駅・宿場町ひらふく感染予防対策環境整備事業</v>
          </cell>
          <cell r="O8983" t="str">
            <v>①-Ⅲ-１．観光・運輸業、飲食業、イベント・エンターテインメント事業等に対する支援</v>
          </cell>
        </row>
        <row r="8984">
          <cell r="K8984" t="str">
            <v>28501-39</v>
          </cell>
          <cell r="L8984" t="str">
            <v>28501</v>
          </cell>
          <cell r="M8984">
            <v>39</v>
          </cell>
          <cell r="N8984" t="str">
            <v>コミュティバス運行業務感染防止対策事業</v>
          </cell>
          <cell r="O8984" t="str">
            <v>①-Ⅰ-８．学校の臨時休業等を円滑に進めるための環境整備</v>
          </cell>
        </row>
        <row r="8985">
          <cell r="K8985" t="str">
            <v>28501-40</v>
          </cell>
          <cell r="L8985" t="str">
            <v>28501</v>
          </cell>
          <cell r="M8985">
            <v>40</v>
          </cell>
          <cell r="N8985" t="str">
            <v>駅における感染症拡大防止・衛生対策事業</v>
          </cell>
          <cell r="O8985" t="str">
            <v>①-Ⅰ-１．マスク・消毒液等の確保</v>
          </cell>
        </row>
        <row r="8986">
          <cell r="K8986" t="str">
            <v>28501-41</v>
          </cell>
          <cell r="L8986" t="str">
            <v>28501</v>
          </cell>
          <cell r="M8986">
            <v>41</v>
          </cell>
          <cell r="N8986" t="str">
            <v>避難所の感染症対策事業</v>
          </cell>
          <cell r="O8986" t="str">
            <v>①-Ⅰ-１．マスク・消毒液等の確保</v>
          </cell>
        </row>
        <row r="8987">
          <cell r="K8987" t="str">
            <v>28501-42</v>
          </cell>
          <cell r="L8987" t="str">
            <v>28501</v>
          </cell>
          <cell r="M8987">
            <v>42</v>
          </cell>
          <cell r="N8987" t="str">
            <v>佐用朝霧園新型コロナ３密対策事業</v>
          </cell>
          <cell r="O8987" t="str">
            <v>①-Ⅰ-１．マスク・消毒液等の確保</v>
          </cell>
        </row>
        <row r="8988">
          <cell r="K8988" t="str">
            <v>28501-43</v>
          </cell>
          <cell r="L8988" t="str">
            <v>28501</v>
          </cell>
          <cell r="M8988">
            <v>43</v>
          </cell>
          <cell r="N8988" t="str">
            <v>妊婦臨時特別給付事業</v>
          </cell>
          <cell r="O8988" t="str">
            <v>①-Ⅱ-４．生活に困っている世帯や個人への支援</v>
          </cell>
        </row>
        <row r="8989">
          <cell r="K8989" t="str">
            <v>28501-44</v>
          </cell>
          <cell r="L8989" t="str">
            <v>28501</v>
          </cell>
          <cell r="M8989">
            <v>44</v>
          </cell>
          <cell r="N8989" t="str">
            <v>医療機関への感染症対策支援事業</v>
          </cell>
          <cell r="O8989" t="str">
            <v>①-Ⅰ-３．医療提供体制の強化</v>
          </cell>
        </row>
        <row r="8990">
          <cell r="K8990" t="str">
            <v>28501-45</v>
          </cell>
          <cell r="L8990" t="str">
            <v>28501</v>
          </cell>
          <cell r="M8990">
            <v>45</v>
          </cell>
          <cell r="N8990" t="str">
            <v>保健指導における環境整備事業</v>
          </cell>
          <cell r="O8990" t="str">
            <v>①-Ⅰ-３．医療提供体制の強化</v>
          </cell>
        </row>
        <row r="8991">
          <cell r="K8991" t="str">
            <v>28501-46</v>
          </cell>
          <cell r="L8991" t="str">
            <v>28501</v>
          </cell>
          <cell r="M8991">
            <v>46</v>
          </cell>
          <cell r="N8991" t="str">
            <v>スクールバス車両ウイルス感染防止対策事業</v>
          </cell>
          <cell r="O8991" t="str">
            <v>①-Ⅰ-１．マスク・消毒液等の確保</v>
          </cell>
        </row>
        <row r="8992">
          <cell r="K8992" t="str">
            <v>28501-47</v>
          </cell>
          <cell r="L8992" t="str">
            <v>28501</v>
          </cell>
          <cell r="M8992">
            <v>47</v>
          </cell>
          <cell r="N8992" t="str">
            <v>小中学校の夏季開校に向けた給食施設整備事業</v>
          </cell>
          <cell r="O8992" t="str">
            <v>①-Ⅰ-８．学校の臨時休業等を円滑に進めるための環境整備</v>
          </cell>
        </row>
        <row r="8993">
          <cell r="K8993" t="str">
            <v>28501-48</v>
          </cell>
          <cell r="L8993" t="str">
            <v>28501</v>
          </cell>
          <cell r="M8993">
            <v>48</v>
          </cell>
          <cell r="N8993" t="str">
            <v>公立小中学校感染症等対策事業</v>
          </cell>
          <cell r="O8993" t="str">
            <v>①-Ⅰ-８．学校の臨時休業等を円滑に進めるための環境整備</v>
          </cell>
        </row>
        <row r="8994">
          <cell r="K8994" t="str">
            <v>28501-49</v>
          </cell>
          <cell r="L8994" t="str">
            <v>28501</v>
          </cell>
          <cell r="M8994">
            <v>49</v>
          </cell>
          <cell r="N8994" t="str">
            <v>西はりま天文台公園野外活動センター食器消毒保管庫整備事業</v>
          </cell>
          <cell r="O8994" t="str">
            <v>①-Ⅲ-１．観光・運輸業、飲食業、イベント・エンターテインメント事業等に対する支援</v>
          </cell>
        </row>
        <row r="8995">
          <cell r="K8995" t="str">
            <v>28501-50</v>
          </cell>
          <cell r="L8995" t="str">
            <v>28501</v>
          </cell>
          <cell r="M8995">
            <v>50</v>
          </cell>
          <cell r="N8995" t="str">
            <v>おりひめ文化ホール等感染症防止対策備品整備事業</v>
          </cell>
          <cell r="O8995" t="str">
            <v>①-Ⅲ-１．観光・運輸業、飲食業、イベント・エンターテインメント事業等に対する支援</v>
          </cell>
        </row>
        <row r="8996">
          <cell r="K8996" t="str">
            <v>28501-51</v>
          </cell>
          <cell r="L8996" t="str">
            <v>28501</v>
          </cell>
          <cell r="M8996">
            <v>51</v>
          </cell>
          <cell r="N8996" t="str">
            <v>さよう文化情報センター空調・換気機能強化事業</v>
          </cell>
          <cell r="O8996" t="str">
            <v>①-Ⅲ-１．観光・運輸業、飲食業、イベント・エンターテインメント事業等に対する支援</v>
          </cell>
        </row>
        <row r="8997">
          <cell r="K8997" t="str">
            <v>28501-52</v>
          </cell>
          <cell r="L8997" t="str">
            <v>28501</v>
          </cell>
          <cell r="M8997">
            <v>52</v>
          </cell>
          <cell r="N8997" t="str">
            <v>さよう文化情報センター等感染症拡大防止対策備品整備事業</v>
          </cell>
          <cell r="O8997" t="str">
            <v>①-Ⅲ-１．観光・運輸業、飲食業、イベント・エンターテインメント事業等に対する支援</v>
          </cell>
        </row>
        <row r="8998">
          <cell r="K8998" t="str">
            <v>28501-53</v>
          </cell>
          <cell r="L8998" t="str">
            <v>28501</v>
          </cell>
          <cell r="M8998">
            <v>53</v>
          </cell>
          <cell r="N8998" t="str">
            <v>西山会館・教育集会所感染防止対策整備事業</v>
          </cell>
          <cell r="O8998" t="str">
            <v>①-Ⅲ-１．観光・運輸業、飲食業、イベント・エンターテインメント事業等に対する支援</v>
          </cell>
        </row>
        <row r="8999">
          <cell r="K8999" t="str">
            <v>28501-54</v>
          </cell>
          <cell r="L8999" t="str">
            <v>28501</v>
          </cell>
          <cell r="M8999">
            <v>54</v>
          </cell>
          <cell r="N8999" t="str">
            <v>社会教育・社会体育施設トイレ感染防止対策整備事業</v>
          </cell>
          <cell r="O8999" t="str">
            <v>①-Ⅲ-１．観光・運輸業、飲食業、イベント・エンターテインメント事業等に対する支援</v>
          </cell>
        </row>
        <row r="9000">
          <cell r="K9000" t="str">
            <v>28501-55</v>
          </cell>
          <cell r="L9000" t="str">
            <v>28501</v>
          </cell>
          <cell r="M9000">
            <v>55</v>
          </cell>
          <cell r="N9000" t="str">
            <v>図書館における新型コロナウイルス感染防止対策事業</v>
          </cell>
          <cell r="O9000" t="str">
            <v>①-Ⅲ-１．観光・運輸業、飲食業、イベント・エンターテインメント事業等に対する支援</v>
          </cell>
        </row>
        <row r="9001">
          <cell r="K9001" t="str">
            <v>28501-56</v>
          </cell>
          <cell r="L9001" t="str">
            <v>28501</v>
          </cell>
          <cell r="M9001">
            <v>56</v>
          </cell>
          <cell r="N9001" t="str">
            <v>未就学児子育て世代支援給付事業</v>
          </cell>
          <cell r="O9001" t="str">
            <v>①-Ⅱ-４．生活に困っている世帯や個人への支援</v>
          </cell>
        </row>
        <row r="9002">
          <cell r="K9002" t="str">
            <v>28501-57</v>
          </cell>
          <cell r="L9002" t="str">
            <v>28501</v>
          </cell>
          <cell r="M9002">
            <v>57</v>
          </cell>
          <cell r="N9002" t="str">
            <v>保育園通園バスの感染防止対策事業</v>
          </cell>
          <cell r="O9002" t="str">
            <v>①-Ⅰ-１．マスク・消毒液等の確保</v>
          </cell>
        </row>
        <row r="9003">
          <cell r="K9003" t="str">
            <v>28501-58</v>
          </cell>
          <cell r="L9003" t="str">
            <v>28501</v>
          </cell>
          <cell r="M9003">
            <v>58</v>
          </cell>
          <cell r="N9003" t="str">
            <v>外出支援サービス車両感染防止対策事業</v>
          </cell>
          <cell r="O9003" t="str">
            <v>①-Ⅰ-１．マスク・消毒液等の確保</v>
          </cell>
        </row>
        <row r="9004">
          <cell r="K9004" t="str">
            <v>28501-59</v>
          </cell>
          <cell r="L9004" t="str">
            <v>28501</v>
          </cell>
          <cell r="M9004">
            <v>59</v>
          </cell>
          <cell r="N9004" t="str">
            <v>木材価格の下落に対する緊急支援事業</v>
          </cell>
          <cell r="O9004" t="str">
            <v>①-Ⅱ-３．事業継続に困っている中小・小規模事業者等への支援</v>
          </cell>
        </row>
        <row r="9005">
          <cell r="K9005" t="str">
            <v>28501-60</v>
          </cell>
          <cell r="L9005" t="str">
            <v>28501</v>
          </cell>
          <cell r="M9005">
            <v>60</v>
          </cell>
          <cell r="N9005" t="str">
            <v>救急資機材購入事業</v>
          </cell>
          <cell r="O9005" t="str">
            <v>①-Ⅰ-１．マスク・消毒液等の確保</v>
          </cell>
        </row>
        <row r="9006">
          <cell r="K9006" t="str">
            <v>28501-61</v>
          </cell>
          <cell r="L9006" t="str">
            <v>28501</v>
          </cell>
          <cell r="M9006">
            <v>61</v>
          </cell>
          <cell r="N9006" t="str">
            <v>新型コロナウイルス感染症対策関連パンフレット作製</v>
          </cell>
          <cell r="O9006" t="str">
            <v>①-Ⅰ-６．情報発信の充実</v>
          </cell>
        </row>
        <row r="9007">
          <cell r="K9007" t="str">
            <v>28501-62</v>
          </cell>
          <cell r="L9007" t="str">
            <v>28501</v>
          </cell>
          <cell r="M9007">
            <v>62</v>
          </cell>
          <cell r="N9007" t="str">
            <v>町生きがいづくりセンター感染防止対策事業</v>
          </cell>
          <cell r="O9007" t="str">
            <v>①-Ⅲ-１．観光・運輸業、飲食業、イベント・エンターテインメント事業等に対する支援</v>
          </cell>
        </row>
        <row r="9008">
          <cell r="K9008" t="str">
            <v>28501-63</v>
          </cell>
          <cell r="L9008" t="str">
            <v>28501</v>
          </cell>
          <cell r="M9008">
            <v>63</v>
          </cell>
          <cell r="N9008" t="str">
            <v>路線バス事業者支援事業</v>
          </cell>
          <cell r="O9008" t="str">
            <v>①-Ⅱ-３．事業継続に困っている中小・小規模事業者等への支援</v>
          </cell>
        </row>
        <row r="9009">
          <cell r="K9009" t="str">
            <v>28501-64</v>
          </cell>
          <cell r="L9009" t="str">
            <v>28501</v>
          </cell>
          <cell r="M9009">
            <v>64</v>
          </cell>
          <cell r="N9009" t="str">
            <v>インフルエンザ予防接種助成事業</v>
          </cell>
          <cell r="O9009" t="str">
            <v>①-Ⅰ-２．検査体制の強化と感染の早期発見</v>
          </cell>
        </row>
        <row r="9010">
          <cell r="K9010" t="str">
            <v>28501-65</v>
          </cell>
          <cell r="L9010" t="str">
            <v>28501</v>
          </cell>
          <cell r="M9010">
            <v>65</v>
          </cell>
          <cell r="N9010" t="str">
            <v>町保健センター３密対策事業</v>
          </cell>
          <cell r="O9010" t="str">
            <v>①-Ⅰ-１．マスク・消毒液等の確保</v>
          </cell>
        </row>
        <row r="9011">
          <cell r="K9011" t="str">
            <v>28501-66</v>
          </cell>
          <cell r="L9011" t="str">
            <v>28501</v>
          </cell>
          <cell r="M9011">
            <v>66</v>
          </cell>
          <cell r="N9011" t="str">
            <v>町地域福祉センター３密対策事業</v>
          </cell>
          <cell r="O9011" t="str">
            <v>①-Ⅰ-１．マスク・消毒液等の確保</v>
          </cell>
        </row>
        <row r="9012">
          <cell r="K9012" t="str">
            <v>28501-68</v>
          </cell>
          <cell r="L9012" t="str">
            <v>28501</v>
          </cell>
          <cell r="M9012">
            <v>68</v>
          </cell>
          <cell r="N9012" t="str">
            <v>学校保健特別対策事業費補助金</v>
          </cell>
          <cell r="O9012" t="str">
            <v>①-Ⅰ-１．マスク・消毒液等の確保</v>
          </cell>
        </row>
        <row r="9013">
          <cell r="K9013" t="str">
            <v>28501-69</v>
          </cell>
          <cell r="L9013" t="str">
            <v>28501</v>
          </cell>
          <cell r="M9013">
            <v>69</v>
          </cell>
          <cell r="N9013" t="str">
            <v>公立学校情報機器整備費補助金</v>
          </cell>
          <cell r="O9013" t="str">
            <v>①-Ⅳ-３．リモート化等によるデジタル・トランスフォーメーションの加速</v>
          </cell>
        </row>
        <row r="9014">
          <cell r="K9014" t="str">
            <v>28501-70</v>
          </cell>
          <cell r="L9014" t="str">
            <v>28501</v>
          </cell>
          <cell r="M9014">
            <v>70</v>
          </cell>
          <cell r="N9014" t="str">
            <v>公立学校情報機器整備費補助金</v>
          </cell>
          <cell r="O9014" t="str">
            <v>①-Ⅳ-３．リモート化等によるデジタル・トランスフォーメーションの加速</v>
          </cell>
        </row>
        <row r="9015">
          <cell r="K9015" t="str">
            <v>28501-71</v>
          </cell>
          <cell r="L9015" t="str">
            <v>28501</v>
          </cell>
          <cell r="M9015">
            <v>71</v>
          </cell>
          <cell r="N9015" t="str">
            <v>文化芸術振興費補助金</v>
          </cell>
          <cell r="O9015" t="str">
            <v>①-Ⅲ-２．地域経済の活性化</v>
          </cell>
        </row>
        <row r="9016">
          <cell r="K9016" t="str">
            <v>28501-72</v>
          </cell>
          <cell r="L9016" t="str">
            <v>28501</v>
          </cell>
          <cell r="M9016">
            <v>72</v>
          </cell>
          <cell r="N9016" t="str">
            <v>介護保険事業費補助金</v>
          </cell>
          <cell r="O9016" t="str">
            <v>①-Ⅰ-１．マスク・消毒液等の確保</v>
          </cell>
        </row>
        <row r="9017">
          <cell r="K9017" t="str">
            <v>28501-75</v>
          </cell>
          <cell r="L9017" t="str">
            <v>28501</v>
          </cell>
          <cell r="M9017">
            <v>75</v>
          </cell>
          <cell r="N9017" t="str">
            <v>担い手育成・確保等対策地方公共団体事業費補助金</v>
          </cell>
          <cell r="O9017" t="str">
            <v>①-Ⅲ-２．地域経済の活性化</v>
          </cell>
        </row>
        <row r="9018">
          <cell r="K9018" t="str">
            <v>28501-76</v>
          </cell>
          <cell r="L9018" t="str">
            <v>28501</v>
          </cell>
          <cell r="M9018">
            <v>76</v>
          </cell>
          <cell r="N9018" t="str">
            <v>長谷地域交流センター感染拡大防止対策整備事業</v>
          </cell>
          <cell r="O9018" t="str">
            <v>①-Ⅰ-１．マスク・消毒液等の確保</v>
          </cell>
        </row>
        <row r="9019">
          <cell r="K9019" t="str">
            <v>28501-77</v>
          </cell>
          <cell r="L9019" t="str">
            <v>28501</v>
          </cell>
          <cell r="M9019">
            <v>77</v>
          </cell>
          <cell r="N9019" t="str">
            <v>佐用消防署感染防止対策事業</v>
          </cell>
          <cell r="O9019" t="str">
            <v>①-Ⅰ-３．医療提供体制の強化</v>
          </cell>
        </row>
        <row r="9020">
          <cell r="K9020" t="str">
            <v>28501-78</v>
          </cell>
          <cell r="L9020" t="str">
            <v>28501</v>
          </cell>
          <cell r="M9020">
            <v>78</v>
          </cell>
          <cell r="N9020" t="str">
            <v>支所等における感染予防対策事業</v>
          </cell>
          <cell r="O9020" t="str">
            <v>①-Ⅰ-１．マスク・消毒液等の確保</v>
          </cell>
        </row>
        <row r="9021">
          <cell r="K9021" t="str">
            <v>28501-80</v>
          </cell>
          <cell r="L9021" t="str">
            <v>28501</v>
          </cell>
          <cell r="M9021">
            <v>80</v>
          </cell>
          <cell r="N9021" t="str">
            <v>公立学校トイレ洋式化事業</v>
          </cell>
          <cell r="O9021" t="str">
            <v>①-Ⅰ-１．マスク・消毒液等の確保</v>
          </cell>
        </row>
        <row r="9022">
          <cell r="K9022" t="str">
            <v>28501-81</v>
          </cell>
          <cell r="L9022" t="str">
            <v>28501</v>
          </cell>
          <cell r="M9022">
            <v>81</v>
          </cell>
          <cell r="N9022" t="str">
            <v>公立学校熱中症対策事業</v>
          </cell>
          <cell r="O9022" t="str">
            <v>①-Ⅰ-１．マスク・消毒液等の確保</v>
          </cell>
        </row>
        <row r="9023">
          <cell r="K9023" t="str">
            <v>28501-82</v>
          </cell>
          <cell r="L9023" t="str">
            <v>28501</v>
          </cell>
          <cell r="M9023">
            <v>82</v>
          </cell>
          <cell r="N9023" t="str">
            <v>スターシャワーの森音楽堂感染症対策事業</v>
          </cell>
          <cell r="O9023" t="str">
            <v>①-Ⅲ-１．観光・運輸業、飲食業、イベント・エンターテインメント事業等に対する支援</v>
          </cell>
        </row>
        <row r="9024">
          <cell r="K9024" t="str">
            <v>28501-83</v>
          </cell>
          <cell r="L9024" t="str">
            <v>28501</v>
          </cell>
          <cell r="M9024">
            <v>83</v>
          </cell>
          <cell r="N9024" t="str">
            <v>西はりま天文台感染防止対策事業</v>
          </cell>
          <cell r="O9024" t="str">
            <v>①-Ⅲ-１．観光・運輸業、飲食業、イベント・エンターテインメント事業等に対する支援</v>
          </cell>
        </row>
        <row r="9025">
          <cell r="K9025" t="str">
            <v>28501-84</v>
          </cell>
          <cell r="L9025" t="str">
            <v>28501</v>
          </cell>
          <cell r="M9025">
            <v>84</v>
          </cell>
          <cell r="N9025" t="str">
            <v>直売所販売力強化支援事業</v>
          </cell>
          <cell r="O9025" t="str">
            <v>①-Ⅱ-３．事業継続に困っている中小・小規模事業者等への支援</v>
          </cell>
        </row>
        <row r="9026">
          <cell r="K9026" t="str">
            <v>28501-85</v>
          </cell>
          <cell r="L9026" t="str">
            <v>28501</v>
          </cell>
          <cell r="M9026">
            <v>85</v>
          </cell>
          <cell r="N9026" t="str">
            <v>道の駅・宿場町ひらふく営業継続支援事業</v>
          </cell>
          <cell r="O9026" t="str">
            <v>①-Ⅱ-３．事業継続に困っている中小・小規模事業者等への支援</v>
          </cell>
        </row>
        <row r="9027">
          <cell r="K9027" t="str">
            <v>28501-86</v>
          </cell>
          <cell r="L9027" t="str">
            <v>28501</v>
          </cell>
          <cell r="M9027">
            <v>86</v>
          </cell>
          <cell r="N9027" t="str">
            <v>テイクアウト応援事業</v>
          </cell>
          <cell r="O9027" t="str">
            <v>①-Ⅱ-３．事業継続に困っている中小・小規模事業者等への支援</v>
          </cell>
        </row>
        <row r="9028">
          <cell r="K9028" t="str">
            <v>28585-1</v>
          </cell>
          <cell r="L9028" t="str">
            <v>28585</v>
          </cell>
          <cell r="M9028">
            <v>1</v>
          </cell>
          <cell r="N9028" t="str">
            <v>休業要請事業者経営継続支援事業</v>
          </cell>
          <cell r="O9028" t="str">
            <v>①-Ⅱ-２．資金繰り対策</v>
          </cell>
        </row>
        <row r="9029">
          <cell r="K9029" t="str">
            <v>28585-2</v>
          </cell>
          <cell r="L9029" t="str">
            <v>28585</v>
          </cell>
          <cell r="M9029">
            <v>2</v>
          </cell>
          <cell r="N9029" t="str">
            <v>公立学校情報機器整備費補助金（継足単独分）</v>
          </cell>
          <cell r="O9029" t="str">
            <v>①-Ⅳ-３．リモート化等によるデジタル・トランスフォーメーションの加速</v>
          </cell>
        </row>
        <row r="9030">
          <cell r="K9030" t="str">
            <v>28585-3</v>
          </cell>
          <cell r="L9030" t="str">
            <v>28585</v>
          </cell>
          <cell r="M9030">
            <v>3</v>
          </cell>
          <cell r="N9030" t="str">
            <v>香美町子育て（特別）給付金事業</v>
          </cell>
          <cell r="O9030" t="str">
            <v>①-Ⅱ-４．生活に困っている世帯や個人への支援</v>
          </cell>
        </row>
        <row r="9031">
          <cell r="K9031" t="str">
            <v>28585-5</v>
          </cell>
          <cell r="L9031" t="str">
            <v>28585</v>
          </cell>
          <cell r="M9031">
            <v>5</v>
          </cell>
          <cell r="N9031" t="str">
            <v>水産物冷蔵保管調整支援補助金事業</v>
          </cell>
          <cell r="O9031" t="str">
            <v>①-Ⅲ-２．地域経済の活性化</v>
          </cell>
        </row>
        <row r="9032">
          <cell r="K9032" t="str">
            <v>28585-6</v>
          </cell>
          <cell r="L9032" t="str">
            <v>28585</v>
          </cell>
          <cell r="M9032">
            <v>6</v>
          </cell>
          <cell r="N9032" t="str">
            <v>香美町事業者緊急支援金事業</v>
          </cell>
          <cell r="O9032" t="str">
            <v>①-Ⅱ-２．資金繰り対策</v>
          </cell>
        </row>
        <row r="9033">
          <cell r="K9033" t="str">
            <v>28585-7</v>
          </cell>
          <cell r="L9033" t="str">
            <v>28585</v>
          </cell>
          <cell r="M9033">
            <v>7</v>
          </cell>
          <cell r="N9033" t="str">
            <v>全世帯へのマスク配布</v>
          </cell>
          <cell r="O9033" t="str">
            <v>①-Ⅰ-１．マスク・消毒液等の確保</v>
          </cell>
        </row>
        <row r="9034">
          <cell r="K9034" t="str">
            <v>28585-8</v>
          </cell>
          <cell r="L9034" t="str">
            <v>28585</v>
          </cell>
          <cell r="M9034">
            <v>8</v>
          </cell>
          <cell r="N9034" t="str">
            <v>遠隔会議環境の整備</v>
          </cell>
          <cell r="O9034" t="str">
            <v>①-Ⅳ-３．リモート化等によるデジタル・トランスフォーメーションの加速</v>
          </cell>
        </row>
        <row r="9035">
          <cell r="K9035" t="str">
            <v>28585-10</v>
          </cell>
          <cell r="L9035" t="str">
            <v>28585</v>
          </cell>
          <cell r="M9035">
            <v>10</v>
          </cell>
          <cell r="N9035" t="str">
            <v>水道基本料金の免除</v>
          </cell>
          <cell r="O9035" t="str">
            <v>①-Ⅱ-４．生活に困っている世帯や個人への支援</v>
          </cell>
        </row>
        <row r="9036">
          <cell r="K9036" t="str">
            <v>28585-11</v>
          </cell>
          <cell r="L9036" t="str">
            <v>28585</v>
          </cell>
          <cell r="M9036">
            <v>11</v>
          </cell>
          <cell r="N9036" t="str">
            <v>区集会所感染防止対策事業</v>
          </cell>
          <cell r="O9036" t="str">
            <v>①-Ⅰ-１．マスク・消毒液等の確保</v>
          </cell>
        </row>
        <row r="9037">
          <cell r="K9037" t="str">
            <v>28585-12</v>
          </cell>
          <cell r="L9037" t="str">
            <v>28585</v>
          </cell>
          <cell r="M9037">
            <v>12</v>
          </cell>
          <cell r="N9037" t="str">
            <v>禁煙治療費助成事業</v>
          </cell>
          <cell r="O9037" t="str">
            <v>①-Ⅰ-３．医療提供体制の強化</v>
          </cell>
        </row>
        <row r="9038">
          <cell r="K9038" t="str">
            <v>28585-13</v>
          </cell>
          <cell r="L9038" t="str">
            <v>28585</v>
          </cell>
          <cell r="M9038">
            <v>13</v>
          </cell>
          <cell r="N9038" t="str">
            <v>予防接種事業</v>
          </cell>
          <cell r="O9038" t="str">
            <v>①-Ⅰ-３．医療提供体制の強化</v>
          </cell>
        </row>
        <row r="9039">
          <cell r="K9039" t="str">
            <v>28585-14</v>
          </cell>
          <cell r="L9039" t="str">
            <v>28585</v>
          </cell>
          <cell r="M9039">
            <v>14</v>
          </cell>
          <cell r="N9039" t="str">
            <v>感染防止対策事業</v>
          </cell>
          <cell r="O9039" t="str">
            <v>①-Ⅰ-１．マスク・消毒液等の確保</v>
          </cell>
        </row>
        <row r="9040">
          <cell r="K9040" t="str">
            <v>28585-15</v>
          </cell>
          <cell r="L9040" t="str">
            <v>28585</v>
          </cell>
          <cell r="M9040">
            <v>15</v>
          </cell>
          <cell r="N9040" t="str">
            <v>避難所感染防止対策事業</v>
          </cell>
          <cell r="O9040" t="str">
            <v>①-Ⅰ-１．マスク・消毒液等の確保</v>
          </cell>
        </row>
        <row r="9041">
          <cell r="K9041" t="str">
            <v>28585-16</v>
          </cell>
          <cell r="L9041" t="str">
            <v>28585</v>
          </cell>
          <cell r="M9041">
            <v>16</v>
          </cell>
          <cell r="N9041" t="str">
            <v>学校給食感染防止対策事業</v>
          </cell>
          <cell r="O9041" t="str">
            <v>①-Ⅰ-１．マスク・消毒液等の確保</v>
          </cell>
        </row>
        <row r="9042">
          <cell r="K9042" t="str">
            <v>28585-17</v>
          </cell>
          <cell r="L9042" t="str">
            <v>28585</v>
          </cell>
          <cell r="M9042">
            <v>17</v>
          </cell>
          <cell r="N9042" t="str">
            <v>感染症予防機器材等購入助成事業</v>
          </cell>
          <cell r="O9042" t="str">
            <v>①-Ⅲ-２．地域経済の活性化</v>
          </cell>
        </row>
        <row r="9043">
          <cell r="K9043" t="str">
            <v>28585-18</v>
          </cell>
          <cell r="L9043" t="str">
            <v>28585</v>
          </cell>
          <cell r="M9043">
            <v>18</v>
          </cell>
          <cell r="N9043" t="str">
            <v>プレミアム付利用券発券事業</v>
          </cell>
          <cell r="O9043" t="str">
            <v>①-Ⅲ-２．地域経済の活性化</v>
          </cell>
        </row>
        <row r="9044">
          <cell r="K9044" t="str">
            <v>28585-19</v>
          </cell>
          <cell r="L9044" t="str">
            <v>28585</v>
          </cell>
          <cell r="M9044">
            <v>19</v>
          </cell>
          <cell r="N9044" t="str">
            <v>中学校コンピュータ整備事業</v>
          </cell>
          <cell r="O9044" t="str">
            <v>①-Ⅰ-８．学校の臨時休業等を円滑に進めるための環境整備</v>
          </cell>
        </row>
        <row r="9045">
          <cell r="K9045" t="str">
            <v>28585-20</v>
          </cell>
          <cell r="L9045" t="str">
            <v>28585</v>
          </cell>
          <cell r="M9045">
            <v>20</v>
          </cell>
          <cell r="N9045" t="str">
            <v>感染予防普及啓発事業</v>
          </cell>
          <cell r="O9045" t="str">
            <v>①-Ⅰ-６．情報発信の充実</v>
          </cell>
        </row>
        <row r="9046">
          <cell r="K9046" t="str">
            <v>28585-21</v>
          </cell>
          <cell r="L9046" t="str">
            <v>28585</v>
          </cell>
          <cell r="M9046">
            <v>21</v>
          </cell>
          <cell r="N9046" t="str">
            <v>香美町特別給付金給付事業</v>
          </cell>
          <cell r="O9046" t="str">
            <v>①-Ⅱ-４．生活に困っている世帯や個人への支援</v>
          </cell>
        </row>
        <row r="9047">
          <cell r="K9047" t="str">
            <v>28585-22</v>
          </cell>
          <cell r="L9047" t="str">
            <v>28585</v>
          </cell>
          <cell r="M9047">
            <v>22</v>
          </cell>
          <cell r="N9047" t="str">
            <v>高齢者等生活環境改善事業</v>
          </cell>
          <cell r="O9047" t="str">
            <v>①-Ⅱ-４．生活に困っている世帯や個人への支援</v>
          </cell>
        </row>
        <row r="9048">
          <cell r="K9048" t="str">
            <v>28585-23</v>
          </cell>
          <cell r="L9048" t="str">
            <v>28585</v>
          </cell>
          <cell r="M9048">
            <v>23</v>
          </cell>
          <cell r="N9048" t="str">
            <v>障害者就労継続支援事業所給付金交付事業</v>
          </cell>
          <cell r="O9048" t="str">
            <v>①-Ⅱ-３．事業継続に困っている中小・小規模事業者等への支援</v>
          </cell>
        </row>
        <row r="9049">
          <cell r="K9049" t="str">
            <v>28585-24</v>
          </cell>
          <cell r="L9049" t="str">
            <v>28585</v>
          </cell>
          <cell r="M9049">
            <v>24</v>
          </cell>
          <cell r="N9049" t="str">
            <v>畜産振興対策事業</v>
          </cell>
          <cell r="O9049" t="str">
            <v>①-Ⅲ-２．地域経済の活性化</v>
          </cell>
        </row>
        <row r="9050">
          <cell r="K9050" t="str">
            <v>28585-25</v>
          </cell>
          <cell r="L9050" t="str">
            <v>28585</v>
          </cell>
          <cell r="M9050">
            <v>25</v>
          </cell>
          <cell r="N9050" t="str">
            <v>水産業振興事業費</v>
          </cell>
          <cell r="O9050" t="str">
            <v>①-Ⅳ-１．サプライチェーン改革</v>
          </cell>
        </row>
        <row r="9051">
          <cell r="K9051" t="str">
            <v>28585-26</v>
          </cell>
          <cell r="L9051" t="str">
            <v>28585</v>
          </cell>
          <cell r="M9051">
            <v>26</v>
          </cell>
          <cell r="N9051" t="str">
            <v>商店街等お買い物券事業</v>
          </cell>
          <cell r="O9051" t="str">
            <v>①-Ⅲ-２．地域経済の活性化</v>
          </cell>
        </row>
        <row r="9052">
          <cell r="K9052" t="str">
            <v>28585-27</v>
          </cell>
          <cell r="L9052" t="str">
            <v>28585</v>
          </cell>
          <cell r="M9052">
            <v>27</v>
          </cell>
          <cell r="N9052" t="str">
            <v>事業者デジタル活用等整備支援事業</v>
          </cell>
          <cell r="O9052" t="str">
            <v>①-Ⅲ-２．地域経済の活性化</v>
          </cell>
        </row>
        <row r="9053">
          <cell r="K9053" t="str">
            <v>28585-28</v>
          </cell>
          <cell r="L9053" t="str">
            <v>28585</v>
          </cell>
          <cell r="M9053">
            <v>28</v>
          </cell>
          <cell r="N9053" t="str">
            <v>誘客対策事業</v>
          </cell>
          <cell r="O9053" t="str">
            <v>①-Ⅲ-２．地域経済の活性化</v>
          </cell>
        </row>
        <row r="9054">
          <cell r="K9054" t="str">
            <v>28585-29</v>
          </cell>
          <cell r="L9054" t="str">
            <v>28585</v>
          </cell>
          <cell r="M9054">
            <v>29</v>
          </cell>
          <cell r="N9054" t="str">
            <v>少雪対策誘客支援事業</v>
          </cell>
          <cell r="O9054" t="str">
            <v>①-Ⅲ-１．観光・運輸業、飲食業、イベント・エンターテインメント事業等に対する支援</v>
          </cell>
        </row>
        <row r="9055">
          <cell r="K9055" t="str">
            <v>28585-30</v>
          </cell>
          <cell r="L9055" t="str">
            <v>28585</v>
          </cell>
          <cell r="M9055">
            <v>30</v>
          </cell>
          <cell r="N9055" t="str">
            <v>スキー場設備整備支援事業</v>
          </cell>
          <cell r="O9055" t="str">
            <v>①-Ⅲ-１．観光・運輸業、飲食業、イベント・エンターテインメント事業等に対する支援</v>
          </cell>
        </row>
        <row r="9056">
          <cell r="K9056" t="str">
            <v>28585-31</v>
          </cell>
          <cell r="L9056" t="str">
            <v>28585</v>
          </cell>
          <cell r="M9056">
            <v>31</v>
          </cell>
          <cell r="N9056" t="str">
            <v>子育てオンライン相談サービス事業</v>
          </cell>
          <cell r="O9056" t="str">
            <v>①-Ⅳ-３．リモート化等によるデジタル・トランスフォーメーションの加速</v>
          </cell>
        </row>
        <row r="9057">
          <cell r="K9057" t="str">
            <v>28585-32</v>
          </cell>
          <cell r="L9057" t="str">
            <v>28585</v>
          </cell>
          <cell r="M9057">
            <v>32</v>
          </cell>
          <cell r="N9057" t="str">
            <v>オンライン面会機器整備事業</v>
          </cell>
          <cell r="O9057" t="str">
            <v>①-Ⅰ-２．検査体制の強化と感染の早期発見</v>
          </cell>
        </row>
        <row r="9058">
          <cell r="K9058" t="str">
            <v>28585-33</v>
          </cell>
          <cell r="L9058" t="str">
            <v>28585</v>
          </cell>
          <cell r="M9058">
            <v>33</v>
          </cell>
          <cell r="N9058" t="str">
            <v>体温検知カメラ購入事業</v>
          </cell>
          <cell r="O9058" t="str">
            <v>①-Ⅰ-２．検査体制の強化と感染の早期発見</v>
          </cell>
        </row>
        <row r="9059">
          <cell r="K9059" t="str">
            <v>28585-34</v>
          </cell>
          <cell r="L9059" t="str">
            <v>28585</v>
          </cell>
          <cell r="M9059">
            <v>34</v>
          </cell>
          <cell r="N9059" t="str">
            <v>タクシー運行継続緊急支援事業</v>
          </cell>
          <cell r="O9059" t="str">
            <v>①-Ⅱ-３．事業継続に困っている中小・小規模事業者等への支援</v>
          </cell>
        </row>
        <row r="9060">
          <cell r="K9060" t="str">
            <v>28585-35</v>
          </cell>
          <cell r="L9060" t="str">
            <v>28585</v>
          </cell>
          <cell r="M9060">
            <v>35</v>
          </cell>
          <cell r="N9060" t="str">
            <v>林業振興関係諸事業</v>
          </cell>
          <cell r="O9060" t="str">
            <v>①-Ⅲ-２．地域経済の活性化</v>
          </cell>
        </row>
        <row r="9061">
          <cell r="K9061" t="str">
            <v>28585-36</v>
          </cell>
          <cell r="L9061" t="str">
            <v>28585</v>
          </cell>
          <cell r="M9061">
            <v>36</v>
          </cell>
          <cell r="N9061" t="str">
            <v>香美町観光プロモーション事業</v>
          </cell>
          <cell r="O9061" t="str">
            <v>①-Ⅲ-１．観光・運輸業、飲食業、イベント・エンターテインメント事業等に対する支援</v>
          </cell>
        </row>
        <row r="9062">
          <cell r="K9062" t="str">
            <v>28585-37</v>
          </cell>
          <cell r="L9062" t="str">
            <v>28585</v>
          </cell>
          <cell r="M9062">
            <v>37</v>
          </cell>
          <cell r="N9062" t="str">
            <v>公共施設感染予防対策改修事業</v>
          </cell>
          <cell r="O9062" t="str">
            <v>①-Ⅰ-１．マスク・消毒液等の確保</v>
          </cell>
        </row>
        <row r="9063">
          <cell r="K9063" t="str">
            <v>28585-38</v>
          </cell>
          <cell r="L9063" t="str">
            <v>28585</v>
          </cell>
          <cell r="M9063">
            <v>38</v>
          </cell>
          <cell r="N9063" t="str">
            <v>町民バス運営事業</v>
          </cell>
          <cell r="O9063" t="str">
            <v>①-Ⅲ-２．地域経済の活性化</v>
          </cell>
        </row>
        <row r="9064">
          <cell r="K9064" t="str">
            <v>28585-39</v>
          </cell>
          <cell r="L9064" t="str">
            <v>28585</v>
          </cell>
          <cell r="M9064">
            <v>39</v>
          </cell>
          <cell r="N9064" t="str">
            <v>畜産振興対策事業</v>
          </cell>
          <cell r="O9064" t="str">
            <v>①-Ⅲ-２．地域経済の活性化</v>
          </cell>
        </row>
        <row r="9065">
          <cell r="K9065" t="str">
            <v>28585-40</v>
          </cell>
          <cell r="L9065" t="str">
            <v>28585</v>
          </cell>
          <cell r="M9065">
            <v>40</v>
          </cell>
          <cell r="N9065" t="str">
            <v>学校園施設整備事業</v>
          </cell>
          <cell r="O9065" t="str">
            <v>①-Ⅰ-１．マスク・消毒液等の確保</v>
          </cell>
        </row>
        <row r="9066">
          <cell r="K9066" t="str">
            <v>28585-42</v>
          </cell>
          <cell r="L9066" t="str">
            <v>28585</v>
          </cell>
          <cell r="M9066">
            <v>42</v>
          </cell>
          <cell r="N9066" t="str">
            <v>マスク等衛生資材等購入事業</v>
          </cell>
          <cell r="O9066" t="str">
            <v>①-Ⅰ-１．マスク・消毒液等の確保</v>
          </cell>
        </row>
        <row r="9067">
          <cell r="K9067" t="str">
            <v>28585-43</v>
          </cell>
          <cell r="L9067" t="str">
            <v>28585</v>
          </cell>
          <cell r="M9067">
            <v>43</v>
          </cell>
          <cell r="N9067" t="str">
            <v>微酸性次亜塩素酸水生成装置購入事業</v>
          </cell>
          <cell r="O9067" t="str">
            <v>①-Ⅰ-１．マスク・消毒液等の確保</v>
          </cell>
        </row>
        <row r="9068">
          <cell r="K9068" t="str">
            <v>28585-44</v>
          </cell>
          <cell r="L9068" t="str">
            <v>28585</v>
          </cell>
          <cell r="M9068">
            <v>44</v>
          </cell>
          <cell r="N9068" t="str">
            <v>献血推進事業</v>
          </cell>
          <cell r="O9068" t="str">
            <v>①-Ⅰ-３．医療提供体制の強化</v>
          </cell>
        </row>
        <row r="9069">
          <cell r="K9069" t="str">
            <v>28585-45</v>
          </cell>
          <cell r="L9069" t="str">
            <v>28585</v>
          </cell>
          <cell r="M9069">
            <v>45</v>
          </cell>
          <cell r="N9069" t="str">
            <v>学校保健特別対策事業費補助金</v>
          </cell>
          <cell r="O9069" t="str">
            <v>①-Ⅰ-１．マスク・消毒液等の確保</v>
          </cell>
        </row>
        <row r="9070">
          <cell r="K9070" t="str">
            <v>28585-46</v>
          </cell>
          <cell r="L9070" t="str">
            <v>28585</v>
          </cell>
          <cell r="M9070">
            <v>46</v>
          </cell>
          <cell r="N9070" t="str">
            <v>経済支援融資緊急利子補給金</v>
          </cell>
          <cell r="O9070" t="str">
            <v>①-Ⅱ-３．事業継続に困っている中小・小規模事業者等への支援</v>
          </cell>
        </row>
        <row r="9071">
          <cell r="K9071" t="str">
            <v>28585-47</v>
          </cell>
          <cell r="L9071" t="str">
            <v>28585</v>
          </cell>
          <cell r="M9071">
            <v>47</v>
          </cell>
          <cell r="N9071" t="str">
            <v>美しい村づくり資金利子補給金</v>
          </cell>
          <cell r="O9071" t="str">
            <v>①-Ⅱ-３．事業継続に困っている中小・小規模事業者等への支援</v>
          </cell>
        </row>
        <row r="9072">
          <cell r="K9072" t="str">
            <v>28585-48</v>
          </cell>
          <cell r="L9072" t="str">
            <v>28585</v>
          </cell>
          <cell r="M9072">
            <v>48</v>
          </cell>
          <cell r="N9072" t="str">
            <v>豊かな海づくり資金利子補給金</v>
          </cell>
          <cell r="O9072" t="str">
            <v>①-Ⅱ-３．事業継続に困っている中小・小規模事業者等への支援</v>
          </cell>
        </row>
        <row r="9073">
          <cell r="K9073" t="str">
            <v>28585-49</v>
          </cell>
          <cell r="L9073" t="str">
            <v>28585</v>
          </cell>
          <cell r="M9073">
            <v>49</v>
          </cell>
          <cell r="N9073" t="str">
            <v>庁舎等感染症予防対策資材購入事業</v>
          </cell>
          <cell r="O9073" t="str">
            <v>①-Ⅰ-１．マスク・消毒液等の確保</v>
          </cell>
        </row>
        <row r="9074">
          <cell r="K9074" t="str">
            <v>28585-50</v>
          </cell>
          <cell r="L9074" t="str">
            <v>28585</v>
          </cell>
          <cell r="M9074">
            <v>50</v>
          </cell>
          <cell r="N9074" t="str">
            <v>国民健康保険事業特別会計繰出金</v>
          </cell>
          <cell r="O9074" t="str">
            <v>①-Ⅰ-１．マスク・消毒液等の確保</v>
          </cell>
        </row>
        <row r="9075">
          <cell r="K9075" t="str">
            <v>28585-51</v>
          </cell>
          <cell r="L9075" t="str">
            <v>28585</v>
          </cell>
          <cell r="M9075">
            <v>51</v>
          </cell>
          <cell r="N9075" t="str">
            <v>高齢者保健事業</v>
          </cell>
          <cell r="O9075" t="str">
            <v>①-Ⅰ-１．マスク・消毒液等の確保</v>
          </cell>
        </row>
        <row r="9076">
          <cell r="K9076" t="str">
            <v>28585-52</v>
          </cell>
          <cell r="L9076" t="str">
            <v>28585</v>
          </cell>
          <cell r="M9076">
            <v>52</v>
          </cell>
          <cell r="N9076" t="str">
            <v>広域消防感染症対策資機材整備事業</v>
          </cell>
          <cell r="O9076" t="str">
            <v>①-Ⅰ-１．マスク・消毒液等の確保</v>
          </cell>
        </row>
        <row r="9077">
          <cell r="K9077" t="str">
            <v>28585-53</v>
          </cell>
          <cell r="L9077" t="str">
            <v>28585</v>
          </cell>
          <cell r="M9077">
            <v>53</v>
          </cell>
          <cell r="N9077" t="str">
            <v>地域公共交通感染拡大防止対策事業</v>
          </cell>
          <cell r="O9077" t="str">
            <v>①-Ⅲ-２．地域経済の活性化</v>
          </cell>
        </row>
        <row r="9078">
          <cell r="K9078" t="str">
            <v>28585-54</v>
          </cell>
          <cell r="L9078" t="str">
            <v>28585</v>
          </cell>
          <cell r="M9078">
            <v>54</v>
          </cell>
          <cell r="N9078" t="str">
            <v>水産業振興事業</v>
          </cell>
          <cell r="O9078" t="str">
            <v>①-Ⅳ-１．サプライチェーン改革</v>
          </cell>
        </row>
        <row r="9079">
          <cell r="K9079" t="str">
            <v>28585-55</v>
          </cell>
          <cell r="L9079" t="str">
            <v>28585</v>
          </cell>
          <cell r="M9079">
            <v>55</v>
          </cell>
          <cell r="N9079" t="str">
            <v>行政デジタル化推進事業</v>
          </cell>
          <cell r="O9079" t="str">
            <v>①-Ⅳ-３．リモート化等によるデジタル・トランスフォーメーションの加速</v>
          </cell>
        </row>
        <row r="9080">
          <cell r="K9080" t="str">
            <v>28585-56</v>
          </cell>
          <cell r="L9080" t="str">
            <v>28585</v>
          </cell>
          <cell r="M9080">
            <v>56</v>
          </cell>
          <cell r="N9080" t="str">
            <v>畜産振興対策事業</v>
          </cell>
          <cell r="O9080" t="str">
            <v>①-Ⅲ-２．地域経済の活性化</v>
          </cell>
        </row>
        <row r="9081">
          <cell r="K9081" t="str">
            <v>28585-57</v>
          </cell>
          <cell r="L9081" t="str">
            <v>28585</v>
          </cell>
          <cell r="M9081">
            <v>57</v>
          </cell>
          <cell r="N9081" t="str">
            <v>感染症予防衛生対策商品券配布事業</v>
          </cell>
          <cell r="O9081" t="str">
            <v>①-Ⅰ-１．マスク・消毒液等の確保</v>
          </cell>
        </row>
        <row r="9082">
          <cell r="K9082" t="str">
            <v>28585-58</v>
          </cell>
          <cell r="L9082" t="str">
            <v>28585</v>
          </cell>
          <cell r="M9082">
            <v>58</v>
          </cell>
          <cell r="N9082" t="str">
            <v>広域消防感染症対策資機材等整備事業</v>
          </cell>
          <cell r="O9082" t="str">
            <v>①-Ⅰ-３．医療提供体制の強化</v>
          </cell>
        </row>
        <row r="9083">
          <cell r="K9083" t="str">
            <v>28585-59</v>
          </cell>
          <cell r="L9083" t="str">
            <v>28585</v>
          </cell>
          <cell r="M9083">
            <v>59</v>
          </cell>
          <cell r="N9083" t="str">
            <v>在宅高齢者生活支援灯油券配布事業</v>
          </cell>
          <cell r="O9083" t="str">
            <v>①-Ⅱ-４．生活に困っている世帯や個人への支援</v>
          </cell>
        </row>
        <row r="9084">
          <cell r="K9084" t="str">
            <v>28585-60</v>
          </cell>
          <cell r="L9084" t="str">
            <v>28585</v>
          </cell>
          <cell r="M9084">
            <v>60</v>
          </cell>
          <cell r="N9084" t="str">
            <v>町指定ごみ袋購入支援事業</v>
          </cell>
          <cell r="O9084" t="str">
            <v>①-Ⅱ-４．生活に困っている世帯や個人への支援</v>
          </cell>
        </row>
        <row r="9085">
          <cell r="K9085" t="str">
            <v>28585-61</v>
          </cell>
          <cell r="L9085" t="str">
            <v>28585</v>
          </cell>
          <cell r="M9085">
            <v>61</v>
          </cell>
          <cell r="N9085" t="str">
            <v>介護タクシー事業者等感染防止対策支援事業</v>
          </cell>
          <cell r="O9085" t="str">
            <v>①-Ⅰ-１．マスク・消毒液等の確保</v>
          </cell>
        </row>
        <row r="9086">
          <cell r="K9086" t="str">
            <v>28585-62</v>
          </cell>
          <cell r="L9086" t="str">
            <v>28585</v>
          </cell>
          <cell r="M9086">
            <v>62</v>
          </cell>
          <cell r="N9086" t="str">
            <v>感染症予防資機材等購入助成事業（第2次）</v>
          </cell>
          <cell r="O9086" t="str">
            <v>①-Ⅲ-２．地域経済の活性化</v>
          </cell>
        </row>
        <row r="9087">
          <cell r="K9087" t="str">
            <v>28585-63</v>
          </cell>
          <cell r="L9087" t="str">
            <v>28585</v>
          </cell>
          <cell r="M9087">
            <v>63</v>
          </cell>
          <cell r="N9087" t="str">
            <v>新型コロナウイルス感染症拡大防止協力金事業</v>
          </cell>
          <cell r="O9087" t="str">
            <v>①-Ⅱ-３．事業継続に困っている中小・小規模事業者等への支援</v>
          </cell>
        </row>
        <row r="9088">
          <cell r="K9088" t="str">
            <v>28585-64</v>
          </cell>
          <cell r="L9088" t="str">
            <v>28585</v>
          </cell>
          <cell r="M9088">
            <v>64</v>
          </cell>
          <cell r="N9088" t="str">
            <v>香美町商品券事業</v>
          </cell>
          <cell r="O9088" t="str">
            <v>①-Ⅲ-２．地域経済の活性化</v>
          </cell>
        </row>
        <row r="9089">
          <cell r="K9089" t="str">
            <v>28585-65</v>
          </cell>
          <cell r="L9089" t="str">
            <v>28585</v>
          </cell>
          <cell r="M9089">
            <v>65</v>
          </cell>
          <cell r="N9089" t="str">
            <v>スキー場感染症予防対策助成事業</v>
          </cell>
          <cell r="O9089" t="str">
            <v>①-Ⅲ-２．地域経済の活性化</v>
          </cell>
        </row>
        <row r="9090">
          <cell r="K9090" t="str">
            <v>28585-66</v>
          </cell>
          <cell r="L9090" t="str">
            <v>28585</v>
          </cell>
          <cell r="M9090">
            <v>66</v>
          </cell>
          <cell r="N9090" t="str">
            <v>子ども・子育て支援交付金</v>
          </cell>
          <cell r="O9090" t="str">
            <v>①-Ⅰ-８．学校の臨時休業等を円滑に進めるための環境整備</v>
          </cell>
        </row>
        <row r="9091">
          <cell r="K9091" t="str">
            <v>28586-1</v>
          </cell>
          <cell r="L9091" t="str">
            <v>28586</v>
          </cell>
          <cell r="M9091">
            <v>1</v>
          </cell>
          <cell r="N9091" t="str">
            <v>必需品供給事業</v>
          </cell>
          <cell r="O9091" t="str">
            <v>①-Ⅰ-１．マスク・消毒液等の確保</v>
          </cell>
        </row>
        <row r="9092">
          <cell r="K9092" t="str">
            <v>28586-2</v>
          </cell>
          <cell r="L9092" t="str">
            <v>28586</v>
          </cell>
          <cell r="M9092">
            <v>2</v>
          </cell>
          <cell r="N9092" t="str">
            <v>公共的空間安全・安心確保事業</v>
          </cell>
          <cell r="O9092" t="str">
            <v>①-Ⅰ-１．マスク・消毒液等の確保</v>
          </cell>
        </row>
        <row r="9093">
          <cell r="K9093" t="str">
            <v>28586-3</v>
          </cell>
          <cell r="L9093" t="str">
            <v>28586</v>
          </cell>
          <cell r="M9093">
            <v>3</v>
          </cell>
          <cell r="N9093" t="str">
            <v>金利、保証料などの金融面での支援事業</v>
          </cell>
          <cell r="O9093" t="str">
            <v>①-Ⅱ-２．資金繰り対策</v>
          </cell>
        </row>
        <row r="9094">
          <cell r="K9094" t="str">
            <v>28586-4</v>
          </cell>
          <cell r="L9094" t="str">
            <v>28586</v>
          </cell>
          <cell r="M9094">
            <v>4</v>
          </cell>
          <cell r="N9094" t="str">
            <v>休業要請事業者経営継続支援事業</v>
          </cell>
          <cell r="O9094" t="str">
            <v>①-Ⅱ-３．事業継続に困っている中小・小規模事業者等への支援</v>
          </cell>
        </row>
        <row r="9095">
          <cell r="K9095" t="str">
            <v>28586-5</v>
          </cell>
          <cell r="L9095" t="str">
            <v>28586</v>
          </cell>
          <cell r="M9095">
            <v>5</v>
          </cell>
          <cell r="N9095" t="str">
            <v>休業要請事業者経営継続支援事業（継ぎ足し分）</v>
          </cell>
          <cell r="O9095" t="str">
            <v>①-Ⅱ-３．事業継続に困っている中小・小規模事業者等への支援</v>
          </cell>
        </row>
        <row r="9096">
          <cell r="K9096" t="str">
            <v>28586-6</v>
          </cell>
          <cell r="L9096" t="str">
            <v>28586</v>
          </cell>
          <cell r="M9096">
            <v>6</v>
          </cell>
          <cell r="N9096" t="str">
            <v>商工業事業者支援給付金事業</v>
          </cell>
          <cell r="O9096" t="str">
            <v>①-Ⅱ-３．事業継続に困っている中小・小規模事業者等への支援</v>
          </cell>
        </row>
        <row r="9097">
          <cell r="K9097" t="str">
            <v>28586-7</v>
          </cell>
          <cell r="L9097" t="str">
            <v>28586</v>
          </cell>
          <cell r="M9097">
            <v>7</v>
          </cell>
          <cell r="N9097" t="str">
            <v>農林水産物生産者支援事業</v>
          </cell>
          <cell r="O9097" t="str">
            <v>①-Ⅲ-２．地域経済の活性化</v>
          </cell>
        </row>
        <row r="9098">
          <cell r="K9098" t="str">
            <v>28586-8</v>
          </cell>
          <cell r="L9098" t="str">
            <v>28586</v>
          </cell>
          <cell r="M9098">
            <v>8</v>
          </cell>
          <cell r="N9098" t="str">
            <v>新温泉町子育て特別給付金給付事業</v>
          </cell>
          <cell r="O9098" t="str">
            <v>①-Ⅱ-４．生活に困っている世帯や個人への支援</v>
          </cell>
        </row>
        <row r="9099">
          <cell r="K9099" t="str">
            <v>28586-9</v>
          </cell>
          <cell r="L9099" t="str">
            <v>28586</v>
          </cell>
          <cell r="M9099">
            <v>9</v>
          </cell>
          <cell r="N9099" t="str">
            <v>遠隔・オンライン学習の環境整備</v>
          </cell>
          <cell r="O9099" t="str">
            <v>①-Ⅳ-３．リモート化等によるデジタル・トランスフォーメーションの加速</v>
          </cell>
        </row>
        <row r="9100">
          <cell r="K9100" t="str">
            <v>28586-10</v>
          </cell>
          <cell r="L9100" t="str">
            <v>28586</v>
          </cell>
          <cell r="M9100">
            <v>10</v>
          </cell>
          <cell r="N9100" t="str">
            <v>病院施設・介護老人保健施設感染予防・拡大防止事業</v>
          </cell>
          <cell r="O9100" t="str">
            <v>①-Ⅰ-３．医療提供体制の強化</v>
          </cell>
        </row>
        <row r="9101">
          <cell r="K9101" t="str">
            <v>28586-11</v>
          </cell>
          <cell r="L9101" t="str">
            <v>28586</v>
          </cell>
          <cell r="M9101">
            <v>11</v>
          </cell>
          <cell r="N9101" t="str">
            <v>避難所等備品・備蓄品整備事業</v>
          </cell>
          <cell r="O9101" t="str">
            <v>①-Ⅰ-１．マスク・消毒液等の確保</v>
          </cell>
        </row>
        <row r="9102">
          <cell r="K9102" t="str">
            <v>28586-12</v>
          </cell>
          <cell r="L9102" t="str">
            <v>28586</v>
          </cell>
          <cell r="M9102">
            <v>12</v>
          </cell>
          <cell r="N9102" t="str">
            <v>インフルエンザ予防接種費用助成事業</v>
          </cell>
          <cell r="O9102" t="str">
            <v>①-Ⅰ-１．マスク・消毒液等の確保</v>
          </cell>
        </row>
        <row r="9103">
          <cell r="K9103" t="str">
            <v>28586-13</v>
          </cell>
          <cell r="L9103" t="str">
            <v>28586</v>
          </cell>
          <cell r="M9103">
            <v>13</v>
          </cell>
          <cell r="N9103" t="str">
            <v>感染症予防啓発パンフレット配布事業</v>
          </cell>
          <cell r="O9103" t="str">
            <v>①-Ⅰ-６．情報発信の充実</v>
          </cell>
        </row>
        <row r="9104">
          <cell r="K9104" t="str">
            <v>28586-14</v>
          </cell>
          <cell r="L9104" t="str">
            <v>28586</v>
          </cell>
          <cell r="M9104">
            <v>14</v>
          </cell>
          <cell r="N9104" t="str">
            <v>金利などの金融面での支援事業</v>
          </cell>
          <cell r="O9104" t="str">
            <v>①-Ⅱ-２．資金繰り対策</v>
          </cell>
        </row>
        <row r="9105">
          <cell r="K9105" t="str">
            <v>28586-15</v>
          </cell>
          <cell r="L9105" t="str">
            <v>28586</v>
          </cell>
          <cell r="M9105">
            <v>15</v>
          </cell>
          <cell r="N9105" t="str">
            <v>商工業事業者相談受付・申請支援等事業</v>
          </cell>
          <cell r="O9105" t="str">
            <v>①-Ⅱ-３．事業継続に困っている中小・小規模事業者等への支援</v>
          </cell>
        </row>
        <row r="9106">
          <cell r="K9106" t="str">
            <v>28586-16</v>
          </cell>
          <cell r="L9106" t="str">
            <v>28586</v>
          </cell>
          <cell r="M9106">
            <v>16</v>
          </cell>
          <cell r="N9106" t="str">
            <v>新しい生活様式対応事業者応援交付金事業</v>
          </cell>
          <cell r="O9106" t="str">
            <v>①-Ⅱ-３．事業継続に困っている中小・小規模事業者等への支援</v>
          </cell>
        </row>
        <row r="9107">
          <cell r="K9107" t="str">
            <v>28586-17</v>
          </cell>
          <cell r="L9107" t="str">
            <v>28586</v>
          </cell>
          <cell r="M9107">
            <v>17</v>
          </cell>
          <cell r="N9107" t="str">
            <v>３密対策設備導入支援事業</v>
          </cell>
          <cell r="O9107" t="str">
            <v>①-Ⅱ-３．事業継続に困っている中小・小規模事業者等への支援</v>
          </cell>
        </row>
        <row r="9108">
          <cell r="K9108" t="str">
            <v>28586-18</v>
          </cell>
          <cell r="L9108" t="str">
            <v>28586</v>
          </cell>
          <cell r="M9108">
            <v>18</v>
          </cell>
          <cell r="N9108" t="str">
            <v>オンラインツアー推進事業</v>
          </cell>
          <cell r="O9108" t="str">
            <v>①-Ⅱ-３．事業継続に困っている中小・小規模事業者等への支援</v>
          </cell>
        </row>
        <row r="9109">
          <cell r="K9109" t="str">
            <v>28586-19</v>
          </cell>
          <cell r="L9109" t="str">
            <v>28586</v>
          </cell>
          <cell r="M9109">
            <v>19</v>
          </cell>
          <cell r="N9109" t="str">
            <v>障がい者就労支援事業所支援事業</v>
          </cell>
          <cell r="O9109" t="str">
            <v>①-Ⅱ-３．事業継続に困っている中小・小規模事業者等への支援</v>
          </cell>
        </row>
        <row r="9110">
          <cell r="K9110" t="str">
            <v>28586-20</v>
          </cell>
          <cell r="L9110" t="str">
            <v>28586</v>
          </cell>
          <cell r="M9110">
            <v>20</v>
          </cell>
          <cell r="N9110" t="str">
            <v>病院施設・介護老人保健施設経営対策事業</v>
          </cell>
          <cell r="O9110" t="str">
            <v>①-Ⅰ-３．医療提供体制の強化</v>
          </cell>
        </row>
        <row r="9111">
          <cell r="K9111" t="str">
            <v>28586-21</v>
          </cell>
          <cell r="L9111" t="str">
            <v>28586</v>
          </cell>
          <cell r="M9111">
            <v>21</v>
          </cell>
          <cell r="N9111" t="str">
            <v>学校給食費の減免事業</v>
          </cell>
          <cell r="O9111" t="str">
            <v>①-Ⅱ-４．生活に困っている世帯や個人への支援</v>
          </cell>
        </row>
        <row r="9112">
          <cell r="K9112" t="str">
            <v>28586-22</v>
          </cell>
          <cell r="L9112" t="str">
            <v>28586</v>
          </cell>
          <cell r="M9112">
            <v>22</v>
          </cell>
          <cell r="N9112" t="str">
            <v>水道使用料・基本料金の減免事業</v>
          </cell>
          <cell r="O9112" t="str">
            <v>①-Ⅱ-４．生活に困っている世帯や個人への支援</v>
          </cell>
        </row>
        <row r="9113">
          <cell r="K9113" t="str">
            <v>28586-23</v>
          </cell>
          <cell r="L9113" t="str">
            <v>28586</v>
          </cell>
          <cell r="M9113">
            <v>23</v>
          </cell>
          <cell r="N9113" t="str">
            <v>新型コロナウイルス感染症に係る税徴収猶予・税制措置対応システム改修事業</v>
          </cell>
          <cell r="O9113" t="str">
            <v>①-Ⅱ-４．生活に困っている世帯や個人への支援</v>
          </cell>
        </row>
        <row r="9114">
          <cell r="K9114" t="str">
            <v>28586-24</v>
          </cell>
          <cell r="L9114" t="str">
            <v>28586</v>
          </cell>
          <cell r="M9114">
            <v>24</v>
          </cell>
          <cell r="N9114" t="str">
            <v>地方消費者行政強化交付金</v>
          </cell>
          <cell r="O9114" t="str">
            <v>①-Ⅱ-４．生活に困っている世帯や個人への支援</v>
          </cell>
        </row>
        <row r="9115">
          <cell r="K9115" t="str">
            <v>28586-25</v>
          </cell>
          <cell r="L9115" t="str">
            <v>28586</v>
          </cell>
          <cell r="M9115">
            <v>25</v>
          </cell>
          <cell r="N9115" t="str">
            <v>新温泉町特別出産給付金事業</v>
          </cell>
          <cell r="O9115" t="str">
            <v>①-Ⅱ-４．生活に困っている世帯や個人への支援</v>
          </cell>
        </row>
        <row r="9116">
          <cell r="K9116" t="str">
            <v>28586-26</v>
          </cell>
          <cell r="L9116" t="str">
            <v>28586</v>
          </cell>
          <cell r="M9116">
            <v>26</v>
          </cell>
          <cell r="N9116" t="str">
            <v>プレミアム商品券発行事業</v>
          </cell>
          <cell r="O9116" t="str">
            <v>①-Ⅲ-１．観光・運輸業、飲食業、イベント・エンターテインメント事業等に対する支援</v>
          </cell>
        </row>
        <row r="9117">
          <cell r="K9117" t="str">
            <v>28586-27</v>
          </cell>
          <cell r="L9117" t="str">
            <v>28586</v>
          </cell>
          <cell r="M9117">
            <v>27</v>
          </cell>
          <cell r="N9117" t="str">
            <v>プレミアム飲食券発行事業</v>
          </cell>
          <cell r="O9117" t="str">
            <v>①-Ⅲ-１．観光・運輸業、飲食業、イベント・エンターテインメント事業等に対する支援</v>
          </cell>
        </row>
        <row r="9118">
          <cell r="K9118" t="str">
            <v>28586-28</v>
          </cell>
          <cell r="L9118" t="str">
            <v>28586</v>
          </cell>
          <cell r="M9118">
            <v>28</v>
          </cell>
          <cell r="N9118" t="str">
            <v>新温泉町民げんき券事業（地元宿泊等推進助成事業）</v>
          </cell>
          <cell r="O9118" t="str">
            <v>①-Ⅲ-１．観光・運輸業、飲食業、イベント・エンターテインメント事業等に対する支援</v>
          </cell>
        </row>
        <row r="9119">
          <cell r="K9119" t="str">
            <v>28586-29</v>
          </cell>
          <cell r="L9119" t="str">
            <v>28586</v>
          </cell>
          <cell r="M9119">
            <v>29</v>
          </cell>
          <cell r="N9119" t="str">
            <v>プレミアムおみやげ券事業</v>
          </cell>
          <cell r="O9119" t="str">
            <v>①-Ⅲ-１．観光・運輸業、飲食業、イベント・エンターテインメント事業等に対する支援</v>
          </cell>
        </row>
        <row r="9120">
          <cell r="K9120" t="str">
            <v>28586-30</v>
          </cell>
          <cell r="L9120" t="str">
            <v>28586</v>
          </cell>
          <cell r="M9120">
            <v>30</v>
          </cell>
          <cell r="N9120" t="str">
            <v>観光プロモーション事業</v>
          </cell>
          <cell r="O9120" t="str">
            <v>①-Ⅲ-１．観光・運輸業、飲食業、イベント・エンターテインメント事業等に対する支援</v>
          </cell>
        </row>
        <row r="9121">
          <cell r="K9121" t="str">
            <v>28586-31</v>
          </cell>
          <cell r="L9121" t="str">
            <v>28586</v>
          </cell>
          <cell r="M9121">
            <v>31</v>
          </cell>
          <cell r="N9121" t="str">
            <v>麒麟のまちパートナーステッカー配布事業</v>
          </cell>
          <cell r="O9121" t="str">
            <v>①-Ⅲ-１．観光・運輸業、飲食業、イベント・エンターテインメント事業等に対する支援</v>
          </cell>
        </row>
        <row r="9122">
          <cell r="K9122" t="str">
            <v>28586-32</v>
          </cell>
          <cell r="L9122" t="str">
            <v>28586</v>
          </cell>
          <cell r="M9122">
            <v>32</v>
          </cell>
          <cell r="N9122" t="str">
            <v>スキー場設備整備支援事業</v>
          </cell>
          <cell r="O9122" t="str">
            <v>①-Ⅲ-１．観光・運輸業、飲食業、イベント・エンターテインメント事業等に対する支援</v>
          </cell>
        </row>
        <row r="9123">
          <cell r="K9123" t="str">
            <v>28586-33</v>
          </cell>
          <cell r="L9123" t="str">
            <v>28586</v>
          </cell>
          <cell r="M9123">
            <v>33</v>
          </cell>
          <cell r="N9123" t="str">
            <v>町内温泉・観光施設無料券配布事業</v>
          </cell>
          <cell r="O9123" t="str">
            <v>①-Ⅲ-１．観光・運輸業、飲食業、イベント・エンターテインメント事業等に対する支援</v>
          </cell>
        </row>
        <row r="9124">
          <cell r="K9124" t="str">
            <v>28586-34</v>
          </cell>
          <cell r="L9124" t="str">
            <v>28586</v>
          </cell>
          <cell r="M9124">
            <v>34</v>
          </cell>
          <cell r="N9124" t="str">
            <v>観光地魅力・維持向上事業</v>
          </cell>
          <cell r="O9124" t="str">
            <v>①-Ⅲ-１．観光・運輸業、飲食業、イベント・エンターテインメント事業等に対する支援</v>
          </cell>
        </row>
        <row r="9125">
          <cell r="K9125" t="str">
            <v>28586-35</v>
          </cell>
          <cell r="L9125" t="str">
            <v>28586</v>
          </cell>
          <cell r="M9125">
            <v>35</v>
          </cell>
          <cell r="N9125" t="str">
            <v>ワーケーション推進事業</v>
          </cell>
          <cell r="O9125" t="str">
            <v>①-Ⅲ-１．観光・運輸業、飲食業、イベント・エンターテインメント事業等に対する支援</v>
          </cell>
        </row>
        <row r="9126">
          <cell r="K9126" t="str">
            <v>28586-36</v>
          </cell>
          <cell r="L9126" t="str">
            <v>28586</v>
          </cell>
          <cell r="M9126">
            <v>36</v>
          </cell>
          <cell r="N9126" t="str">
            <v>指定管理施設減収支援事業</v>
          </cell>
          <cell r="O9126" t="str">
            <v>①-Ⅲ-１．観光・運輸業、飲食業、イベント・エンターテインメント事業等に対する支援</v>
          </cell>
        </row>
        <row r="9127">
          <cell r="K9127" t="str">
            <v>28586-37</v>
          </cell>
          <cell r="L9127" t="str">
            <v>28586</v>
          </cell>
          <cell r="M9127">
            <v>37</v>
          </cell>
          <cell r="N9127" t="str">
            <v>農・海産物等利用促進事業</v>
          </cell>
          <cell r="O9127" t="str">
            <v>①-Ⅲ-２．地域経済の活性化</v>
          </cell>
        </row>
        <row r="9128">
          <cell r="K9128" t="str">
            <v>28586-38</v>
          </cell>
          <cell r="L9128" t="str">
            <v>28586</v>
          </cell>
          <cell r="M9128">
            <v>38</v>
          </cell>
          <cell r="N9128" t="str">
            <v>農産物等販路拡大支援事業</v>
          </cell>
          <cell r="O9128" t="str">
            <v>①-Ⅲ-２．地域経済の活性化</v>
          </cell>
        </row>
        <row r="9129">
          <cell r="K9129" t="str">
            <v>28586-39</v>
          </cell>
          <cell r="L9129" t="str">
            <v>28586</v>
          </cell>
          <cell r="M9129">
            <v>39</v>
          </cell>
          <cell r="N9129" t="str">
            <v>学校給食センター施設衛生管理改善事業</v>
          </cell>
          <cell r="O9129" t="str">
            <v>①-Ⅰ-８．学校の臨時休業等を円滑に進めるための環境整備</v>
          </cell>
        </row>
        <row r="9130">
          <cell r="K9130" t="str">
            <v>28586-40</v>
          </cell>
          <cell r="L9130" t="str">
            <v>28586</v>
          </cell>
          <cell r="M9130">
            <v>40</v>
          </cell>
          <cell r="N9130" t="str">
            <v>スクール・ソーシャルワーカーの体制強化事業</v>
          </cell>
          <cell r="O9130" t="str">
            <v>①-Ⅰ-８．学校の臨時休業等を円滑に進めるための環境整備</v>
          </cell>
        </row>
        <row r="9131">
          <cell r="K9131" t="str">
            <v>28586-41</v>
          </cell>
          <cell r="L9131" t="str">
            <v>28586</v>
          </cell>
          <cell r="M9131">
            <v>41</v>
          </cell>
          <cell r="N9131" t="str">
            <v>学校保健特別対策事業費補助金</v>
          </cell>
          <cell r="O9131" t="str">
            <v>①-Ⅰ-８．学校の臨時休業等を円滑に進めるための環境整備</v>
          </cell>
        </row>
        <row r="9132">
          <cell r="K9132" t="str">
            <v>28586-42</v>
          </cell>
          <cell r="L9132" t="str">
            <v>28586</v>
          </cell>
          <cell r="M9132">
            <v>42</v>
          </cell>
          <cell r="N9132" t="str">
            <v>小・中学校特別教室エアコン設置事業</v>
          </cell>
          <cell r="O9132" t="str">
            <v>①-Ⅰ-８．学校の臨時休業等を円滑に進めるための環境整備</v>
          </cell>
        </row>
        <row r="9133">
          <cell r="K9133" t="str">
            <v>28586-43</v>
          </cell>
          <cell r="L9133" t="str">
            <v>28586</v>
          </cell>
          <cell r="M9133">
            <v>43</v>
          </cell>
          <cell r="N9133" t="str">
            <v>図書館図書消毒機購入事業</v>
          </cell>
          <cell r="O9133" t="str">
            <v>①-Ⅲ-２．地域経済の活性化</v>
          </cell>
        </row>
        <row r="9134">
          <cell r="K9134" t="str">
            <v>28586-44</v>
          </cell>
          <cell r="L9134" t="str">
            <v>28586</v>
          </cell>
          <cell r="M9134">
            <v>44</v>
          </cell>
          <cell r="N9134" t="str">
            <v>高性能森林施業機械導入事業</v>
          </cell>
          <cell r="O9134" t="str">
            <v>①-Ⅳ-２．海外展開企業の事業の円滑化、農林水産物・食品の輸出力の維持・強化及び国内供給力の強化支援</v>
          </cell>
        </row>
        <row r="9135">
          <cell r="K9135" t="str">
            <v>28586-45</v>
          </cell>
          <cell r="L9135" t="str">
            <v>28586</v>
          </cell>
          <cell r="M9135">
            <v>45</v>
          </cell>
          <cell r="N9135" t="str">
            <v>ＧＩＧＡスクール実現のための情報機器（タブレット端末）導入事業</v>
          </cell>
          <cell r="O9135" t="str">
            <v>①-Ⅰ-８．学校の臨時休業等を円滑に進めるための環境整備</v>
          </cell>
        </row>
        <row r="9136">
          <cell r="K9136" t="str">
            <v>28586-46</v>
          </cell>
          <cell r="L9136" t="str">
            <v>28586</v>
          </cell>
          <cell r="M9136">
            <v>46</v>
          </cell>
          <cell r="N9136" t="str">
            <v>ＷＥＢ会議システム、オンライン環境整備事業</v>
          </cell>
          <cell r="O9136" t="str">
            <v>①-Ⅳ-３．リモート化等によるデジタル・トランスフォーメーションの加速</v>
          </cell>
        </row>
        <row r="9137">
          <cell r="K9137" t="str">
            <v>28586-47</v>
          </cell>
          <cell r="L9137" t="str">
            <v>28586</v>
          </cell>
          <cell r="M9137">
            <v>47</v>
          </cell>
          <cell r="N9137" t="str">
            <v>テレワーク環境整備事業</v>
          </cell>
          <cell r="O9137" t="str">
            <v>①-Ⅳ-３．リモート化等によるデジタル・トランスフォーメーションの加速</v>
          </cell>
        </row>
        <row r="9138">
          <cell r="K9138" t="str">
            <v>28586-48</v>
          </cell>
          <cell r="L9138" t="str">
            <v>28586</v>
          </cell>
          <cell r="M9138">
            <v>48</v>
          </cell>
          <cell r="N9138" t="str">
            <v>オンライン移住相談推進事業</v>
          </cell>
          <cell r="O9138" t="str">
            <v>①-Ⅳ-３．リモート化等によるデジタル・トランスフォーメーションの加速</v>
          </cell>
        </row>
        <row r="9139">
          <cell r="K9139" t="str">
            <v>28586-49</v>
          </cell>
          <cell r="L9139" t="str">
            <v>28586</v>
          </cell>
          <cell r="M9139">
            <v>49</v>
          </cell>
          <cell r="N9139" t="str">
            <v>町内特産物ＰＲ事業</v>
          </cell>
          <cell r="O9139" t="str">
            <v>①-Ⅲ-２．地域経済の活性化</v>
          </cell>
        </row>
        <row r="9140">
          <cell r="K9140" t="str">
            <v>28586-50</v>
          </cell>
          <cell r="L9140" t="str">
            <v>28586</v>
          </cell>
          <cell r="M9140">
            <v>50</v>
          </cell>
          <cell r="N9140" t="str">
            <v>雇用創出事業</v>
          </cell>
          <cell r="O9140" t="str">
            <v>①-Ⅱ-１．雇用の維持</v>
          </cell>
        </row>
        <row r="9141">
          <cell r="K9141" t="str">
            <v>28586-51</v>
          </cell>
          <cell r="L9141" t="str">
            <v>28586</v>
          </cell>
          <cell r="M9141">
            <v>51</v>
          </cell>
          <cell r="N9141" t="str">
            <v>政策決定・予算作成・町内事業者支援に係る時間外</v>
          </cell>
          <cell r="O9141" t="str">
            <v>①-Ⅳ-４．公共投資の早期執行等</v>
          </cell>
        </row>
        <row r="9142">
          <cell r="K9142" t="str">
            <v>28586-52</v>
          </cell>
          <cell r="L9142" t="str">
            <v>28586</v>
          </cell>
          <cell r="M9142">
            <v>52</v>
          </cell>
          <cell r="N9142" t="str">
            <v>新型コロナウイルス感染症拡大によるイベントキャンセルに係る経費</v>
          </cell>
          <cell r="O9142" t="str">
            <v>①-Ⅲ-１．観光・運輸業、飲食業、イベント・エンターテインメント事業等に対する支援</v>
          </cell>
        </row>
        <row r="9143">
          <cell r="K9143" t="str">
            <v>28586-53</v>
          </cell>
          <cell r="L9143" t="str">
            <v>28586</v>
          </cell>
          <cell r="M9143">
            <v>53</v>
          </cell>
          <cell r="N9143" t="str">
            <v>修学旅行キャンセルに係る経費</v>
          </cell>
          <cell r="O9143" t="str">
            <v>①-Ⅲ-１．観光・運輸業、飲食業、イベント・エンターテインメント事業等に対する支援</v>
          </cell>
        </row>
        <row r="9144">
          <cell r="K9144" t="str">
            <v>28586-54</v>
          </cell>
          <cell r="L9144" t="str">
            <v>28586</v>
          </cell>
          <cell r="M9144">
            <v>54</v>
          </cell>
          <cell r="N9144" t="str">
            <v>小・中学校衛生環境改善事業</v>
          </cell>
          <cell r="O9144" t="str">
            <v>①-Ⅰ-８．学校の臨時休業等を円滑に進めるための環境整備</v>
          </cell>
        </row>
        <row r="9145">
          <cell r="K9145" t="str">
            <v>28586-55</v>
          </cell>
          <cell r="L9145" t="str">
            <v>28586</v>
          </cell>
          <cell r="M9145">
            <v>55</v>
          </cell>
          <cell r="N9145" t="str">
            <v>新型コロナウイルス感染症拡大防止協力金事業</v>
          </cell>
          <cell r="O9145" t="str">
            <v>①-Ⅱ-３．事業継続に困っている中小・小規模事業者等への支援</v>
          </cell>
        </row>
        <row r="9146">
          <cell r="K9146" t="str">
            <v>28586-56</v>
          </cell>
          <cell r="L9146" t="str">
            <v>28586</v>
          </cell>
          <cell r="M9146">
            <v>56</v>
          </cell>
          <cell r="N9146" t="str">
            <v>新温泉町新型コロナウイルス対策事業継続支援交付金事業</v>
          </cell>
          <cell r="O9146" t="str">
            <v>①-Ⅱ-３．事業継続に困っている中小・小規模事業者等への支援</v>
          </cell>
        </row>
        <row r="9147">
          <cell r="K9147" t="str">
            <v>28586-57</v>
          </cell>
          <cell r="L9147" t="str">
            <v>28586</v>
          </cell>
          <cell r="M9147">
            <v>57</v>
          </cell>
          <cell r="N9147" t="str">
            <v>美方広域消防本部感染予防・拡大防止事業</v>
          </cell>
          <cell r="O9147" t="str">
            <v>①-Ⅰ-１．マスク・消毒液等の確保</v>
          </cell>
        </row>
        <row r="9148">
          <cell r="K9148" t="str">
            <v>28586-58</v>
          </cell>
          <cell r="L9148" t="str">
            <v>28586</v>
          </cell>
          <cell r="M9148">
            <v>58</v>
          </cell>
          <cell r="N9148" t="str">
            <v>学校保健特別対策事業費補助金</v>
          </cell>
          <cell r="O9148" t="str">
            <v>①-Ⅰ-８．学校の臨時休業等を円滑に進めるための環境整備</v>
          </cell>
        </row>
        <row r="9149">
          <cell r="K9149" t="str">
            <v>28586-59</v>
          </cell>
          <cell r="L9149" t="str">
            <v>28586</v>
          </cell>
          <cell r="M9149">
            <v>59</v>
          </cell>
          <cell r="N9149" t="str">
            <v>保育対策事業費補助金</v>
          </cell>
          <cell r="O9149" t="str">
            <v>①-Ⅰ-１．マスク・消毒液等の確保</v>
          </cell>
        </row>
        <row r="9150">
          <cell r="K9150" t="str">
            <v>29000-1</v>
          </cell>
          <cell r="L9150" t="str">
            <v>29000</v>
          </cell>
          <cell r="M9150">
            <v>1</v>
          </cell>
          <cell r="N9150" t="str">
            <v>屋外診察防護服購入事業</v>
          </cell>
          <cell r="O9150" t="str">
            <v>①-Ⅰ-３．医療提供体制の強化</v>
          </cell>
        </row>
        <row r="9151">
          <cell r="K9151" t="str">
            <v>29000-2</v>
          </cell>
          <cell r="L9151" t="str">
            <v>29000</v>
          </cell>
          <cell r="M9151">
            <v>2</v>
          </cell>
          <cell r="N9151" t="str">
            <v>屋外診察方式ＰＣＲ検査消耗品購入事業</v>
          </cell>
          <cell r="O9151" t="str">
            <v>①-Ⅰ-３．医療提供体制の強化</v>
          </cell>
        </row>
        <row r="9152">
          <cell r="K9152" t="str">
            <v>29000-3</v>
          </cell>
          <cell r="L9152" t="str">
            <v>29000</v>
          </cell>
          <cell r="M9152">
            <v>3</v>
          </cell>
          <cell r="N9152" t="str">
            <v>雇用調整助成金申請支援事業</v>
          </cell>
          <cell r="O9152" t="str">
            <v>①-Ⅱ-３．事業継続に困っている中小・小規模事業者等への支援</v>
          </cell>
        </row>
        <row r="9153">
          <cell r="K9153" t="str">
            <v>29000-4</v>
          </cell>
          <cell r="L9153" t="str">
            <v>29000</v>
          </cell>
          <cell r="M9153">
            <v>4</v>
          </cell>
          <cell r="N9153" t="str">
            <v>在宅教養講座番組制作・放送事業</v>
          </cell>
          <cell r="O9153" t="str">
            <v>①-Ⅰ-６．情報発信の充実</v>
          </cell>
        </row>
        <row r="9154">
          <cell r="K9154" t="str">
            <v>29000-5</v>
          </cell>
          <cell r="L9154" t="str">
            <v>29000</v>
          </cell>
          <cell r="M9154">
            <v>5</v>
          </cell>
          <cell r="N9154" t="str">
            <v>緊急・雇用県内企業等就労支援事業</v>
          </cell>
          <cell r="O9154" t="str">
            <v>①-Ⅱ-４．生活に困っている世帯や個人への支援</v>
          </cell>
        </row>
        <row r="9155">
          <cell r="K9155" t="str">
            <v>29000-6</v>
          </cell>
          <cell r="L9155" t="str">
            <v>29000</v>
          </cell>
          <cell r="M9155">
            <v>6</v>
          </cell>
          <cell r="N9155" t="str">
            <v>入院医療機関設備整備等補助事業</v>
          </cell>
          <cell r="O9155" t="str">
            <v>①-Ⅰ-３．医療提供体制の強化</v>
          </cell>
        </row>
        <row r="9156">
          <cell r="K9156" t="str">
            <v>29000-7</v>
          </cell>
          <cell r="L9156" t="str">
            <v>29000</v>
          </cell>
          <cell r="M9156">
            <v>7</v>
          </cell>
          <cell r="N9156" t="str">
            <v>外来協力医療機関設備整備等補助事業</v>
          </cell>
          <cell r="O9156" t="str">
            <v>①-Ⅰ-３．医療提供体制の強化</v>
          </cell>
        </row>
        <row r="9157">
          <cell r="K9157" t="str">
            <v>29000-9</v>
          </cell>
          <cell r="L9157" t="str">
            <v>29000</v>
          </cell>
          <cell r="M9157">
            <v>9</v>
          </cell>
          <cell r="N9157" t="str">
            <v>制度融資利子補給金・保証料補給金（４月補正）</v>
          </cell>
          <cell r="O9157" t="str">
            <v>①-Ⅱ-２．資金繰り対策</v>
          </cell>
        </row>
        <row r="9158">
          <cell r="K9158" t="str">
            <v>29000-10</v>
          </cell>
          <cell r="L9158" t="str">
            <v>29000</v>
          </cell>
          <cell r="M9158">
            <v>10</v>
          </cell>
          <cell r="N9158" t="str">
            <v>制度融資利子補給金・保証料補給金（５月補正）</v>
          </cell>
          <cell r="O9158" t="str">
            <v>①-Ⅱ-２．資金繰り対策</v>
          </cell>
        </row>
        <row r="9159">
          <cell r="K9159" t="str">
            <v>29000-11</v>
          </cell>
          <cell r="L9159" t="str">
            <v>29000</v>
          </cell>
          <cell r="M9159">
            <v>11</v>
          </cell>
          <cell r="N9159" t="str">
            <v>新型コロナウイルス感染症拡大防止協力金</v>
          </cell>
          <cell r="O9159" t="str">
            <v>①-Ⅱ-３．事業継続に困っている中小・小規模事業者等への支援</v>
          </cell>
        </row>
        <row r="9160">
          <cell r="K9160" t="str">
            <v>29000-12</v>
          </cell>
          <cell r="L9160" t="str">
            <v>29000</v>
          </cell>
          <cell r="M9160">
            <v>12</v>
          </cell>
          <cell r="N9160" t="str">
            <v>オンライン会議推進事業</v>
          </cell>
          <cell r="O9160" t="str">
            <v>①-Ⅳ-３．リモート化等によるデジタル・トランスフォーメーションの加速</v>
          </cell>
        </row>
        <row r="9161">
          <cell r="K9161" t="str">
            <v>29000-13</v>
          </cell>
          <cell r="L9161" t="str">
            <v>29000</v>
          </cell>
          <cell r="M9161">
            <v>13</v>
          </cell>
          <cell r="N9161" t="str">
            <v>新型コロナウイルス感染症関連業務対応特殊勤務手当</v>
          </cell>
          <cell r="O9161" t="str">
            <v>①-Ⅰ-３．医療提供体制の強化</v>
          </cell>
        </row>
        <row r="9162">
          <cell r="K9162" t="str">
            <v>29000-14</v>
          </cell>
          <cell r="L9162" t="str">
            <v>29000</v>
          </cell>
          <cell r="M9162">
            <v>14</v>
          </cell>
          <cell r="N9162" t="str">
            <v>保健所機能強化事業</v>
          </cell>
          <cell r="O9162" t="str">
            <v>①-Ⅰ-３．医療提供体制の強化</v>
          </cell>
        </row>
        <row r="9163">
          <cell r="K9163" t="str">
            <v>29000-15</v>
          </cell>
          <cell r="L9163" t="str">
            <v>29000</v>
          </cell>
          <cell r="M9163">
            <v>15</v>
          </cell>
          <cell r="N9163" t="str">
            <v>PCR検査結果待機者同居家族等宿泊体制構築事業</v>
          </cell>
          <cell r="O9163" t="str">
            <v>①-Ⅰ-２．検査体制の強化と感染の早期発見</v>
          </cell>
        </row>
        <row r="9164">
          <cell r="K9164" t="str">
            <v>29000-16</v>
          </cell>
          <cell r="L9164" t="str">
            <v>29000</v>
          </cell>
          <cell r="M9164">
            <v>16</v>
          </cell>
          <cell r="N9164" t="str">
            <v>保健研究センターPCR検査体制強化事業</v>
          </cell>
          <cell r="O9164" t="str">
            <v>①-Ⅰ-２．検査体制の強化と感染の早期発見</v>
          </cell>
        </row>
        <row r="9165">
          <cell r="K9165" t="str">
            <v>29000-17</v>
          </cell>
          <cell r="L9165" t="str">
            <v>29000</v>
          </cell>
          <cell r="M9165">
            <v>17</v>
          </cell>
          <cell r="N9165" t="str">
            <v>新型コロナウイルス感染症医療従事者特殊勤務手当補助事業</v>
          </cell>
          <cell r="O9165" t="str">
            <v>①-Ⅰ-３．医療提供体制の強化</v>
          </cell>
        </row>
        <row r="9166">
          <cell r="K9166" t="str">
            <v>29000-18</v>
          </cell>
          <cell r="L9166" t="str">
            <v>29000</v>
          </cell>
          <cell r="M9166">
            <v>18</v>
          </cell>
          <cell r="N9166" t="str">
            <v>入院医療機関設備整備等補助事業</v>
          </cell>
          <cell r="O9166" t="str">
            <v>①-Ⅰ-３．医療提供体制の強化</v>
          </cell>
        </row>
        <row r="9167">
          <cell r="K9167" t="str">
            <v>29000-19</v>
          </cell>
          <cell r="L9167" t="str">
            <v>29000</v>
          </cell>
          <cell r="M9167">
            <v>19</v>
          </cell>
          <cell r="N9167" t="str">
            <v>外来協力医療機関設備整備等補助事業</v>
          </cell>
          <cell r="O9167" t="str">
            <v>①-Ⅰ-３．医療提供体制の強化</v>
          </cell>
        </row>
        <row r="9168">
          <cell r="K9168" t="str">
            <v>29000-20</v>
          </cell>
          <cell r="L9168" t="str">
            <v>29000</v>
          </cell>
          <cell r="M9168">
            <v>20</v>
          </cell>
          <cell r="N9168" t="str">
            <v>オンライン就労相談体制構築事</v>
          </cell>
          <cell r="O9168" t="str">
            <v>①-Ⅱ-１．雇用の維持</v>
          </cell>
        </row>
        <row r="9169">
          <cell r="K9169" t="str">
            <v>29000-21</v>
          </cell>
          <cell r="L9169" t="str">
            <v>29000</v>
          </cell>
          <cell r="M9169">
            <v>21</v>
          </cell>
          <cell r="N9169" t="str">
            <v>Webを活用した採用活動支援事業</v>
          </cell>
          <cell r="O9169" t="str">
            <v>①-Ⅱ-１．雇用の維持</v>
          </cell>
        </row>
        <row r="9170">
          <cell r="K9170" t="str">
            <v>29000-22</v>
          </cell>
          <cell r="L9170" t="str">
            <v>29000</v>
          </cell>
          <cell r="M9170">
            <v>22</v>
          </cell>
          <cell r="N9170" t="str">
            <v>新型コロナウイルス感染症対策経営相談体制支援事業</v>
          </cell>
          <cell r="O9170" t="str">
            <v>①-Ⅱ-３．事業継続に困っている中小・小規模事業者等への支援</v>
          </cell>
        </row>
        <row r="9171">
          <cell r="K9171" t="str">
            <v>29000-23</v>
          </cell>
          <cell r="L9171" t="str">
            <v>29000</v>
          </cell>
          <cell r="M9171">
            <v>23</v>
          </cell>
          <cell r="N9171" t="str">
            <v>中小企業等再起支援事業</v>
          </cell>
          <cell r="O9171" t="str">
            <v>①-Ⅱ-３．事業継続に困っている中小・小規模事業者等への支援</v>
          </cell>
        </row>
        <row r="9172">
          <cell r="K9172" t="str">
            <v>29000-24</v>
          </cell>
          <cell r="L9172" t="str">
            <v>29000</v>
          </cell>
          <cell r="M9172">
            <v>24</v>
          </cell>
          <cell r="N9172" t="str">
            <v>新型コロナウイルス感染症対策観光振興補助金</v>
          </cell>
          <cell r="O9172" t="str">
            <v>①-Ⅲ-１．観光・運輸業、飲食業、イベント・エンターテインメント事業等に対する支援</v>
          </cell>
        </row>
        <row r="9173">
          <cell r="K9173" t="str">
            <v>29000-25</v>
          </cell>
          <cell r="L9173" t="str">
            <v>29000</v>
          </cell>
          <cell r="M9173">
            <v>25</v>
          </cell>
          <cell r="N9173" t="str">
            <v>国内誘客促進強化事業</v>
          </cell>
          <cell r="O9173" t="str">
            <v>①-Ⅲ-１．観光・運輸業、飲食業、イベント・エンターテインメント事業等に対する支援</v>
          </cell>
        </row>
        <row r="9174">
          <cell r="K9174" t="str">
            <v>29000-26</v>
          </cell>
          <cell r="L9174" t="str">
            <v>29000</v>
          </cell>
          <cell r="M9174">
            <v>26</v>
          </cell>
          <cell r="N9174" t="str">
            <v>夏期休業中の授業等対応事業（小学校・非常勤講師）</v>
          </cell>
          <cell r="O9174" t="str">
            <v>①-Ⅰ-８．学校の臨時休業等を円滑に進めるための環境整備</v>
          </cell>
        </row>
        <row r="9175">
          <cell r="K9175" t="str">
            <v>29000-27</v>
          </cell>
          <cell r="L9175" t="str">
            <v>29000</v>
          </cell>
          <cell r="M9175">
            <v>27</v>
          </cell>
          <cell r="N9175" t="str">
            <v>夏期休業中の授業等対応事業（中学校・非常勤講師）</v>
          </cell>
          <cell r="O9175" t="str">
            <v>①-Ⅰ-８．学校の臨時休業等を円滑に進めるための環境整備</v>
          </cell>
        </row>
        <row r="9176">
          <cell r="K9176" t="str">
            <v>29000-28</v>
          </cell>
          <cell r="L9176" t="str">
            <v>29000</v>
          </cell>
          <cell r="M9176">
            <v>28</v>
          </cell>
          <cell r="N9176" t="str">
            <v>夏期休業中の授業等対応事業（高等学校・非常勤講師）</v>
          </cell>
          <cell r="O9176" t="str">
            <v>①-Ⅰ-８．学校の臨時休業等を円滑に進めるための環境整備</v>
          </cell>
        </row>
        <row r="9177">
          <cell r="K9177" t="str">
            <v>29000-29</v>
          </cell>
          <cell r="L9177" t="str">
            <v>29000</v>
          </cell>
          <cell r="M9177">
            <v>29</v>
          </cell>
          <cell r="N9177" t="str">
            <v>夏期休業中の授業等対応事業（特別支援学校・非常勤講師）</v>
          </cell>
          <cell r="O9177" t="str">
            <v>①-Ⅰ-８．学校の臨時休業等を円滑に進めるための環境整備</v>
          </cell>
        </row>
        <row r="9178">
          <cell r="K9178" t="str">
            <v>29000-30</v>
          </cell>
          <cell r="L9178" t="str">
            <v>29000</v>
          </cell>
          <cell r="M9178">
            <v>30</v>
          </cell>
          <cell r="N9178" t="str">
            <v>夏期休業中の授業等対応事業（特別支援学校・スクールバス介助員）</v>
          </cell>
          <cell r="O9178" t="str">
            <v>①-Ⅰ-８．学校の臨時休業等を円滑に進めるための環境整備</v>
          </cell>
        </row>
        <row r="9179">
          <cell r="K9179" t="str">
            <v>29000-31</v>
          </cell>
          <cell r="L9179" t="str">
            <v>29000</v>
          </cell>
          <cell r="M9179">
            <v>31</v>
          </cell>
          <cell r="N9179" t="str">
            <v>夏期休業中の授業等対応事業（特別支援学校・調理員）</v>
          </cell>
          <cell r="O9179" t="str">
            <v>①-Ⅰ-８．学校の臨時休業等を円滑に進めるための環境整備</v>
          </cell>
        </row>
        <row r="9180">
          <cell r="K9180" t="str">
            <v>29000-32</v>
          </cell>
          <cell r="L9180" t="str">
            <v>29000</v>
          </cell>
          <cell r="M9180">
            <v>32</v>
          </cell>
          <cell r="N9180" t="str">
            <v>オンライン学習環境整備事業（Ｗｉ－Ｆｉ機器貸与・県立学校）</v>
          </cell>
          <cell r="O9180" t="str">
            <v>①-Ⅰ-８．学校の臨時休業等を円滑に進めるための環境整備</v>
          </cell>
        </row>
        <row r="9181">
          <cell r="K9181" t="str">
            <v>29000-33</v>
          </cell>
          <cell r="L9181" t="str">
            <v>29000</v>
          </cell>
          <cell r="M9181">
            <v>33</v>
          </cell>
          <cell r="N9181" t="str">
            <v>オンライン学習環境整備事業（通信環境の強化）</v>
          </cell>
          <cell r="O9181" t="str">
            <v>①-Ⅰ-８．学校の臨時休業等を円滑に進めるための環境整備</v>
          </cell>
        </row>
        <row r="9182">
          <cell r="K9182" t="str">
            <v>29000-34</v>
          </cell>
          <cell r="L9182" t="str">
            <v>29000</v>
          </cell>
          <cell r="M9182">
            <v>34</v>
          </cell>
          <cell r="N9182" t="str">
            <v>制度融資利子補給金・保証料補給金（６月補正）</v>
          </cell>
          <cell r="O9182" t="str">
            <v>①-Ⅱ-２．資金繰り対策</v>
          </cell>
        </row>
        <row r="9183">
          <cell r="K9183" t="str">
            <v>29000-35</v>
          </cell>
          <cell r="L9183" t="str">
            <v>29000</v>
          </cell>
          <cell r="M9183">
            <v>35</v>
          </cell>
          <cell r="N9183" t="str">
            <v>奥大和Welcomeキャンペーン事業</v>
          </cell>
          <cell r="O9183" t="str">
            <v>①-Ⅲ-１．観光・運輸業、飲食業、イベント・エンターテインメント事業等に対する支援</v>
          </cell>
        </row>
        <row r="9184">
          <cell r="K9184" t="str">
            <v>29000-36</v>
          </cell>
          <cell r="L9184" t="str">
            <v>29000</v>
          </cell>
          <cell r="M9184">
            <v>36</v>
          </cell>
          <cell r="N9184" t="str">
            <v>奥大和魅力発信事業</v>
          </cell>
          <cell r="O9184" t="str">
            <v>①-Ⅲ-１．観光・運輸業、飲食業、イベント・エンターテインメント事業等に対する支援</v>
          </cell>
        </row>
        <row r="9185">
          <cell r="K9185" t="str">
            <v>29000-37</v>
          </cell>
          <cell r="L9185" t="str">
            <v>29000</v>
          </cell>
          <cell r="M9185">
            <v>37</v>
          </cell>
          <cell r="N9185" t="str">
            <v>身近な場所での運動推進補助事業</v>
          </cell>
          <cell r="O9185" t="str">
            <v>①-Ⅲ-２．地域経済の活性化</v>
          </cell>
        </row>
        <row r="9186">
          <cell r="K9186" t="str">
            <v>29000-38</v>
          </cell>
          <cell r="L9186" t="str">
            <v>29000</v>
          </cell>
          <cell r="M9186">
            <v>38</v>
          </cell>
          <cell r="N9186" t="str">
            <v>地域で子育てを支えるこども食堂支援事業</v>
          </cell>
          <cell r="O9186" t="str">
            <v>①-Ⅲ-２．地域経済の活性化</v>
          </cell>
        </row>
        <row r="9187">
          <cell r="K9187" t="str">
            <v>29000-39</v>
          </cell>
          <cell r="L9187" t="str">
            <v>29000</v>
          </cell>
          <cell r="M9187">
            <v>39</v>
          </cell>
          <cell r="N9187" t="str">
            <v>社会福祉施設職員心のケア事業</v>
          </cell>
          <cell r="O9187" t="str">
            <v>①-Ⅰ-３．医療提供体制の強化</v>
          </cell>
        </row>
        <row r="9188">
          <cell r="K9188" t="str">
            <v>29000-40</v>
          </cell>
          <cell r="L9188" t="str">
            <v>29000</v>
          </cell>
          <cell r="M9188">
            <v>40</v>
          </cell>
          <cell r="N9188" t="str">
            <v>新型コロナウイルス感染症障害児者療養体制整備事業</v>
          </cell>
          <cell r="O9188" t="str">
            <v>①-Ⅰ-３．医療提供体制の強化</v>
          </cell>
        </row>
        <row r="9189">
          <cell r="K9189" t="str">
            <v>29000-41</v>
          </cell>
          <cell r="L9189" t="str">
            <v>29000</v>
          </cell>
          <cell r="M9189">
            <v>41</v>
          </cell>
          <cell r="N9189" t="str">
            <v>生活困難発生実態調査事業</v>
          </cell>
          <cell r="O9189" t="str">
            <v>①-Ⅱ-４．生活に困っている世帯や個人への支援</v>
          </cell>
        </row>
        <row r="9190">
          <cell r="K9190" t="str">
            <v>29000-42</v>
          </cell>
          <cell r="L9190" t="str">
            <v>29000</v>
          </cell>
          <cell r="M9190">
            <v>42</v>
          </cell>
          <cell r="N9190" t="str">
            <v>新型コロナウイルス感染症対策緊急支援事業</v>
          </cell>
          <cell r="O9190" t="str">
            <v>①-Ⅱ-３．事業継続に困っている中小・小規模事業者等への支援</v>
          </cell>
        </row>
        <row r="9191">
          <cell r="K9191" t="str">
            <v>29000-43</v>
          </cell>
          <cell r="L9191" t="str">
            <v>29000</v>
          </cell>
          <cell r="M9191">
            <v>43</v>
          </cell>
          <cell r="N9191" t="str">
            <v>奈良県経済・労働緊急調査検討事業</v>
          </cell>
          <cell r="O9191" t="str">
            <v>①-Ⅲ-２．地域経済の活性化</v>
          </cell>
        </row>
        <row r="9192">
          <cell r="K9192" t="str">
            <v>29000-44</v>
          </cell>
          <cell r="L9192" t="str">
            <v>29000</v>
          </cell>
          <cell r="M9192">
            <v>44</v>
          </cell>
          <cell r="N9192" t="str">
            <v>県内での新しい働き方検討事業</v>
          </cell>
          <cell r="O9192" t="str">
            <v>①-Ⅲ-２．地域経済の活性化</v>
          </cell>
        </row>
        <row r="9193">
          <cell r="K9193" t="str">
            <v>29000-45</v>
          </cell>
          <cell r="L9193" t="str">
            <v>29000</v>
          </cell>
          <cell r="M9193">
            <v>45</v>
          </cell>
          <cell r="N9193" t="str">
            <v>新しい生活様式に対応した企業立地支援策検討事業</v>
          </cell>
          <cell r="O9193" t="str">
            <v>①-Ⅲ-２．地域経済の活性化</v>
          </cell>
        </row>
        <row r="9194">
          <cell r="K9194" t="str">
            <v>29000-46</v>
          </cell>
          <cell r="L9194" t="str">
            <v>29000</v>
          </cell>
          <cell r="M9194">
            <v>46</v>
          </cell>
          <cell r="N9194" t="str">
            <v>県内消費喚起支援事業</v>
          </cell>
          <cell r="O9194" t="str">
            <v>①-Ⅲ-１．観光・運輸業、飲食業、イベント・エンターテインメント事業等に対する支援</v>
          </cell>
        </row>
        <row r="9195">
          <cell r="K9195" t="str">
            <v>29000-47</v>
          </cell>
          <cell r="L9195" t="str">
            <v>29000</v>
          </cell>
          <cell r="M9195">
            <v>47</v>
          </cell>
          <cell r="N9195" t="str">
            <v>宿泊促進キャンペーン事業</v>
          </cell>
          <cell r="O9195" t="str">
            <v>①-Ⅲ-１．観光・運輸業、飲食業、イベント・エンターテインメント事業等に対する支援</v>
          </cell>
        </row>
        <row r="9196">
          <cell r="K9196" t="str">
            <v>29000-48</v>
          </cell>
          <cell r="L9196" t="str">
            <v>29000</v>
          </cell>
          <cell r="M9196">
            <v>48</v>
          </cell>
          <cell r="N9196" t="str">
            <v>飲食店等テイクアウト・デリバリー支援事業</v>
          </cell>
          <cell r="O9196" t="str">
            <v>①-Ⅲ-１．観光・運輸業、飲食業、イベント・エンターテインメント事業等に対する支援</v>
          </cell>
        </row>
        <row r="9197">
          <cell r="K9197" t="str">
            <v>29000-49</v>
          </cell>
          <cell r="L9197" t="str">
            <v>29000</v>
          </cell>
          <cell r="M9197">
            <v>49</v>
          </cell>
          <cell r="N9197" t="str">
            <v>農畜産物インターネット販売推進事業</v>
          </cell>
          <cell r="O9197" t="str">
            <v>①-Ⅲ-１．観光・運輸業、飲食業、イベント・エンターテインメント事業等に対する支援</v>
          </cell>
        </row>
        <row r="9198">
          <cell r="K9198" t="str">
            <v>29000-50</v>
          </cell>
          <cell r="L9198" t="str">
            <v>29000</v>
          </cell>
          <cell r="M9198">
            <v>50</v>
          </cell>
          <cell r="N9198" t="str">
            <v>児童生徒用情報端末整備事業（追加措置分）</v>
          </cell>
          <cell r="O9198" t="str">
            <v>①-Ⅰ-８．学校の臨時休業等を円滑に進めるための環境整備</v>
          </cell>
        </row>
        <row r="9199">
          <cell r="K9199" t="str">
            <v>29000-51</v>
          </cell>
          <cell r="L9199" t="str">
            <v>29000</v>
          </cell>
          <cell r="M9199">
            <v>51</v>
          </cell>
          <cell r="N9199" t="str">
            <v>児童生徒用情報端末整備事業（単独）</v>
          </cell>
          <cell r="O9199" t="str">
            <v>①-Ⅰ-８．学校の臨時休業等を円滑に進めるための環境整備</v>
          </cell>
        </row>
        <row r="9200">
          <cell r="K9200" t="str">
            <v>29000-52</v>
          </cell>
          <cell r="L9200" t="str">
            <v>29000</v>
          </cell>
          <cell r="M9200">
            <v>52</v>
          </cell>
          <cell r="N9200" t="str">
            <v>こども食堂における県産牛肉等提供推進事業</v>
          </cell>
          <cell r="O9200" t="str">
            <v>①-Ⅲ-１．観光・運輸業、飲食業、イベント・エンターテインメント事業等に対する支援</v>
          </cell>
        </row>
        <row r="9201">
          <cell r="K9201" t="str">
            <v>29000-53</v>
          </cell>
          <cell r="L9201" t="str">
            <v>29000</v>
          </cell>
          <cell r="M9201">
            <v>53</v>
          </cell>
          <cell r="N9201" t="str">
            <v>社会経済回復「奈良モデル」応援補助金</v>
          </cell>
          <cell r="O9201" t="str">
            <v>①-Ⅲ-２．地域経済の活性化</v>
          </cell>
        </row>
        <row r="9202">
          <cell r="K9202" t="str">
            <v>29000-54</v>
          </cell>
          <cell r="L9202" t="str">
            <v>29000</v>
          </cell>
          <cell r="M9202">
            <v>54</v>
          </cell>
          <cell r="N9202" t="str">
            <v>避難所感染予防事業</v>
          </cell>
          <cell r="O9202" t="str">
            <v>①-Ⅰ-１．マスク・消毒液等の確保</v>
          </cell>
        </row>
        <row r="9203">
          <cell r="K9203" t="str">
            <v>29000-55</v>
          </cell>
          <cell r="L9203" t="str">
            <v>29000</v>
          </cell>
          <cell r="M9203">
            <v>55</v>
          </cell>
          <cell r="N9203" t="str">
            <v>警察施設等感染拡大防止事業</v>
          </cell>
          <cell r="O9203" t="str">
            <v>①-Ⅰ-１．マスク・消毒液等の確保</v>
          </cell>
        </row>
        <row r="9204">
          <cell r="K9204" t="str">
            <v>29000-56</v>
          </cell>
          <cell r="L9204" t="str">
            <v>29000</v>
          </cell>
          <cell r="M9204">
            <v>56</v>
          </cell>
          <cell r="N9204" t="str">
            <v>新型コロナウイルス感染症対応特別労働相談事業</v>
          </cell>
          <cell r="O9204" t="str">
            <v>①-Ⅱ-２．資金繰り対策</v>
          </cell>
        </row>
        <row r="9205">
          <cell r="K9205" t="str">
            <v>29000-58</v>
          </cell>
          <cell r="L9205" t="str">
            <v>29000</v>
          </cell>
          <cell r="M9205">
            <v>58</v>
          </cell>
          <cell r="N9205" t="str">
            <v>県立大学遠隔授業環境整備事業</v>
          </cell>
          <cell r="O9205" t="str">
            <v>①-Ⅰ-８．学校の臨時休業等を円滑に進めるための環境整備</v>
          </cell>
        </row>
        <row r="9206">
          <cell r="K9206" t="str">
            <v>29000-59</v>
          </cell>
          <cell r="L9206" t="str">
            <v>29000</v>
          </cell>
          <cell r="M9206">
            <v>59</v>
          </cell>
          <cell r="N9206" t="str">
            <v>県立医科大学遠隔授業環境整備事業</v>
          </cell>
          <cell r="O9206" t="str">
            <v>①-Ⅰ-８．学校の臨時休業等を円滑に進めるための環境整備</v>
          </cell>
        </row>
        <row r="9207">
          <cell r="K9207" t="str">
            <v>29000-60</v>
          </cell>
          <cell r="L9207" t="str">
            <v>29000</v>
          </cell>
          <cell r="M9207">
            <v>60</v>
          </cell>
          <cell r="N9207" t="str">
            <v>県立大学家計急変学生等支援事業</v>
          </cell>
          <cell r="O9207" t="str">
            <v>①-Ⅱ-４．生活に困っている世帯や個人への支援</v>
          </cell>
        </row>
        <row r="9208">
          <cell r="K9208" t="str">
            <v>29000-61</v>
          </cell>
          <cell r="L9208" t="str">
            <v>29000</v>
          </cell>
          <cell r="M9208">
            <v>61</v>
          </cell>
          <cell r="N9208" t="str">
            <v>県立医科大学家計急変学生等支援事業</v>
          </cell>
          <cell r="O9208" t="str">
            <v>①-Ⅱ-４．生活に困っている世帯や個人への支援</v>
          </cell>
        </row>
        <row r="9209">
          <cell r="K9209" t="str">
            <v>29000-62</v>
          </cell>
          <cell r="L9209" t="str">
            <v>29000</v>
          </cell>
          <cell r="M9209">
            <v>62</v>
          </cell>
          <cell r="N9209" t="str">
            <v>県立病院機構看護専門学校・南奈良看護専門学校家計急変学生等支援事業</v>
          </cell>
          <cell r="O9209" t="str">
            <v>①-Ⅱ-４．生活に困っている世帯や個人への支援</v>
          </cell>
        </row>
        <row r="9210">
          <cell r="K9210" t="str">
            <v>29000-63</v>
          </cell>
          <cell r="L9210" t="str">
            <v>29000</v>
          </cell>
          <cell r="M9210">
            <v>63</v>
          </cell>
          <cell r="N9210" t="str">
            <v>県有施設感染拡大防止事業</v>
          </cell>
          <cell r="O9210" t="str">
            <v>①-Ⅰ-１．マスク・消毒液等の確保</v>
          </cell>
        </row>
        <row r="9211">
          <cell r="K9211" t="str">
            <v>29000-64</v>
          </cell>
          <cell r="L9211" t="str">
            <v>29000</v>
          </cell>
          <cell r="M9211">
            <v>64</v>
          </cell>
          <cell r="N9211" t="str">
            <v>学校再開支援事業（総合寄宿舎）</v>
          </cell>
          <cell r="O9211" t="str">
            <v>①-Ⅰ-８．学校の臨時休業等を円滑に進めるための環境整備</v>
          </cell>
        </row>
        <row r="9212">
          <cell r="K9212" t="str">
            <v>29000-65</v>
          </cell>
          <cell r="L9212" t="str">
            <v>29000</v>
          </cell>
          <cell r="M9212">
            <v>65</v>
          </cell>
          <cell r="N9212" t="str">
            <v>制度融資利子補給金・保証料補給金（８月補正）</v>
          </cell>
          <cell r="O9212" t="str">
            <v>①-Ⅱ-２．資金繰り対策</v>
          </cell>
        </row>
        <row r="9213">
          <cell r="K9213" t="str">
            <v>29000-66</v>
          </cell>
          <cell r="L9213" t="str">
            <v>29000</v>
          </cell>
          <cell r="M9213">
            <v>66</v>
          </cell>
          <cell r="N9213" t="str">
            <v>保健所機能強化事業</v>
          </cell>
          <cell r="O9213" t="str">
            <v>①-Ⅰ-３．医療提供体制の強化</v>
          </cell>
        </row>
        <row r="9214">
          <cell r="K9214" t="str">
            <v>29000-67</v>
          </cell>
          <cell r="L9214" t="str">
            <v>29000</v>
          </cell>
          <cell r="M9214">
            <v>67</v>
          </cell>
          <cell r="N9214" t="str">
            <v>新型コロナウイルス感染症屋外診察体制整備事業</v>
          </cell>
          <cell r="O9214" t="str">
            <v>①-Ⅰ-３．医療提供体制の強化</v>
          </cell>
        </row>
        <row r="9215">
          <cell r="K9215" t="str">
            <v>29000-68</v>
          </cell>
          <cell r="L9215" t="str">
            <v>29000</v>
          </cell>
          <cell r="M9215">
            <v>68</v>
          </cell>
          <cell r="N9215" t="str">
            <v>県内医療機関等医療用物資配布事業</v>
          </cell>
          <cell r="O9215" t="str">
            <v>①-Ⅰ-３．医療提供体制の強化</v>
          </cell>
        </row>
        <row r="9216">
          <cell r="K9216" t="str">
            <v>29000-69</v>
          </cell>
          <cell r="L9216" t="str">
            <v>29000</v>
          </cell>
          <cell r="M9216">
            <v>69</v>
          </cell>
          <cell r="N9216" t="str">
            <v>芸術文化活動のオンライン発信支援事業</v>
          </cell>
          <cell r="O9216" t="str">
            <v>①-Ⅲ-１．観光・運輸業、飲食業、イベント・エンターテインメント事業等に対する支援</v>
          </cell>
        </row>
        <row r="9217">
          <cell r="K9217" t="str">
            <v>29000-70</v>
          </cell>
          <cell r="L9217" t="str">
            <v>29000</v>
          </cell>
          <cell r="M9217">
            <v>70</v>
          </cell>
          <cell r="N9217" t="str">
            <v>新型コロナウイルス感染症対策観光振興補助金（９月補正）</v>
          </cell>
          <cell r="O9217" t="str">
            <v>①-Ⅲ-１．観光・運輸業、飲食業、イベント・エンターテインメント事業等に対する支援</v>
          </cell>
        </row>
        <row r="9218">
          <cell r="K9218" t="str">
            <v>29000-71</v>
          </cell>
          <cell r="L9218" t="str">
            <v>29000</v>
          </cell>
          <cell r="M9218">
            <v>71</v>
          </cell>
          <cell r="N9218" t="str">
            <v>宿泊促進キャンペーン事業（９月補正）</v>
          </cell>
          <cell r="O9218" t="str">
            <v>①-Ⅲ-１．観光・運輸業、飲食業、イベント・エンターテインメント事業等に対する支援</v>
          </cell>
        </row>
        <row r="9219">
          <cell r="K9219" t="str">
            <v>29000-72</v>
          </cell>
          <cell r="L9219" t="str">
            <v>29000</v>
          </cell>
          <cell r="M9219">
            <v>72</v>
          </cell>
          <cell r="N9219" t="str">
            <v>県内消費喚起支援事業（９月補正）</v>
          </cell>
          <cell r="O9219" t="str">
            <v>①-Ⅲ-１．観光・運輸業、飲食業、イベント・エンターテインメント事業等に対する支援</v>
          </cell>
        </row>
        <row r="9220">
          <cell r="K9220" t="str">
            <v>29000-73</v>
          </cell>
          <cell r="L9220" t="str">
            <v>29000</v>
          </cell>
          <cell r="M9220">
            <v>73</v>
          </cell>
          <cell r="N9220" t="str">
            <v>制度融資利子補給金・保証料補給金（R3以降（基金分））</v>
          </cell>
          <cell r="O9220" t="str">
            <v>①-Ⅱ-２．資金繰り対策</v>
          </cell>
        </row>
        <row r="9221">
          <cell r="K9221" t="str">
            <v>29000-74</v>
          </cell>
          <cell r="L9221" t="str">
            <v>29000</v>
          </cell>
          <cell r="M9221">
            <v>74</v>
          </cell>
          <cell r="N9221" t="str">
            <v>県庁舎への体温検知センサー及び非接触体温計等の導入事業</v>
          </cell>
          <cell r="O9221" t="str">
            <v>①-Ⅰ-２．検査体制の強化と感染の早期発見</v>
          </cell>
        </row>
        <row r="9222">
          <cell r="K9222" t="str">
            <v>29000-75</v>
          </cell>
          <cell r="L9222" t="str">
            <v>29000</v>
          </cell>
          <cell r="M9222">
            <v>75</v>
          </cell>
          <cell r="N9222" t="str">
            <v>子ども・子育て支援交付金</v>
          </cell>
          <cell r="O9222" t="str">
            <v>①-Ⅰ-８．学校の臨時休業等を円滑に進めるための環境整備</v>
          </cell>
        </row>
        <row r="9223">
          <cell r="K9223" t="str">
            <v>29000-76</v>
          </cell>
          <cell r="L9223" t="str">
            <v>29000</v>
          </cell>
          <cell r="M9223">
            <v>76</v>
          </cell>
          <cell r="N9223" t="str">
            <v>地方消費者行政強化交付金</v>
          </cell>
          <cell r="O9223" t="str">
            <v>①-Ⅱ-４．生活に困っている世帯や個人への支援</v>
          </cell>
        </row>
        <row r="9224">
          <cell r="K9224" t="str">
            <v>29000-77</v>
          </cell>
          <cell r="L9224" t="str">
            <v>29000</v>
          </cell>
          <cell r="M9224">
            <v>77</v>
          </cell>
          <cell r="N9224" t="str">
            <v>学校保健特別対策事業費補助金</v>
          </cell>
          <cell r="O9224" t="str">
            <v>①-Ⅰ-１．マスク・消毒液等の確保</v>
          </cell>
        </row>
        <row r="9225">
          <cell r="K9225" t="str">
            <v>29000-78</v>
          </cell>
          <cell r="L9225" t="str">
            <v>29000</v>
          </cell>
          <cell r="M9225">
            <v>78</v>
          </cell>
          <cell r="N9225" t="str">
            <v>学校保健特別対策事業費補助金</v>
          </cell>
          <cell r="O9225" t="str">
            <v>①-Ⅰ-１．マスク・消毒液等の確保</v>
          </cell>
        </row>
        <row r="9226">
          <cell r="K9226" t="str">
            <v>29000-79</v>
          </cell>
          <cell r="L9226" t="str">
            <v>29000</v>
          </cell>
          <cell r="M9226">
            <v>79</v>
          </cell>
          <cell r="N9226" t="str">
            <v>文化芸術振興費補助金</v>
          </cell>
          <cell r="O9226" t="str">
            <v>①-Ⅲ-２．地域経済の活性化</v>
          </cell>
        </row>
        <row r="9227">
          <cell r="K9227" t="str">
            <v>29000-80</v>
          </cell>
          <cell r="L9227" t="str">
            <v>29000</v>
          </cell>
          <cell r="M9227">
            <v>80</v>
          </cell>
          <cell r="N9227" t="str">
            <v>文化芸術振興費補助金</v>
          </cell>
          <cell r="O9227" t="str">
            <v>①-Ⅲ-２．地域経済の活性化</v>
          </cell>
        </row>
        <row r="9228">
          <cell r="K9228" t="str">
            <v>29000-81</v>
          </cell>
          <cell r="L9228" t="str">
            <v>29000</v>
          </cell>
          <cell r="M9228">
            <v>81</v>
          </cell>
          <cell r="N9228" t="str">
            <v>文化芸術振興費補助金</v>
          </cell>
          <cell r="O9228" t="str">
            <v>①-Ⅲ-２．地域経済の活性化</v>
          </cell>
        </row>
        <row r="9229">
          <cell r="K9229" t="str">
            <v>29000-82</v>
          </cell>
          <cell r="L9229" t="str">
            <v>29000</v>
          </cell>
          <cell r="M9229">
            <v>82</v>
          </cell>
          <cell r="N9229" t="str">
            <v>文化芸術振興費補助金</v>
          </cell>
          <cell r="O9229" t="str">
            <v>①-Ⅲ-２．地域経済の活性化</v>
          </cell>
        </row>
        <row r="9230">
          <cell r="K9230" t="str">
            <v>29000-83</v>
          </cell>
          <cell r="L9230" t="str">
            <v>29000</v>
          </cell>
          <cell r="M9230">
            <v>83</v>
          </cell>
          <cell r="N9230" t="str">
            <v>医療提供体制推進事業費補助金</v>
          </cell>
          <cell r="O9230" t="str">
            <v>①-Ⅰ-３．医療提供体制の強化</v>
          </cell>
        </row>
        <row r="9231">
          <cell r="K9231" t="str">
            <v>29000-84</v>
          </cell>
          <cell r="L9231" t="str">
            <v>29000</v>
          </cell>
          <cell r="M9231">
            <v>84</v>
          </cell>
          <cell r="N9231" t="str">
            <v>児童福祉事業対策費等補助金</v>
          </cell>
          <cell r="O9231" t="str">
            <v>①-Ⅰ-１．マスク・消毒液等の確保</v>
          </cell>
        </row>
        <row r="9232">
          <cell r="K9232" t="str">
            <v>29000-85</v>
          </cell>
          <cell r="L9232" t="str">
            <v>29000</v>
          </cell>
          <cell r="M9232">
            <v>85</v>
          </cell>
          <cell r="N9232" t="str">
            <v>児童福祉事業対策費等補助金</v>
          </cell>
          <cell r="O9232" t="str">
            <v>①-Ⅰ-１．マスク・消毒液等の確保</v>
          </cell>
        </row>
        <row r="9233">
          <cell r="K9233" t="str">
            <v>29000-86</v>
          </cell>
          <cell r="L9233" t="str">
            <v>29000</v>
          </cell>
          <cell r="M9233">
            <v>86</v>
          </cell>
          <cell r="N9233" t="str">
            <v>母子家庭等対策費補助金</v>
          </cell>
          <cell r="O9233" t="str">
            <v>①-Ⅰ-１．マスク・消毒液等の確保</v>
          </cell>
        </row>
        <row r="9234">
          <cell r="K9234" t="str">
            <v>29000-87</v>
          </cell>
          <cell r="L9234" t="str">
            <v>29000</v>
          </cell>
          <cell r="M9234">
            <v>87</v>
          </cell>
          <cell r="N9234" t="str">
            <v>介護保険事業費補助金</v>
          </cell>
          <cell r="O9234" t="str">
            <v>①-Ⅰ-１．マスク・消毒液等の確保</v>
          </cell>
        </row>
        <row r="9235">
          <cell r="K9235" t="str">
            <v>29000-88</v>
          </cell>
          <cell r="L9235" t="str">
            <v>29000</v>
          </cell>
          <cell r="M9235">
            <v>88</v>
          </cell>
          <cell r="N9235" t="str">
            <v>中小企業経営支援等対策費補助金</v>
          </cell>
          <cell r="O9235" t="str">
            <v>①-Ⅱ-３．事業継続に困っている中小・小規模事業者等への支援</v>
          </cell>
        </row>
        <row r="9236">
          <cell r="K9236" t="str">
            <v>29000-89</v>
          </cell>
          <cell r="L9236" t="str">
            <v>29000</v>
          </cell>
          <cell r="M9236">
            <v>89</v>
          </cell>
          <cell r="N9236" t="str">
            <v>教育支援体制整備事業費補助金</v>
          </cell>
          <cell r="O9236" t="str">
            <v>①-Ⅰ-８．学校の臨時休業等を円滑に進めるための環境整備</v>
          </cell>
        </row>
        <row r="9237">
          <cell r="K9237" t="str">
            <v>29000-90</v>
          </cell>
          <cell r="L9237" t="str">
            <v>29000</v>
          </cell>
          <cell r="M9237">
            <v>90</v>
          </cell>
          <cell r="N9237" t="str">
            <v>教育支援体制整備事業費補助金</v>
          </cell>
          <cell r="O9237" t="str">
            <v>①-Ⅰ-８．学校の臨時休業等を円滑に進めるための環境整備</v>
          </cell>
        </row>
        <row r="9238">
          <cell r="K9238" t="str">
            <v>29000-91</v>
          </cell>
          <cell r="L9238" t="str">
            <v>29000</v>
          </cell>
          <cell r="M9238">
            <v>91</v>
          </cell>
          <cell r="N9238" t="str">
            <v>教育支援体制整備事業費補助金</v>
          </cell>
          <cell r="O9238" t="str">
            <v>①-Ⅰ-８．学校の臨時休業等を円滑に進めるための環境整備</v>
          </cell>
        </row>
        <row r="9239">
          <cell r="K9239" t="str">
            <v>29000-92</v>
          </cell>
          <cell r="L9239" t="str">
            <v>29000</v>
          </cell>
          <cell r="M9239">
            <v>92</v>
          </cell>
          <cell r="N9239" t="str">
            <v>教育支援体制整備事業費補助金</v>
          </cell>
          <cell r="O9239" t="str">
            <v>①-Ⅰ-８．学校の臨時休業等を円滑に進めるための環境整備</v>
          </cell>
        </row>
        <row r="9240">
          <cell r="K9240" t="str">
            <v>29000-93</v>
          </cell>
          <cell r="L9240" t="str">
            <v>29000</v>
          </cell>
          <cell r="M9240">
            <v>93</v>
          </cell>
          <cell r="N9240" t="str">
            <v>教育支援体制整備事業費補助金</v>
          </cell>
          <cell r="O9240" t="str">
            <v>①-Ⅰ-８．学校の臨時休業等を円滑に進めるための環境整備</v>
          </cell>
        </row>
        <row r="9241">
          <cell r="K9241" t="str">
            <v>29000-94</v>
          </cell>
          <cell r="L9241" t="str">
            <v>29000</v>
          </cell>
          <cell r="M9241">
            <v>94</v>
          </cell>
          <cell r="N9241" t="str">
            <v>教育支援体制整備事業費補助金</v>
          </cell>
          <cell r="O9241" t="str">
            <v>①-Ⅰ-８．学校の臨時休業等を円滑に進めるための環境整備</v>
          </cell>
        </row>
        <row r="9242">
          <cell r="K9242" t="str">
            <v>29000-95</v>
          </cell>
          <cell r="L9242" t="str">
            <v>29000</v>
          </cell>
          <cell r="M9242">
            <v>95</v>
          </cell>
          <cell r="N9242" t="str">
            <v>教育支援体制整備事業費補助金</v>
          </cell>
          <cell r="O9242" t="str">
            <v>①-Ⅰ-８．学校の臨時休業等を円滑に進めるための環境整備</v>
          </cell>
        </row>
        <row r="9243">
          <cell r="K9243" t="str">
            <v>29000-96</v>
          </cell>
          <cell r="L9243" t="str">
            <v>29000</v>
          </cell>
          <cell r="M9243">
            <v>96</v>
          </cell>
          <cell r="N9243" t="str">
            <v>教育支援体制整備事業費補助金</v>
          </cell>
          <cell r="O9243" t="str">
            <v>①-Ⅰ-８．学校の臨時休業等を円滑に進めるための環境整備</v>
          </cell>
        </row>
        <row r="9244">
          <cell r="K9244" t="str">
            <v>29000-97</v>
          </cell>
          <cell r="L9244" t="str">
            <v>29000</v>
          </cell>
          <cell r="M9244">
            <v>97</v>
          </cell>
          <cell r="N9244" t="str">
            <v>教育支援体制整備事業費補助金</v>
          </cell>
          <cell r="O9244" t="str">
            <v>①-Ⅰ-８．学校の臨時休業等を円滑に進めるための環境整備</v>
          </cell>
        </row>
        <row r="9245">
          <cell r="K9245" t="str">
            <v>29000-98</v>
          </cell>
          <cell r="L9245" t="str">
            <v>29000</v>
          </cell>
          <cell r="M9245">
            <v>98</v>
          </cell>
          <cell r="N9245" t="str">
            <v>教育支援体制整備事業費補助金</v>
          </cell>
          <cell r="O9245" t="str">
            <v>①-Ⅰ-８．学校の臨時休業等を円滑に進めるための環境整備</v>
          </cell>
        </row>
        <row r="9246">
          <cell r="K9246" t="str">
            <v>29000-99</v>
          </cell>
          <cell r="L9246" t="str">
            <v>29000</v>
          </cell>
          <cell r="M9246">
            <v>99</v>
          </cell>
          <cell r="N9246" t="str">
            <v>教育支援体制整備事業費補助金</v>
          </cell>
          <cell r="O9246" t="str">
            <v>①-Ⅰ-８．学校の臨時休業等を円滑に進めるための環境整備</v>
          </cell>
        </row>
        <row r="9247">
          <cell r="K9247" t="str">
            <v>29000-100</v>
          </cell>
          <cell r="L9247" t="str">
            <v>29000</v>
          </cell>
          <cell r="M9247">
            <v>100</v>
          </cell>
          <cell r="N9247" t="str">
            <v>教育支援体制整備事業費補助金</v>
          </cell>
          <cell r="O9247" t="str">
            <v>①-Ⅰ-８．学校の臨時休業等を円滑に進めるための環境整備</v>
          </cell>
        </row>
        <row r="9248">
          <cell r="K9248" t="str">
            <v>29000-101</v>
          </cell>
          <cell r="L9248" t="str">
            <v>29000</v>
          </cell>
          <cell r="M9248">
            <v>101</v>
          </cell>
          <cell r="N9248" t="str">
            <v>教育支援体制整備事業費補助金</v>
          </cell>
          <cell r="O9248" t="str">
            <v>①-Ⅰ-８．学校の臨時休業等を円滑に進めるための環境整備</v>
          </cell>
        </row>
        <row r="9249">
          <cell r="K9249" t="str">
            <v>29000-102</v>
          </cell>
          <cell r="L9249" t="str">
            <v>29000</v>
          </cell>
          <cell r="M9249">
            <v>102</v>
          </cell>
          <cell r="N9249" t="str">
            <v>教育支援体制整備事業費補助金</v>
          </cell>
          <cell r="O9249" t="str">
            <v>①-Ⅰ-８．学校の臨時休業等を円滑に進めるための環境整備</v>
          </cell>
        </row>
        <row r="9250">
          <cell r="K9250" t="str">
            <v>29000-103</v>
          </cell>
          <cell r="L9250" t="str">
            <v>29000</v>
          </cell>
          <cell r="M9250">
            <v>103</v>
          </cell>
          <cell r="N9250" t="str">
            <v>教育支援体制整備事業費補助金</v>
          </cell>
          <cell r="O9250" t="str">
            <v>①-Ⅰ-８．学校の臨時休業等を円滑に進めるための環境整備</v>
          </cell>
        </row>
        <row r="9251">
          <cell r="K9251" t="str">
            <v>29000-104</v>
          </cell>
          <cell r="L9251" t="str">
            <v>29000</v>
          </cell>
          <cell r="M9251">
            <v>104</v>
          </cell>
          <cell r="N9251" t="str">
            <v>教育支援体制整備事業費補助金</v>
          </cell>
          <cell r="O9251" t="str">
            <v>①-Ⅰ-８．学校の臨時休業等を円滑に進めるための環境整備</v>
          </cell>
        </row>
        <row r="9252">
          <cell r="K9252" t="str">
            <v>29000-106</v>
          </cell>
          <cell r="L9252" t="str">
            <v>29000</v>
          </cell>
          <cell r="M9252">
            <v>106</v>
          </cell>
          <cell r="N9252" t="str">
            <v>教育支援体制整備事業費補助金</v>
          </cell>
          <cell r="O9252" t="str">
            <v>①-Ⅰ-８．学校の臨時休業等を円滑に進めるための環境整備</v>
          </cell>
        </row>
        <row r="9253">
          <cell r="K9253" t="str">
            <v>29000-107</v>
          </cell>
          <cell r="L9253" t="str">
            <v>29000</v>
          </cell>
          <cell r="M9253">
            <v>107</v>
          </cell>
          <cell r="N9253" t="str">
            <v>教育支援体制整備事業費補助金</v>
          </cell>
          <cell r="O9253" t="str">
            <v>①-Ⅰ-８．学校の臨時休業等を円滑に進めるための環境整備</v>
          </cell>
        </row>
        <row r="9254">
          <cell r="K9254" t="str">
            <v>29000-108</v>
          </cell>
          <cell r="L9254" t="str">
            <v>29000</v>
          </cell>
          <cell r="M9254">
            <v>108</v>
          </cell>
          <cell r="N9254" t="str">
            <v>教育支援体制整備事業費補助金</v>
          </cell>
          <cell r="O9254" t="str">
            <v>①-Ⅰ-８．学校の臨時休業等を円滑に進めるための環境整備</v>
          </cell>
        </row>
        <row r="9255">
          <cell r="K9255" t="str">
            <v>29000-109</v>
          </cell>
          <cell r="L9255" t="str">
            <v>29000</v>
          </cell>
          <cell r="M9255">
            <v>109</v>
          </cell>
          <cell r="N9255" t="str">
            <v>教育支援体制整備事業費補助金</v>
          </cell>
          <cell r="O9255" t="str">
            <v>①-Ⅰ-８．学校の臨時休業等を円滑に進めるための環境整備</v>
          </cell>
        </row>
        <row r="9256">
          <cell r="K9256" t="str">
            <v>29000-110</v>
          </cell>
          <cell r="L9256" t="str">
            <v>29000</v>
          </cell>
          <cell r="M9256">
            <v>110</v>
          </cell>
          <cell r="N9256" t="str">
            <v>教育支援体制整備事業費補助金</v>
          </cell>
          <cell r="O9256" t="str">
            <v>①-Ⅰ-８．学校の臨時休業等を円滑に進めるための環境整備</v>
          </cell>
        </row>
        <row r="9257">
          <cell r="K9257" t="str">
            <v>29000-111</v>
          </cell>
          <cell r="L9257" t="str">
            <v>29000</v>
          </cell>
          <cell r="M9257">
            <v>111</v>
          </cell>
          <cell r="N9257" t="str">
            <v>教育支援体制整備事業費補助金</v>
          </cell>
          <cell r="O9257" t="str">
            <v>①-Ⅰ-８．学校の臨時休業等を円滑に進めるための環境整備</v>
          </cell>
        </row>
        <row r="9258">
          <cell r="K9258" t="str">
            <v>29000-112</v>
          </cell>
          <cell r="L9258" t="str">
            <v>29000</v>
          </cell>
          <cell r="M9258">
            <v>112</v>
          </cell>
          <cell r="N9258" t="str">
            <v>教育支援体制整備事業費補助金</v>
          </cell>
          <cell r="O9258" t="str">
            <v>①-Ⅰ-８．学校の臨時休業等を円滑に進めるための環境整備</v>
          </cell>
        </row>
        <row r="9259">
          <cell r="K9259" t="str">
            <v>29000-113</v>
          </cell>
          <cell r="L9259" t="str">
            <v>29000</v>
          </cell>
          <cell r="M9259">
            <v>113</v>
          </cell>
          <cell r="N9259" t="str">
            <v>教育支援体制整備事業費補助金</v>
          </cell>
          <cell r="O9259" t="str">
            <v>①-Ⅰ-８．学校の臨時休業等を円滑に進めるための環境整備</v>
          </cell>
        </row>
        <row r="9260">
          <cell r="K9260" t="str">
            <v>29000-114</v>
          </cell>
          <cell r="L9260" t="str">
            <v>29000</v>
          </cell>
          <cell r="M9260">
            <v>114</v>
          </cell>
          <cell r="N9260" t="str">
            <v>教育支援体制整備事業費補助金</v>
          </cell>
          <cell r="O9260" t="str">
            <v>①-Ⅰ-８．学校の臨時休業等を円滑に進めるための環境整備</v>
          </cell>
        </row>
        <row r="9261">
          <cell r="K9261" t="str">
            <v>29000-115</v>
          </cell>
          <cell r="L9261" t="str">
            <v>29000</v>
          </cell>
          <cell r="M9261">
            <v>115</v>
          </cell>
          <cell r="N9261" t="str">
            <v>学校保健特別対策事業費補助金</v>
          </cell>
          <cell r="O9261" t="str">
            <v>①-Ⅰ-１．マスク・消毒液等の確保</v>
          </cell>
        </row>
        <row r="9262">
          <cell r="K9262" t="str">
            <v>29000-116</v>
          </cell>
          <cell r="L9262" t="str">
            <v>29000</v>
          </cell>
          <cell r="M9262">
            <v>116</v>
          </cell>
          <cell r="N9262" t="str">
            <v>学校臨時休業対策費補助金</v>
          </cell>
          <cell r="O9262" t="str">
            <v>①-Ⅰ-８．学校の臨時休業等を円滑に進めるための環境整備</v>
          </cell>
        </row>
        <row r="9263">
          <cell r="K9263" t="str">
            <v>29000-118</v>
          </cell>
          <cell r="L9263" t="str">
            <v>29000</v>
          </cell>
          <cell r="M9263">
            <v>118</v>
          </cell>
          <cell r="N9263" t="str">
            <v>私立高等学校等経常費助成費補助金</v>
          </cell>
          <cell r="O9263" t="str">
            <v>①-Ⅱ-４．生活に困っている世帯や個人への支援</v>
          </cell>
        </row>
        <row r="9264">
          <cell r="K9264" t="str">
            <v>29000-119</v>
          </cell>
          <cell r="L9264" t="str">
            <v>29000</v>
          </cell>
          <cell r="M9264">
            <v>119</v>
          </cell>
          <cell r="N9264" t="str">
            <v>障害者総合支援事業費補助金</v>
          </cell>
          <cell r="O9264" t="str">
            <v>①-Ⅰ-１．マスク・消毒液等の確保</v>
          </cell>
        </row>
        <row r="9265">
          <cell r="K9265" t="str">
            <v>29000-120</v>
          </cell>
          <cell r="L9265" t="str">
            <v>29000</v>
          </cell>
          <cell r="M9265">
            <v>120</v>
          </cell>
          <cell r="N9265" t="str">
            <v>障害者総合支援事業費補助金</v>
          </cell>
          <cell r="O9265" t="str">
            <v>①-Ⅰ-３．医療提供体制の強化</v>
          </cell>
        </row>
        <row r="9266">
          <cell r="K9266" t="str">
            <v>29000-121</v>
          </cell>
          <cell r="L9266" t="str">
            <v>29000</v>
          </cell>
          <cell r="M9266">
            <v>121</v>
          </cell>
          <cell r="N9266" t="str">
            <v>障害者総合支援事業費補助金</v>
          </cell>
          <cell r="O9266" t="str">
            <v>①-Ⅰ-１．マスク・消毒液等の確保</v>
          </cell>
        </row>
        <row r="9267">
          <cell r="K9267" t="str">
            <v>29000-122</v>
          </cell>
          <cell r="L9267" t="str">
            <v>29000</v>
          </cell>
          <cell r="M9267">
            <v>122</v>
          </cell>
          <cell r="N9267" t="str">
            <v>障害者総合支援事業費補助金</v>
          </cell>
          <cell r="O9267" t="str">
            <v>①-Ⅰ-８．学校の臨時休業等を円滑に進めるための環境整備</v>
          </cell>
        </row>
        <row r="9268">
          <cell r="K9268" t="str">
            <v>29000-123</v>
          </cell>
          <cell r="L9268" t="str">
            <v>29000</v>
          </cell>
          <cell r="M9268">
            <v>123</v>
          </cell>
          <cell r="N9268" t="str">
            <v>障害者総合支援事業費補助金</v>
          </cell>
          <cell r="O9268" t="str">
            <v>①-Ⅰ-１．マスク・消毒液等の確保</v>
          </cell>
        </row>
        <row r="9269">
          <cell r="K9269" t="str">
            <v>29000-124</v>
          </cell>
          <cell r="L9269" t="str">
            <v>29000</v>
          </cell>
          <cell r="M9269">
            <v>124</v>
          </cell>
          <cell r="N9269" t="str">
            <v>障害者総合支援事業費補助金</v>
          </cell>
          <cell r="O9269" t="str">
            <v>①-Ⅰ-１．マスク・消毒液等の確保</v>
          </cell>
        </row>
        <row r="9270">
          <cell r="K9270" t="str">
            <v>29000-125</v>
          </cell>
          <cell r="L9270" t="str">
            <v>29000</v>
          </cell>
          <cell r="M9270">
            <v>125</v>
          </cell>
          <cell r="N9270" t="str">
            <v>障害者総合支援事業費補助金</v>
          </cell>
          <cell r="O9270" t="str">
            <v>①-Ⅰ-１．マスク・消毒液等の確保</v>
          </cell>
        </row>
        <row r="9271">
          <cell r="K9271" t="str">
            <v>29000-126</v>
          </cell>
          <cell r="L9271" t="str">
            <v>29000</v>
          </cell>
          <cell r="M9271">
            <v>126</v>
          </cell>
          <cell r="N9271" t="str">
            <v>障害者総合支援事業費補助金</v>
          </cell>
          <cell r="O9271" t="str">
            <v>①-Ⅰ-１．マスク・消毒液等の確保</v>
          </cell>
        </row>
        <row r="9272">
          <cell r="K9272" t="str">
            <v>29000-127</v>
          </cell>
          <cell r="L9272" t="str">
            <v>29000</v>
          </cell>
          <cell r="M9272">
            <v>127</v>
          </cell>
          <cell r="N9272" t="str">
            <v>障害者総合支援事業費補助金</v>
          </cell>
          <cell r="O9272" t="str">
            <v>①-Ⅰ-１．マスク・消毒液等の確保</v>
          </cell>
        </row>
        <row r="9273">
          <cell r="K9273" t="str">
            <v>29000-128</v>
          </cell>
          <cell r="L9273" t="str">
            <v>29000</v>
          </cell>
          <cell r="M9273">
            <v>128</v>
          </cell>
          <cell r="N9273" t="str">
            <v>障害者総合支援事業費補助金</v>
          </cell>
          <cell r="O9273" t="str">
            <v>①-Ⅳ-３．リモート化等によるデジタル・トランスフォーメーションの加速</v>
          </cell>
        </row>
        <row r="9274">
          <cell r="K9274" t="str">
            <v>29000-129</v>
          </cell>
          <cell r="L9274" t="str">
            <v>29000</v>
          </cell>
          <cell r="M9274">
            <v>129</v>
          </cell>
          <cell r="N9274" t="str">
            <v>障害者総合支援事業費補助金</v>
          </cell>
          <cell r="O9274" t="str">
            <v>①-Ⅳ-３．リモート化等によるデジタル・トランスフォーメーションの加速</v>
          </cell>
        </row>
        <row r="9275">
          <cell r="K9275" t="str">
            <v>29000-130</v>
          </cell>
          <cell r="L9275" t="str">
            <v>29000</v>
          </cell>
          <cell r="M9275">
            <v>130</v>
          </cell>
          <cell r="N9275" t="str">
            <v>生活困窮者就労準備支援事業費等補助金</v>
          </cell>
          <cell r="O9275" t="str">
            <v>①-Ⅱ-４．生活に困っている世帯や個人への支援</v>
          </cell>
        </row>
        <row r="9276">
          <cell r="K9276" t="str">
            <v>29000-131</v>
          </cell>
          <cell r="L9276" t="str">
            <v>29000</v>
          </cell>
          <cell r="M9276">
            <v>131</v>
          </cell>
          <cell r="N9276" t="str">
            <v>生活困窮者就労準備支援事業費等補助金</v>
          </cell>
          <cell r="O9276" t="str">
            <v>①-Ⅱ-４．生活に困っている世帯や個人への支援</v>
          </cell>
        </row>
        <row r="9277">
          <cell r="K9277" t="str">
            <v>29000-132</v>
          </cell>
          <cell r="L9277" t="str">
            <v>29000</v>
          </cell>
          <cell r="M9277">
            <v>132</v>
          </cell>
          <cell r="N9277" t="str">
            <v>地域自殺対策強化交付金</v>
          </cell>
          <cell r="O9277" t="str">
            <v>①-Ⅱ-４．生活に困っている世帯や個人への支援</v>
          </cell>
        </row>
        <row r="9278">
          <cell r="K9278" t="str">
            <v>29000-133</v>
          </cell>
          <cell r="L9278" t="str">
            <v>29000</v>
          </cell>
          <cell r="M9278">
            <v>133</v>
          </cell>
          <cell r="N9278" t="str">
            <v>地域自殺対策強化交付金</v>
          </cell>
          <cell r="O9278" t="str">
            <v>①-Ⅱ-４．生活に困っている世帯や個人への支援</v>
          </cell>
        </row>
        <row r="9279">
          <cell r="K9279" t="str">
            <v>29000-134</v>
          </cell>
          <cell r="L9279" t="str">
            <v>29000</v>
          </cell>
          <cell r="M9279">
            <v>134</v>
          </cell>
          <cell r="N9279" t="str">
            <v>介護保険事業費補助金</v>
          </cell>
          <cell r="O9279" t="str">
            <v>①-Ⅰ-１．マスク・消毒液等の確保</v>
          </cell>
        </row>
        <row r="9280">
          <cell r="K9280" t="str">
            <v>29000-135</v>
          </cell>
          <cell r="L9280" t="str">
            <v>29000</v>
          </cell>
          <cell r="M9280">
            <v>135</v>
          </cell>
          <cell r="N9280" t="str">
            <v>職業能力開発校設備整備費等補助金</v>
          </cell>
          <cell r="O9280" t="str">
            <v>①-Ⅱ-１．雇用の維持</v>
          </cell>
        </row>
        <row r="9281">
          <cell r="K9281" t="str">
            <v>29000-136</v>
          </cell>
          <cell r="L9281" t="str">
            <v>29000</v>
          </cell>
          <cell r="M9281">
            <v>136</v>
          </cell>
          <cell r="N9281" t="str">
            <v>地域就職氷河期世代支援加速化交付金</v>
          </cell>
          <cell r="O9281" t="str">
            <v>①-Ⅱ-１．雇用の維持</v>
          </cell>
        </row>
        <row r="9282">
          <cell r="K9282" t="str">
            <v>29000-137</v>
          </cell>
          <cell r="L9282" t="str">
            <v>29000</v>
          </cell>
          <cell r="M9282">
            <v>137</v>
          </cell>
          <cell r="N9282" t="str">
            <v>学校保健特別対策事業費補助金</v>
          </cell>
          <cell r="O9282" t="str">
            <v>①-Ⅰ-１．マスク・消毒液等の確保</v>
          </cell>
        </row>
        <row r="9283">
          <cell r="K9283" t="str">
            <v>29000-138</v>
          </cell>
          <cell r="L9283" t="str">
            <v>29000</v>
          </cell>
          <cell r="M9283">
            <v>138</v>
          </cell>
          <cell r="N9283" t="str">
            <v>生活困窮者就労準備支援事業費等補助金</v>
          </cell>
          <cell r="O9283" t="str">
            <v>①-Ⅱ-４．生活に困っている世帯や個人への支援</v>
          </cell>
        </row>
        <row r="9284">
          <cell r="K9284" t="str">
            <v>29000-139</v>
          </cell>
          <cell r="L9284" t="str">
            <v>29000</v>
          </cell>
          <cell r="M9284">
            <v>139</v>
          </cell>
          <cell r="N9284" t="str">
            <v>介護保険事業費補助金</v>
          </cell>
          <cell r="O9284" t="str">
            <v>①-Ⅰ-１．マスク・消毒液等の確保</v>
          </cell>
        </row>
        <row r="9285">
          <cell r="K9285" t="str">
            <v>29000-140</v>
          </cell>
          <cell r="L9285" t="str">
            <v>29000</v>
          </cell>
          <cell r="M9285">
            <v>140</v>
          </cell>
          <cell r="N9285" t="str">
            <v>子育て支援対策臨時特例交付金</v>
          </cell>
          <cell r="O9285" t="str">
            <v>①-Ⅰ-３．医療提供体制の強化</v>
          </cell>
        </row>
        <row r="9286">
          <cell r="K9286" t="str">
            <v>29000-141</v>
          </cell>
          <cell r="L9286" t="str">
            <v>29000</v>
          </cell>
          <cell r="M9286">
            <v>141</v>
          </cell>
          <cell r="N9286" t="str">
            <v>指定管理者等業務継続支援事業</v>
          </cell>
          <cell r="O9286" t="str">
            <v>①-Ⅲ-２．地域経済の活性化</v>
          </cell>
        </row>
        <row r="9287">
          <cell r="K9287" t="str">
            <v>29000-143</v>
          </cell>
          <cell r="L9287" t="str">
            <v>29000</v>
          </cell>
          <cell r="M9287">
            <v>143</v>
          </cell>
          <cell r="N9287" t="str">
            <v>県立学校修学旅行中止等対応事業</v>
          </cell>
          <cell r="O9287" t="str">
            <v>①-Ⅲ-２．地域経済の活性化</v>
          </cell>
        </row>
        <row r="9288">
          <cell r="K9288" t="str">
            <v>29201-1</v>
          </cell>
          <cell r="L9288" t="str">
            <v>29201</v>
          </cell>
          <cell r="M9288">
            <v>1</v>
          </cell>
          <cell r="N9288" t="str">
            <v>新型コロナウイルス感染症拡大防止協力金</v>
          </cell>
          <cell r="O9288" t="str">
            <v>①-Ⅱ-３．事業継続に困っている中小・小規模事業者等への支援</v>
          </cell>
        </row>
        <row r="9289">
          <cell r="K9289" t="str">
            <v>29201-2</v>
          </cell>
          <cell r="L9289" t="str">
            <v>29201</v>
          </cell>
          <cell r="M9289">
            <v>2</v>
          </cell>
          <cell r="N9289" t="str">
            <v>児童扶養手当受給者に対する臨時特別給付金支給事業（補正）</v>
          </cell>
          <cell r="O9289" t="str">
            <v>①-Ⅱ-４．生活に困っている世帯や個人への支援</v>
          </cell>
        </row>
        <row r="9290">
          <cell r="K9290" t="str">
            <v>29201-3</v>
          </cell>
          <cell r="L9290" t="str">
            <v>29201</v>
          </cell>
          <cell r="M9290">
            <v>3</v>
          </cell>
          <cell r="N9290" t="str">
            <v>プレミアム付商品券発行事業</v>
          </cell>
          <cell r="O9290" t="str">
            <v>①-Ⅲ-２．地域経済の活性化</v>
          </cell>
        </row>
        <row r="9291">
          <cell r="K9291" t="str">
            <v>29201-4</v>
          </cell>
          <cell r="L9291" t="str">
            <v>29201</v>
          </cell>
          <cell r="M9291">
            <v>4</v>
          </cell>
          <cell r="N9291" t="str">
            <v>GIGAスクール構想（児童生徒一人１台端末の整備事業）（補正）</v>
          </cell>
          <cell r="O9291" t="str">
            <v>①-Ⅳ-３．リモート化等によるデジタル・トランスフォーメーションの加速</v>
          </cell>
        </row>
        <row r="9292">
          <cell r="K9292" t="str">
            <v>29201-5</v>
          </cell>
          <cell r="L9292" t="str">
            <v>29201</v>
          </cell>
          <cell r="M9292">
            <v>5</v>
          </cell>
          <cell r="N9292" t="str">
            <v>GIGAスクール構想（児童生徒一人１台端末の整備事業）（当初）</v>
          </cell>
          <cell r="O9292" t="str">
            <v>①-Ⅳ-３．リモート化等によるデジタル・トランスフォーメーションの加速</v>
          </cell>
        </row>
        <row r="9293">
          <cell r="K9293" t="str">
            <v>29201-6</v>
          </cell>
          <cell r="L9293" t="str">
            <v>29201</v>
          </cell>
          <cell r="M9293">
            <v>6</v>
          </cell>
          <cell r="N9293" t="str">
            <v>観光関連事業者支援経費</v>
          </cell>
          <cell r="O9293" t="str">
            <v>①-Ⅱ-３．事業継続に困っている中小・小規模事業者等への支援</v>
          </cell>
        </row>
        <row r="9294">
          <cell r="K9294" t="str">
            <v>29201-7</v>
          </cell>
          <cell r="L9294" t="str">
            <v>29201</v>
          </cell>
          <cell r="M9294">
            <v>7</v>
          </cell>
          <cell r="N9294" t="str">
            <v>保育所等利用者負担額の日割り計算及び還付</v>
          </cell>
          <cell r="O9294" t="str">
            <v>①-Ⅰ-８．学校の臨時休業等を円滑に進めるための環境整備</v>
          </cell>
        </row>
        <row r="9295">
          <cell r="K9295" t="str">
            <v>29201-8</v>
          </cell>
          <cell r="L9295" t="str">
            <v>29201</v>
          </cell>
          <cell r="M9295">
            <v>8</v>
          </cell>
          <cell r="N9295" t="str">
            <v>放課後児童クラブ児童育成料等還付事業</v>
          </cell>
          <cell r="O9295" t="str">
            <v>①-Ⅰ-８．学校の臨時休業等を円滑に進めるための環境整備</v>
          </cell>
        </row>
        <row r="9296">
          <cell r="K9296" t="str">
            <v>29201-9</v>
          </cell>
          <cell r="L9296" t="str">
            <v>29201</v>
          </cell>
          <cell r="M9296">
            <v>9</v>
          </cell>
          <cell r="N9296" t="str">
            <v>救急隊感染防止対策事業（補正）</v>
          </cell>
          <cell r="O9296" t="str">
            <v>①-Ⅰ-１．マスク・消毒液等の確保</v>
          </cell>
        </row>
        <row r="9297">
          <cell r="K9297" t="str">
            <v>29201-10</v>
          </cell>
          <cell r="L9297" t="str">
            <v>29201</v>
          </cell>
          <cell r="M9297">
            <v>10</v>
          </cell>
          <cell r="N9297" t="str">
            <v>救急隊感染防止対策事業（当初）</v>
          </cell>
          <cell r="O9297" t="str">
            <v>①-Ⅰ-１．マスク・消毒液等の確保</v>
          </cell>
        </row>
        <row r="9298">
          <cell r="K9298" t="str">
            <v>29201-11</v>
          </cell>
          <cell r="L9298" t="str">
            <v>29201</v>
          </cell>
          <cell r="M9298">
            <v>11</v>
          </cell>
          <cell r="N9298" t="str">
            <v>リモートアクセス、窓口対応非接触システム導入事業</v>
          </cell>
          <cell r="O9298" t="str">
            <v>①-Ⅳ-３．リモート化等によるデジタル・トランスフォーメーションの加速</v>
          </cell>
        </row>
        <row r="9299">
          <cell r="K9299" t="str">
            <v>29201-13</v>
          </cell>
          <cell r="L9299" t="str">
            <v>29201</v>
          </cell>
          <cell r="M9299">
            <v>13</v>
          </cell>
          <cell r="N9299" t="str">
            <v>感染防止用マスク購入事業（医療・福祉）</v>
          </cell>
          <cell r="O9299" t="str">
            <v>①-Ⅰ-１．マスク・消毒液等の確保</v>
          </cell>
        </row>
        <row r="9300">
          <cell r="K9300" t="str">
            <v>29201-14</v>
          </cell>
          <cell r="L9300" t="str">
            <v>29201</v>
          </cell>
          <cell r="M9300">
            <v>14</v>
          </cell>
          <cell r="N9300" t="str">
            <v>デリバリーサービス参入支援事業</v>
          </cell>
          <cell r="O9300" t="str">
            <v>①-Ⅱ-３．事業継続に困っている中小・小規模事業者等への支援</v>
          </cell>
        </row>
        <row r="9301">
          <cell r="K9301" t="str">
            <v>29201-15</v>
          </cell>
          <cell r="L9301" t="str">
            <v>29201</v>
          </cell>
          <cell r="M9301">
            <v>15</v>
          </cell>
          <cell r="N9301" t="str">
            <v>テイクアウト事業者販売機会拡大支援事業</v>
          </cell>
          <cell r="O9301" t="str">
            <v>①-Ⅱ-３．事業継続に困っている中小・小規模事業者等への支援</v>
          </cell>
        </row>
        <row r="9302">
          <cell r="K9302" t="str">
            <v>29201-16</v>
          </cell>
          <cell r="L9302" t="str">
            <v>29201</v>
          </cell>
          <cell r="M9302">
            <v>16</v>
          </cell>
          <cell r="N9302" t="str">
            <v>郵送による物品等入札手続き事業</v>
          </cell>
          <cell r="O9302" t="str">
            <v>①-Ⅰ-１．マスク・消毒液等の確保</v>
          </cell>
        </row>
        <row r="9303">
          <cell r="K9303" t="str">
            <v>29201-17</v>
          </cell>
          <cell r="L9303" t="str">
            <v>29201</v>
          </cell>
          <cell r="M9303">
            <v>17</v>
          </cell>
          <cell r="N9303" t="str">
            <v>公共交通車両飛沫感染防止対策事業</v>
          </cell>
          <cell r="O9303" t="str">
            <v>①-Ⅰ-１．マスク・消毒液等の確保</v>
          </cell>
        </row>
        <row r="9304">
          <cell r="K9304" t="str">
            <v>29201-18</v>
          </cell>
          <cell r="L9304" t="str">
            <v>29201</v>
          </cell>
          <cell r="M9304">
            <v>18</v>
          </cell>
          <cell r="N9304" t="str">
            <v>市役所庁舎等における感染防止対策事業（窓口等）（予備費）</v>
          </cell>
          <cell r="O9304" t="str">
            <v>①-Ⅰ-１．マスク・消毒液等の確保</v>
          </cell>
        </row>
        <row r="9305">
          <cell r="K9305" t="str">
            <v>29201-19</v>
          </cell>
          <cell r="L9305" t="str">
            <v>29201</v>
          </cell>
          <cell r="M9305">
            <v>19</v>
          </cell>
          <cell r="N9305" t="str">
            <v>市役所庁舎における感染防止対策事業（トイレ）</v>
          </cell>
          <cell r="O9305" t="str">
            <v>①-Ⅰ-１．マスク・消毒液等の確保</v>
          </cell>
        </row>
        <row r="9306">
          <cell r="K9306" t="str">
            <v>29201-20</v>
          </cell>
          <cell r="L9306" t="str">
            <v>29201</v>
          </cell>
          <cell r="M9306">
            <v>20</v>
          </cell>
          <cell r="N9306" t="str">
            <v>学校園長の緊急連絡用LINE WORKS導入事業</v>
          </cell>
          <cell r="O9306" t="str">
            <v>①-Ⅳ-３．リモート化等によるデジタル・トランスフォーメーションの加速</v>
          </cell>
        </row>
        <row r="9307">
          <cell r="K9307" t="str">
            <v>29201-21</v>
          </cell>
          <cell r="L9307" t="str">
            <v>29201</v>
          </cell>
          <cell r="M9307">
            <v>21</v>
          </cell>
          <cell r="N9307" t="str">
            <v>図書館電子書籍導入事業</v>
          </cell>
          <cell r="O9307" t="str">
            <v>①-Ⅳ-３．リモート化等によるデジタル・トランスフォーメーションの加速</v>
          </cell>
        </row>
        <row r="9308">
          <cell r="K9308" t="str">
            <v>29201-22</v>
          </cell>
          <cell r="L9308" t="str">
            <v>29201</v>
          </cell>
          <cell r="M9308">
            <v>22</v>
          </cell>
          <cell r="N9308" t="str">
            <v>図書館における感染防止対策事業</v>
          </cell>
          <cell r="O9308" t="str">
            <v>①-Ⅰ-１．マスク・消毒液等の確保</v>
          </cell>
        </row>
        <row r="9309">
          <cell r="K9309" t="str">
            <v>29201-23</v>
          </cell>
          <cell r="L9309" t="str">
            <v>29201</v>
          </cell>
          <cell r="M9309">
            <v>23</v>
          </cell>
          <cell r="N9309" t="str">
            <v>フードバンク事業</v>
          </cell>
          <cell r="O9309" t="str">
            <v>①-Ⅱ-４．生活に困っている世帯や個人への支援</v>
          </cell>
        </row>
        <row r="9310">
          <cell r="K9310" t="str">
            <v>29201-24</v>
          </cell>
          <cell r="L9310" t="str">
            <v>29201</v>
          </cell>
          <cell r="M9310">
            <v>24</v>
          </cell>
          <cell r="N9310" t="str">
            <v>感染症対策検査体制整備事業</v>
          </cell>
          <cell r="O9310" t="str">
            <v>①-Ⅰ-２．検査体制の強化と感染の早期発見</v>
          </cell>
        </row>
        <row r="9311">
          <cell r="K9311" t="str">
            <v>29201-25</v>
          </cell>
          <cell r="L9311" t="str">
            <v>29201</v>
          </cell>
          <cell r="M9311">
            <v>25</v>
          </cell>
          <cell r="N9311" t="str">
            <v>遠足時におけるバスの密集対策事業（保育所等）</v>
          </cell>
          <cell r="O9311" t="str">
            <v>①-Ⅰ-８．学校の臨時休業等を円滑に進めるための環境整備</v>
          </cell>
        </row>
        <row r="9312">
          <cell r="K9312" t="str">
            <v>29201-26</v>
          </cell>
          <cell r="L9312" t="str">
            <v>29201</v>
          </cell>
          <cell r="M9312">
            <v>26</v>
          </cell>
          <cell r="N9312" t="str">
            <v>遠足時におけるバスの密集対策事業（小中学校）</v>
          </cell>
          <cell r="O9312" t="str">
            <v>①-Ⅰ-８．学校の臨時休業等を円滑に進めるための環境整備</v>
          </cell>
        </row>
        <row r="9313">
          <cell r="K9313" t="str">
            <v>29201-27</v>
          </cell>
          <cell r="L9313" t="str">
            <v>29201</v>
          </cell>
          <cell r="M9313">
            <v>27</v>
          </cell>
          <cell r="N9313" t="str">
            <v>園の感染拡大防止対策事業（補正）</v>
          </cell>
          <cell r="O9313" t="str">
            <v>①-Ⅰ-１．マスク・消毒液等の確保</v>
          </cell>
        </row>
        <row r="9314">
          <cell r="K9314" t="str">
            <v>29201-28</v>
          </cell>
          <cell r="L9314" t="str">
            <v>29201</v>
          </cell>
          <cell r="M9314">
            <v>28</v>
          </cell>
          <cell r="N9314" t="str">
            <v>小中学校感染拡大防止対策事業</v>
          </cell>
          <cell r="O9314" t="str">
            <v>①-Ⅰ-１．マスク・消毒液等の確保</v>
          </cell>
        </row>
        <row r="9315">
          <cell r="K9315" t="str">
            <v>29201-29</v>
          </cell>
          <cell r="L9315" t="str">
            <v>29201</v>
          </cell>
          <cell r="M9315">
            <v>29</v>
          </cell>
          <cell r="N9315" t="str">
            <v>学校給食衛生対策事業</v>
          </cell>
          <cell r="O9315" t="str">
            <v>①-Ⅰ-１．マスク・消毒液等の確保</v>
          </cell>
        </row>
        <row r="9316">
          <cell r="K9316" t="str">
            <v>29201-30</v>
          </cell>
          <cell r="L9316" t="str">
            <v>29201</v>
          </cell>
          <cell r="M9316">
            <v>30</v>
          </cell>
          <cell r="N9316" t="str">
            <v>感染防止用マスク・消毒液等購入事業（補正）</v>
          </cell>
          <cell r="O9316" t="str">
            <v>①-Ⅰ-１．マスク・消毒液等の確保</v>
          </cell>
        </row>
        <row r="9317">
          <cell r="K9317" t="str">
            <v>29201-31</v>
          </cell>
          <cell r="L9317" t="str">
            <v>29201</v>
          </cell>
          <cell r="M9317">
            <v>31</v>
          </cell>
          <cell r="N9317" t="str">
            <v>市役所庁舎における感染防止対策事業（窓口等）（補正）</v>
          </cell>
          <cell r="O9317" t="str">
            <v>①-Ⅰ-１．マスク・消毒液等の確保</v>
          </cell>
        </row>
        <row r="9318">
          <cell r="K9318" t="str">
            <v>29201-32</v>
          </cell>
          <cell r="L9318" t="str">
            <v>29201</v>
          </cell>
          <cell r="M9318">
            <v>32</v>
          </cell>
          <cell r="N9318" t="str">
            <v>新型コロナ感染拡大防止や情報周知のための市政広告</v>
          </cell>
          <cell r="O9318" t="str">
            <v>①-Ⅲ-１．観光・運輸業、飲食業、イベント・エンターテインメント事業等に対する支援</v>
          </cell>
        </row>
        <row r="9319">
          <cell r="K9319" t="str">
            <v>29201-33</v>
          </cell>
          <cell r="L9319" t="str">
            <v>29201</v>
          </cell>
          <cell r="M9319">
            <v>33</v>
          </cell>
          <cell r="N9319" t="str">
            <v>避難所における新型コロナウイルス感染防止対策用物資の備蓄事業</v>
          </cell>
          <cell r="O9319" t="str">
            <v>①-Ⅰ-１．マスク・消毒液等の確保</v>
          </cell>
        </row>
        <row r="9320">
          <cell r="K9320" t="str">
            <v>29201-34</v>
          </cell>
          <cell r="L9320" t="str">
            <v>29201</v>
          </cell>
          <cell r="M9320">
            <v>34</v>
          </cell>
          <cell r="N9320" t="str">
            <v>起震装置コンテナの整備</v>
          </cell>
          <cell r="O9320" t="str">
            <v>①-Ⅰ-１．マスク・消毒液等の確保</v>
          </cell>
        </row>
        <row r="9321">
          <cell r="K9321" t="str">
            <v>29201-35</v>
          </cell>
          <cell r="L9321" t="str">
            <v>29201</v>
          </cell>
          <cell r="M9321">
            <v>35</v>
          </cell>
          <cell r="N9321" t="str">
            <v>安心安全な観光体制整備事業</v>
          </cell>
          <cell r="O9321" t="str">
            <v>①-Ⅲ-２．地域経済の活性化</v>
          </cell>
        </row>
        <row r="9322">
          <cell r="K9322" t="str">
            <v>29201-36</v>
          </cell>
          <cell r="L9322" t="str">
            <v>29201</v>
          </cell>
          <cell r="M9322">
            <v>36</v>
          </cell>
          <cell r="N9322" t="str">
            <v>バス・タクシー車内環境整備支援事業</v>
          </cell>
          <cell r="O9322" t="str">
            <v>①-Ⅰ-１．マスク・消毒液等の確保</v>
          </cell>
        </row>
        <row r="9323">
          <cell r="K9323" t="str">
            <v>29201-37</v>
          </cell>
          <cell r="L9323" t="str">
            <v>29201</v>
          </cell>
          <cell r="M9323">
            <v>37</v>
          </cell>
          <cell r="N9323" t="str">
            <v>妊婦等の外出支援・タクシー利用促進事業</v>
          </cell>
          <cell r="O9323" t="str">
            <v>①-Ⅲ-２．地域経済の活性化</v>
          </cell>
        </row>
        <row r="9324">
          <cell r="K9324" t="str">
            <v>29201-38</v>
          </cell>
          <cell r="L9324" t="str">
            <v>29201</v>
          </cell>
          <cell r="M9324">
            <v>38</v>
          </cell>
          <cell r="N9324" t="str">
            <v>高齢者の外出支援・タクシー利用促進事業</v>
          </cell>
          <cell r="O9324" t="str">
            <v>①-Ⅲ-２．地域経済の活性化</v>
          </cell>
        </row>
        <row r="9325">
          <cell r="K9325" t="str">
            <v>29201-39</v>
          </cell>
          <cell r="L9325" t="str">
            <v>29201</v>
          </cell>
          <cell r="M9325">
            <v>39</v>
          </cell>
          <cell r="N9325" t="str">
            <v>事業再開支援金事業</v>
          </cell>
          <cell r="O9325" t="str">
            <v>①-Ⅱ-３．事業継続に困っている中小・小規模事業者等への支援</v>
          </cell>
        </row>
        <row r="9326">
          <cell r="K9326" t="str">
            <v>29201-40</v>
          </cell>
          <cell r="L9326" t="str">
            <v>29201</v>
          </cell>
          <cell r="M9326">
            <v>40</v>
          </cell>
          <cell r="N9326" t="str">
            <v>医療従事者等への慰労金としての商品券配付事業</v>
          </cell>
          <cell r="O9326" t="str">
            <v>①-Ⅲ-２．地域経済の活性化</v>
          </cell>
        </row>
        <row r="9327">
          <cell r="K9327" t="str">
            <v>29201-41</v>
          </cell>
          <cell r="L9327" t="str">
            <v>29201</v>
          </cell>
          <cell r="M9327">
            <v>41</v>
          </cell>
          <cell r="N9327" t="str">
            <v>保育士等への慰労金としての商品券配付事業</v>
          </cell>
          <cell r="O9327" t="str">
            <v>①-Ⅲ-２．地域経済の活性化</v>
          </cell>
        </row>
        <row r="9328">
          <cell r="K9328" t="str">
            <v>29201-42</v>
          </cell>
          <cell r="L9328" t="str">
            <v>29201</v>
          </cell>
          <cell r="M9328">
            <v>42</v>
          </cell>
          <cell r="N9328" t="str">
            <v>放課後児童クラブ支援員への慰労金としての商品券配付事業</v>
          </cell>
          <cell r="O9328" t="str">
            <v>①-Ⅲ-２．地域経済の活性化</v>
          </cell>
        </row>
        <row r="9329">
          <cell r="K9329" t="str">
            <v>29201-43</v>
          </cell>
          <cell r="L9329" t="str">
            <v>29201</v>
          </cell>
          <cell r="M9329">
            <v>43</v>
          </cell>
          <cell r="N9329" t="str">
            <v>新生児子育て応援特別給付金事業</v>
          </cell>
          <cell r="O9329" t="str">
            <v>①-Ⅱ-４．生活に困っている世帯や個人への支援</v>
          </cell>
        </row>
        <row r="9330">
          <cell r="K9330" t="str">
            <v>29201-44</v>
          </cell>
          <cell r="L9330" t="str">
            <v>29201</v>
          </cell>
          <cell r="M9330">
            <v>44</v>
          </cell>
          <cell r="N9330" t="str">
            <v>非接触型観光推進事業</v>
          </cell>
          <cell r="O9330" t="str">
            <v>①-Ⅲ-２．地域経済の活性化</v>
          </cell>
        </row>
        <row r="9331">
          <cell r="K9331" t="str">
            <v>29201-45</v>
          </cell>
          <cell r="L9331" t="str">
            <v>29201</v>
          </cell>
          <cell r="M9331">
            <v>45</v>
          </cell>
          <cell r="N9331" t="str">
            <v>安否確認システム導入事業</v>
          </cell>
          <cell r="O9331" t="str">
            <v>①-Ⅳ-３．リモート化等によるデジタル・トランスフォーメーションの加速</v>
          </cell>
        </row>
        <row r="9332">
          <cell r="K9332" t="str">
            <v>29201-46</v>
          </cell>
          <cell r="L9332" t="str">
            <v>29201</v>
          </cell>
          <cell r="M9332">
            <v>46</v>
          </cell>
          <cell r="N9332" t="str">
            <v>Web会議およびコミュニケーションツール導入事業</v>
          </cell>
          <cell r="O9332" t="str">
            <v>①-Ⅳ-３．リモート化等によるデジタル・トランスフォーメーションの加速</v>
          </cell>
        </row>
        <row r="9333">
          <cell r="K9333" t="str">
            <v>29201-47</v>
          </cell>
          <cell r="L9333" t="str">
            <v>29201</v>
          </cell>
          <cell r="M9333">
            <v>47</v>
          </cell>
          <cell r="N9333" t="str">
            <v>ICTを活用した窓口改善（受付番号案内、電子申請等）</v>
          </cell>
          <cell r="O9333" t="str">
            <v>①-Ⅳ-３．リモート化等によるデジタル・トランスフォーメーションの加速</v>
          </cell>
        </row>
        <row r="9334">
          <cell r="K9334" t="str">
            <v>29201-48</v>
          </cell>
          <cell r="L9334" t="str">
            <v>29201</v>
          </cell>
          <cell r="M9334">
            <v>48</v>
          </cell>
          <cell r="N9334" t="str">
            <v>地区社会福祉協議会活動支援事業</v>
          </cell>
          <cell r="O9334" t="str">
            <v>①-Ⅱ-４．生活に困っている世帯や個人への支援</v>
          </cell>
        </row>
        <row r="9335">
          <cell r="K9335" t="str">
            <v>29201-49</v>
          </cell>
          <cell r="L9335" t="str">
            <v>29201</v>
          </cell>
          <cell r="M9335">
            <v>49</v>
          </cell>
          <cell r="N9335" t="str">
            <v>修学旅行生「奈良旅行」支援事業</v>
          </cell>
          <cell r="O9335" t="str">
            <v>①-Ⅲ-２．地域経済の活性化</v>
          </cell>
        </row>
        <row r="9336">
          <cell r="K9336" t="str">
            <v>29201-50</v>
          </cell>
          <cell r="L9336" t="str">
            <v>29201</v>
          </cell>
          <cell r="M9336">
            <v>50</v>
          </cell>
          <cell r="N9336" t="str">
            <v>観光コンテンツ造成事業</v>
          </cell>
          <cell r="O9336" t="str">
            <v>①-Ⅲ-２．地域経済の活性化</v>
          </cell>
        </row>
        <row r="9337">
          <cell r="K9337" t="str">
            <v>29201-51</v>
          </cell>
          <cell r="L9337" t="str">
            <v>29201</v>
          </cell>
          <cell r="M9337">
            <v>51</v>
          </cell>
          <cell r="N9337" t="str">
            <v>商店街にぎわい振興補助金</v>
          </cell>
          <cell r="O9337" t="str">
            <v>①-Ⅲ-２．地域経済の活性化</v>
          </cell>
        </row>
        <row r="9338">
          <cell r="K9338" t="str">
            <v>29201-52</v>
          </cell>
          <cell r="L9338" t="str">
            <v>29201</v>
          </cell>
          <cell r="M9338">
            <v>52</v>
          </cell>
          <cell r="N9338" t="str">
            <v>サテライトオフィス設置推進補助金</v>
          </cell>
          <cell r="O9338" t="str">
            <v>①-Ⅲ-２．地域経済の活性化</v>
          </cell>
        </row>
        <row r="9339">
          <cell r="K9339" t="str">
            <v>29201-53</v>
          </cell>
          <cell r="L9339" t="str">
            <v>29201</v>
          </cell>
          <cell r="M9339">
            <v>53</v>
          </cell>
          <cell r="N9339" t="str">
            <v>ITスキル習得講座</v>
          </cell>
          <cell r="O9339" t="str">
            <v>①-Ⅱ-１．雇用の維持</v>
          </cell>
        </row>
        <row r="9340">
          <cell r="K9340" t="str">
            <v>29201-55</v>
          </cell>
          <cell r="L9340" t="str">
            <v>29201</v>
          </cell>
          <cell r="M9340">
            <v>55</v>
          </cell>
          <cell r="N9340" t="str">
            <v>病院事業会計繰出・補助</v>
          </cell>
          <cell r="O9340" t="str">
            <v>①-Ⅰ-３．医療提供体制の強化</v>
          </cell>
        </row>
        <row r="9341">
          <cell r="K9341" t="str">
            <v>29201-57</v>
          </cell>
          <cell r="L9341" t="str">
            <v>29201</v>
          </cell>
          <cell r="M9341">
            <v>57</v>
          </cell>
          <cell r="N9341" t="str">
            <v>学校における感染症対策（学校保健事業）（補正）</v>
          </cell>
          <cell r="O9341" t="str">
            <v>①-Ⅰ-１．マスク・消毒液等の確保</v>
          </cell>
        </row>
        <row r="9342">
          <cell r="K9342" t="str">
            <v>29201-59</v>
          </cell>
          <cell r="L9342" t="str">
            <v>29201</v>
          </cell>
          <cell r="M9342">
            <v>59</v>
          </cell>
          <cell r="N9342" t="str">
            <v>スクールカウンセラー派遣回数の増加</v>
          </cell>
          <cell r="O9342" t="str">
            <v>①-Ⅰ-８．学校の臨時休業等を円滑に進めるための環境整備</v>
          </cell>
        </row>
        <row r="9343">
          <cell r="K9343" t="str">
            <v>29201-60</v>
          </cell>
          <cell r="L9343" t="str">
            <v>29201</v>
          </cell>
          <cell r="M9343">
            <v>60</v>
          </cell>
          <cell r="N9343" t="str">
            <v>特例子育て短期支援事業</v>
          </cell>
          <cell r="O9343" t="str">
            <v>①-Ⅱ-４．生活に困っている世帯や個人への支援</v>
          </cell>
        </row>
        <row r="9344">
          <cell r="K9344" t="str">
            <v>29201-61</v>
          </cell>
          <cell r="L9344" t="str">
            <v>29201</v>
          </cell>
          <cell r="M9344">
            <v>61</v>
          </cell>
          <cell r="N9344" t="str">
            <v>聴覚障害者や支援者への
フェイスシールド配布事業</v>
          </cell>
          <cell r="O9344" t="str">
            <v>①-Ⅰ-１．マスク・消毒液等の確保</v>
          </cell>
        </row>
        <row r="9345">
          <cell r="K9345" t="str">
            <v>29201-62</v>
          </cell>
          <cell r="L9345" t="str">
            <v>29201</v>
          </cell>
          <cell r="M9345">
            <v>62</v>
          </cell>
          <cell r="N9345" t="str">
            <v>障害者福祉施設整備事業(体育館オペレータ―改修)</v>
          </cell>
          <cell r="O9345" t="str">
            <v>①-Ⅰ-１．マスク・消毒液等の確保</v>
          </cell>
        </row>
        <row r="9346">
          <cell r="K9346" t="str">
            <v>29201-63</v>
          </cell>
          <cell r="L9346" t="str">
            <v>29201</v>
          </cell>
          <cell r="M9346">
            <v>63</v>
          </cell>
          <cell r="N9346" t="str">
            <v>公民館の感染予防対策</v>
          </cell>
          <cell r="O9346" t="str">
            <v>①-Ⅰ-１．マスク・消毒液等の確保</v>
          </cell>
        </row>
        <row r="9347">
          <cell r="K9347" t="str">
            <v>29201-64</v>
          </cell>
          <cell r="L9347" t="str">
            <v>29201</v>
          </cell>
          <cell r="M9347">
            <v>64</v>
          </cell>
          <cell r="N9347" t="str">
            <v>図書館整備事業(トイレ改修)</v>
          </cell>
          <cell r="O9347" t="str">
            <v>①-Ⅰ-１．マスク・消毒液等の確保</v>
          </cell>
        </row>
        <row r="9348">
          <cell r="K9348" t="str">
            <v>29201-65</v>
          </cell>
          <cell r="L9348" t="str">
            <v>29201</v>
          </cell>
          <cell r="M9348">
            <v>65</v>
          </cell>
          <cell r="N9348" t="str">
            <v>職員用仮眠室個室化事業</v>
          </cell>
          <cell r="O9348" t="str">
            <v>①-Ⅰ-１．マスク・消毒液等の確保</v>
          </cell>
        </row>
        <row r="9349">
          <cell r="K9349" t="str">
            <v>29201-66</v>
          </cell>
          <cell r="L9349" t="str">
            <v>29201</v>
          </cell>
          <cell r="M9349">
            <v>66</v>
          </cell>
          <cell r="N9349" t="str">
            <v>投票所の感染拡大防止対策経費</v>
          </cell>
          <cell r="O9349" t="str">
            <v>①-Ⅰ-１．マスク・消毒液等の確保</v>
          </cell>
        </row>
        <row r="9350">
          <cell r="K9350" t="str">
            <v>29201-67</v>
          </cell>
          <cell r="L9350" t="str">
            <v>29201</v>
          </cell>
          <cell r="M9350">
            <v>67</v>
          </cell>
          <cell r="N9350" t="str">
            <v>事務室の空調設備整備事業</v>
          </cell>
          <cell r="O9350" t="str">
            <v>①-Ⅰ-１．マスク・消毒液等の確保</v>
          </cell>
        </row>
        <row r="9351">
          <cell r="K9351" t="str">
            <v>29201-68</v>
          </cell>
          <cell r="L9351" t="str">
            <v>29201</v>
          </cell>
          <cell r="M9351">
            <v>68</v>
          </cell>
          <cell r="N9351" t="str">
            <v>庁内マイク設備等整備事業</v>
          </cell>
          <cell r="O9351" t="str">
            <v>①-Ⅰ-１．マスク・消毒液等の確保</v>
          </cell>
        </row>
        <row r="9352">
          <cell r="K9352" t="str">
            <v>29201-69</v>
          </cell>
          <cell r="L9352" t="str">
            <v>29201</v>
          </cell>
          <cell r="M9352">
            <v>69</v>
          </cell>
          <cell r="N9352" t="str">
            <v>新型コロナウイルス感染症対応型空き家バンク活用住宅支援補助金</v>
          </cell>
          <cell r="O9352" t="str">
            <v>①-Ⅱ-４．生活に困っている世帯や個人への支援</v>
          </cell>
        </row>
        <row r="9353">
          <cell r="K9353" t="str">
            <v>29201-70</v>
          </cell>
          <cell r="L9353" t="str">
            <v>29201</v>
          </cell>
          <cell r="M9353">
            <v>70</v>
          </cell>
          <cell r="N9353" t="str">
            <v xml:space="preserve">障害者支援施設等感染拡大防止事業
</v>
          </cell>
          <cell r="O9353" t="str">
            <v>①-Ⅰ-１．マスク・消毒液等の確保</v>
          </cell>
        </row>
        <row r="9354">
          <cell r="K9354" t="str">
            <v>29201-71</v>
          </cell>
          <cell r="L9354" t="str">
            <v>29201</v>
          </cell>
          <cell r="M9354">
            <v>71</v>
          </cell>
          <cell r="N9354" t="str">
            <v>プレミアム付商品券発行事業（2次販売分）</v>
          </cell>
          <cell r="O9354" t="str">
            <v>①-Ⅲ-２．地域経済の活性化</v>
          </cell>
        </row>
        <row r="9355">
          <cell r="K9355" t="str">
            <v>29201-72</v>
          </cell>
          <cell r="L9355" t="str">
            <v>29201</v>
          </cell>
          <cell r="M9355">
            <v>72</v>
          </cell>
          <cell r="N9355" t="str">
            <v>高齢者外出支援事業（ななまるカード優遇措置）</v>
          </cell>
          <cell r="O9355" t="str">
            <v>①-Ⅱ-４．生活に困っている世帯や個人への支援</v>
          </cell>
        </row>
        <row r="9356">
          <cell r="K9356" t="str">
            <v>29201-73</v>
          </cell>
          <cell r="L9356" t="str">
            <v>29201</v>
          </cell>
          <cell r="M9356">
            <v>73</v>
          </cell>
          <cell r="N9356" t="str">
            <v>保健所・教育総合センター無線AP導入事業</v>
          </cell>
          <cell r="O9356" t="str">
            <v>①-Ⅳ-３．リモート化等によるデジタル・トランスフォーメーションの加速</v>
          </cell>
        </row>
        <row r="9357">
          <cell r="K9357" t="str">
            <v>29201-74</v>
          </cell>
          <cell r="L9357" t="str">
            <v>29201</v>
          </cell>
          <cell r="M9357">
            <v>74</v>
          </cell>
          <cell r="N9357" t="str">
            <v>教育センターオンライン環境整備事業</v>
          </cell>
          <cell r="O9357" t="str">
            <v>①-Ⅳ-３．リモート化等によるデジタル・トランスフォーメーションの加速</v>
          </cell>
        </row>
        <row r="9358">
          <cell r="K9358" t="str">
            <v>29201-75</v>
          </cell>
          <cell r="L9358" t="str">
            <v>29201</v>
          </cell>
          <cell r="M9358">
            <v>75</v>
          </cell>
          <cell r="N9358" t="str">
            <v>物品購入等電子入札システム導入事業</v>
          </cell>
          <cell r="O9358" t="str">
            <v>①-Ⅳ-３．リモート化等によるデジタル・トランスフォーメーションの加速</v>
          </cell>
        </row>
        <row r="9359">
          <cell r="K9359" t="str">
            <v>29201-76</v>
          </cell>
          <cell r="L9359" t="str">
            <v>29201</v>
          </cell>
          <cell r="M9359">
            <v>76</v>
          </cell>
          <cell r="N9359" t="str">
            <v>文書管理システム導入事業</v>
          </cell>
          <cell r="O9359" t="str">
            <v>①-Ⅳ-３．リモート化等によるデジタル・トランスフォーメーションの加速</v>
          </cell>
        </row>
        <row r="9360">
          <cell r="K9360" t="str">
            <v>29201-77</v>
          </cell>
          <cell r="L9360" t="str">
            <v>29201</v>
          </cell>
          <cell r="M9360">
            <v>77</v>
          </cell>
          <cell r="N9360" t="str">
            <v>保育ICTシステム導入事業</v>
          </cell>
          <cell r="O9360" t="str">
            <v>①-Ⅳ-３．リモート化等によるデジタル・トランスフォーメーションの加速</v>
          </cell>
        </row>
        <row r="9361">
          <cell r="K9361" t="str">
            <v>29201-78</v>
          </cell>
          <cell r="L9361" t="str">
            <v>29201</v>
          </cell>
          <cell r="M9361">
            <v>78</v>
          </cell>
          <cell r="N9361" t="str">
            <v>放課後児童クラブ管理システム導入事業</v>
          </cell>
          <cell r="O9361" t="str">
            <v>①-Ⅳ-３．リモート化等によるデジタル・トランスフォーメーションの加速</v>
          </cell>
        </row>
        <row r="9362">
          <cell r="K9362" t="str">
            <v>29201-79</v>
          </cell>
          <cell r="L9362" t="str">
            <v>29201</v>
          </cell>
          <cell r="M9362">
            <v>79</v>
          </cell>
          <cell r="N9362" t="str">
            <v>児童相談システム導入事業（補正）</v>
          </cell>
          <cell r="O9362" t="str">
            <v>①-Ⅳ-３．リモート化等によるデジタル・トランスフォーメーションの加速</v>
          </cell>
        </row>
        <row r="9363">
          <cell r="K9363" t="str">
            <v>29201-80</v>
          </cell>
          <cell r="L9363" t="str">
            <v>29201</v>
          </cell>
          <cell r="M9363">
            <v>80</v>
          </cell>
          <cell r="N9363" t="str">
            <v>国保料Web口振受付サービス事業</v>
          </cell>
          <cell r="O9363" t="str">
            <v>①-Ⅳ-３．リモート化等によるデジタル・トランスフォーメーションの加速</v>
          </cell>
        </row>
        <row r="9364">
          <cell r="K9364" t="str">
            <v>29201-81</v>
          </cell>
          <cell r="L9364" t="str">
            <v>29201</v>
          </cell>
          <cell r="M9364">
            <v>81</v>
          </cell>
          <cell r="N9364" t="str">
            <v>国保料キャッシュカードで口振受付事業</v>
          </cell>
          <cell r="O9364" t="str">
            <v>①-Ⅳ-３．リモート化等によるデジタル・トランスフォーメーションの加速</v>
          </cell>
        </row>
        <row r="9365">
          <cell r="K9365" t="str">
            <v>29201-82</v>
          </cell>
          <cell r="L9365" t="str">
            <v>29201</v>
          </cell>
          <cell r="M9365">
            <v>82</v>
          </cell>
          <cell r="N9365" t="str">
            <v>国保手続きのオンライン化事業</v>
          </cell>
          <cell r="O9365" t="str">
            <v>①-Ⅳ-３．リモート化等によるデジタル・トランスフォーメーションの加速</v>
          </cell>
        </row>
        <row r="9366">
          <cell r="K9366" t="str">
            <v>29201-83</v>
          </cell>
          <cell r="L9366" t="str">
            <v>29201</v>
          </cell>
          <cell r="M9366">
            <v>83</v>
          </cell>
          <cell r="N9366" t="str">
            <v>文化芸術活動臨時支援事業補助金</v>
          </cell>
          <cell r="O9366" t="str">
            <v>①-Ⅲ-２．地域経済の活性化</v>
          </cell>
        </row>
        <row r="9367">
          <cell r="K9367" t="str">
            <v>29201-84</v>
          </cell>
          <cell r="L9367" t="str">
            <v>29201</v>
          </cell>
          <cell r="M9367">
            <v>84</v>
          </cell>
          <cell r="N9367" t="str">
            <v>「TopSportsCity奈良」ホームゲームライブ配信事業</v>
          </cell>
          <cell r="O9367" t="str">
            <v>①-Ⅲ-２．地域経済の活性化</v>
          </cell>
        </row>
        <row r="9368">
          <cell r="K9368" t="str">
            <v>29201-85</v>
          </cell>
          <cell r="L9368" t="str">
            <v>29201</v>
          </cell>
          <cell r="M9368">
            <v>85</v>
          </cell>
          <cell r="N9368" t="str">
            <v>なら工藝館機能強化事業</v>
          </cell>
          <cell r="O9368" t="str">
            <v>①-Ⅲ-２．地域経済の活性化</v>
          </cell>
        </row>
        <row r="9369">
          <cell r="K9369" t="str">
            <v>29201-86</v>
          </cell>
          <cell r="L9369" t="str">
            <v>29201</v>
          </cell>
          <cell r="M9369">
            <v>86</v>
          </cell>
          <cell r="N9369" t="str">
            <v>勤労者総合福祉センター機能強化事業</v>
          </cell>
          <cell r="O9369" t="str">
            <v>①-Ⅲ-２．地域経済の活性化</v>
          </cell>
        </row>
        <row r="9370">
          <cell r="K9370" t="str">
            <v>29201-87</v>
          </cell>
          <cell r="L9370" t="str">
            <v>29201</v>
          </cell>
          <cell r="M9370">
            <v>87</v>
          </cell>
          <cell r="N9370" t="str">
            <v>創業支援施設機能強化事業</v>
          </cell>
          <cell r="O9370" t="str">
            <v>①-Ⅲ-２．地域経済の活性化</v>
          </cell>
        </row>
        <row r="9371">
          <cell r="K9371" t="str">
            <v>29201-88</v>
          </cell>
          <cell r="L9371" t="str">
            <v>29201</v>
          </cell>
          <cell r="M9371">
            <v>88</v>
          </cell>
          <cell r="N9371" t="str">
            <v>商店街オープンテラス事業補助</v>
          </cell>
          <cell r="O9371" t="str">
            <v>①-Ⅲ-２．地域経済の活性化</v>
          </cell>
        </row>
        <row r="9372">
          <cell r="K9372" t="str">
            <v>29201-89</v>
          </cell>
          <cell r="L9372" t="str">
            <v>29201</v>
          </cell>
          <cell r="M9372">
            <v>89</v>
          </cell>
          <cell r="N9372" t="str">
            <v>ワーケーション等支援事業</v>
          </cell>
          <cell r="O9372" t="str">
            <v>①-Ⅲ-２．地域経済の活性化</v>
          </cell>
        </row>
        <row r="9373">
          <cell r="K9373" t="str">
            <v>29201-90</v>
          </cell>
          <cell r="L9373" t="str">
            <v>29201</v>
          </cell>
          <cell r="M9373">
            <v>90</v>
          </cell>
          <cell r="N9373" t="str">
            <v>GIGAスクール構想（生徒一人1台端末整備）（市立高等学校）</v>
          </cell>
          <cell r="O9373" t="str">
            <v>①-Ⅳ-３．リモート化等によるデジタル・トランスフォーメーションの加速</v>
          </cell>
        </row>
        <row r="9374">
          <cell r="K9374" t="str">
            <v>29201-91</v>
          </cell>
          <cell r="L9374" t="str">
            <v>29201</v>
          </cell>
          <cell r="M9374">
            <v>91</v>
          </cell>
          <cell r="N9374" t="str">
            <v>Webを活用した教育相談体制の充実</v>
          </cell>
          <cell r="O9374" t="str">
            <v>①-Ⅳ-３．リモート化等によるデジタル・トランスフォーメーションの加速</v>
          </cell>
        </row>
        <row r="9375">
          <cell r="K9375" t="str">
            <v>29201-92</v>
          </cell>
          <cell r="L9375" t="str">
            <v>29201</v>
          </cell>
          <cell r="M9375">
            <v>92</v>
          </cell>
          <cell r="N9375" t="str">
            <v>適応指導教室「HOP」の拡大事業</v>
          </cell>
          <cell r="O9375" t="str">
            <v>①-Ⅰ-８．学校の臨時休業等を円滑に進めるための環境整備</v>
          </cell>
        </row>
        <row r="9376">
          <cell r="K9376" t="str">
            <v>29201-93</v>
          </cell>
          <cell r="L9376" t="str">
            <v>29201</v>
          </cell>
          <cell r="M9376">
            <v>93</v>
          </cell>
          <cell r="N9376" t="str">
            <v>災害時における宿泊施設への避難利用支援事業</v>
          </cell>
          <cell r="O9376" t="str">
            <v>①-Ⅰ-１．マスク・消毒液等の確保</v>
          </cell>
        </row>
        <row r="9377">
          <cell r="K9377" t="str">
            <v>29201-94</v>
          </cell>
          <cell r="L9377" t="str">
            <v>29201</v>
          </cell>
          <cell r="M9377">
            <v>94</v>
          </cell>
          <cell r="N9377" t="str">
            <v>文化施設使用料過年度還付</v>
          </cell>
          <cell r="O9377" t="str">
            <v>①-Ⅲ-２．地域経済の活性化</v>
          </cell>
        </row>
        <row r="9378">
          <cell r="K9378" t="str">
            <v>29201-95</v>
          </cell>
          <cell r="L9378" t="str">
            <v>29201</v>
          </cell>
          <cell r="M9378">
            <v>95</v>
          </cell>
          <cell r="N9378" t="str">
            <v>文化施設ギガネットインフラ構築</v>
          </cell>
          <cell r="O9378" t="str">
            <v>①-Ⅲ-２．地域経済の活性化</v>
          </cell>
        </row>
        <row r="9379">
          <cell r="K9379" t="str">
            <v>29201-96</v>
          </cell>
          <cell r="L9379" t="str">
            <v>29201</v>
          </cell>
          <cell r="M9379">
            <v>96</v>
          </cell>
          <cell r="N9379" t="str">
            <v>体育施設使用料還付</v>
          </cell>
          <cell r="O9379" t="str">
            <v>①-Ⅲ-２．地域経済の活性化</v>
          </cell>
        </row>
        <row r="9380">
          <cell r="K9380" t="str">
            <v>29201-97</v>
          </cell>
          <cell r="L9380" t="str">
            <v>29201</v>
          </cell>
          <cell r="M9380">
            <v>97</v>
          </cell>
          <cell r="N9380" t="str">
            <v>新型コロナウイルス感染症の影響による国保減免対応業務</v>
          </cell>
          <cell r="O9380" t="str">
            <v>①-Ⅱ-４．生活に困っている世帯や個人への支援</v>
          </cell>
        </row>
        <row r="9381">
          <cell r="K9381" t="str">
            <v>29201-98</v>
          </cell>
          <cell r="L9381" t="str">
            <v>29201</v>
          </cell>
          <cell r="M9381">
            <v>98</v>
          </cell>
          <cell r="N9381" t="str">
            <v>園の感染拡大防止対策事業（当初）</v>
          </cell>
          <cell r="O9381" t="str">
            <v>①-Ⅰ-８．学校の臨時休業等を円滑に進めるための環境整備</v>
          </cell>
        </row>
        <row r="9382">
          <cell r="K9382" t="str">
            <v>29201-99</v>
          </cell>
          <cell r="L9382" t="str">
            <v>29201</v>
          </cell>
          <cell r="M9382">
            <v>99</v>
          </cell>
          <cell r="N9382" t="str">
            <v>感染防止用マスク購入事業（医療）</v>
          </cell>
          <cell r="O9382" t="str">
            <v>①-Ⅰ-１．マスク・消毒液等の確保</v>
          </cell>
        </row>
        <row r="9383">
          <cell r="K9383" t="str">
            <v>29201-100</v>
          </cell>
          <cell r="L9383" t="str">
            <v>29201</v>
          </cell>
          <cell r="M9383">
            <v>100</v>
          </cell>
          <cell r="N9383" t="str">
            <v>感染防止用ガウン購入事業</v>
          </cell>
          <cell r="O9383" t="str">
            <v>①-Ⅰ-１．マスク・消毒液等の確保</v>
          </cell>
        </row>
        <row r="9384">
          <cell r="K9384" t="str">
            <v>29201-101</v>
          </cell>
          <cell r="L9384" t="str">
            <v>29201</v>
          </cell>
          <cell r="M9384">
            <v>101</v>
          </cell>
          <cell r="N9384" t="str">
            <v>はぐくみセンター夜間電話相談事業委託（当初）</v>
          </cell>
          <cell r="O9384" t="str">
            <v>①-Ⅰ-５．帰国者等の受入れ体制の強化</v>
          </cell>
        </row>
        <row r="9385">
          <cell r="K9385" t="str">
            <v>29201-102</v>
          </cell>
          <cell r="L9385" t="str">
            <v>29201</v>
          </cell>
          <cell r="M9385">
            <v>102</v>
          </cell>
          <cell r="N9385" t="str">
            <v>はぐくみセンター夜間電話相談事業委託（補正）</v>
          </cell>
          <cell r="O9385" t="str">
            <v>①-Ⅰ-５．帰国者等の受入れ体制の強化</v>
          </cell>
        </row>
        <row r="9386">
          <cell r="K9386" t="str">
            <v>29201-104</v>
          </cell>
          <cell r="L9386" t="str">
            <v>29201</v>
          </cell>
          <cell r="M9386">
            <v>104</v>
          </cell>
          <cell r="N9386" t="str">
            <v>公民館使用料の還付</v>
          </cell>
          <cell r="O9386" t="str">
            <v>①-Ⅰ-１．マスク・消毒液等の確保</v>
          </cell>
        </row>
        <row r="9387">
          <cell r="K9387" t="str">
            <v>29201-105</v>
          </cell>
          <cell r="L9387" t="str">
            <v>29201</v>
          </cell>
          <cell r="M9387">
            <v>105</v>
          </cell>
          <cell r="N9387" t="str">
            <v>市内小学校における緊急時連絡網システム導入</v>
          </cell>
          <cell r="O9387" t="str">
            <v>①-Ⅰ-８．学校の臨時休業等を円滑に進めるための環境整備</v>
          </cell>
        </row>
        <row r="9388">
          <cell r="K9388" t="str">
            <v>29201-106</v>
          </cell>
          <cell r="L9388" t="str">
            <v>29201</v>
          </cell>
          <cell r="M9388">
            <v>106</v>
          </cell>
          <cell r="N9388" t="str">
            <v>学校における感染症対策
（学校保健事業）（当初）</v>
          </cell>
          <cell r="O9388" t="str">
            <v>①-Ⅰ-１．マスク・消毒液等の確保</v>
          </cell>
        </row>
        <row r="9389">
          <cell r="K9389" t="str">
            <v>29201-107</v>
          </cell>
          <cell r="L9389" t="str">
            <v>29201</v>
          </cell>
          <cell r="M9389">
            <v>107</v>
          </cell>
          <cell r="N9389" t="str">
            <v>職員用仮眠室寝具カバー個人貸与</v>
          </cell>
          <cell r="O9389" t="str">
            <v>①-Ⅰ-１．マスク・消毒液等の確保</v>
          </cell>
        </row>
        <row r="9390">
          <cell r="K9390" t="str">
            <v>29201-108</v>
          </cell>
          <cell r="L9390" t="str">
            <v>29201</v>
          </cell>
          <cell r="M9390">
            <v>108</v>
          </cell>
          <cell r="N9390" t="str">
            <v>新型コロナウイルス感染症対応体制拡充事業</v>
          </cell>
          <cell r="O9390" t="str">
            <v>①-Ⅰ-２．検査体制の強化と感染の早期発見</v>
          </cell>
        </row>
        <row r="9391">
          <cell r="K9391" t="str">
            <v>29201-109</v>
          </cell>
          <cell r="L9391" t="str">
            <v>29201</v>
          </cell>
          <cell r="M9391">
            <v>109</v>
          </cell>
          <cell r="N9391" t="str">
            <v>高度無線環境整備事業補助金</v>
          </cell>
          <cell r="O9391" t="str">
            <v>①-Ⅳ-３．リモート化等によるデジタル・トランスフォーメーションの加速</v>
          </cell>
        </row>
        <row r="9392">
          <cell r="K9392" t="str">
            <v>29201-110</v>
          </cell>
          <cell r="L9392" t="str">
            <v>29201</v>
          </cell>
          <cell r="M9392">
            <v>110</v>
          </cell>
          <cell r="N9392" t="str">
            <v>児童扶養手当受給者に対する臨時特別給付金支給事業（当初）</v>
          </cell>
          <cell r="O9392" t="str">
            <v>①-Ⅱ-４．生活に困っている世帯や個人への支援</v>
          </cell>
        </row>
        <row r="9393">
          <cell r="K9393" t="str">
            <v>29201-111</v>
          </cell>
          <cell r="L9393" t="str">
            <v>29201</v>
          </cell>
          <cell r="M9393">
            <v>111</v>
          </cell>
          <cell r="N9393" t="str">
            <v>感染防止用マスク・消毒液等購入事業（予備費）</v>
          </cell>
          <cell r="O9393" t="str">
            <v>①-Ⅰ-１．マスク・消毒液等の確保</v>
          </cell>
        </row>
        <row r="9394">
          <cell r="K9394" t="str">
            <v>29201-112</v>
          </cell>
          <cell r="L9394" t="str">
            <v>29201</v>
          </cell>
          <cell r="M9394">
            <v>112</v>
          </cell>
          <cell r="N9394" t="str">
            <v>新型コロナウイルス感染症濃厚接触者自宅療養支援事業</v>
          </cell>
          <cell r="O9394" t="str">
            <v>①-Ⅱ-４．生活に困っている世帯や個人への支援</v>
          </cell>
        </row>
        <row r="9395">
          <cell r="K9395" t="str">
            <v>29201-113</v>
          </cell>
          <cell r="L9395" t="str">
            <v>29201</v>
          </cell>
          <cell r="M9395">
            <v>113</v>
          </cell>
          <cell r="N9395" t="str">
            <v>公共施設での感染拡大防止備品整備</v>
          </cell>
          <cell r="O9395" t="str">
            <v>①-Ⅰ-２．検査体制の強化と感染の早期発見</v>
          </cell>
        </row>
        <row r="9396">
          <cell r="K9396" t="str">
            <v>29201-114</v>
          </cell>
          <cell r="L9396" t="str">
            <v>29201</v>
          </cell>
          <cell r="M9396">
            <v>114</v>
          </cell>
          <cell r="N9396" t="str">
            <v>休日夜間応急診療所電子カルテシステム更新事業</v>
          </cell>
          <cell r="O9396" t="str">
            <v>①-Ⅳ-３．リモート化等によるデジタル・トランスフォーメーションの加速</v>
          </cell>
        </row>
        <row r="9397">
          <cell r="K9397" t="str">
            <v>29201-115</v>
          </cell>
          <cell r="L9397" t="str">
            <v>29201</v>
          </cell>
          <cell r="M9397">
            <v>115</v>
          </cell>
          <cell r="N9397" t="str">
            <v>発熱外来感染予防設備整備事業（自動精算機の設置）</v>
          </cell>
          <cell r="O9397" t="str">
            <v>①-Ⅰ-３．医療提供体制の強化</v>
          </cell>
        </row>
        <row r="9398">
          <cell r="K9398" t="str">
            <v>29201-116</v>
          </cell>
          <cell r="L9398" t="str">
            <v>29201</v>
          </cell>
          <cell r="M9398">
            <v>116</v>
          </cell>
          <cell r="N9398" t="str">
            <v>新型コロナウイルス感染症対策給食費減額措置補助事業</v>
          </cell>
          <cell r="O9398" t="str">
            <v>①-Ⅰ-８．学校の臨時休業等を円滑に進めるための環境整備</v>
          </cell>
        </row>
        <row r="9399">
          <cell r="K9399" t="str">
            <v>29201-117</v>
          </cell>
          <cell r="L9399" t="str">
            <v>29201</v>
          </cell>
          <cell r="M9399">
            <v>117</v>
          </cell>
          <cell r="N9399" t="str">
            <v>公共施設での感染拡大防止事務什器移転事業</v>
          </cell>
          <cell r="O9399" t="str">
            <v>①-Ⅰ-２．検査体制の強化と感染の早期発見</v>
          </cell>
        </row>
        <row r="9400">
          <cell r="K9400" t="str">
            <v>29201-118</v>
          </cell>
          <cell r="L9400" t="str">
            <v>29201</v>
          </cell>
          <cell r="M9400">
            <v>118</v>
          </cell>
          <cell r="N9400" t="str">
            <v>感染予防啓発事業</v>
          </cell>
          <cell r="O9400" t="str">
            <v>①-Ⅰ-１．マスク・消毒液等の確保</v>
          </cell>
        </row>
        <row r="9401">
          <cell r="K9401" t="str">
            <v>29201-119</v>
          </cell>
          <cell r="L9401" t="str">
            <v>29201</v>
          </cell>
          <cell r="M9401">
            <v>119</v>
          </cell>
          <cell r="N9401" t="str">
            <v>学校給食衛生対策事業（当初）</v>
          </cell>
          <cell r="O9401" t="str">
            <v>①-Ⅰ-１．マスク・消毒液等の確保</v>
          </cell>
        </row>
        <row r="9402">
          <cell r="K9402" t="str">
            <v>29201-120</v>
          </cell>
          <cell r="L9402" t="str">
            <v>29201</v>
          </cell>
          <cell r="M9402">
            <v>120</v>
          </cell>
          <cell r="N9402" t="str">
            <v>図書館における予約図書受け取りコーナー・自動返却機設置事業</v>
          </cell>
          <cell r="O9402" t="str">
            <v>①-Ⅳ-３．リモート化等によるデジタル・トランスフォーメーションの加速</v>
          </cell>
        </row>
        <row r="9403">
          <cell r="K9403" t="str">
            <v>29201-121</v>
          </cell>
          <cell r="L9403" t="str">
            <v>29201</v>
          </cell>
          <cell r="M9403">
            <v>121</v>
          </cell>
          <cell r="N9403" t="str">
            <v>子ども・子育て支援交付金</v>
          </cell>
          <cell r="O9403" t="str">
            <v>①-Ⅰ-８．学校の臨時休業等を円滑に進めるための環境整備</v>
          </cell>
        </row>
        <row r="9404">
          <cell r="K9404" t="str">
            <v>29201-122</v>
          </cell>
          <cell r="L9404" t="str">
            <v>29201</v>
          </cell>
          <cell r="M9404">
            <v>122</v>
          </cell>
          <cell r="N9404" t="str">
            <v>子ども・子育て支援交付金（継ぎ足し単独分）</v>
          </cell>
          <cell r="O9404" t="str">
            <v>①-Ⅰ-８．学校の臨時休業等を円滑に進めるための環境整備</v>
          </cell>
        </row>
        <row r="9405">
          <cell r="K9405" t="str">
            <v>29201-123</v>
          </cell>
          <cell r="L9405" t="str">
            <v>29201</v>
          </cell>
          <cell r="M9405">
            <v>123</v>
          </cell>
          <cell r="N9405" t="str">
            <v>地方消費者行政強化交付金</v>
          </cell>
          <cell r="O9405" t="str">
            <v>①-Ⅱ-４．生活に困っている世帯や個人への支援</v>
          </cell>
        </row>
        <row r="9406">
          <cell r="K9406" t="str">
            <v>29201-124</v>
          </cell>
          <cell r="L9406" t="str">
            <v>29201</v>
          </cell>
          <cell r="M9406">
            <v>124</v>
          </cell>
          <cell r="N9406" t="str">
            <v>学校保健特別対策事業費補助金</v>
          </cell>
          <cell r="O9406" t="str">
            <v>①-Ⅰ-１．マスク・消毒液等の確保</v>
          </cell>
        </row>
        <row r="9407">
          <cell r="K9407" t="str">
            <v>29201-125</v>
          </cell>
          <cell r="L9407" t="str">
            <v>29201</v>
          </cell>
          <cell r="M9407">
            <v>125</v>
          </cell>
          <cell r="N9407" t="str">
            <v>学校保健特別対策事業費補助金（継ぎ足し単独分）</v>
          </cell>
          <cell r="O9407" t="str">
            <v>①-Ⅰ-１．マスク・消毒液等の確保</v>
          </cell>
        </row>
        <row r="9408">
          <cell r="K9408" t="str">
            <v>29201-126</v>
          </cell>
          <cell r="L9408" t="str">
            <v>29201</v>
          </cell>
          <cell r="M9408">
            <v>126</v>
          </cell>
          <cell r="N9408" t="str">
            <v>公立学校情報機器整備費補助金</v>
          </cell>
          <cell r="O9408" t="str">
            <v>①-Ⅳ-３．リモート化等によるデジタル・トランスフォーメーションの加速</v>
          </cell>
        </row>
        <row r="9409">
          <cell r="K9409" t="str">
            <v>29201-127</v>
          </cell>
          <cell r="L9409" t="str">
            <v>29201</v>
          </cell>
          <cell r="M9409">
            <v>127</v>
          </cell>
          <cell r="N9409" t="str">
            <v>公立学校情報機器整備費補助金</v>
          </cell>
          <cell r="O9409" t="str">
            <v>①-Ⅳ-３．リモート化等によるデジタル・トランスフォーメーションの加速</v>
          </cell>
        </row>
        <row r="9410">
          <cell r="K9410" t="str">
            <v>29201-128</v>
          </cell>
          <cell r="L9410" t="str">
            <v>29201</v>
          </cell>
          <cell r="M9410">
            <v>128</v>
          </cell>
          <cell r="N9410" t="str">
            <v>母子保健衛生費補助金</v>
          </cell>
          <cell r="O9410" t="str">
            <v>①-Ⅰ-８．学校の臨時休業等を円滑に進めるための環境整備</v>
          </cell>
        </row>
        <row r="9411">
          <cell r="K9411" t="str">
            <v>29201-129</v>
          </cell>
          <cell r="L9411" t="str">
            <v>29201</v>
          </cell>
          <cell r="M9411">
            <v>129</v>
          </cell>
          <cell r="N9411" t="str">
            <v>幼児健診個別化事業（1歳7か月児、3歳6か月児健診）</v>
          </cell>
          <cell r="O9411" t="str">
            <v>①-Ⅰ-８．学校の臨時休業等を円滑に進めるための環境整備</v>
          </cell>
        </row>
        <row r="9412">
          <cell r="K9412" t="str">
            <v>29201-130</v>
          </cell>
          <cell r="L9412" t="str">
            <v>29201</v>
          </cell>
          <cell r="M9412">
            <v>130</v>
          </cell>
          <cell r="N9412" t="str">
            <v>教育支援体制整備事業費補助金</v>
          </cell>
          <cell r="O9412" t="str">
            <v>①-Ⅰ-８．学校の臨時休業等を円滑に進めるための環境整備</v>
          </cell>
        </row>
        <row r="9413">
          <cell r="K9413" t="str">
            <v>29201-131</v>
          </cell>
          <cell r="L9413" t="str">
            <v>29201</v>
          </cell>
          <cell r="M9413">
            <v>131</v>
          </cell>
          <cell r="N9413" t="str">
            <v>教育支援体制整備事業費補助金</v>
          </cell>
          <cell r="O9413" t="str">
            <v>①-Ⅰ-８．学校の臨時休業等を円滑に進めるための環境整備</v>
          </cell>
        </row>
        <row r="9414">
          <cell r="K9414" t="str">
            <v>29201-132</v>
          </cell>
          <cell r="L9414" t="str">
            <v>29201</v>
          </cell>
          <cell r="M9414">
            <v>132</v>
          </cell>
          <cell r="N9414" t="str">
            <v>学校保健特別対策事業費補助金</v>
          </cell>
          <cell r="O9414" t="str">
            <v>①-Ⅰ-１．マスク・消毒液等の確保</v>
          </cell>
        </row>
        <row r="9415">
          <cell r="K9415" t="str">
            <v>29201-133</v>
          </cell>
          <cell r="L9415" t="str">
            <v>29201</v>
          </cell>
          <cell r="M9415">
            <v>133</v>
          </cell>
          <cell r="N9415" t="str">
            <v>学校臨時休業対策費補助金</v>
          </cell>
          <cell r="O9415" t="str">
            <v>①-Ⅰ-８．学校の臨時休業等を円滑に進めるための環境整備</v>
          </cell>
        </row>
        <row r="9416">
          <cell r="K9416" t="str">
            <v>29201-134</v>
          </cell>
          <cell r="L9416" t="str">
            <v>29201</v>
          </cell>
          <cell r="M9416">
            <v>134</v>
          </cell>
          <cell r="N9416" t="str">
            <v>公立学校情報機器整備費補助金</v>
          </cell>
          <cell r="O9416" t="str">
            <v>①-Ⅳ-３．リモート化等によるデジタル・トランスフォーメーションの加速</v>
          </cell>
        </row>
        <row r="9417">
          <cell r="K9417" t="str">
            <v>29201-135</v>
          </cell>
          <cell r="L9417" t="str">
            <v>29201</v>
          </cell>
          <cell r="M9417">
            <v>135</v>
          </cell>
          <cell r="N9417" t="str">
            <v>障害者総合支援事業費補助金</v>
          </cell>
          <cell r="O9417" t="str">
            <v>①-Ⅰ-１．マスク・消毒液等の確保</v>
          </cell>
        </row>
        <row r="9418">
          <cell r="K9418" t="str">
            <v>29201-136</v>
          </cell>
          <cell r="L9418" t="str">
            <v>29201</v>
          </cell>
          <cell r="M9418">
            <v>136</v>
          </cell>
          <cell r="N9418" t="str">
            <v>障害者総合支援事業費補助金</v>
          </cell>
          <cell r="O9418" t="str">
            <v>①-Ⅰ-１．マスク・消毒液等の確保</v>
          </cell>
        </row>
        <row r="9419">
          <cell r="K9419" t="str">
            <v>29201-137</v>
          </cell>
          <cell r="L9419" t="str">
            <v>29201</v>
          </cell>
          <cell r="M9419">
            <v>137</v>
          </cell>
          <cell r="N9419" t="str">
            <v>生活困窮者就労準備支援事業費等補助金</v>
          </cell>
          <cell r="O9419" t="str">
            <v>①-Ⅱ-４．生活に困っている世帯や個人への支援</v>
          </cell>
        </row>
        <row r="9420">
          <cell r="K9420" t="str">
            <v>29201-138</v>
          </cell>
          <cell r="L9420" t="str">
            <v>29201</v>
          </cell>
          <cell r="M9420">
            <v>138</v>
          </cell>
          <cell r="N9420" t="str">
            <v>介護保険事業費補助金</v>
          </cell>
          <cell r="O9420" t="str">
            <v>①-Ⅰ-１．マスク・消毒液等の確保</v>
          </cell>
        </row>
        <row r="9421">
          <cell r="K9421" t="str">
            <v>29201-139</v>
          </cell>
          <cell r="L9421" t="str">
            <v>29201</v>
          </cell>
          <cell r="M9421">
            <v>139</v>
          </cell>
          <cell r="N9421" t="str">
            <v>学校保健特別対策事業費補助金</v>
          </cell>
          <cell r="O9421" t="str">
            <v>①-Ⅰ-１．マスク・消毒液等の確保</v>
          </cell>
        </row>
        <row r="9422">
          <cell r="K9422" t="str">
            <v>29201-140</v>
          </cell>
          <cell r="L9422" t="str">
            <v>29201</v>
          </cell>
          <cell r="M9422">
            <v>140</v>
          </cell>
          <cell r="N9422" t="str">
            <v>子ども・子育て支援交付金</v>
          </cell>
          <cell r="O9422" t="str">
            <v>①-Ⅰ-１．マスク・消毒液等の確保</v>
          </cell>
        </row>
        <row r="9423">
          <cell r="K9423" t="str">
            <v>29201-141</v>
          </cell>
          <cell r="L9423" t="str">
            <v>29201</v>
          </cell>
          <cell r="M9423">
            <v>141</v>
          </cell>
          <cell r="N9423" t="str">
            <v>児童福祉事業対策費等補助金</v>
          </cell>
          <cell r="O9423" t="str">
            <v>①-Ⅳ-３．リモート化等によるデジタル・トランスフォーメーションの加速</v>
          </cell>
        </row>
        <row r="9424">
          <cell r="K9424" t="str">
            <v>29201-142</v>
          </cell>
          <cell r="L9424" t="str">
            <v>29201</v>
          </cell>
          <cell r="M9424">
            <v>142</v>
          </cell>
          <cell r="N9424" t="str">
            <v>児童相談システム導入事業（当初）</v>
          </cell>
          <cell r="O9424" t="str">
            <v>①-Ⅳ-３．リモート化等によるデジタル・トランスフォーメーションの加速</v>
          </cell>
        </row>
        <row r="9425">
          <cell r="K9425" t="str">
            <v>29201-143</v>
          </cell>
          <cell r="L9425" t="str">
            <v>29201</v>
          </cell>
          <cell r="M9425">
            <v>143</v>
          </cell>
          <cell r="N9425" t="str">
            <v>障害者総合支援事業費補助金</v>
          </cell>
          <cell r="O9425" t="str">
            <v>①-Ⅰ-１．マスク・消毒液等の確保</v>
          </cell>
        </row>
        <row r="9426">
          <cell r="K9426" t="str">
            <v>29201-144</v>
          </cell>
          <cell r="L9426" t="str">
            <v>29201</v>
          </cell>
          <cell r="M9426">
            <v>144</v>
          </cell>
          <cell r="N9426" t="str">
            <v>行政サービス提供における感染防止対策事業</v>
          </cell>
          <cell r="O9426" t="str">
            <v>①-Ⅰ-１．マスク・消毒液等の確保</v>
          </cell>
        </row>
        <row r="9427">
          <cell r="K9427" t="str">
            <v>29201-145</v>
          </cell>
          <cell r="L9427" t="str">
            <v>29201</v>
          </cell>
          <cell r="M9427">
            <v>145</v>
          </cell>
          <cell r="N9427" t="str">
            <v>障害者総合支援事業費補助金</v>
          </cell>
          <cell r="O9427" t="str">
            <v>①-Ⅰ-１．マスク・消毒液等の確保</v>
          </cell>
        </row>
        <row r="9428">
          <cell r="K9428" t="str">
            <v>29201-146</v>
          </cell>
          <cell r="L9428" t="str">
            <v>29201</v>
          </cell>
          <cell r="M9428">
            <v>146</v>
          </cell>
          <cell r="N9428" t="str">
            <v>子育て支援対策臨時特例交付金</v>
          </cell>
          <cell r="O9428" t="str">
            <v>①-Ⅱ-４．生活に困っている世帯や個人への支援</v>
          </cell>
        </row>
        <row r="9429">
          <cell r="K9429" t="str">
            <v>29202-1</v>
          </cell>
          <cell r="L9429" t="str">
            <v>29202</v>
          </cell>
          <cell r="M9429">
            <v>1</v>
          </cell>
          <cell r="N9429" t="str">
            <v>新生児を対象とする給付金事業</v>
          </cell>
          <cell r="O9429" t="str">
            <v>①-Ⅱ-４．生活に困っている世帯や個人への支援</v>
          </cell>
        </row>
        <row r="9430">
          <cell r="K9430" t="str">
            <v>29202-2</v>
          </cell>
          <cell r="L9430" t="str">
            <v>29202</v>
          </cell>
          <cell r="M9430">
            <v>2</v>
          </cell>
          <cell r="N9430" t="str">
            <v>新型コロナウイルス感染症拡大防止協力金事業</v>
          </cell>
          <cell r="O9430" t="str">
            <v>①-Ⅱ-３．事業継続に困っている中小・小規模事業者等への支援</v>
          </cell>
        </row>
        <row r="9431">
          <cell r="K9431" t="str">
            <v>29202-3</v>
          </cell>
          <cell r="L9431" t="str">
            <v>29202</v>
          </cell>
          <cell r="M9431">
            <v>3</v>
          </cell>
          <cell r="N9431" t="str">
            <v>身体障害者用マスク配布事業</v>
          </cell>
          <cell r="O9431" t="str">
            <v>①-Ⅰ-１．マスク・消毒液等の確保</v>
          </cell>
        </row>
        <row r="9432">
          <cell r="K9432" t="str">
            <v>29202-4</v>
          </cell>
          <cell r="L9432" t="str">
            <v>29202</v>
          </cell>
          <cell r="M9432">
            <v>4</v>
          </cell>
          <cell r="N9432" t="str">
            <v>高齢者用マスク配布事業</v>
          </cell>
          <cell r="O9432" t="str">
            <v>①-Ⅰ-１．マスク・消毒液等の確保</v>
          </cell>
        </row>
        <row r="9433">
          <cell r="K9433" t="str">
            <v>29202-5</v>
          </cell>
          <cell r="L9433" t="str">
            <v>29202</v>
          </cell>
          <cell r="M9433">
            <v>5</v>
          </cell>
          <cell r="N9433" t="str">
            <v>ドライブスルーＰＣＲ検査等導入事業</v>
          </cell>
          <cell r="O9433" t="str">
            <v>①-Ⅰ-２．検査体制の強化と感染の早期発見</v>
          </cell>
        </row>
        <row r="9434">
          <cell r="K9434" t="str">
            <v>29202-6</v>
          </cell>
          <cell r="L9434" t="str">
            <v>29202</v>
          </cell>
          <cell r="M9434">
            <v>6</v>
          </cell>
          <cell r="N9434" t="str">
            <v>水道事業会計繰出・補助</v>
          </cell>
          <cell r="O9434" t="str">
            <v>①-Ⅱ-４．生活に困っている世帯や個人への支援</v>
          </cell>
        </row>
        <row r="9435">
          <cell r="K9435" t="str">
            <v>29202-7</v>
          </cell>
          <cell r="L9435" t="str">
            <v>29202</v>
          </cell>
          <cell r="M9435">
            <v>7</v>
          </cell>
          <cell r="N9435" t="str">
            <v>病院事業会計繰出・補助</v>
          </cell>
          <cell r="O9435" t="str">
            <v>①-Ⅰ-３．医療提供体制の強化</v>
          </cell>
        </row>
        <row r="9436">
          <cell r="K9436" t="str">
            <v>29202-8</v>
          </cell>
          <cell r="L9436" t="str">
            <v>29202</v>
          </cell>
          <cell r="M9436">
            <v>8</v>
          </cell>
          <cell r="N9436" t="str">
            <v>防災活動支援事業</v>
          </cell>
          <cell r="O9436" t="str">
            <v>①-Ⅰ-１．マスク・消毒液等の確保</v>
          </cell>
        </row>
        <row r="9437">
          <cell r="K9437" t="str">
            <v>29202-9</v>
          </cell>
          <cell r="L9437" t="str">
            <v>29202</v>
          </cell>
          <cell r="M9437">
            <v>9</v>
          </cell>
          <cell r="N9437" t="str">
            <v>夏季通学環境整備事業</v>
          </cell>
          <cell r="O9437" t="str">
            <v>①-Ⅰ-８．学校の臨時休業等を円滑に進めるための環境整備</v>
          </cell>
        </row>
        <row r="9438">
          <cell r="K9438" t="str">
            <v>29202-10</v>
          </cell>
          <cell r="L9438" t="str">
            <v>29202</v>
          </cell>
          <cell r="M9438">
            <v>10</v>
          </cell>
          <cell r="N9438" t="str">
            <v>小・中学校学校給食費相当額支給事業（就学援助費受給認定者対象）</v>
          </cell>
          <cell r="O9438" t="str">
            <v>①-Ⅱ-４．生活に困っている世帯や個人への支援</v>
          </cell>
        </row>
        <row r="9439">
          <cell r="K9439" t="str">
            <v>29202-11</v>
          </cell>
          <cell r="L9439" t="str">
            <v>29202</v>
          </cell>
          <cell r="M9439">
            <v>11</v>
          </cell>
          <cell r="N9439" t="str">
            <v>幼保・小・中学校の感染症対策事業</v>
          </cell>
          <cell r="O9439" t="str">
            <v>①-Ⅰ-１．マスク・消毒液等の確保</v>
          </cell>
        </row>
        <row r="9440">
          <cell r="K9440" t="str">
            <v>29202-12</v>
          </cell>
          <cell r="L9440" t="str">
            <v>29202</v>
          </cell>
          <cell r="M9440">
            <v>12</v>
          </cell>
          <cell r="N9440" t="str">
            <v>タクシー事業者用ビニールシート配布事業</v>
          </cell>
          <cell r="O9440" t="str">
            <v>①-Ⅰ-１．マスク・消毒液等の確保</v>
          </cell>
        </row>
        <row r="9441">
          <cell r="K9441" t="str">
            <v>29202-13</v>
          </cell>
          <cell r="L9441" t="str">
            <v>29202</v>
          </cell>
          <cell r="M9441">
            <v>13</v>
          </cell>
          <cell r="N9441" t="str">
            <v>在宅学習支援事業</v>
          </cell>
          <cell r="O9441" t="str">
            <v>①-Ⅳ-３．リモート化等によるデジタル・トランスフォーメーションの加速</v>
          </cell>
        </row>
        <row r="9442">
          <cell r="K9442" t="str">
            <v>29202-14</v>
          </cell>
          <cell r="L9442" t="str">
            <v>29202</v>
          </cell>
          <cell r="M9442">
            <v>14</v>
          </cell>
          <cell r="N9442" t="str">
            <v>給食費助成事業（市立学校等）</v>
          </cell>
          <cell r="O9442" t="str">
            <v>①-Ⅱ-４．生活に困っている世帯や個人への支援</v>
          </cell>
        </row>
        <row r="9443">
          <cell r="K9443" t="str">
            <v>29202-15</v>
          </cell>
          <cell r="L9443" t="str">
            <v>29202</v>
          </cell>
          <cell r="M9443">
            <v>15</v>
          </cell>
          <cell r="N9443" t="str">
            <v>給食費助成事業（私立学校等）</v>
          </cell>
          <cell r="O9443" t="str">
            <v>①-Ⅱ-４．生活に困っている世帯や個人への支援</v>
          </cell>
        </row>
        <row r="9444">
          <cell r="K9444" t="str">
            <v>29202-16</v>
          </cell>
          <cell r="L9444" t="str">
            <v>29202</v>
          </cell>
          <cell r="M9444">
            <v>16</v>
          </cell>
          <cell r="N9444" t="str">
            <v>こころのケアハンドブック配付事業</v>
          </cell>
          <cell r="O9444" t="str">
            <v>①-Ⅰ-８．学校の臨時休業等を円滑に進めるための環境整備</v>
          </cell>
        </row>
        <row r="9445">
          <cell r="K9445" t="str">
            <v>29202-17</v>
          </cell>
          <cell r="L9445" t="str">
            <v>29202</v>
          </cell>
          <cell r="M9445">
            <v>17</v>
          </cell>
          <cell r="N9445" t="str">
            <v>中小企業等家賃支援給付金給付事業</v>
          </cell>
          <cell r="O9445" t="str">
            <v>①-Ⅱ-３．事業継続に困っている中小・小規模事業者等への支援</v>
          </cell>
        </row>
        <row r="9446">
          <cell r="K9446" t="str">
            <v>29202-18</v>
          </cell>
          <cell r="L9446" t="str">
            <v>29202</v>
          </cell>
          <cell r="M9446">
            <v>18</v>
          </cell>
          <cell r="N9446" t="str">
            <v>地域振興券等発行業務（エコバック配付事業を含む。）</v>
          </cell>
          <cell r="O9446" t="str">
            <v>①-Ⅲ-２．地域経済の活性化</v>
          </cell>
        </row>
        <row r="9447">
          <cell r="K9447" t="str">
            <v>29202-19</v>
          </cell>
          <cell r="L9447" t="str">
            <v>29202</v>
          </cell>
          <cell r="M9447">
            <v>19</v>
          </cell>
          <cell r="N9447" t="str">
            <v>電子入札システム導入事業</v>
          </cell>
          <cell r="O9447" t="str">
            <v>①-Ⅳ-３．リモート化等によるデジタル・トランスフォーメーションの加速</v>
          </cell>
        </row>
        <row r="9448">
          <cell r="K9448" t="str">
            <v>29202-20</v>
          </cell>
          <cell r="L9448" t="str">
            <v>29202</v>
          </cell>
          <cell r="M9448">
            <v>20</v>
          </cell>
          <cell r="N9448" t="str">
            <v>新型コロナウイルス感染症予防対策応援ステッカー交付事業</v>
          </cell>
          <cell r="O9448" t="str">
            <v>①-Ⅲ-１．観光・運輸業、飲食業、イベント・エンターテインメント事業等に対する支援</v>
          </cell>
        </row>
        <row r="9449">
          <cell r="K9449" t="str">
            <v>29202-21</v>
          </cell>
          <cell r="L9449" t="str">
            <v>29202</v>
          </cell>
          <cell r="M9449">
            <v>21</v>
          </cell>
          <cell r="N9449" t="str">
            <v>小・中学生のインフルエンザ予防接種費用助成事業</v>
          </cell>
          <cell r="O9449" t="str">
            <v>①-Ⅰ-８．学校の臨時休業等を円滑に進めるための環境整備</v>
          </cell>
        </row>
        <row r="9450">
          <cell r="K9450" t="str">
            <v>29202-22</v>
          </cell>
          <cell r="L9450" t="str">
            <v>29202</v>
          </cell>
          <cell r="M9450">
            <v>22</v>
          </cell>
          <cell r="N9450" t="str">
            <v>高齢者のインフルエンザ予防接種無償化事業</v>
          </cell>
          <cell r="O9450" t="str">
            <v>①-Ⅰ-３．医療提供体制の強化</v>
          </cell>
        </row>
        <row r="9451">
          <cell r="K9451" t="str">
            <v>29202-23</v>
          </cell>
          <cell r="L9451" t="str">
            <v>29202</v>
          </cell>
          <cell r="M9451">
            <v>23</v>
          </cell>
          <cell r="N9451" t="str">
            <v>リモート会議環境整備事業</v>
          </cell>
          <cell r="O9451" t="str">
            <v>①-Ⅳ-３．リモート化等によるデジタル・トランスフォーメーションの加速</v>
          </cell>
        </row>
        <row r="9452">
          <cell r="K9452" t="str">
            <v>29202-24</v>
          </cell>
          <cell r="L9452" t="str">
            <v>29202</v>
          </cell>
          <cell r="M9452">
            <v>24</v>
          </cell>
          <cell r="N9452" t="str">
            <v>公共施設の感染症対策事業（健診等感染症対策）</v>
          </cell>
          <cell r="O9452" t="str">
            <v>①-Ⅰ-１．マスク・消毒液等の確保</v>
          </cell>
        </row>
        <row r="9453">
          <cell r="K9453" t="str">
            <v>29202-25</v>
          </cell>
          <cell r="L9453" t="str">
            <v>29202</v>
          </cell>
          <cell r="M9453">
            <v>25</v>
          </cell>
          <cell r="N9453" t="str">
            <v>公共施設の感染症対策事業（公共施設感染症対策）</v>
          </cell>
          <cell r="O9453" t="str">
            <v>①-Ⅰ-１．マスク・消毒液等の確保</v>
          </cell>
        </row>
        <row r="9454">
          <cell r="K9454" t="str">
            <v>29202-26</v>
          </cell>
          <cell r="L9454" t="str">
            <v>29202</v>
          </cell>
          <cell r="M9454">
            <v>26</v>
          </cell>
          <cell r="N9454" t="str">
            <v>教育支援体制整備事業費補助金</v>
          </cell>
          <cell r="O9454" t="str">
            <v>①-Ⅰ-８．学校の臨時休業等を円滑に進めるための環境整備</v>
          </cell>
        </row>
        <row r="9455">
          <cell r="K9455" t="str">
            <v>29202-27</v>
          </cell>
          <cell r="L9455" t="str">
            <v>29202</v>
          </cell>
          <cell r="M9455">
            <v>27</v>
          </cell>
          <cell r="N9455" t="str">
            <v>スクール・サポート・スタッフ配置促進事業（交通費分）</v>
          </cell>
          <cell r="O9455" t="str">
            <v>①-Ⅰ-８．学校の臨時休業等を円滑に進めるための環境整備</v>
          </cell>
        </row>
        <row r="9456">
          <cell r="K9456" t="str">
            <v>29202-28</v>
          </cell>
          <cell r="L9456" t="str">
            <v>29202</v>
          </cell>
          <cell r="M9456">
            <v>28</v>
          </cell>
          <cell r="N9456" t="str">
            <v>コミュニティバス感染症対策事業</v>
          </cell>
          <cell r="O9456" t="str">
            <v>①-Ⅰ-１．マスク・消毒液等の確保</v>
          </cell>
        </row>
        <row r="9457">
          <cell r="K9457" t="str">
            <v>29202-29</v>
          </cell>
          <cell r="L9457" t="str">
            <v>29202</v>
          </cell>
          <cell r="M9457">
            <v>29</v>
          </cell>
          <cell r="N9457" t="str">
            <v>修学旅行キャンセル代補助事業</v>
          </cell>
          <cell r="O9457" t="str">
            <v>①-Ⅰ-８．学校の臨時休業等を円滑に進めるための環境整備</v>
          </cell>
        </row>
        <row r="9458">
          <cell r="K9458" t="str">
            <v>29202-30</v>
          </cell>
          <cell r="L9458" t="str">
            <v>29202</v>
          </cell>
          <cell r="M9458">
            <v>30</v>
          </cell>
          <cell r="N9458" t="str">
            <v>感染防止対策事業
（一部負担金への交付金充当）</v>
          </cell>
          <cell r="O9458" t="str">
            <v>①-Ⅰ-１．マスク・消毒液等の確保</v>
          </cell>
        </row>
        <row r="9459">
          <cell r="K9459" t="str">
            <v>29202-31</v>
          </cell>
          <cell r="L9459" t="str">
            <v>29202</v>
          </cell>
          <cell r="M9459">
            <v>31</v>
          </cell>
          <cell r="N9459" t="str">
            <v>感染防止対策に伴う熱中症対策資器材確保事業
（一部負担金への交付金充当）</v>
          </cell>
          <cell r="O9459" t="str">
            <v>①-Ⅰ-３．医療提供体制の強化</v>
          </cell>
        </row>
        <row r="9460">
          <cell r="K9460" t="str">
            <v>29202-32</v>
          </cell>
          <cell r="L9460" t="str">
            <v>29202</v>
          </cell>
          <cell r="M9460">
            <v>32</v>
          </cell>
          <cell r="N9460" t="str">
            <v>感染症従事者手当支給事業
（一部負担金への交付金充当）</v>
          </cell>
          <cell r="O9460" t="str">
            <v>①-Ⅰ-３．医療提供体制の強化</v>
          </cell>
        </row>
        <row r="9461">
          <cell r="K9461" t="str">
            <v>29202-33</v>
          </cell>
          <cell r="L9461" t="str">
            <v>29202</v>
          </cell>
          <cell r="M9461">
            <v>33</v>
          </cell>
          <cell r="N9461" t="str">
            <v>オゾン消毒機機械設置事業</v>
          </cell>
          <cell r="O9461" t="str">
            <v>①-Ⅰ-３．医療提供体制の強化</v>
          </cell>
        </row>
        <row r="9462">
          <cell r="K9462" t="str">
            <v>29202-34</v>
          </cell>
          <cell r="L9462" t="str">
            <v>29202</v>
          </cell>
          <cell r="M9462">
            <v>34</v>
          </cell>
          <cell r="N9462" t="str">
            <v>幼・小・中学校トイレ洋式化推進事業</v>
          </cell>
          <cell r="O9462" t="str">
            <v>①-Ⅰ-１．マスク・消毒液等の確保</v>
          </cell>
        </row>
        <row r="9463">
          <cell r="K9463" t="str">
            <v>29202-35</v>
          </cell>
          <cell r="L9463" t="str">
            <v>29202</v>
          </cell>
          <cell r="M9463">
            <v>35</v>
          </cell>
          <cell r="N9463" t="str">
            <v>児童ホームトイレ洋式化推進事業</v>
          </cell>
          <cell r="O9463" t="str">
            <v>①-Ⅰ-１．マスク・消毒液等の確保</v>
          </cell>
        </row>
        <row r="9464">
          <cell r="K9464" t="str">
            <v>29202-36</v>
          </cell>
          <cell r="L9464" t="str">
            <v>29202</v>
          </cell>
          <cell r="M9464">
            <v>36</v>
          </cell>
          <cell r="N9464" t="str">
            <v>高田商業高等学校ネットワーク環境整備事業（BYOD事業）</v>
          </cell>
          <cell r="O9464" t="str">
            <v>①-Ⅳ-３．リモート化等によるデジタル・トランスフォーメーションの加速</v>
          </cell>
        </row>
        <row r="9465">
          <cell r="K9465" t="str">
            <v>29202-37</v>
          </cell>
          <cell r="L9465" t="str">
            <v>29202</v>
          </cell>
          <cell r="M9465">
            <v>37</v>
          </cell>
          <cell r="N9465" t="str">
            <v>ＧＩＧＡスクール構想推進事業</v>
          </cell>
          <cell r="O9465" t="str">
            <v>①-Ⅳ-３．リモート化等によるデジタル・トランスフォーメーションの加速</v>
          </cell>
        </row>
        <row r="9466">
          <cell r="K9466" t="str">
            <v>29202-38</v>
          </cell>
          <cell r="L9466" t="str">
            <v>29202</v>
          </cell>
          <cell r="M9466">
            <v>38</v>
          </cell>
          <cell r="N9466" t="str">
            <v>GoToEat大和高田プレミアム付食事券事業</v>
          </cell>
          <cell r="O9466" t="str">
            <v>①-Ⅲ-１．観光・運輸業、飲食業、イベント・エンターテインメント事業等に対する支援</v>
          </cell>
        </row>
        <row r="9467">
          <cell r="K9467" t="str">
            <v>29202-39</v>
          </cell>
          <cell r="L9467" t="str">
            <v>29202</v>
          </cell>
          <cell r="M9467">
            <v>39</v>
          </cell>
          <cell r="N9467" t="str">
            <v>子育て世帯応援特別給付金事業</v>
          </cell>
          <cell r="O9467" t="str">
            <v>①-Ⅱ-４．生活に困っている世帯や個人への支援</v>
          </cell>
        </row>
        <row r="9468">
          <cell r="K9468" t="str">
            <v>29202-40</v>
          </cell>
          <cell r="L9468" t="str">
            <v>29202</v>
          </cell>
          <cell r="M9468">
            <v>40</v>
          </cell>
          <cell r="N9468" t="str">
            <v>子育て世帯への食品提供事業</v>
          </cell>
          <cell r="O9468" t="str">
            <v>①-Ⅱ-４．生活に困っている世帯や個人への支援</v>
          </cell>
        </row>
        <row r="9469">
          <cell r="K9469" t="str">
            <v>29202-41</v>
          </cell>
          <cell r="L9469" t="str">
            <v>29202</v>
          </cell>
          <cell r="M9469">
            <v>41</v>
          </cell>
          <cell r="N9469" t="str">
            <v>子ども・子育て支援交付金</v>
          </cell>
          <cell r="O9469" t="str">
            <v>①-Ⅰ-８．学校の臨時休業等を円滑に進めるための環境整備</v>
          </cell>
        </row>
        <row r="9470">
          <cell r="K9470" t="str">
            <v>29202-42</v>
          </cell>
          <cell r="L9470" t="str">
            <v>29202</v>
          </cell>
          <cell r="M9470">
            <v>42</v>
          </cell>
          <cell r="N9470" t="str">
            <v>学校保健特別対策事業費補助金</v>
          </cell>
          <cell r="O9470" t="str">
            <v>①-Ⅰ-１．マスク・消毒液等の確保</v>
          </cell>
        </row>
        <row r="9471">
          <cell r="K9471" t="str">
            <v>29202-43</v>
          </cell>
          <cell r="L9471" t="str">
            <v>29202</v>
          </cell>
          <cell r="M9471">
            <v>43</v>
          </cell>
          <cell r="N9471" t="str">
            <v>公立学校情報機器整備費補助金</v>
          </cell>
          <cell r="O9471" t="str">
            <v>①-Ⅳ-３．リモート化等によるデジタル・トランスフォーメーションの加速</v>
          </cell>
        </row>
        <row r="9472">
          <cell r="K9472" t="str">
            <v>29202-44</v>
          </cell>
          <cell r="L9472" t="str">
            <v>29202</v>
          </cell>
          <cell r="M9472">
            <v>44</v>
          </cell>
          <cell r="N9472" t="str">
            <v>学校保健特別対策事業費補助金</v>
          </cell>
          <cell r="O9472" t="str">
            <v>①-Ⅰ-１．マスク・消毒液等の確保</v>
          </cell>
        </row>
        <row r="9473">
          <cell r="K9473" t="str">
            <v>29202-45</v>
          </cell>
          <cell r="L9473" t="str">
            <v>29202</v>
          </cell>
          <cell r="M9473">
            <v>45</v>
          </cell>
          <cell r="N9473" t="str">
            <v>障害者総合支援事業費補助金</v>
          </cell>
          <cell r="O9473" t="str">
            <v>①-Ⅰ-１．マスク・消毒液等の確保</v>
          </cell>
        </row>
        <row r="9474">
          <cell r="K9474" t="str">
            <v>29203-1</v>
          </cell>
          <cell r="L9474" t="str">
            <v>29203</v>
          </cell>
          <cell r="M9474">
            <v>1</v>
          </cell>
          <cell r="N9474" t="str">
            <v>家庭学習支援事業</v>
          </cell>
          <cell r="O9474" t="str">
            <v>①-Ⅰ-８．学校の臨時休業等を円滑に進めるための環境整備</v>
          </cell>
        </row>
        <row r="9475">
          <cell r="K9475" t="str">
            <v>29203-2</v>
          </cell>
          <cell r="L9475" t="str">
            <v>29203</v>
          </cell>
          <cell r="M9475">
            <v>2</v>
          </cell>
          <cell r="N9475" t="str">
            <v>新型コロナウイルス感染症拡大防止協力金給付事業</v>
          </cell>
          <cell r="O9475" t="str">
            <v>①-Ⅱ-３．事業継続に困っている中小・小規模事業者等への支援</v>
          </cell>
        </row>
        <row r="9476">
          <cell r="K9476" t="str">
            <v>29203-3</v>
          </cell>
          <cell r="L9476" t="str">
            <v>29203</v>
          </cell>
          <cell r="M9476">
            <v>3</v>
          </cell>
          <cell r="N9476" t="str">
            <v>高齢者健康パンフレット配布事業</v>
          </cell>
          <cell r="O9476" t="str">
            <v>①-Ⅱ-４．生活に困っている世帯や個人への支援</v>
          </cell>
        </row>
        <row r="9477">
          <cell r="K9477" t="str">
            <v>29203-4</v>
          </cell>
          <cell r="L9477" t="str">
            <v>29203</v>
          </cell>
          <cell r="M9477">
            <v>4</v>
          </cell>
          <cell r="N9477" t="str">
            <v>事業継続支援事業</v>
          </cell>
          <cell r="O9477" t="str">
            <v>①-Ⅱ-３．事業継続に困っている中小・小規模事業者等への支援</v>
          </cell>
        </row>
        <row r="9478">
          <cell r="K9478" t="str">
            <v>29203-5</v>
          </cell>
          <cell r="L9478" t="str">
            <v>29203</v>
          </cell>
          <cell r="M9478">
            <v>5</v>
          </cell>
          <cell r="N9478" t="str">
            <v>元気城下町さきモグチケット補助事業</v>
          </cell>
          <cell r="O9478" t="str">
            <v>①-Ⅲ-１．観光・運輸業、飲食業、イベント・エンターテインメント事業等に対する支援</v>
          </cell>
        </row>
        <row r="9479">
          <cell r="K9479" t="str">
            <v>29203-6</v>
          </cell>
          <cell r="L9479" t="str">
            <v>29203</v>
          </cell>
          <cell r="M9479">
            <v>6</v>
          </cell>
          <cell r="N9479" t="str">
            <v>備蓄品購入事業</v>
          </cell>
          <cell r="O9479" t="str">
            <v>①-Ⅰ-１．マスク・消毒液等の確保</v>
          </cell>
        </row>
        <row r="9480">
          <cell r="K9480" t="str">
            <v>29203-7</v>
          </cell>
          <cell r="L9480" t="str">
            <v>29203</v>
          </cell>
          <cell r="M9480">
            <v>7</v>
          </cell>
          <cell r="N9480" t="str">
            <v>学校園の臨時休業に伴う子どもサポート事業</v>
          </cell>
          <cell r="O9480" t="str">
            <v>①-Ⅰ-８．学校の臨時休業等を円滑に進めるための環境整備</v>
          </cell>
        </row>
        <row r="9481">
          <cell r="K9481" t="str">
            <v>29203-8</v>
          </cell>
          <cell r="L9481" t="str">
            <v>29203</v>
          </cell>
          <cell r="M9481">
            <v>8</v>
          </cell>
          <cell r="N9481" t="str">
            <v>ひとり親家庭支援金給付事業</v>
          </cell>
          <cell r="O9481" t="str">
            <v>①-Ⅱ-４．生活に困っている世帯や個人への支援</v>
          </cell>
        </row>
        <row r="9482">
          <cell r="K9482" t="str">
            <v>29203-9</v>
          </cell>
          <cell r="L9482" t="str">
            <v>29203</v>
          </cell>
          <cell r="M9482">
            <v>9</v>
          </cell>
          <cell r="N9482" t="str">
            <v>学生支援金給付事業</v>
          </cell>
          <cell r="O9482" t="str">
            <v>①-Ⅰ-８．学校の臨時休業等を円滑に進めるための環境整備</v>
          </cell>
        </row>
        <row r="9483">
          <cell r="K9483" t="str">
            <v>29203-10</v>
          </cell>
          <cell r="L9483" t="str">
            <v>29203</v>
          </cell>
          <cell r="M9483">
            <v>10</v>
          </cell>
          <cell r="N9483" t="str">
            <v>学校臨時休業対策事業</v>
          </cell>
          <cell r="O9483" t="str">
            <v>①-Ⅱ-４．生活に困っている世帯や個人への支援</v>
          </cell>
        </row>
        <row r="9484">
          <cell r="K9484" t="str">
            <v>29203-11</v>
          </cell>
          <cell r="L9484" t="str">
            <v>29203</v>
          </cell>
          <cell r="M9484">
            <v>11</v>
          </cell>
          <cell r="N9484" t="str">
            <v>放課後児童環境改善等事業</v>
          </cell>
          <cell r="O9484" t="str">
            <v>①-Ⅰ-８．学校の臨時休業等を円滑に進めるための環境整備</v>
          </cell>
        </row>
        <row r="9485">
          <cell r="K9485" t="str">
            <v>29203-12</v>
          </cell>
          <cell r="L9485" t="str">
            <v>29203</v>
          </cell>
          <cell r="M9485">
            <v>12</v>
          </cell>
          <cell r="N9485" t="str">
            <v>高齢者ひとり暮らし見守り事業</v>
          </cell>
          <cell r="O9485" t="str">
            <v>①-Ⅱ-４．生活に困っている世帯や個人への支援</v>
          </cell>
        </row>
        <row r="9486">
          <cell r="K9486" t="str">
            <v>29203-13</v>
          </cell>
          <cell r="L9486" t="str">
            <v>29203</v>
          </cell>
          <cell r="M9486">
            <v>13</v>
          </cell>
          <cell r="N9486" t="str">
            <v>地域交通感染拡大防止支援事業</v>
          </cell>
          <cell r="O9486" t="str">
            <v>①-Ⅲ-１．観光・運輸業、飲食業、イベント・エンターテインメント事業等に対する支援</v>
          </cell>
        </row>
        <row r="9487">
          <cell r="K9487" t="str">
            <v>29203-14</v>
          </cell>
          <cell r="L9487" t="str">
            <v>29203</v>
          </cell>
          <cell r="M9487">
            <v>14</v>
          </cell>
          <cell r="N9487" t="str">
            <v>臨時外来検査センター事業</v>
          </cell>
          <cell r="O9487" t="str">
            <v>①-Ⅰ-２．検査体制の強化と感染の早期発見</v>
          </cell>
        </row>
        <row r="9488">
          <cell r="K9488" t="str">
            <v>29203-15</v>
          </cell>
          <cell r="L9488" t="str">
            <v>29203</v>
          </cell>
          <cell r="M9488">
            <v>15</v>
          </cell>
          <cell r="N9488" t="str">
            <v>金魚産業支援事業</v>
          </cell>
          <cell r="O9488" t="str">
            <v>①-Ⅱ-３．事業継続に困っている中小・小規模事業者等への支援</v>
          </cell>
        </row>
        <row r="9489">
          <cell r="K9489" t="str">
            <v>29203-16</v>
          </cell>
          <cell r="L9489" t="str">
            <v>29203</v>
          </cell>
          <cell r="M9489">
            <v>16</v>
          </cell>
          <cell r="N9489" t="str">
            <v>元気城下町発・未来行チケット事業</v>
          </cell>
          <cell r="O9489" t="str">
            <v>①-Ⅲ-２．地域経済の活性化</v>
          </cell>
        </row>
        <row r="9490">
          <cell r="K9490" t="str">
            <v>29203-17</v>
          </cell>
          <cell r="L9490" t="str">
            <v>29203</v>
          </cell>
          <cell r="M9490">
            <v>17</v>
          </cell>
          <cell r="N9490" t="str">
            <v>家賃支援給付事業</v>
          </cell>
          <cell r="O9490" t="str">
            <v>①-Ⅱ-３．事業継続に困っている中小・小規模事業者等への支援</v>
          </cell>
        </row>
        <row r="9491">
          <cell r="K9491" t="str">
            <v>29203-18</v>
          </cell>
          <cell r="L9491" t="str">
            <v>29203</v>
          </cell>
          <cell r="M9491">
            <v>18</v>
          </cell>
          <cell r="N9491" t="str">
            <v>自主防災組織活動支援事業</v>
          </cell>
          <cell r="O9491" t="str">
            <v>①-Ⅰ-１．マスク・消毒液等の確保</v>
          </cell>
        </row>
        <row r="9492">
          <cell r="K9492" t="str">
            <v>29203-19</v>
          </cell>
          <cell r="L9492" t="str">
            <v>29203</v>
          </cell>
          <cell r="M9492">
            <v>19</v>
          </cell>
          <cell r="N9492" t="str">
            <v>小中学校セキュリティ環境整備事業</v>
          </cell>
          <cell r="O9492" t="str">
            <v>①-Ⅰ-８．学校の臨時休業等を円滑に進めるための環境整備</v>
          </cell>
        </row>
        <row r="9493">
          <cell r="K9493" t="str">
            <v>29203-20</v>
          </cell>
          <cell r="L9493" t="str">
            <v>29203</v>
          </cell>
          <cell r="M9493">
            <v>20</v>
          </cell>
          <cell r="N9493" t="str">
            <v>公民館Wi-Fi設備導入事業</v>
          </cell>
          <cell r="O9493" t="str">
            <v>①-Ⅳ-４．公共投資の早期執行等</v>
          </cell>
        </row>
        <row r="9494">
          <cell r="K9494" t="str">
            <v>29203-21</v>
          </cell>
          <cell r="L9494" t="str">
            <v>29203</v>
          </cell>
          <cell r="M9494">
            <v>21</v>
          </cell>
          <cell r="N9494" t="str">
            <v>図書館パワーアップ事業</v>
          </cell>
          <cell r="O9494" t="str">
            <v>①-Ⅳ-３．リモート化等によるデジタル・トランスフォーメーションの加速</v>
          </cell>
        </row>
        <row r="9495">
          <cell r="K9495" t="str">
            <v>29203-22</v>
          </cell>
          <cell r="L9495" t="str">
            <v>29203</v>
          </cell>
          <cell r="M9495">
            <v>22</v>
          </cell>
          <cell r="N9495" t="str">
            <v>夏期給食実施事業</v>
          </cell>
          <cell r="O9495" t="str">
            <v>①-Ⅰ-８．学校の臨時休業等を円滑に進めるための環境整備</v>
          </cell>
        </row>
        <row r="9496">
          <cell r="K9496" t="str">
            <v>29203-23</v>
          </cell>
          <cell r="L9496" t="str">
            <v>29203</v>
          </cell>
          <cell r="M9496">
            <v>23</v>
          </cell>
          <cell r="N9496" t="str">
            <v>公立学校情報機器整備費補助金</v>
          </cell>
          <cell r="O9496" t="str">
            <v>①-Ⅰ-８．学校の臨時休業等を円滑に進めるための環境整備</v>
          </cell>
        </row>
        <row r="9497">
          <cell r="K9497" t="str">
            <v>29203-24</v>
          </cell>
          <cell r="L9497" t="str">
            <v>29203</v>
          </cell>
          <cell r="M9497">
            <v>24</v>
          </cell>
          <cell r="N9497" t="str">
            <v>GIGAスクール関連事業</v>
          </cell>
          <cell r="O9497" t="str">
            <v>①-Ⅰ-８．学校の臨時休業等を円滑に進めるための環境整備</v>
          </cell>
        </row>
        <row r="9498">
          <cell r="K9498" t="str">
            <v>29203-25</v>
          </cell>
          <cell r="L9498" t="str">
            <v>29203</v>
          </cell>
          <cell r="M9498">
            <v>25</v>
          </cell>
          <cell r="N9498" t="str">
            <v>学校保健特別対策事業費補助金</v>
          </cell>
          <cell r="O9498" t="str">
            <v>①-Ⅰ-１．マスク・消毒液等の確保</v>
          </cell>
        </row>
        <row r="9499">
          <cell r="K9499" t="str">
            <v>29203-26</v>
          </cell>
          <cell r="L9499" t="str">
            <v>29203</v>
          </cell>
          <cell r="M9499">
            <v>26</v>
          </cell>
          <cell r="N9499" t="str">
            <v>子ども・子育て支援交付金</v>
          </cell>
          <cell r="O9499" t="str">
            <v>①-Ⅰ-８．学校の臨時休業等を円滑に進めるための環境整備</v>
          </cell>
        </row>
        <row r="9500">
          <cell r="K9500" t="str">
            <v>29203-27</v>
          </cell>
          <cell r="L9500" t="str">
            <v>29203</v>
          </cell>
          <cell r="M9500">
            <v>27</v>
          </cell>
          <cell r="N9500" t="str">
            <v>障害福祉サービス事業所感染症対策事業</v>
          </cell>
          <cell r="O9500" t="str">
            <v>①-Ⅰ-１．マスク・消毒液等の確保</v>
          </cell>
        </row>
        <row r="9501">
          <cell r="K9501" t="str">
            <v>29203-28</v>
          </cell>
          <cell r="L9501" t="str">
            <v>29203</v>
          </cell>
          <cell r="M9501">
            <v>28</v>
          </cell>
          <cell r="N9501" t="str">
            <v>高齢者インフルエンザ予防接種事業</v>
          </cell>
          <cell r="O9501" t="str">
            <v>①-Ⅱ-４．生活に困っている世帯や個人への支援</v>
          </cell>
        </row>
        <row r="9502">
          <cell r="K9502" t="str">
            <v>29203-29</v>
          </cell>
          <cell r="L9502" t="str">
            <v>29203</v>
          </cell>
          <cell r="M9502">
            <v>29</v>
          </cell>
          <cell r="N9502" t="str">
            <v>行政情報化推進事業</v>
          </cell>
          <cell r="O9502" t="str">
            <v>①-Ⅰ-６．情報発信の充実</v>
          </cell>
        </row>
        <row r="9503">
          <cell r="K9503" t="str">
            <v>29203-30</v>
          </cell>
          <cell r="L9503" t="str">
            <v>29203</v>
          </cell>
          <cell r="M9503">
            <v>30</v>
          </cell>
          <cell r="N9503" t="str">
            <v>指定管理者支援事業</v>
          </cell>
          <cell r="O9503" t="str">
            <v>①-Ⅱ-２．資金繰り対策</v>
          </cell>
        </row>
        <row r="9504">
          <cell r="K9504" t="str">
            <v>29203-31</v>
          </cell>
          <cell r="L9504" t="str">
            <v>29203</v>
          </cell>
          <cell r="M9504">
            <v>31</v>
          </cell>
          <cell r="N9504" t="str">
            <v>換気設備等改修事業</v>
          </cell>
          <cell r="O9504" t="str">
            <v>①-Ⅳ-４．公共投資の早期執行等</v>
          </cell>
        </row>
        <row r="9505">
          <cell r="K9505" t="str">
            <v>29203-32</v>
          </cell>
          <cell r="L9505" t="str">
            <v>29203</v>
          </cell>
          <cell r="M9505">
            <v>32</v>
          </cell>
          <cell r="N9505" t="str">
            <v>学校臨時休業対策費補助金</v>
          </cell>
          <cell r="O9505" t="str">
            <v>①-Ⅱ-３．事業継続に困っている中小・小規模事業者等への支援</v>
          </cell>
        </row>
        <row r="9506">
          <cell r="K9506" t="str">
            <v>29203-33</v>
          </cell>
          <cell r="L9506" t="str">
            <v>29203</v>
          </cell>
          <cell r="M9506">
            <v>33</v>
          </cell>
          <cell r="N9506" t="str">
            <v>公園施設等トイレ洋式化事業</v>
          </cell>
          <cell r="O9506" t="str">
            <v>①-Ⅳ-４．公共投資の早期執行等</v>
          </cell>
        </row>
        <row r="9507">
          <cell r="K9507" t="str">
            <v>29204-1</v>
          </cell>
          <cell r="L9507" t="str">
            <v>29204</v>
          </cell>
          <cell r="M9507">
            <v>1</v>
          </cell>
          <cell r="N9507" t="str">
            <v>天理おうちごはん助成事業</v>
          </cell>
          <cell r="O9507" t="str">
            <v>①-Ⅱ-３．事業継続に困っている中小・小規模事業者等への支援</v>
          </cell>
        </row>
        <row r="9508">
          <cell r="K9508" t="str">
            <v>29204-2</v>
          </cell>
          <cell r="L9508" t="str">
            <v>29204</v>
          </cell>
          <cell r="M9508">
            <v>2</v>
          </cell>
          <cell r="N9508" t="str">
            <v>緊急つなぎ資金貸付事業事務委託</v>
          </cell>
          <cell r="O9508" t="str">
            <v>①-Ⅱ-２．資金繰り対策</v>
          </cell>
        </row>
        <row r="9509">
          <cell r="K9509" t="str">
            <v>29204-3</v>
          </cell>
          <cell r="L9509" t="str">
            <v>29204</v>
          </cell>
          <cell r="M9509">
            <v>3</v>
          </cell>
          <cell r="N9509" t="str">
            <v>雇用調整助成金等申請補助事業</v>
          </cell>
          <cell r="O9509" t="str">
            <v>①-Ⅱ-１．雇用の維持</v>
          </cell>
        </row>
        <row r="9510">
          <cell r="K9510" t="str">
            <v>29204-4</v>
          </cell>
          <cell r="L9510" t="str">
            <v>29204</v>
          </cell>
          <cell r="M9510">
            <v>4</v>
          </cell>
          <cell r="N9510" t="str">
            <v>感染拡大防止協力金事業</v>
          </cell>
          <cell r="O9510" t="str">
            <v>①-Ⅱ-３．事業継続に困っている中小・小規模事業者等への支援</v>
          </cell>
        </row>
        <row r="9511">
          <cell r="K9511" t="str">
            <v>29204-5</v>
          </cell>
          <cell r="L9511" t="str">
            <v>29204</v>
          </cell>
          <cell r="M9511">
            <v>5</v>
          </cell>
          <cell r="N9511" t="str">
            <v>天理支え合い券事業</v>
          </cell>
          <cell r="O9511" t="str">
            <v>①-Ⅱ-４．生活に困っている世帯や個人への支援</v>
          </cell>
        </row>
        <row r="9512">
          <cell r="K9512" t="str">
            <v>29204-6</v>
          </cell>
          <cell r="L9512" t="str">
            <v>29204</v>
          </cell>
          <cell r="M9512">
            <v>6</v>
          </cell>
          <cell r="N9512" t="str">
            <v>協力事業者持続化給付金事業</v>
          </cell>
          <cell r="O9512" t="str">
            <v>①-Ⅱ-３．事業継続に困っている中小・小規模事業者等への支援</v>
          </cell>
        </row>
        <row r="9513">
          <cell r="K9513" t="str">
            <v>29204-7</v>
          </cell>
          <cell r="L9513" t="str">
            <v>29204</v>
          </cell>
          <cell r="M9513">
            <v>7</v>
          </cell>
          <cell r="N9513" t="str">
            <v>生活支援サービス事業</v>
          </cell>
          <cell r="O9513" t="str">
            <v>①-Ⅰ-１．マスク・消毒液等の確保</v>
          </cell>
        </row>
        <row r="9514">
          <cell r="K9514" t="str">
            <v>29204-8</v>
          </cell>
          <cell r="L9514" t="str">
            <v>29204</v>
          </cell>
          <cell r="M9514">
            <v>8</v>
          </cell>
          <cell r="N9514" t="str">
            <v>感染拡大防止対策事業（予備費対応分）</v>
          </cell>
          <cell r="O9514" t="str">
            <v>①-Ⅰ-１．マスク・消毒液等の確保</v>
          </cell>
        </row>
        <row r="9515">
          <cell r="K9515" t="str">
            <v>29204-9</v>
          </cell>
          <cell r="L9515" t="str">
            <v>29204</v>
          </cell>
          <cell r="M9515">
            <v>9</v>
          </cell>
          <cell r="N9515" t="str">
            <v>感染拡大防止対策事業（補正対応分）</v>
          </cell>
          <cell r="O9515" t="str">
            <v>①-Ⅰ-１．マスク・消毒液等の確保</v>
          </cell>
        </row>
        <row r="9516">
          <cell r="K9516" t="str">
            <v>29204-10</v>
          </cell>
          <cell r="L9516" t="str">
            <v>29204</v>
          </cell>
          <cell r="M9516">
            <v>10</v>
          </cell>
          <cell r="N9516" t="str">
            <v>防災活動支援事業（予備費対応分）</v>
          </cell>
          <cell r="O9516" t="str">
            <v>①-Ⅰ-１．マスク・消毒液等の確保</v>
          </cell>
        </row>
        <row r="9517">
          <cell r="K9517" t="str">
            <v>29204-11</v>
          </cell>
          <cell r="L9517" t="str">
            <v>29204</v>
          </cell>
          <cell r="M9517">
            <v>11</v>
          </cell>
          <cell r="N9517" t="str">
            <v>スクールバス運行事業（通学時の密集回避）</v>
          </cell>
          <cell r="O9517" t="str">
            <v>①-Ⅰ-８．学校の臨時休業等を円滑に進めるための環境整備</v>
          </cell>
        </row>
        <row r="9518">
          <cell r="K9518" t="str">
            <v>29204-12</v>
          </cell>
          <cell r="L9518" t="str">
            <v>29204</v>
          </cell>
          <cell r="M9518">
            <v>12</v>
          </cell>
          <cell r="N9518" t="str">
            <v>学校の臨時休業に伴う学習等への支援事業</v>
          </cell>
          <cell r="O9518" t="str">
            <v>①-Ⅰ-８．学校の臨時休業等を円滑に進めるための環境整備</v>
          </cell>
        </row>
        <row r="9519">
          <cell r="K9519" t="str">
            <v>29204-13</v>
          </cell>
          <cell r="L9519" t="str">
            <v>29204</v>
          </cell>
          <cell r="M9519">
            <v>13</v>
          </cell>
          <cell r="N9519" t="str">
            <v>家賃支援給付金事業</v>
          </cell>
          <cell r="O9519" t="str">
            <v>①-Ⅱ-３．事業継続に困っている中小・小規模事業者等への支援</v>
          </cell>
        </row>
        <row r="9520">
          <cell r="K9520" t="str">
            <v>29204-14</v>
          </cell>
          <cell r="L9520" t="str">
            <v>29204</v>
          </cell>
          <cell r="M9520">
            <v>14</v>
          </cell>
          <cell r="N9520" t="str">
            <v>プレミアム商品券事業</v>
          </cell>
          <cell r="O9520" t="str">
            <v>①-Ⅲ-２．地域経済の活性化</v>
          </cell>
        </row>
        <row r="9521">
          <cell r="K9521" t="str">
            <v>29204-16</v>
          </cell>
          <cell r="L9521" t="str">
            <v>29204</v>
          </cell>
          <cell r="M9521">
            <v>16</v>
          </cell>
          <cell r="N9521" t="str">
            <v>子育て応援給付金事業</v>
          </cell>
          <cell r="O9521" t="str">
            <v>①-Ⅱ-４．生活に困っている世帯や個人への支援</v>
          </cell>
        </row>
        <row r="9522">
          <cell r="K9522" t="str">
            <v>29204-17</v>
          </cell>
          <cell r="L9522" t="str">
            <v>29204</v>
          </cell>
          <cell r="M9522">
            <v>17</v>
          </cell>
          <cell r="N9522" t="str">
            <v>GIGAスクール事業</v>
          </cell>
          <cell r="O9522" t="str">
            <v>①-Ⅰ-８．学校の臨時休業等を円滑に進めるための環境整備</v>
          </cell>
        </row>
        <row r="9523">
          <cell r="K9523" t="str">
            <v>29204-18</v>
          </cell>
          <cell r="L9523" t="str">
            <v>29204</v>
          </cell>
          <cell r="M9523">
            <v>18</v>
          </cell>
          <cell r="N9523" t="str">
            <v>公立学校情報機器整備費補助金</v>
          </cell>
          <cell r="O9523" t="str">
            <v>①-Ⅰ-８．学校の臨時休業等を円滑に進めるための環境整備</v>
          </cell>
        </row>
        <row r="9524">
          <cell r="K9524" t="str">
            <v>29204-19</v>
          </cell>
          <cell r="L9524" t="str">
            <v>29204</v>
          </cell>
          <cell r="M9524">
            <v>19</v>
          </cell>
          <cell r="N9524" t="str">
            <v>小中学校仮設トイレ設置事業</v>
          </cell>
          <cell r="O9524" t="str">
            <v>①-Ⅰ-８．学校の臨時休業等を円滑に進めるための環境整備</v>
          </cell>
        </row>
        <row r="9525">
          <cell r="K9525" t="str">
            <v>29204-20</v>
          </cell>
          <cell r="L9525" t="str">
            <v>29204</v>
          </cell>
          <cell r="M9525">
            <v>20</v>
          </cell>
          <cell r="N9525" t="str">
            <v>福住中学校廃校舎活用プロジェクト</v>
          </cell>
          <cell r="O9525" t="str">
            <v>①-Ⅲ-２．地域経済の活性化</v>
          </cell>
        </row>
        <row r="9526">
          <cell r="K9526" t="str">
            <v>29204-21</v>
          </cell>
          <cell r="L9526" t="str">
            <v>29204</v>
          </cell>
          <cell r="M9526">
            <v>21</v>
          </cell>
          <cell r="N9526" t="str">
            <v>小学校特別教室空調設備設置事業</v>
          </cell>
          <cell r="O9526" t="str">
            <v>①-Ⅰ-１．マスク・消毒液等の確保</v>
          </cell>
        </row>
        <row r="9527">
          <cell r="K9527" t="str">
            <v>29204-22</v>
          </cell>
          <cell r="L9527" t="str">
            <v>29204</v>
          </cell>
          <cell r="M9527">
            <v>22</v>
          </cell>
          <cell r="N9527" t="str">
            <v>天理まなび支え合い塾事業</v>
          </cell>
          <cell r="O9527" t="str">
            <v>①-Ⅱ-４．生活に困っている世帯や個人への支援</v>
          </cell>
        </row>
        <row r="9528">
          <cell r="K9528" t="str">
            <v>29204-23</v>
          </cell>
          <cell r="L9528" t="str">
            <v>29204</v>
          </cell>
          <cell r="M9528">
            <v>23</v>
          </cell>
          <cell r="N9528" t="str">
            <v>学校給食費返還事業</v>
          </cell>
          <cell r="O9528" t="str">
            <v>①-Ⅱ-３．事業継続に困っている中小・小規模事業者等への支援</v>
          </cell>
        </row>
        <row r="9529">
          <cell r="K9529" t="str">
            <v>29204-24</v>
          </cell>
          <cell r="L9529" t="str">
            <v>29204</v>
          </cell>
          <cell r="M9529">
            <v>24</v>
          </cell>
          <cell r="N9529" t="str">
            <v>学校臨時休業対策費補助金</v>
          </cell>
          <cell r="O9529" t="str">
            <v>①-Ⅱ-３．事業継続に困っている中小・小規模事業者等への支援</v>
          </cell>
        </row>
        <row r="9530">
          <cell r="K9530" t="str">
            <v>29204-25</v>
          </cell>
          <cell r="L9530" t="str">
            <v>29204</v>
          </cell>
          <cell r="M9530">
            <v>25</v>
          </cell>
          <cell r="N9530" t="str">
            <v>教育支援体制整備事業費補助金（スクール・サポート・スタッフ配置促進事業）</v>
          </cell>
          <cell r="O9530" t="str">
            <v>①-Ⅰ-８．学校の臨時休業等を円滑に進めるための環境整備</v>
          </cell>
        </row>
        <row r="9531">
          <cell r="K9531" t="str">
            <v>29204-26</v>
          </cell>
          <cell r="L9531" t="str">
            <v>29204</v>
          </cell>
          <cell r="M9531">
            <v>26</v>
          </cell>
          <cell r="N9531" t="str">
            <v>TARNオンライン展覧会事業</v>
          </cell>
          <cell r="O9531" t="str">
            <v>①-Ⅲ-１．観光・運輸業、飲食業、イベント・エンターテインメント事業等に対する支援</v>
          </cell>
        </row>
        <row r="9532">
          <cell r="K9532" t="str">
            <v>29204-27</v>
          </cell>
          <cell r="L9532" t="str">
            <v>29204</v>
          </cell>
          <cell r="M9532">
            <v>27</v>
          </cell>
          <cell r="N9532" t="str">
            <v>公共交通事業者等緊急支援事業</v>
          </cell>
          <cell r="O9532" t="str">
            <v>①-Ⅱ-３．事業継続に困っている中小・小規模事業者等への支援</v>
          </cell>
        </row>
        <row r="9533">
          <cell r="K9533" t="str">
            <v>29204-28</v>
          </cell>
          <cell r="L9533" t="str">
            <v>29204</v>
          </cell>
          <cell r="M9533">
            <v>28</v>
          </cell>
          <cell r="N9533" t="str">
            <v>コミュニティバス感染防止対策助成事業</v>
          </cell>
          <cell r="O9533" t="str">
            <v>①-Ⅰ-１．マスク・消毒液等の確保</v>
          </cell>
        </row>
        <row r="9534">
          <cell r="K9534" t="str">
            <v>29204-29</v>
          </cell>
          <cell r="L9534" t="str">
            <v>29204</v>
          </cell>
          <cell r="M9534">
            <v>29</v>
          </cell>
          <cell r="N9534" t="str">
            <v>PCR検査センター補助事業</v>
          </cell>
          <cell r="O9534" t="str">
            <v>①-Ⅰ-２．検査体制の強化と感染の早期発見</v>
          </cell>
        </row>
        <row r="9535">
          <cell r="K9535" t="str">
            <v>29204-30</v>
          </cell>
          <cell r="L9535" t="str">
            <v>29204</v>
          </cell>
          <cell r="M9535">
            <v>30</v>
          </cell>
          <cell r="N9535" t="str">
            <v>公民館ICT推進事業</v>
          </cell>
          <cell r="O9535" t="str">
            <v>①-Ⅳ-３．リモート化等によるデジタル・トランスフォーメーションの加速</v>
          </cell>
        </row>
        <row r="9536">
          <cell r="K9536" t="str">
            <v>29204-31</v>
          </cell>
          <cell r="L9536" t="str">
            <v>29204</v>
          </cell>
          <cell r="M9536">
            <v>31</v>
          </cell>
          <cell r="N9536" t="str">
            <v>総合支援資金貸付制度利用者給付金事業</v>
          </cell>
          <cell r="O9536" t="str">
            <v>①-Ⅱ-４．生活に困っている世帯や個人への支援</v>
          </cell>
        </row>
        <row r="9537">
          <cell r="K9537" t="str">
            <v>29204-32</v>
          </cell>
          <cell r="L9537" t="str">
            <v>29204</v>
          </cell>
          <cell r="M9537">
            <v>32</v>
          </cell>
          <cell r="N9537" t="str">
            <v>リモート会議推進事業</v>
          </cell>
          <cell r="O9537" t="str">
            <v>①-Ⅳ-３．リモート化等によるデジタル・トランスフォーメーションの加速</v>
          </cell>
        </row>
        <row r="9538">
          <cell r="K9538" t="str">
            <v>29204-34</v>
          </cell>
          <cell r="L9538" t="str">
            <v>29204</v>
          </cell>
          <cell r="M9538">
            <v>34</v>
          </cell>
          <cell r="N9538" t="str">
            <v>市立総合体育館主競技場換気機能向上化事業</v>
          </cell>
          <cell r="O9538" t="str">
            <v>①-Ⅰ-１．マスク・消毒液等の確保</v>
          </cell>
        </row>
        <row r="9539">
          <cell r="K9539" t="str">
            <v>29204-35</v>
          </cell>
          <cell r="L9539" t="str">
            <v>29204</v>
          </cell>
          <cell r="M9539">
            <v>35</v>
          </cell>
          <cell r="N9539" t="str">
            <v>文化芸術団体支援事業</v>
          </cell>
          <cell r="O9539" t="str">
            <v>①-Ⅲ-１．観光・運輸業、飲食業、イベント・エンターテインメント事業等に対する支援</v>
          </cell>
        </row>
        <row r="9540">
          <cell r="K9540" t="str">
            <v>29204-36</v>
          </cell>
          <cell r="L9540" t="str">
            <v>29204</v>
          </cell>
          <cell r="M9540">
            <v>36</v>
          </cell>
          <cell r="N9540" t="str">
            <v>防災活動支援事業（補正予算対応分）</v>
          </cell>
          <cell r="O9540" t="str">
            <v>①-Ⅰ-１．マスク・消毒液等の確保</v>
          </cell>
        </row>
        <row r="9541">
          <cell r="K9541" t="str">
            <v>29204-37</v>
          </cell>
          <cell r="L9541" t="str">
            <v>29204</v>
          </cell>
          <cell r="M9541">
            <v>37</v>
          </cell>
          <cell r="N9541" t="str">
            <v>公共施設自動水栓化事業</v>
          </cell>
          <cell r="O9541" t="str">
            <v>①-Ⅰ-１．マスク・消毒液等の確保</v>
          </cell>
        </row>
        <row r="9542">
          <cell r="K9542" t="str">
            <v>29204-38</v>
          </cell>
          <cell r="L9542" t="str">
            <v>29204</v>
          </cell>
          <cell r="M9542">
            <v>38</v>
          </cell>
          <cell r="N9542" t="str">
            <v>公園安全対策事業</v>
          </cell>
          <cell r="O9542" t="str">
            <v>①-Ⅰ-６．情報発信の充実</v>
          </cell>
        </row>
        <row r="9543">
          <cell r="K9543" t="str">
            <v>29204-39</v>
          </cell>
          <cell r="L9543" t="str">
            <v>29204</v>
          </cell>
          <cell r="M9543">
            <v>39</v>
          </cell>
          <cell r="N9543" t="str">
            <v>学校保健特別対策事業費補助金</v>
          </cell>
          <cell r="O9543" t="str">
            <v>①-Ⅰ-１．マスク・消毒液等の確保</v>
          </cell>
        </row>
        <row r="9544">
          <cell r="K9544" t="str">
            <v>29204-40</v>
          </cell>
          <cell r="L9544" t="str">
            <v>29204</v>
          </cell>
          <cell r="M9544">
            <v>40</v>
          </cell>
          <cell r="N9544" t="str">
            <v>学校保健特別対策事業費補助金</v>
          </cell>
          <cell r="O9544" t="str">
            <v>①-Ⅰ-１．マスク・消毒液等の確保</v>
          </cell>
        </row>
        <row r="9545">
          <cell r="K9545" t="str">
            <v>29204-41</v>
          </cell>
          <cell r="L9545" t="str">
            <v>29204</v>
          </cell>
          <cell r="M9545">
            <v>41</v>
          </cell>
          <cell r="N9545" t="str">
            <v>学校保健特別対策事業費補助金</v>
          </cell>
          <cell r="O9545" t="str">
            <v>①-Ⅰ-１．マスク・消毒液等の確保</v>
          </cell>
        </row>
        <row r="9546">
          <cell r="K9546" t="str">
            <v>29204-42</v>
          </cell>
          <cell r="L9546" t="str">
            <v>29204</v>
          </cell>
          <cell r="M9546">
            <v>42</v>
          </cell>
          <cell r="N9546" t="str">
            <v>子ども・子育て支援交付金</v>
          </cell>
          <cell r="O9546" t="str">
            <v>①-Ⅰ-８．学校の臨時休業等を円滑に進めるための環境整備</v>
          </cell>
        </row>
        <row r="9547">
          <cell r="K9547" t="str">
            <v>29204-43</v>
          </cell>
          <cell r="L9547" t="str">
            <v>29204</v>
          </cell>
          <cell r="M9547">
            <v>43</v>
          </cell>
          <cell r="N9547" t="str">
            <v>子育て世帯サポート給付金事業</v>
          </cell>
          <cell r="O9547" t="str">
            <v>①-Ⅱ-４．生活に困っている世帯や個人への支援</v>
          </cell>
        </row>
        <row r="9548">
          <cell r="K9548" t="str">
            <v>29204-44</v>
          </cell>
          <cell r="L9548" t="str">
            <v>29204</v>
          </cell>
          <cell r="M9548">
            <v>44</v>
          </cell>
          <cell r="N9548" t="str">
            <v>教育支援体制整備事業費補助金（学力向上を目的とした学校教育活動の支援事業）</v>
          </cell>
          <cell r="O9548" t="str">
            <v>①-Ⅰ-８．学校の臨時休業等を円滑に進めるための環境整備</v>
          </cell>
        </row>
        <row r="9549">
          <cell r="K9549" t="str">
            <v>29204-45</v>
          </cell>
          <cell r="L9549" t="str">
            <v>29204</v>
          </cell>
          <cell r="M9549">
            <v>45</v>
          </cell>
          <cell r="N9549" t="str">
            <v>デジタル市役所推進事業</v>
          </cell>
          <cell r="O9549" t="str">
            <v>①-Ⅳ-３．リモート化等によるデジタル・トランスフォーメーションの加速</v>
          </cell>
        </row>
        <row r="9550">
          <cell r="K9550" t="str">
            <v>29204-46</v>
          </cell>
          <cell r="L9550" t="str">
            <v>29204</v>
          </cell>
          <cell r="M9550">
            <v>46</v>
          </cell>
          <cell r="N9550" t="str">
            <v>山間部への光回線整備事業</v>
          </cell>
          <cell r="O9550" t="str">
            <v>①-Ⅳ-３．リモート化等によるデジタル・トランスフォーメーションの加速</v>
          </cell>
        </row>
        <row r="9551">
          <cell r="K9551" t="str">
            <v>29204-47</v>
          </cell>
          <cell r="L9551" t="str">
            <v>29204</v>
          </cell>
          <cell r="M9551">
            <v>47</v>
          </cell>
          <cell r="N9551" t="str">
            <v>天理市「新しい外食スタイル」応援事業</v>
          </cell>
          <cell r="O9551" t="str">
            <v>①-Ⅱ-３．事業継続に困っている中小・小規模事業者等への支援</v>
          </cell>
        </row>
        <row r="9552">
          <cell r="K9552" t="str">
            <v>29204-48</v>
          </cell>
          <cell r="L9552" t="str">
            <v>29204</v>
          </cell>
          <cell r="M9552">
            <v>48</v>
          </cell>
          <cell r="N9552" t="str">
            <v>幼稚園ICT環境整備事業</v>
          </cell>
          <cell r="O9552" t="str">
            <v>①-Ⅳ-３．リモート化等によるデジタル・トランスフォーメーションの加速</v>
          </cell>
        </row>
        <row r="9553">
          <cell r="K9553" t="str">
            <v>29204-49</v>
          </cell>
          <cell r="L9553" t="str">
            <v>29204</v>
          </cell>
          <cell r="M9553">
            <v>49</v>
          </cell>
          <cell r="N9553" t="str">
            <v>オンライン成人式開催事業</v>
          </cell>
          <cell r="O9553" t="str">
            <v>①-Ⅲ-１．観光・運輸業、飲食業、イベント・エンターテインメント事業等に対する支援</v>
          </cell>
        </row>
        <row r="9554">
          <cell r="K9554" t="str">
            <v>29204-50</v>
          </cell>
          <cell r="L9554" t="str">
            <v>29204</v>
          </cell>
          <cell r="M9554">
            <v>50</v>
          </cell>
          <cell r="N9554" t="str">
            <v>図書館機能充実事業</v>
          </cell>
          <cell r="O9554" t="str">
            <v>①-Ⅳ-３．リモート化等によるデジタル・トランスフォーメーションの加速</v>
          </cell>
        </row>
        <row r="9555">
          <cell r="K9555" t="str">
            <v>29204-51</v>
          </cell>
          <cell r="L9555" t="str">
            <v>29204</v>
          </cell>
          <cell r="M9555">
            <v>51</v>
          </cell>
          <cell r="N9555" t="str">
            <v>新型コロナウイルスＰＣＲ検査及び抗原定量検査事業</v>
          </cell>
          <cell r="O9555" t="str">
            <v>①-Ⅰ-２．検査体制の強化と感染の早期発見</v>
          </cell>
        </row>
        <row r="9556">
          <cell r="K9556" t="str">
            <v>29204-52</v>
          </cell>
          <cell r="L9556" t="str">
            <v>29204</v>
          </cell>
          <cell r="M9556">
            <v>52</v>
          </cell>
          <cell r="N9556" t="str">
            <v>年末年始における検査体制バックアップ事業</v>
          </cell>
          <cell r="O9556" t="str">
            <v>①-Ⅰ-３．医療提供体制の強化</v>
          </cell>
        </row>
        <row r="9557">
          <cell r="K9557" t="str">
            <v>29204-53</v>
          </cell>
          <cell r="L9557" t="str">
            <v>29204</v>
          </cell>
          <cell r="M9557">
            <v>53</v>
          </cell>
          <cell r="N9557" t="str">
            <v>救護本部空間確保事業</v>
          </cell>
          <cell r="O9557" t="str">
            <v>①-Ⅰ-１．マスク・消毒液等の確保</v>
          </cell>
        </row>
        <row r="9558">
          <cell r="K9558" t="str">
            <v>29204-54</v>
          </cell>
          <cell r="L9558" t="str">
            <v>29204</v>
          </cell>
          <cell r="M9558">
            <v>54</v>
          </cell>
          <cell r="N9558" t="str">
            <v>修学旅行追加経費補助事業</v>
          </cell>
          <cell r="O9558" t="str">
            <v>①-Ⅰ-８．学校の臨時休業等を円滑に進めるための環境整備</v>
          </cell>
        </row>
        <row r="9559">
          <cell r="K9559" t="str">
            <v>29204-55</v>
          </cell>
          <cell r="L9559" t="str">
            <v>29204</v>
          </cell>
          <cell r="M9559">
            <v>55</v>
          </cell>
          <cell r="N9559" t="str">
            <v>母子保健衛生費補助金</v>
          </cell>
          <cell r="O9559" t="str">
            <v>①-Ⅰ-８．学校の臨時休業等を円滑に進めるための環境整備</v>
          </cell>
        </row>
        <row r="9560">
          <cell r="K9560" t="str">
            <v>29204-56</v>
          </cell>
          <cell r="L9560" t="str">
            <v>29204</v>
          </cell>
          <cell r="M9560">
            <v>56</v>
          </cell>
          <cell r="N9560" t="str">
            <v>ホームページCMSバージョンアップ事業</v>
          </cell>
          <cell r="O9560" t="str">
            <v>①-Ⅰ-６．情報発信の充実</v>
          </cell>
        </row>
        <row r="9561">
          <cell r="K9561" t="str">
            <v>29204-57</v>
          </cell>
          <cell r="L9561" t="str">
            <v>29204</v>
          </cell>
          <cell r="M9561">
            <v>57</v>
          </cell>
          <cell r="N9561" t="str">
            <v>観光イベント用機器整備事業</v>
          </cell>
          <cell r="O9561" t="str">
            <v>①-Ⅲ-２．地域経済の活性化</v>
          </cell>
        </row>
        <row r="9562">
          <cell r="K9562" t="str">
            <v>29205-1</v>
          </cell>
          <cell r="L9562" t="str">
            <v>29205</v>
          </cell>
          <cell r="M9562">
            <v>1</v>
          </cell>
          <cell r="N9562" t="str">
            <v>奈良県の休業要請に応じた橿原市独自協力金、及び新型コロナウイルス感染症の影響による関連融資を受けた事業者に対する給付金</v>
          </cell>
          <cell r="O9562" t="str">
            <v>①-Ⅱ-３．事業継続に困っている中小・小規模事業者等への支援</v>
          </cell>
        </row>
        <row r="9563">
          <cell r="K9563" t="str">
            <v>29205-2</v>
          </cell>
          <cell r="L9563" t="str">
            <v>29205</v>
          </cell>
          <cell r="M9563">
            <v>2</v>
          </cell>
          <cell r="N9563" t="str">
            <v>休日夜間応急診療所管理運営事業（PCR検査）</v>
          </cell>
          <cell r="O9563" t="str">
            <v>①-Ⅰ-２．検査体制の強化と感染の早期発見</v>
          </cell>
        </row>
        <row r="9564">
          <cell r="K9564" t="str">
            <v>29205-3</v>
          </cell>
          <cell r="L9564" t="str">
            <v>29205</v>
          </cell>
          <cell r="M9564">
            <v>3</v>
          </cell>
          <cell r="N9564" t="str">
            <v>空間除菌装置設置事業</v>
          </cell>
          <cell r="O9564" t="str">
            <v>①-Ⅰ-１．マスク・消毒液等の確保</v>
          </cell>
        </row>
        <row r="9565">
          <cell r="K9565" t="str">
            <v>29205-4</v>
          </cell>
          <cell r="L9565" t="str">
            <v>29205</v>
          </cell>
          <cell r="M9565">
            <v>4</v>
          </cell>
          <cell r="N9565" t="str">
            <v>防災活動支援及び必需物品供給事業</v>
          </cell>
          <cell r="O9565" t="str">
            <v>①-Ⅰ-１．マスク・消毒液等の確保</v>
          </cell>
        </row>
        <row r="9566">
          <cell r="K9566" t="str">
            <v>29205-5</v>
          </cell>
          <cell r="L9566" t="str">
            <v>29205</v>
          </cell>
          <cell r="M9566">
            <v>5</v>
          </cell>
          <cell r="N9566" t="str">
            <v>地域振興券発行事業</v>
          </cell>
          <cell r="O9566" t="str">
            <v>①-Ⅲ-２．地域経済の活性化</v>
          </cell>
        </row>
        <row r="9567">
          <cell r="K9567" t="str">
            <v>29205-6</v>
          </cell>
          <cell r="L9567" t="str">
            <v>29205</v>
          </cell>
          <cell r="M9567">
            <v>6</v>
          </cell>
          <cell r="N9567" t="str">
            <v>学習用PC購入</v>
          </cell>
          <cell r="O9567" t="str">
            <v>①-Ⅳ-３．リモート化等によるデジタル・トランスフォーメーションの加速</v>
          </cell>
        </row>
        <row r="9568">
          <cell r="K9568" t="str">
            <v>29205-7</v>
          </cell>
          <cell r="L9568" t="str">
            <v>29205</v>
          </cell>
          <cell r="M9568">
            <v>7</v>
          </cell>
          <cell r="N9568" t="str">
            <v>電子決裁システム導入及び運用推進事業</v>
          </cell>
          <cell r="O9568" t="str">
            <v>①-Ⅳ-３．リモート化等によるデジタル・トランスフォーメーションの加速</v>
          </cell>
        </row>
        <row r="9569">
          <cell r="K9569" t="str">
            <v>29205-8</v>
          </cell>
          <cell r="L9569" t="str">
            <v>29205</v>
          </cell>
          <cell r="M9569">
            <v>8</v>
          </cell>
          <cell r="N9569" t="str">
            <v>コミュニケーションツール導入事業</v>
          </cell>
          <cell r="O9569" t="str">
            <v>①-Ⅳ-３．リモート化等によるデジタル・トランスフォーメーションの加速</v>
          </cell>
        </row>
        <row r="9570">
          <cell r="K9570" t="str">
            <v>29205-9</v>
          </cell>
          <cell r="L9570" t="str">
            <v>29205</v>
          </cell>
          <cell r="M9570">
            <v>9</v>
          </cell>
          <cell r="N9570" t="str">
            <v>新型コロナウイルス感染拡大防止事業</v>
          </cell>
          <cell r="O9570" t="str">
            <v>①-Ⅰ-１．マスク・消毒液等の確保</v>
          </cell>
        </row>
        <row r="9571">
          <cell r="K9571" t="str">
            <v>29205-10</v>
          </cell>
          <cell r="L9571" t="str">
            <v>29205</v>
          </cell>
          <cell r="M9571">
            <v>10</v>
          </cell>
          <cell r="N9571" t="str">
            <v>防災活動支援事業</v>
          </cell>
          <cell r="O9571" t="str">
            <v>①-Ⅰ-１．マスク・消毒液等の確保</v>
          </cell>
        </row>
        <row r="9572">
          <cell r="K9572" t="str">
            <v>29205-11</v>
          </cell>
          <cell r="L9572" t="str">
            <v>29205</v>
          </cell>
          <cell r="M9572">
            <v>11</v>
          </cell>
          <cell r="N9572" t="str">
            <v>宿泊客誘致商品造成事業委託</v>
          </cell>
          <cell r="O9572" t="str">
            <v>①-Ⅲ-１．観光・運輸業、飲食業、イベント・エンターテインメント事業等に対する支援</v>
          </cell>
        </row>
        <row r="9573">
          <cell r="K9573" t="str">
            <v>29205-12</v>
          </cell>
          <cell r="L9573" t="str">
            <v>29205</v>
          </cell>
          <cell r="M9573">
            <v>12</v>
          </cell>
          <cell r="N9573" t="str">
            <v>宿泊客誘致促進事業</v>
          </cell>
          <cell r="O9573" t="str">
            <v>①-Ⅲ-１．観光・運輸業、飲食業、イベント・エンターテインメント事業等に対する支援</v>
          </cell>
        </row>
        <row r="9574">
          <cell r="K9574" t="str">
            <v>29205-13</v>
          </cell>
          <cell r="L9574" t="str">
            <v>29205</v>
          </cell>
          <cell r="M9574">
            <v>13</v>
          </cell>
          <cell r="N9574" t="str">
            <v>宿泊客周遊促進事業</v>
          </cell>
          <cell r="O9574" t="str">
            <v>①-Ⅲ-１．観光・運輸業、飲食業、イベント・エンターテインメント事業等に対する支援</v>
          </cell>
        </row>
        <row r="9575">
          <cell r="K9575" t="str">
            <v>29205-14</v>
          </cell>
          <cell r="L9575" t="str">
            <v>29205</v>
          </cell>
          <cell r="M9575">
            <v>14</v>
          </cell>
          <cell r="N9575" t="str">
            <v>着地型旅行商品造成事業</v>
          </cell>
          <cell r="O9575" t="str">
            <v>①-Ⅲ-１．観光・運輸業、飲食業、イベント・エンターテインメント事業等に対する支援</v>
          </cell>
        </row>
        <row r="9576">
          <cell r="K9576" t="str">
            <v>29205-15</v>
          </cell>
          <cell r="L9576" t="str">
            <v>29205</v>
          </cell>
          <cell r="M9576">
            <v>15</v>
          </cell>
          <cell r="N9576" t="str">
            <v>地域振興券発行事業　第２弾</v>
          </cell>
          <cell r="O9576" t="str">
            <v>①-Ⅲ-２．地域経済の活性化</v>
          </cell>
        </row>
        <row r="9577">
          <cell r="K9577" t="str">
            <v>29205-16</v>
          </cell>
          <cell r="L9577" t="str">
            <v>29205</v>
          </cell>
          <cell r="M9577">
            <v>16</v>
          </cell>
          <cell r="N9577" t="str">
            <v>新型コロナウイルス感染症経営相談事業</v>
          </cell>
          <cell r="O9577" t="str">
            <v>①-Ⅱ-３．事業継続に困っている中小・小規模事業者等への支援</v>
          </cell>
        </row>
        <row r="9578">
          <cell r="K9578" t="str">
            <v>29205-17</v>
          </cell>
          <cell r="L9578" t="str">
            <v>29205</v>
          </cell>
          <cell r="M9578">
            <v>17</v>
          </cell>
          <cell r="N9578" t="str">
            <v>橿原市新型コロナ対策家賃支援給付金</v>
          </cell>
          <cell r="O9578" t="str">
            <v>①-Ⅱ-３．事業継続に困っている中小・小規模事業者等への支援</v>
          </cell>
        </row>
        <row r="9579">
          <cell r="K9579" t="str">
            <v>29205-18</v>
          </cell>
          <cell r="L9579" t="str">
            <v>29205</v>
          </cell>
          <cell r="M9579">
            <v>18</v>
          </cell>
          <cell r="N9579" t="str">
            <v>市スポーツ施設管理維持体制持続化事業</v>
          </cell>
          <cell r="O9579" t="str">
            <v>①-Ⅲ-２．地域経済の活性化</v>
          </cell>
        </row>
        <row r="9580">
          <cell r="K9580" t="str">
            <v>29205-19</v>
          </cell>
          <cell r="L9580" t="str">
            <v>29205</v>
          </cell>
          <cell r="M9580">
            <v>19</v>
          </cell>
          <cell r="N9580" t="str">
            <v>生活保護費明細書郵送事業</v>
          </cell>
          <cell r="O9580" t="str">
            <v>①-Ⅰ-６．情報発信の充実</v>
          </cell>
        </row>
        <row r="9581">
          <cell r="K9581" t="str">
            <v>29205-20</v>
          </cell>
          <cell r="L9581" t="str">
            <v>29205</v>
          </cell>
          <cell r="M9581">
            <v>20</v>
          </cell>
          <cell r="N9581" t="str">
            <v>乳幼児保健事業費</v>
          </cell>
          <cell r="O9581" t="str">
            <v>①-Ⅰ-１．マスク・消毒液等の確保</v>
          </cell>
        </row>
        <row r="9582">
          <cell r="K9582" t="str">
            <v>29205-21</v>
          </cell>
          <cell r="L9582" t="str">
            <v>29205</v>
          </cell>
          <cell r="M9582">
            <v>21</v>
          </cell>
          <cell r="N9582" t="str">
            <v>新生児特別定額給付金支給事業</v>
          </cell>
          <cell r="O9582" t="str">
            <v>①-Ⅱ-４．生活に困っている世帯や個人への支援</v>
          </cell>
        </row>
        <row r="9583">
          <cell r="K9583" t="str">
            <v>29205-22</v>
          </cell>
          <cell r="L9583" t="str">
            <v>29205</v>
          </cell>
          <cell r="M9583">
            <v>22</v>
          </cell>
          <cell r="N9583" t="str">
            <v>学校保健特別対策事業費補助金</v>
          </cell>
          <cell r="O9583" t="str">
            <v>①-Ⅰ-１．マスク・消毒液等の確保</v>
          </cell>
        </row>
        <row r="9584">
          <cell r="K9584" t="str">
            <v>29205-23</v>
          </cell>
          <cell r="L9584" t="str">
            <v>29205</v>
          </cell>
          <cell r="M9584">
            <v>23</v>
          </cell>
          <cell r="N9584" t="str">
            <v>学校臨時休業対策費補助金</v>
          </cell>
          <cell r="O9584" t="str">
            <v>①-Ⅰ-８．学校の臨時休業等を円滑に進めるための環境整備</v>
          </cell>
        </row>
        <row r="9585">
          <cell r="K9585" t="str">
            <v>29205-24</v>
          </cell>
          <cell r="L9585" t="str">
            <v>29205</v>
          </cell>
          <cell r="M9585">
            <v>24</v>
          </cell>
          <cell r="N9585" t="str">
            <v>学校給食関係事業者支援事業①</v>
          </cell>
          <cell r="O9585" t="str">
            <v>①-Ⅱ-３．事業継続に困っている中小・小規模事業者等への支援</v>
          </cell>
        </row>
        <row r="9586">
          <cell r="K9586" t="str">
            <v>29205-25</v>
          </cell>
          <cell r="L9586" t="str">
            <v>29205</v>
          </cell>
          <cell r="M9586">
            <v>25</v>
          </cell>
          <cell r="N9586" t="str">
            <v>各小中学校多目的室等空調機設置事業</v>
          </cell>
          <cell r="O9586" t="str">
            <v>①-Ⅰ-８．学校の臨時休業等を円滑に進めるための環境整備</v>
          </cell>
        </row>
        <row r="9587">
          <cell r="K9587" t="str">
            <v>29205-26</v>
          </cell>
          <cell r="L9587" t="str">
            <v>29205</v>
          </cell>
          <cell r="M9587">
            <v>26</v>
          </cell>
          <cell r="N9587" t="str">
            <v>学校保健特別対策事業費補助金</v>
          </cell>
          <cell r="O9587" t="str">
            <v>①-Ⅰ-１．マスク・消毒液等の確保</v>
          </cell>
        </row>
        <row r="9588">
          <cell r="K9588" t="str">
            <v>29205-27</v>
          </cell>
          <cell r="L9588" t="str">
            <v>29205</v>
          </cell>
          <cell r="M9588">
            <v>27</v>
          </cell>
          <cell r="N9588" t="str">
            <v>夏季休業の短縮等に伴う夏季の空調稼働</v>
          </cell>
          <cell r="O9588" t="str">
            <v>①-Ⅰ-８．学校の臨時休業等を円滑に進めるための環境整備</v>
          </cell>
        </row>
        <row r="9589">
          <cell r="K9589" t="str">
            <v>29205-28</v>
          </cell>
          <cell r="L9589" t="str">
            <v>29205</v>
          </cell>
          <cell r="M9589">
            <v>28</v>
          </cell>
          <cell r="N9589" t="str">
            <v>学校給食関係事業者支援事業②</v>
          </cell>
          <cell r="O9589" t="str">
            <v>①-Ⅱ-３．事業継続に困っている中小・小規模事業者等への支援</v>
          </cell>
        </row>
        <row r="9590">
          <cell r="K9590" t="str">
            <v>29205-29</v>
          </cell>
          <cell r="L9590" t="str">
            <v>29205</v>
          </cell>
          <cell r="M9590">
            <v>29</v>
          </cell>
          <cell r="N9590" t="str">
            <v>学校給食事業</v>
          </cell>
          <cell r="O9590" t="str">
            <v>①-Ⅰ-８．学校の臨時休業等を円滑に進めるための環境整備</v>
          </cell>
        </row>
        <row r="9591">
          <cell r="K9591" t="str">
            <v>29205-30</v>
          </cell>
          <cell r="L9591" t="str">
            <v>29205</v>
          </cell>
          <cell r="M9591">
            <v>30</v>
          </cell>
          <cell r="N9591" t="str">
            <v>栄養管理システム導入</v>
          </cell>
          <cell r="O9591" t="str">
            <v>①-Ⅳ-３．リモート化等によるデジタル・トランスフォーメーションの加速</v>
          </cell>
        </row>
        <row r="9592">
          <cell r="K9592" t="str">
            <v>29205-31</v>
          </cell>
          <cell r="L9592" t="str">
            <v>29205</v>
          </cell>
          <cell r="M9592">
            <v>31</v>
          </cell>
          <cell r="N9592" t="str">
            <v>小中非常勤講師配置事業①</v>
          </cell>
          <cell r="O9592" t="str">
            <v>①-Ⅰ-８．学校の臨時休業等を円滑に進めるための環境整備</v>
          </cell>
        </row>
        <row r="9593">
          <cell r="K9593" t="str">
            <v>29205-32</v>
          </cell>
          <cell r="L9593" t="str">
            <v>29205</v>
          </cell>
          <cell r="M9593">
            <v>32</v>
          </cell>
          <cell r="N9593" t="str">
            <v>小中学校PC貸出事業</v>
          </cell>
          <cell r="O9593" t="str">
            <v>①-Ⅳ-３．リモート化等によるデジタル・トランスフォーメーションの加速</v>
          </cell>
        </row>
        <row r="9594">
          <cell r="K9594" t="str">
            <v>29205-33</v>
          </cell>
          <cell r="L9594" t="str">
            <v>29205</v>
          </cell>
          <cell r="M9594">
            <v>33</v>
          </cell>
          <cell r="N9594" t="str">
            <v>教育支援体制整備事業費補助金</v>
          </cell>
          <cell r="O9594" t="str">
            <v>①-Ⅰ-８．学校の臨時休業等を円滑に進めるための環境整備</v>
          </cell>
        </row>
        <row r="9595">
          <cell r="K9595" t="str">
            <v>29205-34</v>
          </cell>
          <cell r="L9595" t="str">
            <v>29205</v>
          </cell>
          <cell r="M9595">
            <v>34</v>
          </cell>
          <cell r="N9595" t="str">
            <v xml:space="preserve">新型コロナウイルス感染症の影響に対応した就学援助制度
</v>
          </cell>
          <cell r="O9595" t="str">
            <v>①-Ⅱ-４．生活に困っている世帯や個人への支援</v>
          </cell>
        </row>
        <row r="9596">
          <cell r="K9596" t="str">
            <v>29205-35</v>
          </cell>
          <cell r="L9596" t="str">
            <v>29205</v>
          </cell>
          <cell r="M9596">
            <v>35</v>
          </cell>
          <cell r="N9596" t="str">
            <v>公立学校情報機器整備費補助金</v>
          </cell>
          <cell r="O9596" t="str">
            <v>①-Ⅳ-３．リモート化等によるデジタル・トランスフォーメーションの加速</v>
          </cell>
        </row>
        <row r="9597">
          <cell r="K9597" t="str">
            <v>29205-36</v>
          </cell>
          <cell r="L9597" t="str">
            <v>29205</v>
          </cell>
          <cell r="M9597">
            <v>36</v>
          </cell>
          <cell r="N9597" t="str">
            <v>小中非常勤講師配置事業②</v>
          </cell>
          <cell r="O9597" t="str">
            <v>①-Ⅰ-８．学校の臨時休業等を円滑に進めるための環境整備</v>
          </cell>
        </row>
        <row r="9598">
          <cell r="K9598" t="str">
            <v>29205-37</v>
          </cell>
          <cell r="L9598" t="str">
            <v>29205</v>
          </cell>
          <cell r="M9598">
            <v>37</v>
          </cell>
          <cell r="N9598" t="str">
            <v>社会教育推進事業費補助事業</v>
          </cell>
          <cell r="O9598" t="str">
            <v>①-Ⅲ-２．地域経済の活性化</v>
          </cell>
        </row>
        <row r="9599">
          <cell r="K9599" t="str">
            <v>29205-38</v>
          </cell>
          <cell r="L9599" t="str">
            <v>29205</v>
          </cell>
          <cell r="M9599">
            <v>38</v>
          </cell>
          <cell r="N9599" t="str">
            <v>今井町活性化事業</v>
          </cell>
          <cell r="O9599" t="str">
            <v>①-Ⅲ-１．観光・運輸業、飲食業、イベント・エンターテインメント事業等に対する支援</v>
          </cell>
        </row>
        <row r="9600">
          <cell r="K9600" t="str">
            <v>29205-39</v>
          </cell>
          <cell r="L9600" t="str">
            <v>29205</v>
          </cell>
          <cell r="M9600">
            <v>39</v>
          </cell>
          <cell r="N9600" t="str">
            <v>橿原市新型コロナ対策おもてなし補助金</v>
          </cell>
          <cell r="O9600" t="str">
            <v>①-Ⅲ-２．地域経済の活性化</v>
          </cell>
        </row>
        <row r="9601">
          <cell r="K9601" t="str">
            <v>29205-40</v>
          </cell>
          <cell r="L9601" t="str">
            <v>29205</v>
          </cell>
          <cell r="M9601">
            <v>40</v>
          </cell>
          <cell r="N9601" t="str">
            <v>蔵書数増加事業</v>
          </cell>
          <cell r="O9601" t="str">
            <v>①-Ⅲ-２．地域経済の活性化</v>
          </cell>
        </row>
        <row r="9602">
          <cell r="K9602" t="str">
            <v>29205-41</v>
          </cell>
          <cell r="L9602" t="str">
            <v>29205</v>
          </cell>
          <cell r="M9602">
            <v>41</v>
          </cell>
          <cell r="N9602" t="str">
            <v>乳幼児健診等の産前・産後事業における環境整備事業</v>
          </cell>
          <cell r="O9602" t="str">
            <v>①-Ⅰ-１．マスク・消毒液等の確保</v>
          </cell>
        </row>
        <row r="9603">
          <cell r="K9603" t="str">
            <v>29205-42</v>
          </cell>
          <cell r="L9603" t="str">
            <v>29205</v>
          </cell>
          <cell r="M9603">
            <v>42</v>
          </cell>
          <cell r="N9603" t="str">
            <v>医療提供体制推進事業費補助金</v>
          </cell>
          <cell r="O9603" t="str">
            <v>①-Ⅰ-３．医療提供体制の強化</v>
          </cell>
        </row>
        <row r="9604">
          <cell r="K9604" t="str">
            <v>29205-43</v>
          </cell>
          <cell r="L9604" t="str">
            <v>29205</v>
          </cell>
          <cell r="M9604">
            <v>43</v>
          </cell>
          <cell r="N9604" t="str">
            <v>真菅北第２放課後児童クラブ増設整備事業</v>
          </cell>
          <cell r="O9604" t="str">
            <v>①-Ⅰ-８．学校の臨時休業等を円滑に進めるための環境整備</v>
          </cell>
        </row>
        <row r="9605">
          <cell r="K9605" t="str">
            <v>29205-44</v>
          </cell>
          <cell r="L9605" t="str">
            <v>29205</v>
          </cell>
          <cell r="M9605">
            <v>44</v>
          </cell>
          <cell r="N9605" t="str">
            <v>学校保健特別対策事業費補助金</v>
          </cell>
          <cell r="O9605" t="str">
            <v>①-Ⅰ-１．マスク・消毒液等の確保</v>
          </cell>
        </row>
        <row r="9606">
          <cell r="K9606" t="str">
            <v>29205-45</v>
          </cell>
          <cell r="L9606" t="str">
            <v>29205</v>
          </cell>
          <cell r="M9606">
            <v>45</v>
          </cell>
          <cell r="N9606" t="str">
            <v>市議会議員選挙における新型コロナウイルス感染症予防対策事業</v>
          </cell>
          <cell r="O9606" t="str">
            <v>①-Ⅰ-１．マスク・消毒液等の確保</v>
          </cell>
        </row>
        <row r="9607">
          <cell r="K9607" t="str">
            <v>29205-46</v>
          </cell>
          <cell r="L9607" t="str">
            <v>29205</v>
          </cell>
          <cell r="M9607">
            <v>46</v>
          </cell>
          <cell r="N9607" t="str">
            <v>高齢者のタクシー券の印刷及び封筒への封入業務委託</v>
          </cell>
          <cell r="O9607" t="str">
            <v>①-Ⅱ-４．生活に困っている世帯や個人への支援</v>
          </cell>
        </row>
        <row r="9608">
          <cell r="K9608" t="str">
            <v>29206-1</v>
          </cell>
          <cell r="L9608" t="str">
            <v>29206</v>
          </cell>
          <cell r="M9608">
            <v>1</v>
          </cell>
          <cell r="N9608" t="str">
            <v>感染症拡大防止機器等購入事業</v>
          </cell>
          <cell r="O9608" t="str">
            <v>①-Ⅰ-１．マスク・消毒液等の確保</v>
          </cell>
        </row>
        <row r="9609">
          <cell r="K9609" t="str">
            <v>29206-2</v>
          </cell>
          <cell r="L9609" t="str">
            <v>29206</v>
          </cell>
          <cell r="M9609">
            <v>2</v>
          </cell>
          <cell r="N9609" t="str">
            <v>避難所における感染症拡大予防対策事業</v>
          </cell>
          <cell r="O9609" t="str">
            <v>①-Ⅰ-１．マスク・消毒液等の確保</v>
          </cell>
        </row>
        <row r="9610">
          <cell r="K9610" t="str">
            <v>29206-3</v>
          </cell>
          <cell r="L9610" t="str">
            <v>29206</v>
          </cell>
          <cell r="M9610">
            <v>3</v>
          </cell>
          <cell r="N9610" t="str">
            <v>感染症拡大予防等対策事業</v>
          </cell>
          <cell r="O9610" t="str">
            <v>①-Ⅰ-１．マスク・消毒液等の確保</v>
          </cell>
        </row>
        <row r="9611">
          <cell r="K9611" t="str">
            <v>29206-4</v>
          </cell>
          <cell r="L9611" t="str">
            <v>29206</v>
          </cell>
          <cell r="M9611">
            <v>4</v>
          </cell>
          <cell r="N9611" t="str">
            <v>濃厚接触者などに対する生活支援</v>
          </cell>
          <cell r="O9611" t="str">
            <v>①-Ⅰ-３．医療提供体制の強化</v>
          </cell>
        </row>
        <row r="9612">
          <cell r="K9612" t="str">
            <v>29206-5</v>
          </cell>
          <cell r="L9612" t="str">
            <v>29206</v>
          </cell>
          <cell r="M9612">
            <v>5</v>
          </cell>
          <cell r="N9612" t="str">
            <v>タクシー事業者向け新型コロナウイルス感染症拡大防止事業</v>
          </cell>
          <cell r="O9612" t="str">
            <v>①-Ⅰ-１．マスク・消毒液等の確保</v>
          </cell>
        </row>
        <row r="9613">
          <cell r="K9613" t="str">
            <v>29206-6</v>
          </cell>
          <cell r="L9613" t="str">
            <v>29206</v>
          </cell>
          <cell r="M9613">
            <v>6</v>
          </cell>
          <cell r="N9613" t="str">
            <v>市内宿泊事業者応援事業</v>
          </cell>
          <cell r="O9613" t="str">
            <v>①-Ⅱ-３．事業継続に困っている中小・小規模事業者等への支援</v>
          </cell>
        </row>
        <row r="9614">
          <cell r="K9614" t="str">
            <v>29206-7</v>
          </cell>
          <cell r="L9614" t="str">
            <v>29206</v>
          </cell>
          <cell r="M9614">
            <v>7</v>
          </cell>
          <cell r="N9614" t="str">
            <v>旅行商品造成事業</v>
          </cell>
          <cell r="O9614" t="str">
            <v>①-Ⅲ-１．観光・運輸業、飲食業、イベント・エンターテインメント事業等に対する支援</v>
          </cell>
        </row>
        <row r="9615">
          <cell r="K9615" t="str">
            <v>29206-8</v>
          </cell>
          <cell r="L9615" t="str">
            <v>29206</v>
          </cell>
          <cell r="M9615">
            <v>8</v>
          </cell>
          <cell r="N9615" t="str">
            <v>桜井市新型コロナウイルス感染症拡大防止協力金</v>
          </cell>
          <cell r="O9615" t="str">
            <v>①-Ⅱ-３．事業継続に困っている中小・小規模事業者等への支援</v>
          </cell>
        </row>
        <row r="9616">
          <cell r="K9616" t="str">
            <v>29206-9</v>
          </cell>
          <cell r="L9616" t="str">
            <v>29206</v>
          </cell>
          <cell r="M9616">
            <v>9</v>
          </cell>
          <cell r="N9616" t="str">
            <v>飲食店応援キャンペーン”テイクアウトはじめましたinSAKURAI”</v>
          </cell>
          <cell r="O9616" t="str">
            <v>①-Ⅱ-４．生活に困っている世帯や個人への支援</v>
          </cell>
        </row>
        <row r="9617">
          <cell r="K9617" t="str">
            <v>29206-10</v>
          </cell>
          <cell r="L9617" t="str">
            <v>29206</v>
          </cell>
          <cell r="M9617">
            <v>10</v>
          </cell>
          <cell r="N9617" t="str">
            <v>小規模事業者持続化補助金促進事業</v>
          </cell>
          <cell r="O9617" t="str">
            <v>①-Ⅱ-３．事業継続に困っている中小・小規模事業者等への支援</v>
          </cell>
        </row>
        <row r="9618">
          <cell r="K9618" t="str">
            <v>29206-11</v>
          </cell>
          <cell r="L9618" t="str">
            <v>29206</v>
          </cell>
          <cell r="M9618">
            <v>11</v>
          </cell>
          <cell r="N9618" t="str">
            <v>市内事業所応援キャンペーン”桜井サポート商品券”</v>
          </cell>
          <cell r="O9618" t="str">
            <v>①-Ⅱ-４．生活に困っている世帯や個人への支援</v>
          </cell>
        </row>
        <row r="9619">
          <cell r="K9619" t="str">
            <v>29206-12</v>
          </cell>
          <cell r="L9619" t="str">
            <v>29206</v>
          </cell>
          <cell r="M9619">
            <v>12</v>
          </cell>
          <cell r="N9619" t="str">
            <v>次亜塩素酸水配布事業</v>
          </cell>
          <cell r="O9619" t="str">
            <v>①-Ⅰ-１．マスク・消毒液等の確保</v>
          </cell>
        </row>
        <row r="9620">
          <cell r="K9620" t="str">
            <v>29206-13</v>
          </cell>
          <cell r="L9620" t="str">
            <v>29206</v>
          </cell>
          <cell r="M9620">
            <v>13</v>
          </cell>
          <cell r="N9620" t="str">
            <v>小中学校再開支援事業</v>
          </cell>
          <cell r="O9620" t="str">
            <v>①-Ⅰ-８．学校の臨時休業等を円滑に進めるための環境整備</v>
          </cell>
        </row>
        <row r="9621">
          <cell r="K9621" t="str">
            <v>29206-14</v>
          </cell>
          <cell r="L9621" t="str">
            <v>29206</v>
          </cell>
          <cell r="M9621">
            <v>14</v>
          </cell>
          <cell r="N9621" t="str">
            <v>準要保護世帯への就学援助</v>
          </cell>
          <cell r="O9621" t="str">
            <v>①-Ⅱ-４．生活に困っている世帯や個人への支援</v>
          </cell>
        </row>
        <row r="9622">
          <cell r="K9622" t="str">
            <v>29206-15</v>
          </cell>
          <cell r="L9622" t="str">
            <v>29206</v>
          </cell>
          <cell r="M9622">
            <v>15</v>
          </cell>
          <cell r="N9622" t="str">
            <v>学校臨時休業対策補助事業</v>
          </cell>
          <cell r="O9622" t="str">
            <v>①-Ⅱ-３．事業継続に困っている中小・小規模事業者等への支援</v>
          </cell>
        </row>
        <row r="9623">
          <cell r="K9623" t="str">
            <v>29206-16</v>
          </cell>
          <cell r="L9623" t="str">
            <v>29206</v>
          </cell>
          <cell r="M9623">
            <v>16</v>
          </cell>
          <cell r="N9623" t="str">
            <v>教育情報機器整備事業</v>
          </cell>
          <cell r="O9623" t="str">
            <v>①-Ⅳ-３．リモート化等によるデジタル・トランスフォーメーションの加速</v>
          </cell>
        </row>
        <row r="9624">
          <cell r="K9624" t="str">
            <v>29206-17</v>
          </cell>
          <cell r="L9624" t="str">
            <v>29206</v>
          </cell>
          <cell r="M9624">
            <v>17</v>
          </cell>
          <cell r="N9624" t="str">
            <v>児童・生徒向けマスク給付事業</v>
          </cell>
          <cell r="O9624" t="str">
            <v>①-Ⅰ-１．マスク・消毒液等の確保</v>
          </cell>
        </row>
        <row r="9625">
          <cell r="K9625" t="str">
            <v>29206-18</v>
          </cell>
          <cell r="L9625" t="str">
            <v>29206</v>
          </cell>
          <cell r="M9625">
            <v>18</v>
          </cell>
          <cell r="N9625" t="str">
            <v>抗菌措置によるバス内感染症拡大防止事業</v>
          </cell>
          <cell r="O9625" t="str">
            <v>①-Ⅰ-１．マスク・消毒液等の確保</v>
          </cell>
        </row>
        <row r="9626">
          <cell r="K9626" t="str">
            <v>29206-19</v>
          </cell>
          <cell r="L9626" t="str">
            <v>29206</v>
          </cell>
          <cell r="M9626">
            <v>19</v>
          </cell>
          <cell r="N9626" t="str">
            <v>指定管理施設に対する感染症拡大防止対策奨励金</v>
          </cell>
          <cell r="O9626" t="str">
            <v>①-Ⅱ-３．事業継続に困っている中小・小規模事業者等への支援</v>
          </cell>
        </row>
        <row r="9627">
          <cell r="K9627" t="str">
            <v>29206-20</v>
          </cell>
          <cell r="L9627" t="str">
            <v>29206</v>
          </cell>
          <cell r="M9627">
            <v>20</v>
          </cell>
          <cell r="N9627" t="str">
            <v>医療体制強靭化対策事業</v>
          </cell>
          <cell r="O9627" t="str">
            <v>①-Ⅰ-３．医療提供体制の強化</v>
          </cell>
        </row>
        <row r="9628">
          <cell r="K9628" t="str">
            <v>29206-21</v>
          </cell>
          <cell r="L9628" t="str">
            <v>29206</v>
          </cell>
          <cell r="M9628">
            <v>21</v>
          </cell>
          <cell r="N9628" t="str">
            <v>保育所等環境改善事業</v>
          </cell>
          <cell r="O9628" t="str">
            <v>①-Ⅰ-１．マスク・消毒液等の確保</v>
          </cell>
        </row>
        <row r="9629">
          <cell r="K9629" t="str">
            <v>29206-22</v>
          </cell>
          <cell r="L9629" t="str">
            <v>29206</v>
          </cell>
          <cell r="M9629">
            <v>22</v>
          </cell>
          <cell r="N9629" t="str">
            <v>新しい生活様式の定着、飛感感染防止対策事業</v>
          </cell>
          <cell r="O9629" t="str">
            <v>①-Ⅰ-１．マスク・消毒液等の確保</v>
          </cell>
        </row>
        <row r="9630">
          <cell r="K9630" t="str">
            <v>29206-23</v>
          </cell>
          <cell r="L9630" t="str">
            <v>29206</v>
          </cell>
          <cell r="M9630">
            <v>23</v>
          </cell>
          <cell r="N9630" t="str">
            <v>公共施設における飛沫・換気対策事業</v>
          </cell>
          <cell r="O9630" t="str">
            <v>①-Ⅰ-１．マスク・消毒液等の確保</v>
          </cell>
        </row>
        <row r="9631">
          <cell r="K9631" t="str">
            <v>29206-24</v>
          </cell>
          <cell r="L9631" t="str">
            <v>29206</v>
          </cell>
          <cell r="M9631">
            <v>24</v>
          </cell>
          <cell r="N9631" t="str">
            <v>公共施設衛生対策事業</v>
          </cell>
          <cell r="O9631" t="str">
            <v>①-Ⅰ-１．マスク・消毒液等の確保</v>
          </cell>
        </row>
        <row r="9632">
          <cell r="K9632" t="str">
            <v>29206-25</v>
          </cell>
          <cell r="L9632" t="str">
            <v>29206</v>
          </cell>
          <cell r="M9632">
            <v>25</v>
          </cell>
          <cell r="N9632" t="str">
            <v>テレワーク推進事業</v>
          </cell>
          <cell r="O9632" t="str">
            <v>①-Ⅳ-３．リモート化等によるデジタル・トランスフォーメーションの加速</v>
          </cell>
        </row>
        <row r="9633">
          <cell r="K9633" t="str">
            <v>29206-26</v>
          </cell>
          <cell r="L9633" t="str">
            <v>29206</v>
          </cell>
          <cell r="M9633">
            <v>26</v>
          </cell>
          <cell r="N9633" t="str">
            <v>学校トイレ洋式化事業</v>
          </cell>
          <cell r="O9633" t="str">
            <v>①-Ⅰ-１．マスク・消毒液等の確保</v>
          </cell>
        </row>
        <row r="9634">
          <cell r="K9634" t="str">
            <v>29206-27</v>
          </cell>
          <cell r="L9634" t="str">
            <v>29206</v>
          </cell>
          <cell r="M9634">
            <v>27</v>
          </cell>
          <cell r="N9634" t="str">
            <v>コンビニ交付サービスの拡充</v>
          </cell>
          <cell r="O9634" t="str">
            <v>①-Ⅳ-３．リモート化等によるデジタル・トランスフォーメーションの加速</v>
          </cell>
        </row>
        <row r="9635">
          <cell r="K9635" t="str">
            <v>29206-28</v>
          </cell>
          <cell r="L9635" t="str">
            <v>29206</v>
          </cell>
          <cell r="M9635">
            <v>28</v>
          </cell>
          <cell r="N9635" t="str">
            <v>防災無線システム整備事業</v>
          </cell>
          <cell r="O9635" t="str">
            <v>①-Ⅰ-１．マスク・消毒液等の確保</v>
          </cell>
        </row>
        <row r="9636">
          <cell r="K9636" t="str">
            <v>29206-29</v>
          </cell>
          <cell r="L9636" t="str">
            <v>29206</v>
          </cell>
          <cell r="M9636">
            <v>29</v>
          </cell>
          <cell r="N9636" t="str">
            <v>地元産材活用支援事業</v>
          </cell>
          <cell r="O9636" t="str">
            <v>①-Ⅲ-２．地域経済の活性化</v>
          </cell>
        </row>
        <row r="9637">
          <cell r="K9637" t="str">
            <v>29206-30</v>
          </cell>
          <cell r="L9637" t="str">
            <v>29206</v>
          </cell>
          <cell r="M9637">
            <v>30</v>
          </cell>
          <cell r="N9637" t="str">
            <v>生活支援給付金</v>
          </cell>
          <cell r="O9637" t="str">
            <v>①-Ⅱ-４．生活に困っている世帯や個人への支援</v>
          </cell>
        </row>
        <row r="9638">
          <cell r="K9638" t="str">
            <v>29206-31</v>
          </cell>
          <cell r="L9638" t="str">
            <v>29206</v>
          </cell>
          <cell r="M9638">
            <v>31</v>
          </cell>
          <cell r="N9638" t="str">
            <v>市内宿泊者限定プレミアム観光振興券付与事業</v>
          </cell>
          <cell r="O9638" t="str">
            <v>①-Ⅲ-１．観光・運輸業、飲食業、イベント・エンターテインメント事業等に対する支援</v>
          </cell>
        </row>
        <row r="9639">
          <cell r="K9639" t="str">
            <v>29206-32</v>
          </cell>
          <cell r="L9639" t="str">
            <v>29206</v>
          </cell>
          <cell r="M9639">
            <v>32</v>
          </cell>
          <cell r="N9639" t="str">
            <v>第二弾飲食店応援キャンペーン”テイクアウトinSAKURAI”</v>
          </cell>
          <cell r="O9639" t="str">
            <v>①-Ⅱ-４．生活に困っている世帯や個人への支援</v>
          </cell>
        </row>
        <row r="9640">
          <cell r="K9640" t="str">
            <v>29206-33</v>
          </cell>
          <cell r="L9640" t="str">
            <v>29206</v>
          </cell>
          <cell r="M9640">
            <v>33</v>
          </cell>
          <cell r="N9640" t="str">
            <v>三輪素麺魅力発信事業</v>
          </cell>
          <cell r="O9640" t="str">
            <v>①-Ⅲ-１．観光・運輸業、飲食業、イベント・エンターテインメント事業等に対する支援</v>
          </cell>
        </row>
        <row r="9641">
          <cell r="K9641" t="str">
            <v>29206-34</v>
          </cell>
          <cell r="L9641" t="str">
            <v>29206</v>
          </cell>
          <cell r="M9641">
            <v>34</v>
          </cell>
          <cell r="N9641" t="str">
            <v>大神神社参道周辺地区観光案内誘導施設整備事業</v>
          </cell>
          <cell r="O9641" t="str">
            <v>①-Ⅲ-１．観光・運輸業、飲食業、イベント・エンターテインメント事業等に対する支援</v>
          </cell>
        </row>
        <row r="9642">
          <cell r="K9642" t="str">
            <v>29206-35</v>
          </cell>
          <cell r="L9642" t="str">
            <v>29206</v>
          </cell>
          <cell r="M9642">
            <v>35</v>
          </cell>
          <cell r="N9642" t="str">
            <v>観光ボランティアガイド用機器整備事業</v>
          </cell>
          <cell r="O9642" t="str">
            <v>①-Ⅲ-１．観光・運輸業、飲食業、イベント・エンターテインメント事業等に対する支援</v>
          </cell>
        </row>
        <row r="9643">
          <cell r="K9643" t="str">
            <v>29206-36</v>
          </cell>
          <cell r="L9643" t="str">
            <v>29206</v>
          </cell>
          <cell r="M9643">
            <v>36</v>
          </cell>
          <cell r="N9643" t="str">
            <v>マスコットキャラクター「ひみこちゃん」を活用した「新しい生活様式」啓発事業</v>
          </cell>
          <cell r="O9643" t="str">
            <v>①-Ⅰ-６．情報発信の充実</v>
          </cell>
        </row>
        <row r="9644">
          <cell r="K9644" t="str">
            <v>29206-37</v>
          </cell>
          <cell r="L9644" t="str">
            <v>29206</v>
          </cell>
          <cell r="M9644">
            <v>37</v>
          </cell>
          <cell r="N9644" t="str">
            <v>家庭でのオンライン学習環境の整備事業</v>
          </cell>
          <cell r="O9644" t="str">
            <v>①-Ⅳ-３．リモート化等によるデジタル・トランスフォーメーションの加速</v>
          </cell>
        </row>
        <row r="9645">
          <cell r="K9645" t="str">
            <v>29206-38</v>
          </cell>
          <cell r="L9645" t="str">
            <v>29206</v>
          </cell>
          <cell r="M9645">
            <v>38</v>
          </cell>
          <cell r="N9645" t="str">
            <v>市営住宅家賃等のコンビニ収納の導入</v>
          </cell>
          <cell r="O9645" t="str">
            <v>①-Ⅰ-１．マスク・消毒液等の確保</v>
          </cell>
        </row>
        <row r="9646">
          <cell r="K9646" t="str">
            <v>29206-39</v>
          </cell>
          <cell r="L9646" t="str">
            <v>29206</v>
          </cell>
          <cell r="M9646">
            <v>39</v>
          </cell>
          <cell r="N9646" t="str">
            <v>有害野生獣侵入防止柵原材料支給事業</v>
          </cell>
          <cell r="O9646" t="str">
            <v>①-Ⅱ-３．事業継続に困っている中小・小規模事業者等への支援</v>
          </cell>
        </row>
        <row r="9647">
          <cell r="K9647" t="str">
            <v>29206-40</v>
          </cell>
          <cell r="L9647" t="str">
            <v>29206</v>
          </cell>
          <cell r="M9647">
            <v>40</v>
          </cell>
          <cell r="N9647" t="str">
            <v>水道基本料金の減免</v>
          </cell>
          <cell r="O9647" t="str">
            <v>①-Ⅱ-４．生活に困っている世帯や個人への支援</v>
          </cell>
        </row>
        <row r="9648">
          <cell r="K9648" t="str">
            <v>29206-41</v>
          </cell>
          <cell r="L9648" t="str">
            <v>29206</v>
          </cell>
          <cell r="M9648">
            <v>41</v>
          </cell>
          <cell r="N9648" t="str">
            <v>オンライン会議のシステム構築</v>
          </cell>
          <cell r="O9648" t="str">
            <v>①-Ⅳ-３．リモート化等によるデジタル・トランスフォーメーションの加速</v>
          </cell>
        </row>
        <row r="9649">
          <cell r="K9649" t="str">
            <v>29206-42</v>
          </cell>
          <cell r="L9649" t="str">
            <v>29206</v>
          </cell>
          <cell r="M9649">
            <v>42</v>
          </cell>
          <cell r="N9649" t="str">
            <v>給食費の保護者負担の軽減</v>
          </cell>
          <cell r="O9649" t="str">
            <v>①-Ⅱ-４．生活に困っている世帯や個人への支援</v>
          </cell>
        </row>
        <row r="9650">
          <cell r="K9650" t="str">
            <v>29206-43</v>
          </cell>
          <cell r="L9650" t="str">
            <v>29206</v>
          </cell>
          <cell r="M9650">
            <v>43</v>
          </cell>
          <cell r="N9650" t="str">
            <v>トイレ洋式化及び自動水栓化事業</v>
          </cell>
          <cell r="O9650" t="str">
            <v>①-Ⅰ-１．マスク・消毒液等の確保</v>
          </cell>
        </row>
        <row r="9651">
          <cell r="K9651" t="str">
            <v>29206-44</v>
          </cell>
          <cell r="L9651" t="str">
            <v>29206</v>
          </cell>
          <cell r="M9651">
            <v>44</v>
          </cell>
          <cell r="N9651" t="str">
            <v>学校保健特別対策事業費補助金</v>
          </cell>
          <cell r="O9651" t="str">
            <v>①-Ⅳ-３．リモート化等によるデジタル・トランスフォーメーションの加速</v>
          </cell>
        </row>
        <row r="9652">
          <cell r="K9652" t="str">
            <v>29206-45</v>
          </cell>
          <cell r="L9652" t="str">
            <v>29206</v>
          </cell>
          <cell r="M9652">
            <v>45</v>
          </cell>
          <cell r="N9652" t="str">
            <v>GIGAスクール構想体制強化事業</v>
          </cell>
          <cell r="O9652" t="str">
            <v>①-Ⅳ-３．リモート化等によるデジタル・トランスフォーメーションの加速</v>
          </cell>
        </row>
        <row r="9653">
          <cell r="K9653" t="str">
            <v>29206-46</v>
          </cell>
          <cell r="L9653" t="str">
            <v>29206</v>
          </cell>
          <cell r="M9653">
            <v>46</v>
          </cell>
          <cell r="N9653" t="str">
            <v>学校保健特別対策事業費補助金</v>
          </cell>
          <cell r="O9653" t="str">
            <v>①-Ⅰ-１．マスク・消毒液等の確保</v>
          </cell>
        </row>
        <row r="9654">
          <cell r="K9654" t="str">
            <v>29206-47</v>
          </cell>
          <cell r="L9654" t="str">
            <v>29206</v>
          </cell>
          <cell r="M9654">
            <v>47</v>
          </cell>
          <cell r="N9654" t="str">
            <v>学校保健特別対策事業費補助金</v>
          </cell>
          <cell r="O9654" t="str">
            <v>①-Ⅰ-１．マスク・消毒液等の確保</v>
          </cell>
        </row>
        <row r="9655">
          <cell r="K9655" t="str">
            <v>29206-48</v>
          </cell>
          <cell r="L9655" t="str">
            <v>29206</v>
          </cell>
          <cell r="M9655">
            <v>48</v>
          </cell>
          <cell r="N9655" t="str">
            <v>児童福祉事業対策費等補助金</v>
          </cell>
          <cell r="O9655" t="str">
            <v>①-Ⅰ-１．マスク・消毒液等の確保</v>
          </cell>
        </row>
        <row r="9656">
          <cell r="K9656" t="str">
            <v>29206-49</v>
          </cell>
          <cell r="L9656" t="str">
            <v>29206</v>
          </cell>
          <cell r="M9656">
            <v>49</v>
          </cell>
          <cell r="N9656" t="str">
            <v>児童福祉事業対策費等補助金</v>
          </cell>
          <cell r="O9656" t="str">
            <v>①-Ⅰ-１．マスク・消毒液等の確保</v>
          </cell>
        </row>
        <row r="9657">
          <cell r="K9657" t="str">
            <v>29206-50</v>
          </cell>
          <cell r="L9657" t="str">
            <v>29206</v>
          </cell>
          <cell r="M9657">
            <v>50</v>
          </cell>
          <cell r="N9657" t="str">
            <v>学校臨時休業対策費補助金</v>
          </cell>
          <cell r="O9657" t="str">
            <v>①-Ⅰ-８．学校の臨時休業等を円滑に進めるための環境整備</v>
          </cell>
        </row>
        <row r="9658">
          <cell r="K9658" t="str">
            <v>29206-51</v>
          </cell>
          <cell r="L9658" t="str">
            <v>29206</v>
          </cell>
          <cell r="M9658">
            <v>51</v>
          </cell>
          <cell r="N9658" t="str">
            <v>教育支援体制整備事業費交付金</v>
          </cell>
          <cell r="O9658" t="str">
            <v>①-Ⅰ-１．マスク・消毒液等の確保</v>
          </cell>
        </row>
        <row r="9659">
          <cell r="K9659" t="str">
            <v>29206-52</v>
          </cell>
          <cell r="L9659" t="str">
            <v>29206</v>
          </cell>
          <cell r="M9659">
            <v>52</v>
          </cell>
          <cell r="N9659" t="str">
            <v>子ども・子育て支援交付金</v>
          </cell>
          <cell r="O9659" t="str">
            <v>①-Ⅰ-８．学校の臨時休業等を円滑に進めるための環境整備</v>
          </cell>
        </row>
        <row r="9660">
          <cell r="K9660" t="str">
            <v>29207-1</v>
          </cell>
          <cell r="L9660" t="str">
            <v>29207</v>
          </cell>
          <cell r="M9660">
            <v>1</v>
          </cell>
          <cell r="N9660" t="str">
            <v>子育て世帯支援給食費無償化事業</v>
          </cell>
          <cell r="O9660" t="str">
            <v>①-Ⅲ-２．地域経済の活性化</v>
          </cell>
        </row>
        <row r="9661">
          <cell r="K9661" t="str">
            <v>29207-2</v>
          </cell>
          <cell r="L9661" t="str">
            <v>29207</v>
          </cell>
          <cell r="M9661">
            <v>2</v>
          </cell>
          <cell r="N9661" t="str">
            <v>子育て世帯支援特別給付金事業</v>
          </cell>
          <cell r="O9661" t="str">
            <v>①-Ⅲ-２．地域経済の活性化</v>
          </cell>
        </row>
        <row r="9662">
          <cell r="K9662" t="str">
            <v>29207-3</v>
          </cell>
          <cell r="L9662" t="str">
            <v>29207</v>
          </cell>
          <cell r="M9662">
            <v>3</v>
          </cell>
          <cell r="N9662" t="str">
            <v>水道基本料金無料化事業</v>
          </cell>
          <cell r="O9662" t="str">
            <v>①-Ⅲ-２．地域経済の活性化</v>
          </cell>
        </row>
        <row r="9663">
          <cell r="K9663" t="str">
            <v>29207-4</v>
          </cell>
          <cell r="L9663" t="str">
            <v>29207</v>
          </cell>
          <cell r="M9663">
            <v>4</v>
          </cell>
          <cell r="N9663" t="str">
            <v>五條市新型コロナウイルス感染症拡大防止協力金事業</v>
          </cell>
          <cell r="O9663" t="str">
            <v>①-Ⅲ-２．地域経済の活性化</v>
          </cell>
        </row>
        <row r="9664">
          <cell r="K9664" t="str">
            <v>29207-5</v>
          </cell>
          <cell r="L9664" t="str">
            <v>29207</v>
          </cell>
          <cell r="M9664">
            <v>5</v>
          </cell>
          <cell r="N9664" t="str">
            <v>公立学校情報機器整備事業</v>
          </cell>
          <cell r="O9664" t="str">
            <v>①-Ⅳ-３．リモート化等によるデジタル・トランスフォーメーションの加速</v>
          </cell>
        </row>
        <row r="9665">
          <cell r="K9665" t="str">
            <v>29207-6</v>
          </cell>
          <cell r="L9665" t="str">
            <v>29207</v>
          </cell>
          <cell r="M9665">
            <v>6</v>
          </cell>
          <cell r="N9665" t="str">
            <v>公立学校情報機器整備費補助金</v>
          </cell>
          <cell r="O9665" t="str">
            <v>①-Ⅳ-３．リモート化等によるデジタル・トランスフォーメーションの加速</v>
          </cell>
        </row>
        <row r="9666">
          <cell r="K9666" t="str">
            <v>29207-7</v>
          </cell>
          <cell r="L9666" t="str">
            <v>29207</v>
          </cell>
          <cell r="M9666">
            <v>7</v>
          </cell>
          <cell r="N9666" t="str">
            <v>公立学校情報通信ネットワーク環境施設整備事業</v>
          </cell>
          <cell r="O9666" t="str">
            <v>①-Ⅳ-３．リモート化等によるデジタル・トランスフォーメーションの加速</v>
          </cell>
        </row>
        <row r="9667">
          <cell r="K9667" t="str">
            <v>29207-8</v>
          </cell>
          <cell r="L9667" t="str">
            <v>29207</v>
          </cell>
          <cell r="M9667">
            <v>8</v>
          </cell>
          <cell r="N9667" t="str">
            <v>新生児向け特別定額給付金事業</v>
          </cell>
          <cell r="O9667" t="str">
            <v>①-Ⅲ-２．地域経済の活性化</v>
          </cell>
        </row>
        <row r="9668">
          <cell r="K9668" t="str">
            <v>29207-9</v>
          </cell>
          <cell r="L9668" t="str">
            <v>29207</v>
          </cell>
          <cell r="M9668">
            <v>9</v>
          </cell>
          <cell r="N9668" t="str">
            <v>高校生以下の子どもに対する図書カード支給事業</v>
          </cell>
          <cell r="O9668" t="str">
            <v>①-Ⅰ-８．学校の臨時休業等を円滑に進めるための環境整備</v>
          </cell>
        </row>
        <row r="9669">
          <cell r="K9669" t="str">
            <v>29207-10</v>
          </cell>
          <cell r="L9669" t="str">
            <v>29207</v>
          </cell>
          <cell r="M9669">
            <v>10</v>
          </cell>
          <cell r="N9669" t="str">
            <v>幼児の体験機会創出支援事業</v>
          </cell>
          <cell r="O9669" t="str">
            <v>①-Ⅲ-１．観光・運輸業、飲食業、イベント・エンターテインメント事業等に対する支援</v>
          </cell>
        </row>
        <row r="9670">
          <cell r="K9670" t="str">
            <v>29207-11</v>
          </cell>
          <cell r="L9670" t="str">
            <v>29207</v>
          </cell>
          <cell r="M9670">
            <v>11</v>
          </cell>
          <cell r="N9670" t="str">
            <v>児童、障害児に対する新しい生活様式定着支援事業</v>
          </cell>
          <cell r="O9670" t="str">
            <v>①-Ⅲ-２．地域経済の活性化</v>
          </cell>
        </row>
        <row r="9671">
          <cell r="K9671" t="str">
            <v>29207-12</v>
          </cell>
          <cell r="L9671" t="str">
            <v>29207</v>
          </cell>
          <cell r="M9671">
            <v>12</v>
          </cell>
          <cell r="N9671" t="str">
            <v>学校保健特別対策事業費補助金</v>
          </cell>
          <cell r="O9671" t="str">
            <v>①-Ⅰ-１．マスク・消毒液等の確保</v>
          </cell>
        </row>
        <row r="9672">
          <cell r="K9672" t="str">
            <v>29207-13</v>
          </cell>
          <cell r="L9672" t="str">
            <v>29207</v>
          </cell>
          <cell r="M9672">
            <v>13</v>
          </cell>
          <cell r="N9672" t="str">
            <v>教育支援体制整備事業費補助金</v>
          </cell>
          <cell r="O9672" t="str">
            <v>①-Ⅰ-８．学校の臨時休業等を円滑に進めるための環境整備</v>
          </cell>
        </row>
        <row r="9673">
          <cell r="K9673" t="str">
            <v>29207-14</v>
          </cell>
          <cell r="L9673" t="str">
            <v>29207</v>
          </cell>
          <cell r="M9673">
            <v>14</v>
          </cell>
          <cell r="N9673" t="str">
            <v>臨時休業期間中における一時預かり支援事業</v>
          </cell>
          <cell r="O9673" t="str">
            <v>①-Ⅰ-８．学校の臨時休業等を円滑に進めるための環境整備</v>
          </cell>
        </row>
        <row r="9674">
          <cell r="K9674" t="str">
            <v>29207-15</v>
          </cell>
          <cell r="L9674" t="str">
            <v>29207</v>
          </cell>
          <cell r="M9674">
            <v>15</v>
          </cell>
          <cell r="N9674" t="str">
            <v>高等学校生徒の「密」を避ける通学の確保事業</v>
          </cell>
          <cell r="O9674" t="str">
            <v>①-Ⅲ-２．地域経済の活性化</v>
          </cell>
        </row>
        <row r="9675">
          <cell r="K9675" t="str">
            <v>29207-16</v>
          </cell>
          <cell r="L9675" t="str">
            <v>29207</v>
          </cell>
          <cell r="M9675">
            <v>16</v>
          </cell>
          <cell r="N9675" t="str">
            <v>「五條市お店応援クーポン券」事業</v>
          </cell>
          <cell r="O9675" t="str">
            <v>①-Ⅲ-２．地域経済の活性化</v>
          </cell>
        </row>
        <row r="9676">
          <cell r="K9676" t="str">
            <v>29207-17</v>
          </cell>
          <cell r="L9676" t="str">
            <v>29207</v>
          </cell>
          <cell r="M9676">
            <v>17</v>
          </cell>
          <cell r="N9676" t="str">
            <v>新しい生活様式を踏まえた市の魅力PRコンテンツ制作事業</v>
          </cell>
          <cell r="O9676" t="str">
            <v>①-Ⅰ-６．情報発信の充実</v>
          </cell>
        </row>
        <row r="9677">
          <cell r="K9677" t="str">
            <v>29207-18</v>
          </cell>
          <cell r="L9677" t="str">
            <v>29207</v>
          </cell>
          <cell r="M9677">
            <v>18</v>
          </cell>
          <cell r="N9677" t="str">
            <v>ごみ集積時及び集会所等における感染症防止対策事業</v>
          </cell>
          <cell r="O9677" t="str">
            <v>①-Ⅰ-６．情報発信の充実</v>
          </cell>
        </row>
        <row r="9678">
          <cell r="K9678" t="str">
            <v>29207-19</v>
          </cell>
          <cell r="L9678" t="str">
            <v>29207</v>
          </cell>
          <cell r="M9678">
            <v>19</v>
          </cell>
          <cell r="N9678" t="str">
            <v>避難所の感染所対策のための装備の整備事業</v>
          </cell>
          <cell r="O9678" t="str">
            <v>①-Ⅰ-１．マスク・消毒液等の確保</v>
          </cell>
        </row>
        <row r="9679">
          <cell r="K9679" t="str">
            <v>29207-20</v>
          </cell>
          <cell r="L9679" t="str">
            <v>29207</v>
          </cell>
          <cell r="M9679">
            <v>20</v>
          </cell>
          <cell r="N9679" t="str">
            <v>再度の感染拡大に備えた備品等の備蓄事業</v>
          </cell>
          <cell r="O9679" t="str">
            <v>①-Ⅰ-１．マスク・消毒液等の確保</v>
          </cell>
        </row>
        <row r="9680">
          <cell r="K9680" t="str">
            <v>29207-21</v>
          </cell>
          <cell r="L9680" t="str">
            <v>29207</v>
          </cell>
          <cell r="M9680">
            <v>21</v>
          </cell>
          <cell r="N9680" t="str">
            <v>図書館魅力向上事業</v>
          </cell>
          <cell r="O9680" t="str">
            <v>①-Ⅰ-８．学校の臨時休業等を円滑に進めるための環境整備</v>
          </cell>
        </row>
        <row r="9681">
          <cell r="K9681" t="str">
            <v>29207-22</v>
          </cell>
          <cell r="L9681" t="str">
            <v>29207</v>
          </cell>
          <cell r="M9681">
            <v>22</v>
          </cell>
          <cell r="N9681" t="str">
            <v>中小企業等事業者への支援金支給事業</v>
          </cell>
          <cell r="O9681" t="str">
            <v>①-Ⅱ-２．資金繰り対策</v>
          </cell>
        </row>
        <row r="9682">
          <cell r="K9682" t="str">
            <v>29207-23</v>
          </cell>
          <cell r="L9682" t="str">
            <v>29207</v>
          </cell>
          <cell r="M9682">
            <v>23</v>
          </cell>
          <cell r="N9682" t="str">
            <v>買物代行支援事業</v>
          </cell>
          <cell r="O9682" t="str">
            <v>①-Ⅲ-２．地域経済の活性化</v>
          </cell>
        </row>
        <row r="9683">
          <cell r="K9683" t="str">
            <v>29207-24</v>
          </cell>
          <cell r="L9683" t="str">
            <v>29207</v>
          </cell>
          <cell r="M9683">
            <v>24</v>
          </cell>
          <cell r="N9683" t="str">
            <v>コミュニティバス等利用者運賃無償化事業</v>
          </cell>
          <cell r="O9683" t="str">
            <v>①-Ⅲ-２．地域経済の活性化</v>
          </cell>
        </row>
        <row r="9684">
          <cell r="K9684" t="str">
            <v>29207-25</v>
          </cell>
          <cell r="L9684" t="str">
            <v>29207</v>
          </cell>
          <cell r="M9684">
            <v>25</v>
          </cell>
          <cell r="N9684" t="str">
            <v>路線バス利用者への運賃補助事業</v>
          </cell>
          <cell r="O9684" t="str">
            <v>①-Ⅲ-２．地域経済の活性化</v>
          </cell>
        </row>
        <row r="9685">
          <cell r="K9685" t="str">
            <v>29207-26</v>
          </cell>
          <cell r="L9685" t="str">
            <v>29207</v>
          </cell>
          <cell r="M9685">
            <v>26</v>
          </cell>
          <cell r="N9685" t="str">
            <v>内定取り消しや雇止めになった方への支援事業</v>
          </cell>
          <cell r="O9685" t="str">
            <v>①-Ⅱ-１．雇用の維持</v>
          </cell>
        </row>
        <row r="9686">
          <cell r="K9686" t="str">
            <v>29207-27</v>
          </cell>
          <cell r="L9686" t="str">
            <v>29207</v>
          </cell>
          <cell r="M9686">
            <v>27</v>
          </cell>
          <cell r="N9686" t="str">
            <v>再度の感染拡大に備えた医療体制の整備事業</v>
          </cell>
          <cell r="O9686" t="str">
            <v>①-Ⅰ-３．医療提供体制の強化</v>
          </cell>
        </row>
        <row r="9687">
          <cell r="K9687" t="str">
            <v>29207-28</v>
          </cell>
          <cell r="L9687" t="str">
            <v>29207</v>
          </cell>
          <cell r="M9687">
            <v>28</v>
          </cell>
          <cell r="N9687" t="str">
            <v>大塔診療所医療体制整備事業</v>
          </cell>
          <cell r="O9687" t="str">
            <v>①-Ⅰ-３．医療提供体制の強化</v>
          </cell>
        </row>
        <row r="9688">
          <cell r="K9688" t="str">
            <v>29207-29</v>
          </cell>
          <cell r="L9688" t="str">
            <v>29207</v>
          </cell>
          <cell r="M9688">
            <v>29</v>
          </cell>
          <cell r="N9688" t="str">
            <v>窓口証明書等申請支援システムの追加配備事業</v>
          </cell>
          <cell r="O9688" t="str">
            <v>①-Ⅳ-３．リモート化等によるデジタル・トランスフォーメーションの加速</v>
          </cell>
        </row>
        <row r="9689">
          <cell r="K9689" t="str">
            <v>29207-30</v>
          </cell>
          <cell r="L9689" t="str">
            <v>29207</v>
          </cell>
          <cell r="M9689">
            <v>30</v>
          </cell>
          <cell r="N9689" t="str">
            <v>教職員のWeb会議システムの整備事業</v>
          </cell>
          <cell r="O9689" t="str">
            <v>①-Ⅳ-３．リモート化等によるデジタル・トランスフォーメーションの加速</v>
          </cell>
        </row>
        <row r="9690">
          <cell r="K9690" t="str">
            <v>29207-31</v>
          </cell>
          <cell r="L9690" t="str">
            <v>29207</v>
          </cell>
          <cell r="M9690">
            <v>31</v>
          </cell>
          <cell r="N9690" t="str">
            <v>公開型GISの整備事業</v>
          </cell>
          <cell r="O9690" t="str">
            <v>①-Ⅰ-６．情報発信の充実</v>
          </cell>
        </row>
        <row r="9691">
          <cell r="K9691" t="str">
            <v>29207-32</v>
          </cell>
          <cell r="L9691" t="str">
            <v>29207</v>
          </cell>
          <cell r="M9691">
            <v>32</v>
          </cell>
          <cell r="N9691" t="str">
            <v>土地家屋登記履歴システムの整備事業</v>
          </cell>
          <cell r="O9691" t="str">
            <v>①-Ⅳ-３．リモート化等によるデジタル・トランスフォーメーションの加速</v>
          </cell>
        </row>
        <row r="9692">
          <cell r="K9692" t="str">
            <v>29207-33</v>
          </cell>
          <cell r="L9692" t="str">
            <v>29207</v>
          </cell>
          <cell r="M9692">
            <v>33</v>
          </cell>
          <cell r="N9692" t="str">
            <v>「密」を避ける公共交通運行事業</v>
          </cell>
          <cell r="O9692" t="str">
            <v>①-Ⅳ-４．公共投資の早期執行等</v>
          </cell>
        </row>
        <row r="9693">
          <cell r="K9693" t="str">
            <v>29207-34</v>
          </cell>
          <cell r="L9693" t="str">
            <v>29207</v>
          </cell>
          <cell r="M9693">
            <v>34</v>
          </cell>
          <cell r="N9693" t="str">
            <v>公立学校情報機器整備費補助金</v>
          </cell>
          <cell r="O9693" t="str">
            <v>①-Ⅳ-３．リモート化等によるデジタル・トランスフォーメーションの加速</v>
          </cell>
        </row>
        <row r="9694">
          <cell r="K9694" t="str">
            <v>29207-35</v>
          </cell>
          <cell r="L9694" t="str">
            <v>29207</v>
          </cell>
          <cell r="M9694">
            <v>35</v>
          </cell>
          <cell r="N9694" t="str">
            <v>公立学校情報通信ネットワーク環境施設整備事業</v>
          </cell>
          <cell r="O9694" t="str">
            <v>①-Ⅳ-３．リモート化等によるデジタル・トランスフォーメーションの加速</v>
          </cell>
        </row>
        <row r="9695">
          <cell r="K9695" t="str">
            <v>29207-36</v>
          </cell>
          <cell r="L9695" t="str">
            <v>29207</v>
          </cell>
          <cell r="M9695">
            <v>36</v>
          </cell>
          <cell r="N9695" t="str">
            <v>学校保健特別対策事業費補助金</v>
          </cell>
          <cell r="O9695" t="str">
            <v>①-Ⅰ-１．マスク・消毒液等の確保</v>
          </cell>
        </row>
        <row r="9696">
          <cell r="K9696" t="str">
            <v>29207-37</v>
          </cell>
          <cell r="L9696" t="str">
            <v>29207</v>
          </cell>
          <cell r="M9696">
            <v>37</v>
          </cell>
          <cell r="N9696" t="str">
            <v>収入が減少した中小企業者等への家賃支援給付金事業</v>
          </cell>
          <cell r="O9696" t="str">
            <v>①-Ⅲ-２．地域経済の活性化</v>
          </cell>
        </row>
        <row r="9697">
          <cell r="K9697" t="str">
            <v>29207-38</v>
          </cell>
          <cell r="L9697" t="str">
            <v>29207</v>
          </cell>
          <cell r="M9697">
            <v>38</v>
          </cell>
          <cell r="N9697" t="str">
            <v>バス・タクシー会社への支援事業</v>
          </cell>
          <cell r="O9697" t="str">
            <v>①-Ⅲ-２．地域経済の活性化</v>
          </cell>
        </row>
        <row r="9698">
          <cell r="K9698" t="str">
            <v>29207-40</v>
          </cell>
          <cell r="L9698" t="str">
            <v>29207</v>
          </cell>
          <cell r="M9698">
            <v>40</v>
          </cell>
          <cell r="N9698" t="str">
            <v>コンビニ交付環境整備事業</v>
          </cell>
          <cell r="O9698" t="str">
            <v>①-Ⅳ-３．リモート化等によるデジタル・トランスフォーメーションの加速</v>
          </cell>
        </row>
        <row r="9699">
          <cell r="K9699" t="str">
            <v>29207-43</v>
          </cell>
          <cell r="L9699" t="str">
            <v>29207</v>
          </cell>
          <cell r="M9699">
            <v>43</v>
          </cell>
          <cell r="N9699" t="str">
            <v>インフルエンザ予防接種促進事業</v>
          </cell>
          <cell r="O9699" t="str">
            <v>①-Ⅰ-３．医療提供体制の強化</v>
          </cell>
        </row>
        <row r="9700">
          <cell r="K9700" t="str">
            <v>29207-44</v>
          </cell>
          <cell r="L9700" t="str">
            <v>29207</v>
          </cell>
          <cell r="M9700">
            <v>44</v>
          </cell>
          <cell r="N9700" t="str">
            <v>地域公共交通計画策定事業</v>
          </cell>
          <cell r="O9700" t="str">
            <v>①-Ⅲ-１．観光・運輸業、飲食業、イベント・エンターテインメント事業等に対する支援</v>
          </cell>
        </row>
        <row r="9701">
          <cell r="K9701" t="str">
            <v>29207-45</v>
          </cell>
          <cell r="L9701" t="str">
            <v>29207</v>
          </cell>
          <cell r="M9701">
            <v>45</v>
          </cell>
          <cell r="N9701" t="str">
            <v>山間部における移動販売推進事業</v>
          </cell>
          <cell r="O9701" t="str">
            <v>①-Ⅲ-２．地域経済の活性化</v>
          </cell>
        </row>
        <row r="9702">
          <cell r="K9702" t="str">
            <v>29207-46</v>
          </cell>
          <cell r="L9702" t="str">
            <v>29207</v>
          </cell>
          <cell r="M9702">
            <v>46</v>
          </cell>
          <cell r="N9702" t="str">
            <v>モバイルワーク推進のための環境整備事業</v>
          </cell>
          <cell r="O9702" t="str">
            <v>①-Ⅳ-３．リモート化等によるデジタル・トランスフォーメーションの加速</v>
          </cell>
        </row>
        <row r="9703">
          <cell r="K9703" t="str">
            <v>29207-47</v>
          </cell>
          <cell r="L9703" t="str">
            <v>29207</v>
          </cell>
          <cell r="M9703">
            <v>47</v>
          </cell>
          <cell r="N9703" t="str">
            <v>非デジタル対応情報提供事業</v>
          </cell>
          <cell r="O9703" t="str">
            <v>①-Ⅰ-６．情報発信の充実</v>
          </cell>
        </row>
        <row r="9704">
          <cell r="K9704" t="str">
            <v>29207-48</v>
          </cell>
          <cell r="L9704" t="str">
            <v>29207</v>
          </cell>
          <cell r="M9704">
            <v>48</v>
          </cell>
          <cell r="N9704" t="str">
            <v>感染拡大防止備品整備事業</v>
          </cell>
          <cell r="O9704" t="str">
            <v>①-Ⅰ-２．検査体制の強化と感染の早期発見</v>
          </cell>
        </row>
        <row r="9705">
          <cell r="K9705" t="str">
            <v>29207-49</v>
          </cell>
          <cell r="L9705" t="str">
            <v>29207</v>
          </cell>
          <cell r="M9705">
            <v>49</v>
          </cell>
          <cell r="N9705" t="str">
            <v>学校給食関連事業者への応援事業</v>
          </cell>
          <cell r="O9705" t="str">
            <v>①-Ⅲ-２．地域経済の活性化</v>
          </cell>
        </row>
        <row r="9706">
          <cell r="K9706" t="str">
            <v>29207-50</v>
          </cell>
          <cell r="L9706" t="str">
            <v>29207</v>
          </cell>
          <cell r="M9706">
            <v>50</v>
          </cell>
          <cell r="N9706" t="str">
            <v>指定管理事業者への支援事業</v>
          </cell>
          <cell r="O9706" t="str">
            <v>①-Ⅰ-１．マスク・消毒液等の確保</v>
          </cell>
        </row>
        <row r="9707">
          <cell r="K9707" t="str">
            <v>29207-51</v>
          </cell>
          <cell r="L9707" t="str">
            <v>29207</v>
          </cell>
          <cell r="M9707">
            <v>51</v>
          </cell>
          <cell r="N9707" t="str">
            <v>地域公共交通の担い手確保支援事業</v>
          </cell>
          <cell r="O9707" t="str">
            <v>①-Ⅲ-１．観光・運輸業、飲食業、イベント・エンターテインメント事業等に対する支援</v>
          </cell>
        </row>
        <row r="9708">
          <cell r="K9708" t="str">
            <v>29207-52</v>
          </cell>
          <cell r="L9708" t="str">
            <v>29207</v>
          </cell>
          <cell r="M9708">
            <v>52</v>
          </cell>
          <cell r="N9708" t="str">
            <v>救急隊感染防止支援事業</v>
          </cell>
          <cell r="O9708" t="str">
            <v>①-Ⅰ-１．マスク・消毒液等の確保</v>
          </cell>
        </row>
        <row r="9709">
          <cell r="K9709" t="str">
            <v>29207-53</v>
          </cell>
          <cell r="L9709" t="str">
            <v>29207</v>
          </cell>
          <cell r="M9709">
            <v>53</v>
          </cell>
          <cell r="N9709" t="str">
            <v>必需物品供給事業</v>
          </cell>
          <cell r="O9709" t="str">
            <v>①-Ⅰ-１．マスク・消毒液等の確保</v>
          </cell>
        </row>
        <row r="9710">
          <cell r="K9710" t="str">
            <v>29207-54</v>
          </cell>
          <cell r="L9710" t="str">
            <v>29207</v>
          </cell>
          <cell r="M9710">
            <v>54</v>
          </cell>
          <cell r="N9710" t="str">
            <v>サテライトオフィス・リモート環境整備事業</v>
          </cell>
          <cell r="O9710" t="str">
            <v>①-Ⅳ-３．リモート化等によるデジタル・トランスフォーメーションの加速</v>
          </cell>
        </row>
        <row r="9711">
          <cell r="K9711" t="str">
            <v>29207-56</v>
          </cell>
          <cell r="L9711" t="str">
            <v>29207</v>
          </cell>
          <cell r="M9711">
            <v>56</v>
          </cell>
          <cell r="N9711" t="str">
            <v>観光施設感染拡大予防改修事業</v>
          </cell>
          <cell r="O9711" t="str">
            <v>①-Ⅲ-１．観光・運輸業、飲食業、イベント・エンターテインメント事業等に対する支援</v>
          </cell>
        </row>
        <row r="9712">
          <cell r="K9712" t="str">
            <v>29207-57</v>
          </cell>
          <cell r="L9712" t="str">
            <v>29207</v>
          </cell>
          <cell r="M9712">
            <v>57</v>
          </cell>
          <cell r="N9712" t="str">
            <v>オンライン教育相談導入事業</v>
          </cell>
          <cell r="O9712" t="str">
            <v>①-Ⅳ-３．リモート化等によるデジタル・トランスフォーメーションの加速</v>
          </cell>
        </row>
        <row r="9713">
          <cell r="K9713" t="str">
            <v>29207-58</v>
          </cell>
          <cell r="L9713" t="str">
            <v>29207</v>
          </cell>
          <cell r="M9713">
            <v>58</v>
          </cell>
          <cell r="N9713" t="str">
            <v>公共施設の安全安心確保事業</v>
          </cell>
          <cell r="O9713" t="str">
            <v>①-Ⅰ-１．マスク・消毒液等の確保</v>
          </cell>
        </row>
        <row r="9714">
          <cell r="K9714" t="str">
            <v>29207-59</v>
          </cell>
          <cell r="L9714" t="str">
            <v>29207</v>
          </cell>
          <cell r="M9714">
            <v>59</v>
          </cell>
          <cell r="N9714" t="str">
            <v>新型コロナウイルス感染症対応職員人件費</v>
          </cell>
          <cell r="O9714" t="str">
            <v>①-Ⅱ-１．雇用の維持</v>
          </cell>
        </row>
        <row r="9715">
          <cell r="K9715" t="str">
            <v>29207-60</v>
          </cell>
          <cell r="L9715" t="str">
            <v>29207</v>
          </cell>
          <cell r="M9715">
            <v>60</v>
          </cell>
          <cell r="N9715" t="str">
            <v>子ども・子育て支援交付金</v>
          </cell>
          <cell r="O9715" t="str">
            <v>①-Ⅰ-８．学校の臨時休業等を円滑に進めるための環境整備</v>
          </cell>
        </row>
        <row r="9716">
          <cell r="K9716" t="str">
            <v>29207-61</v>
          </cell>
          <cell r="L9716" t="str">
            <v>29207</v>
          </cell>
          <cell r="M9716">
            <v>61</v>
          </cell>
          <cell r="N9716" t="str">
            <v>学校臨時休業対策費補助金</v>
          </cell>
          <cell r="O9716" t="str">
            <v>①-Ⅰ-８．学校の臨時休業等を円滑に進めるための環境整備</v>
          </cell>
        </row>
        <row r="9717">
          <cell r="K9717" t="str">
            <v>29208-1</v>
          </cell>
          <cell r="L9717" t="str">
            <v>29208</v>
          </cell>
          <cell r="M9717">
            <v>1</v>
          </cell>
          <cell r="N9717" t="str">
            <v>市内公共施設感染症予防対策事業</v>
          </cell>
          <cell r="O9717" t="str">
            <v>①-Ⅰ-１．マスク・消毒液等の確保</v>
          </cell>
        </row>
        <row r="9718">
          <cell r="K9718" t="str">
            <v>29208-2</v>
          </cell>
          <cell r="L9718" t="str">
            <v>29208</v>
          </cell>
          <cell r="M9718">
            <v>2</v>
          </cell>
          <cell r="N9718" t="str">
            <v>感染防止対策啓発事業</v>
          </cell>
          <cell r="O9718" t="str">
            <v>①-Ⅰ-６．情報発信の充実</v>
          </cell>
        </row>
        <row r="9719">
          <cell r="K9719" t="str">
            <v>29208-3</v>
          </cell>
          <cell r="L9719" t="str">
            <v>29208</v>
          </cell>
          <cell r="M9719">
            <v>3</v>
          </cell>
          <cell r="N9719" t="str">
            <v>子育て世帯臨時特別給付金（６月市独自分）</v>
          </cell>
          <cell r="O9719" t="str">
            <v>①-Ⅱ-４．生活に困っている世帯や個人への支援</v>
          </cell>
        </row>
        <row r="9720">
          <cell r="K9720" t="str">
            <v>29208-4</v>
          </cell>
          <cell r="L9720" t="str">
            <v>29208</v>
          </cell>
          <cell r="M9720">
            <v>4</v>
          </cell>
          <cell r="N9720" t="str">
            <v>就学前児童感染対策事業</v>
          </cell>
          <cell r="O9720" t="str">
            <v>①-Ⅰ-１．マスク・消毒液等の確保</v>
          </cell>
        </row>
        <row r="9721">
          <cell r="K9721" t="str">
            <v>29208-5</v>
          </cell>
          <cell r="L9721" t="str">
            <v>29208</v>
          </cell>
          <cell r="M9721">
            <v>5</v>
          </cell>
          <cell r="N9721" t="str">
            <v>妊婦感染予防対策事業</v>
          </cell>
          <cell r="O9721" t="str">
            <v>①-Ⅰ-１．マスク・消毒液等の確保</v>
          </cell>
        </row>
        <row r="9722">
          <cell r="K9722" t="str">
            <v>29208-6</v>
          </cell>
          <cell r="L9722" t="str">
            <v>29208</v>
          </cell>
          <cell r="M9722">
            <v>6</v>
          </cell>
          <cell r="N9722" t="str">
            <v>感染症用備蓄備品整備事業</v>
          </cell>
          <cell r="O9722" t="str">
            <v>①-Ⅰ-１．マスク・消毒液等の確保</v>
          </cell>
        </row>
        <row r="9723">
          <cell r="K9723" t="str">
            <v>29208-7</v>
          </cell>
          <cell r="L9723" t="str">
            <v>29208</v>
          </cell>
          <cell r="M9723">
            <v>7</v>
          </cell>
          <cell r="N9723" t="str">
            <v>学校保健特別対策事業（単独）</v>
          </cell>
          <cell r="O9723" t="str">
            <v>①-Ⅰ-８．学校の臨時休業等を円滑に進めるための環境整備</v>
          </cell>
        </row>
        <row r="9724">
          <cell r="K9724" t="str">
            <v>29208-8</v>
          </cell>
          <cell r="L9724" t="str">
            <v>29208</v>
          </cell>
          <cell r="M9724">
            <v>8</v>
          </cell>
          <cell r="N9724" t="str">
            <v>教材費支援事業</v>
          </cell>
          <cell r="O9724" t="str">
            <v>①-Ⅰ-８．学校の臨時休業等を円滑に進めるための環境整備</v>
          </cell>
        </row>
        <row r="9725">
          <cell r="K9725" t="str">
            <v>29208-9</v>
          </cell>
          <cell r="L9725" t="str">
            <v>29208</v>
          </cell>
          <cell r="M9725">
            <v>9</v>
          </cell>
          <cell r="N9725" t="str">
            <v>修学旅行キャンセル料負担</v>
          </cell>
          <cell r="O9725" t="str">
            <v>①-Ⅰ-８．学校の臨時休業等を円滑に進めるための環境整備</v>
          </cell>
        </row>
        <row r="9726">
          <cell r="K9726" t="str">
            <v>29208-10</v>
          </cell>
          <cell r="L9726" t="str">
            <v>29208</v>
          </cell>
          <cell r="M9726">
            <v>10</v>
          </cell>
          <cell r="N9726" t="str">
            <v>準要保護家庭生活支援事業</v>
          </cell>
          <cell r="O9726" t="str">
            <v>①-Ⅱ-４．生活に困っている世帯や個人への支援</v>
          </cell>
        </row>
        <row r="9727">
          <cell r="K9727" t="str">
            <v>29208-11</v>
          </cell>
          <cell r="L9727" t="str">
            <v>29208</v>
          </cell>
          <cell r="M9727">
            <v>11</v>
          </cell>
          <cell r="N9727" t="str">
            <v>学校給食費特別会計繰出・補助</v>
          </cell>
          <cell r="O9727" t="str">
            <v>①-Ⅱ-４．生活に困っている世帯や個人への支援</v>
          </cell>
        </row>
        <row r="9728">
          <cell r="K9728" t="str">
            <v>29208-12</v>
          </cell>
          <cell r="L9728" t="str">
            <v>29208</v>
          </cell>
          <cell r="M9728">
            <v>12</v>
          </cell>
          <cell r="N9728" t="str">
            <v>ＬＴＥ通信環境（モバイルルータ）整備支援事業</v>
          </cell>
          <cell r="O9728" t="str">
            <v>①-Ⅰ-８．学校の臨時休業等を円滑に進めるための環境整備</v>
          </cell>
        </row>
        <row r="9729">
          <cell r="K9729" t="str">
            <v>29208-13</v>
          </cell>
          <cell r="L9729" t="str">
            <v>29208</v>
          </cell>
          <cell r="M9729">
            <v>13</v>
          </cell>
          <cell r="N9729" t="str">
            <v>大型掲示装置整備事業</v>
          </cell>
          <cell r="O9729" t="str">
            <v>①-Ⅰ-８．学校の臨時休業等を円滑に進めるための環境整備</v>
          </cell>
        </row>
        <row r="9730">
          <cell r="K9730" t="str">
            <v>29208-14</v>
          </cell>
          <cell r="L9730" t="str">
            <v>29208</v>
          </cell>
          <cell r="M9730">
            <v>14</v>
          </cell>
          <cell r="N9730" t="str">
            <v>学校保健特別対策事業（単独）</v>
          </cell>
          <cell r="O9730" t="str">
            <v>①-Ⅰ-８．学校の臨時休業等を円滑に進めるための環境整備</v>
          </cell>
        </row>
        <row r="9731">
          <cell r="K9731" t="str">
            <v>29208-15</v>
          </cell>
          <cell r="L9731" t="str">
            <v>29208</v>
          </cell>
          <cell r="M9731">
            <v>15</v>
          </cell>
          <cell r="N9731" t="str">
            <v>水道事業会計繰出・補助</v>
          </cell>
          <cell r="O9731" t="str">
            <v>①-Ⅱ-４．生活に困っている世帯や個人への支援</v>
          </cell>
        </row>
        <row r="9732">
          <cell r="K9732" t="str">
            <v>29208-16</v>
          </cell>
          <cell r="L9732" t="str">
            <v>29208</v>
          </cell>
          <cell r="M9732">
            <v>16</v>
          </cell>
          <cell r="N9732" t="str">
            <v>事業者各種申請手続支援事業</v>
          </cell>
          <cell r="O9732" t="str">
            <v>①-Ⅱ-３．事業継続に困っている中小・小規模事業者等への支援</v>
          </cell>
        </row>
        <row r="9733">
          <cell r="K9733" t="str">
            <v>29208-17</v>
          </cell>
          <cell r="L9733" t="str">
            <v>29208</v>
          </cell>
          <cell r="M9733">
            <v>17</v>
          </cell>
          <cell r="N9733" t="str">
            <v>就学前教育・保育施設副食費無償化減免</v>
          </cell>
          <cell r="O9733" t="str">
            <v>①-Ⅱ-４．生活に困っている世帯や個人への支援</v>
          </cell>
        </row>
        <row r="9734">
          <cell r="K9734" t="str">
            <v>29208-18</v>
          </cell>
          <cell r="L9734" t="str">
            <v>29208</v>
          </cell>
          <cell r="M9734">
            <v>18</v>
          </cell>
          <cell r="N9734" t="str">
            <v>必需物品供給事業（マスク配付）</v>
          </cell>
          <cell r="O9734" t="str">
            <v>①-Ⅰ-１．マスク・消毒液等の確保</v>
          </cell>
        </row>
        <row r="9735">
          <cell r="K9735" t="str">
            <v>29208-19</v>
          </cell>
          <cell r="L9735" t="str">
            <v>29208</v>
          </cell>
          <cell r="M9735">
            <v>19</v>
          </cell>
          <cell r="N9735" t="str">
            <v>備蓄備品整備事業</v>
          </cell>
          <cell r="O9735" t="str">
            <v>①-Ⅰ-１．マスク・消毒液等の確保</v>
          </cell>
        </row>
        <row r="9736">
          <cell r="K9736" t="str">
            <v>29208-20</v>
          </cell>
          <cell r="L9736" t="str">
            <v>29208</v>
          </cell>
          <cell r="M9736">
            <v>20</v>
          </cell>
          <cell r="N9736" t="str">
            <v>医療機関感染予防対策事業</v>
          </cell>
          <cell r="O9736" t="str">
            <v>①-Ⅰ-１．マスク・消毒液等の確保</v>
          </cell>
        </row>
        <row r="9737">
          <cell r="K9737" t="str">
            <v>29208-21</v>
          </cell>
          <cell r="L9737" t="str">
            <v>29208</v>
          </cell>
          <cell r="M9737">
            <v>21</v>
          </cell>
          <cell r="N9737" t="str">
            <v>集団検（健）診感染予防対策事業</v>
          </cell>
          <cell r="O9737" t="str">
            <v>①-Ⅰ-１．マスク・消毒液等の確保</v>
          </cell>
        </row>
        <row r="9738">
          <cell r="K9738" t="str">
            <v>29208-22</v>
          </cell>
          <cell r="L9738" t="str">
            <v>29208</v>
          </cell>
          <cell r="M9738">
            <v>22</v>
          </cell>
          <cell r="N9738" t="str">
            <v>学校保健特別対策事業（単独）</v>
          </cell>
          <cell r="O9738" t="str">
            <v>①-Ⅰ-１．マスク・消毒液等の確保</v>
          </cell>
        </row>
        <row r="9739">
          <cell r="K9739" t="str">
            <v>29208-23</v>
          </cell>
          <cell r="L9739" t="str">
            <v>29208</v>
          </cell>
          <cell r="M9739">
            <v>23</v>
          </cell>
          <cell r="N9739" t="str">
            <v>学校保健特別対策事業（単独）</v>
          </cell>
          <cell r="O9739" t="str">
            <v>①-Ⅰ-１．マスク・消毒液等の確保</v>
          </cell>
        </row>
        <row r="9740">
          <cell r="K9740" t="str">
            <v>29208-24</v>
          </cell>
          <cell r="L9740" t="str">
            <v>29208</v>
          </cell>
          <cell r="M9740">
            <v>24</v>
          </cell>
          <cell r="N9740" t="str">
            <v>学校保健特別対策事業（単独）</v>
          </cell>
          <cell r="O9740" t="str">
            <v>①-Ⅰ-１．マスク・消毒液等の確保</v>
          </cell>
        </row>
        <row r="9741">
          <cell r="K9741" t="str">
            <v>29208-25</v>
          </cell>
          <cell r="L9741" t="str">
            <v>29208</v>
          </cell>
          <cell r="M9741">
            <v>25</v>
          </cell>
          <cell r="N9741" t="str">
            <v>学校保健特別対策事業（単独）</v>
          </cell>
          <cell r="O9741" t="str">
            <v>①-Ⅰ-１．マスク・消毒液等の確保</v>
          </cell>
        </row>
        <row r="9742">
          <cell r="K9742" t="str">
            <v>29208-26</v>
          </cell>
          <cell r="L9742" t="str">
            <v>29208</v>
          </cell>
          <cell r="M9742">
            <v>26</v>
          </cell>
          <cell r="N9742" t="str">
            <v>小中学校へのスクールカウンセラー及びスクールソーシャルワーカー派遣事業</v>
          </cell>
          <cell r="O9742" t="str">
            <v>①-Ⅰ-８．学校の臨時休業等を円滑に進めるための環境整備</v>
          </cell>
        </row>
        <row r="9743">
          <cell r="K9743" t="str">
            <v>29208-27</v>
          </cell>
          <cell r="L9743" t="str">
            <v>29208</v>
          </cell>
          <cell r="M9743">
            <v>27</v>
          </cell>
          <cell r="N9743" t="str">
            <v>特殊詐欺等防止対策機器購入費助成金</v>
          </cell>
          <cell r="O9743" t="str">
            <v>①-Ⅲ-２．地域経済の活性化</v>
          </cell>
        </row>
        <row r="9744">
          <cell r="K9744" t="str">
            <v>29208-28</v>
          </cell>
          <cell r="L9744" t="str">
            <v>29208</v>
          </cell>
          <cell r="M9744">
            <v>28</v>
          </cell>
          <cell r="N9744" t="str">
            <v>子育て応援振興券事業</v>
          </cell>
          <cell r="O9744" t="str">
            <v>①-Ⅱ-４．生活に困っている世帯や個人への支援</v>
          </cell>
        </row>
        <row r="9745">
          <cell r="K9745" t="str">
            <v>29208-29</v>
          </cell>
          <cell r="L9745" t="str">
            <v>29208</v>
          </cell>
          <cell r="M9745">
            <v>29</v>
          </cell>
          <cell r="N9745" t="str">
            <v>学校保健特別対策事業（単独）</v>
          </cell>
          <cell r="O9745" t="str">
            <v>①-Ⅰ-８．学校の臨時休業等を円滑に進めるための環境整備</v>
          </cell>
        </row>
        <row r="9746">
          <cell r="K9746" t="str">
            <v>29208-30</v>
          </cell>
          <cell r="L9746" t="str">
            <v>29208</v>
          </cell>
          <cell r="M9746">
            <v>30</v>
          </cell>
          <cell r="N9746" t="str">
            <v>学校保健特別対策事業（単独）</v>
          </cell>
          <cell r="O9746" t="str">
            <v>①-Ⅰ-８．学校の臨時休業等を円滑に進めるための環境整備</v>
          </cell>
        </row>
        <row r="9747">
          <cell r="K9747" t="str">
            <v>29208-31</v>
          </cell>
          <cell r="L9747" t="str">
            <v>29208</v>
          </cell>
          <cell r="M9747">
            <v>31</v>
          </cell>
          <cell r="N9747" t="str">
            <v>学校保健特別対策事業（単独）</v>
          </cell>
          <cell r="O9747" t="str">
            <v>①-Ⅰ-８．学校の臨時休業等を円滑に進めるための環境整備</v>
          </cell>
        </row>
        <row r="9748">
          <cell r="K9748" t="str">
            <v>29208-32</v>
          </cell>
          <cell r="L9748" t="str">
            <v>29208</v>
          </cell>
          <cell r="M9748">
            <v>32</v>
          </cell>
          <cell r="N9748" t="str">
            <v>学校保健特別対策事業（単独）</v>
          </cell>
          <cell r="O9748" t="str">
            <v>①-Ⅰ-８．学校の臨時休業等を円滑に進めるための環境整備</v>
          </cell>
        </row>
        <row r="9749">
          <cell r="K9749" t="str">
            <v>29208-33</v>
          </cell>
          <cell r="L9749" t="str">
            <v>29208</v>
          </cell>
          <cell r="M9749">
            <v>33</v>
          </cell>
          <cell r="N9749" t="str">
            <v>高齢者インフルエンザ予防接種無料化</v>
          </cell>
          <cell r="O9749" t="str">
            <v>①-Ⅰ-３．医療提供体制の強化</v>
          </cell>
        </row>
        <row r="9750">
          <cell r="K9750" t="str">
            <v>29208-34</v>
          </cell>
          <cell r="L9750" t="str">
            <v>29208</v>
          </cell>
          <cell r="M9750">
            <v>34</v>
          </cell>
          <cell r="N9750" t="str">
            <v>休日応急診療所改修費</v>
          </cell>
          <cell r="O9750" t="str">
            <v>①-Ⅰ-３．医療提供体制の強化</v>
          </cell>
        </row>
        <row r="9751">
          <cell r="K9751" t="str">
            <v>29208-35</v>
          </cell>
          <cell r="L9751" t="str">
            <v>29208</v>
          </cell>
          <cell r="M9751">
            <v>35</v>
          </cell>
          <cell r="N9751" t="str">
            <v>新生児特別給付金交付事業</v>
          </cell>
          <cell r="O9751" t="str">
            <v>①-Ⅱ-４．生活に困っている世帯や個人への支援</v>
          </cell>
        </row>
        <row r="9752">
          <cell r="K9752" t="str">
            <v>29208-36</v>
          </cell>
          <cell r="L9752" t="str">
            <v>29208</v>
          </cell>
          <cell r="M9752">
            <v>36</v>
          </cell>
          <cell r="N9752" t="str">
            <v>子育て世帯臨時特別給付金（１０月市独自分）</v>
          </cell>
          <cell r="O9752" t="str">
            <v>①-Ⅱ-４．生活に困っている世帯や個人への支援</v>
          </cell>
        </row>
        <row r="9753">
          <cell r="K9753" t="str">
            <v>29208-37</v>
          </cell>
          <cell r="L9753" t="str">
            <v>29208</v>
          </cell>
          <cell r="M9753">
            <v>37</v>
          </cell>
          <cell r="N9753" t="str">
            <v>公共的空間安全・安心確保事業</v>
          </cell>
          <cell r="O9753" t="str">
            <v>①-Ⅳ-３．リモート化等によるデジタル・トランスフォーメーションの加速</v>
          </cell>
        </row>
        <row r="9754">
          <cell r="K9754" t="str">
            <v>29208-38</v>
          </cell>
          <cell r="L9754" t="str">
            <v>29208</v>
          </cell>
          <cell r="M9754">
            <v>38</v>
          </cell>
          <cell r="N9754" t="str">
            <v>熱中症対策作業服購入事業</v>
          </cell>
          <cell r="O9754" t="str">
            <v>①-Ⅰ-１．マスク・消毒液等の確保</v>
          </cell>
        </row>
        <row r="9755">
          <cell r="K9755" t="str">
            <v>29208-39</v>
          </cell>
          <cell r="L9755" t="str">
            <v>29208</v>
          </cell>
          <cell r="M9755">
            <v>39</v>
          </cell>
          <cell r="N9755" t="str">
            <v>感染予防対策事業（非接触体温計配付）</v>
          </cell>
          <cell r="O9755" t="str">
            <v>①-Ⅰ-１．マスク・消毒液等の確保</v>
          </cell>
        </row>
        <row r="9756">
          <cell r="K9756" t="str">
            <v>29208-40</v>
          </cell>
          <cell r="L9756" t="str">
            <v>29208</v>
          </cell>
          <cell r="M9756">
            <v>40</v>
          </cell>
          <cell r="N9756" t="str">
            <v>感染予防対策事業（フェイスシールド配付）</v>
          </cell>
          <cell r="O9756" t="str">
            <v>①-Ⅰ-１．マスク・消毒液等の確保</v>
          </cell>
        </row>
        <row r="9757">
          <cell r="K9757" t="str">
            <v>29208-41</v>
          </cell>
          <cell r="L9757" t="str">
            <v>29208</v>
          </cell>
          <cell r="M9757">
            <v>41</v>
          </cell>
          <cell r="N9757" t="str">
            <v>感染症予防対応職員人件費</v>
          </cell>
          <cell r="O9757" t="str">
            <v>①-Ⅱ-１．雇用の維持</v>
          </cell>
        </row>
        <row r="9758">
          <cell r="K9758" t="str">
            <v>29208-42</v>
          </cell>
          <cell r="L9758" t="str">
            <v>29208</v>
          </cell>
          <cell r="M9758">
            <v>42</v>
          </cell>
          <cell r="N9758" t="str">
            <v>図書館感染予防対策事業</v>
          </cell>
          <cell r="O9758" t="str">
            <v>①-Ⅰ-１．マスク・消毒液等の確保</v>
          </cell>
        </row>
        <row r="9759">
          <cell r="K9759" t="str">
            <v>29208-43</v>
          </cell>
          <cell r="L9759" t="str">
            <v>29208</v>
          </cell>
          <cell r="M9759">
            <v>43</v>
          </cell>
          <cell r="N9759" t="str">
            <v>必需物品供給事業</v>
          </cell>
          <cell r="O9759" t="str">
            <v>①-Ⅰ-１．マスク・消毒液等の確保</v>
          </cell>
        </row>
        <row r="9760">
          <cell r="K9760" t="str">
            <v>29208-44</v>
          </cell>
          <cell r="L9760" t="str">
            <v>29208</v>
          </cell>
          <cell r="M9760">
            <v>44</v>
          </cell>
          <cell r="N9760" t="str">
            <v>防災活動支援事業</v>
          </cell>
          <cell r="O9760" t="str">
            <v>①-Ⅰ-１．マスク・消毒液等の確保</v>
          </cell>
        </row>
        <row r="9761">
          <cell r="K9761" t="str">
            <v>29208-45</v>
          </cell>
          <cell r="L9761" t="str">
            <v>29208</v>
          </cell>
          <cell r="M9761">
            <v>45</v>
          </cell>
          <cell r="N9761" t="str">
            <v>防災活動支援事業（備蓄備品倉庫）</v>
          </cell>
          <cell r="O9761" t="str">
            <v>①-Ⅰ-１．マスク・消毒液等の確保</v>
          </cell>
        </row>
        <row r="9762">
          <cell r="K9762" t="str">
            <v>29208-46</v>
          </cell>
          <cell r="L9762" t="str">
            <v>29208</v>
          </cell>
          <cell r="M9762">
            <v>46</v>
          </cell>
          <cell r="N9762" t="str">
            <v>社会福祉施設感染症予防対策事業</v>
          </cell>
          <cell r="O9762" t="str">
            <v>①-Ⅰ-１．マスク・消毒液等の確保</v>
          </cell>
        </row>
        <row r="9763">
          <cell r="K9763" t="str">
            <v>29208-47</v>
          </cell>
          <cell r="L9763" t="str">
            <v>29208</v>
          </cell>
          <cell r="M9763">
            <v>47</v>
          </cell>
          <cell r="N9763" t="str">
            <v>ＧＩＧＡスクール端末導入事業</v>
          </cell>
          <cell r="O9763" t="str">
            <v>①-Ⅳ-３．リモート化等によるデジタル・トランスフォーメーションの加速</v>
          </cell>
        </row>
        <row r="9764">
          <cell r="K9764" t="str">
            <v>29208-48</v>
          </cell>
          <cell r="L9764" t="str">
            <v>29208</v>
          </cell>
          <cell r="M9764">
            <v>48</v>
          </cell>
          <cell r="N9764" t="str">
            <v>公立学校情報機器整備事業（単独）</v>
          </cell>
          <cell r="O9764" t="str">
            <v>①-Ⅳ-３．リモート化等によるデジタル・トランスフォーメーションの加速</v>
          </cell>
        </row>
        <row r="9765">
          <cell r="K9765" t="str">
            <v>29208-49</v>
          </cell>
          <cell r="L9765" t="str">
            <v>29208</v>
          </cell>
          <cell r="M9765">
            <v>49</v>
          </cell>
          <cell r="N9765" t="str">
            <v>市コミュニティバス利用者支援事業</v>
          </cell>
          <cell r="O9765" t="str">
            <v>①-Ⅱ-４．生活に困っている世帯や個人への支援</v>
          </cell>
        </row>
        <row r="9766">
          <cell r="K9766" t="str">
            <v>29208-50</v>
          </cell>
          <cell r="L9766" t="str">
            <v>29208</v>
          </cell>
          <cell r="M9766">
            <v>50</v>
          </cell>
          <cell r="N9766" t="str">
            <v>避難所感染予防対策事業（薬用ハンドジェル配付）</v>
          </cell>
          <cell r="O9766" t="str">
            <v>①-Ⅰ-１．マスク・消毒液等の確保</v>
          </cell>
        </row>
        <row r="9767">
          <cell r="K9767" t="str">
            <v>29208-51</v>
          </cell>
          <cell r="L9767" t="str">
            <v>29208</v>
          </cell>
          <cell r="M9767">
            <v>51</v>
          </cell>
          <cell r="N9767" t="str">
            <v xml:space="preserve">休日応急診療所感染防止環境整備
</v>
          </cell>
          <cell r="O9767" t="str">
            <v>①-Ⅰ-３．医療提供体制の強化</v>
          </cell>
        </row>
        <row r="9768">
          <cell r="K9768" t="str">
            <v>29208-52</v>
          </cell>
          <cell r="L9768" t="str">
            <v>29208</v>
          </cell>
          <cell r="M9768">
            <v>52</v>
          </cell>
          <cell r="N9768" t="str">
            <v>ＰＣＲ検査事業費</v>
          </cell>
          <cell r="O9768" t="str">
            <v>①-Ⅰ-３．医療提供体制の強化</v>
          </cell>
        </row>
        <row r="9769">
          <cell r="K9769" t="str">
            <v>29208-53</v>
          </cell>
          <cell r="L9769" t="str">
            <v>29208</v>
          </cell>
          <cell r="M9769">
            <v>53</v>
          </cell>
          <cell r="N9769" t="str">
            <v>一般廃棄物安全対策事業</v>
          </cell>
          <cell r="O9769" t="str">
            <v>①-Ⅰ-１．マスク・消毒液等の確保</v>
          </cell>
        </row>
        <row r="9770">
          <cell r="K9770" t="str">
            <v>29208-54</v>
          </cell>
          <cell r="L9770" t="str">
            <v>29208</v>
          </cell>
          <cell r="M9770">
            <v>54</v>
          </cell>
          <cell r="N9770" t="str">
            <v>ＧＩＧＡスクール運用サポート事業</v>
          </cell>
          <cell r="O9770" t="str">
            <v>①-Ⅰ-８．学校の臨時休業等を円滑に進めるための環境整備</v>
          </cell>
        </row>
        <row r="9771">
          <cell r="K9771" t="str">
            <v>29208-55</v>
          </cell>
          <cell r="L9771" t="str">
            <v>29208</v>
          </cell>
          <cell r="M9771">
            <v>55</v>
          </cell>
          <cell r="N9771" t="str">
            <v>学校給食納入業者支援</v>
          </cell>
          <cell r="O9771" t="str">
            <v>①-Ⅰ-８．学校の臨時休業等を円滑に進めるための環境整備</v>
          </cell>
        </row>
        <row r="9772">
          <cell r="K9772" t="str">
            <v>29208-56</v>
          </cell>
          <cell r="L9772" t="str">
            <v>29208</v>
          </cell>
          <cell r="M9772">
            <v>56</v>
          </cell>
          <cell r="N9772" t="str">
            <v>御所の魅力再発見キャンペーン事業</v>
          </cell>
          <cell r="O9772" t="str">
            <v>①-Ⅲ-１．観光・運輸業、飲食業、イベント・エンターテインメント事業等に対する支援</v>
          </cell>
        </row>
        <row r="9773">
          <cell r="K9773" t="str">
            <v>29208-57</v>
          </cell>
          <cell r="L9773" t="str">
            <v>29208</v>
          </cell>
          <cell r="M9773">
            <v>57</v>
          </cell>
          <cell r="N9773" t="str">
            <v>選挙事務感染予防対策事業</v>
          </cell>
          <cell r="O9773" t="str">
            <v>①-Ⅰ-１．マスク・消毒液等の確保</v>
          </cell>
        </row>
        <row r="9774">
          <cell r="K9774" t="str">
            <v>29208-58</v>
          </cell>
          <cell r="L9774" t="str">
            <v>29208</v>
          </cell>
          <cell r="M9774">
            <v>58</v>
          </cell>
          <cell r="N9774" t="str">
            <v>学校保健特別対策事業（単独）</v>
          </cell>
          <cell r="O9774" t="str">
            <v>①-Ⅰ-１．マスク・消毒液等の確保</v>
          </cell>
        </row>
        <row r="9775">
          <cell r="K9775" t="str">
            <v>29208-59</v>
          </cell>
          <cell r="L9775" t="str">
            <v>29208</v>
          </cell>
          <cell r="M9775">
            <v>59</v>
          </cell>
          <cell r="N9775" t="str">
            <v>学校保健特別対策事業（単独）</v>
          </cell>
          <cell r="O9775" t="str">
            <v>①-Ⅰ-８．学校の臨時休業等を円滑に進めるための環境整備</v>
          </cell>
        </row>
        <row r="9776">
          <cell r="K9776" t="str">
            <v>29208-60</v>
          </cell>
          <cell r="L9776" t="str">
            <v>29208</v>
          </cell>
          <cell r="M9776">
            <v>60</v>
          </cell>
          <cell r="N9776" t="str">
            <v>Web会議等環境整備事業</v>
          </cell>
          <cell r="O9776" t="str">
            <v>①-Ⅳ-３．リモート化等によるデジタル・トランスフォーメーションの加速</v>
          </cell>
        </row>
        <row r="9777">
          <cell r="K9777" t="str">
            <v>29208-61</v>
          </cell>
          <cell r="L9777" t="str">
            <v>29208</v>
          </cell>
          <cell r="M9777">
            <v>61</v>
          </cell>
          <cell r="N9777" t="str">
            <v>一般家庭ごみ収集・分別体制強化事業</v>
          </cell>
          <cell r="O9777" t="str">
            <v>①-Ⅱ-１．雇用の維持</v>
          </cell>
        </row>
        <row r="9778">
          <cell r="K9778" t="str">
            <v>29208-62</v>
          </cell>
          <cell r="L9778" t="str">
            <v>29208</v>
          </cell>
          <cell r="M9778">
            <v>62</v>
          </cell>
          <cell r="N9778" t="str">
            <v>救急隊感染防止支援事業</v>
          </cell>
          <cell r="O9778" t="str">
            <v>①-Ⅰ-１．マスク・消毒液等の確保</v>
          </cell>
        </row>
        <row r="9779">
          <cell r="K9779" t="str">
            <v>29208-63</v>
          </cell>
          <cell r="L9779" t="str">
            <v>29208</v>
          </cell>
          <cell r="M9779">
            <v>63</v>
          </cell>
          <cell r="N9779" t="str">
            <v>ごみ分別運搬業務感染予防対策事業</v>
          </cell>
          <cell r="O9779" t="str">
            <v>①-Ⅰ-１．マスク・消毒液等の確保</v>
          </cell>
        </row>
        <row r="9780">
          <cell r="K9780" t="str">
            <v>29208-64</v>
          </cell>
          <cell r="L9780" t="str">
            <v>29208</v>
          </cell>
          <cell r="M9780">
            <v>64</v>
          </cell>
          <cell r="N9780" t="str">
            <v>子ども・子育て支援交付金</v>
          </cell>
          <cell r="O9780" t="str">
            <v>①-Ⅰ-８．学校の臨時休業等を円滑に進めるための環境整備</v>
          </cell>
        </row>
        <row r="9781">
          <cell r="K9781" t="str">
            <v>29208-65</v>
          </cell>
          <cell r="L9781" t="str">
            <v>29208</v>
          </cell>
          <cell r="M9781">
            <v>65</v>
          </cell>
          <cell r="N9781" t="str">
            <v>学校保健特別対策事業費補助金(マスク等購入支援事業に限る)</v>
          </cell>
          <cell r="O9781" t="str">
            <v>①-Ⅰ-１．マスク・消毒液等の確保</v>
          </cell>
        </row>
        <row r="9782">
          <cell r="K9782" t="str">
            <v>29208-66</v>
          </cell>
          <cell r="L9782" t="str">
            <v>29208</v>
          </cell>
          <cell r="M9782">
            <v>66</v>
          </cell>
          <cell r="N9782" t="str">
            <v>公立学校情報機器整備費補助金</v>
          </cell>
          <cell r="O9782" t="str">
            <v>①-Ⅳ-３．リモート化等によるデジタル・トランスフォーメーションの加速</v>
          </cell>
        </row>
        <row r="9783">
          <cell r="K9783" t="str">
            <v>29208-67</v>
          </cell>
          <cell r="L9783" t="str">
            <v>29208</v>
          </cell>
          <cell r="M9783">
            <v>67</v>
          </cell>
          <cell r="N9783" t="str">
            <v>公立学校情報機器整備費補助金</v>
          </cell>
          <cell r="O9783" t="str">
            <v>①-Ⅳ-３．リモート化等によるデジタル・トランスフォーメーションの加速</v>
          </cell>
        </row>
        <row r="9784">
          <cell r="K9784" t="str">
            <v>29208-68</v>
          </cell>
          <cell r="L9784" t="str">
            <v>29208</v>
          </cell>
          <cell r="M9784">
            <v>68</v>
          </cell>
          <cell r="N9784" t="str">
            <v>学校保健特別対策事業費補助金(学校再開に伴う感染症対策・学習保障等に係る支援事業に限る)</v>
          </cell>
          <cell r="O9784" t="str">
            <v>①-Ⅰ-１．マスク・消毒液等の確保</v>
          </cell>
        </row>
        <row r="9785">
          <cell r="K9785" t="str">
            <v>29208-69</v>
          </cell>
          <cell r="L9785" t="str">
            <v>29208</v>
          </cell>
          <cell r="M9785">
            <v>69</v>
          </cell>
          <cell r="N9785" t="str">
            <v>学校臨時休業対策費補助金</v>
          </cell>
          <cell r="O9785" t="str">
            <v>①-Ⅰ-８．学校の臨時休業等を円滑に進めるための環境整備</v>
          </cell>
        </row>
        <row r="9786">
          <cell r="K9786" t="str">
            <v>29208-70</v>
          </cell>
          <cell r="L9786" t="str">
            <v>29208</v>
          </cell>
          <cell r="M9786">
            <v>70</v>
          </cell>
          <cell r="N9786" t="str">
            <v>デジタル教科書整備事業</v>
          </cell>
          <cell r="O9786" t="str">
            <v>①-Ⅰ-８．学校の臨時休業等を円滑に進めるための環境整備</v>
          </cell>
        </row>
        <row r="9787">
          <cell r="K9787" t="str">
            <v>29208-71</v>
          </cell>
          <cell r="L9787" t="str">
            <v>29208</v>
          </cell>
          <cell r="M9787">
            <v>71</v>
          </cell>
          <cell r="N9787" t="str">
            <v>次亜塩素酸水配布事業</v>
          </cell>
          <cell r="O9787" t="str">
            <v>①-Ⅰ-１．マスク・消毒液等の確保</v>
          </cell>
        </row>
        <row r="9788">
          <cell r="K9788" t="str">
            <v>29208-72</v>
          </cell>
          <cell r="L9788" t="str">
            <v>29208</v>
          </cell>
          <cell r="M9788">
            <v>72</v>
          </cell>
          <cell r="N9788" t="str">
            <v>教職員研修事業</v>
          </cell>
          <cell r="O9788" t="str">
            <v>①-Ⅳ-３．リモート化等によるデジタル・トランスフォーメーションの加速</v>
          </cell>
        </row>
        <row r="9789">
          <cell r="K9789" t="str">
            <v>29208-73</v>
          </cell>
          <cell r="L9789" t="str">
            <v>29208</v>
          </cell>
          <cell r="M9789">
            <v>73</v>
          </cell>
          <cell r="N9789" t="str">
            <v>大和葛城山ツツジ園整備事業</v>
          </cell>
          <cell r="O9789" t="str">
            <v>①-Ⅲ-１．観光・運輸業、飲食業、イベント・エンターテインメント事業等に対する支援</v>
          </cell>
        </row>
        <row r="9790">
          <cell r="K9790" t="str">
            <v>29208-74</v>
          </cell>
          <cell r="L9790" t="str">
            <v>29208</v>
          </cell>
          <cell r="M9790">
            <v>74</v>
          </cell>
          <cell r="N9790" t="str">
            <v>地域防災計画改訂事業</v>
          </cell>
          <cell r="O9790" t="str">
            <v>①-Ⅳ-４．公共投資の早期執行等</v>
          </cell>
        </row>
        <row r="9791">
          <cell r="K9791" t="str">
            <v>29208-75</v>
          </cell>
          <cell r="L9791" t="str">
            <v>29208</v>
          </cell>
          <cell r="M9791">
            <v>75</v>
          </cell>
          <cell r="N9791" t="str">
            <v>観光基盤整備事業</v>
          </cell>
          <cell r="O9791" t="str">
            <v>①-Ⅲ-１．観光・運輸業、飲食業、イベント・エンターテインメント事業等に対する支援</v>
          </cell>
        </row>
        <row r="9792">
          <cell r="K9792" t="str">
            <v>29208-76</v>
          </cell>
          <cell r="L9792" t="str">
            <v>29208</v>
          </cell>
          <cell r="M9792">
            <v>76</v>
          </cell>
          <cell r="N9792" t="str">
            <v>学校図書館パワーアップ事業</v>
          </cell>
          <cell r="O9792" t="str">
            <v>①-Ⅰ-８．学校の臨時休業等を円滑に進めるための環境整備</v>
          </cell>
        </row>
        <row r="9793">
          <cell r="K9793" t="str">
            <v>29209-1</v>
          </cell>
          <cell r="L9793" t="str">
            <v>29209</v>
          </cell>
          <cell r="M9793">
            <v>1</v>
          </cell>
          <cell r="N9793" t="str">
            <v>緊急雇用対応型雇用創出事業</v>
          </cell>
          <cell r="O9793" t="str">
            <v>①-Ⅱ-１．雇用の維持</v>
          </cell>
        </row>
        <row r="9794">
          <cell r="K9794" t="str">
            <v>29209-2</v>
          </cell>
          <cell r="L9794" t="str">
            <v>29209</v>
          </cell>
          <cell r="M9794">
            <v>2</v>
          </cell>
          <cell r="N9794" t="str">
            <v>防災活動支援事業(避難所)</v>
          </cell>
          <cell r="O9794" t="str">
            <v>①-Ⅰ-１．マスク・消毒液等の確保</v>
          </cell>
        </row>
        <row r="9795">
          <cell r="K9795" t="str">
            <v>29209-3</v>
          </cell>
          <cell r="L9795" t="str">
            <v>29209</v>
          </cell>
          <cell r="M9795">
            <v>3</v>
          </cell>
          <cell r="N9795" t="str">
            <v>持続可能な行政機能構築事業</v>
          </cell>
          <cell r="O9795" t="str">
            <v>①-Ⅳ-３．リモート化等によるデジタル・トランスフォーメーションの加速</v>
          </cell>
        </row>
        <row r="9796">
          <cell r="K9796" t="str">
            <v>29209-4</v>
          </cell>
          <cell r="L9796" t="str">
            <v>29209</v>
          </cell>
          <cell r="M9796">
            <v>4</v>
          </cell>
          <cell r="N9796" t="str">
            <v>中小企業等事業継続支援金交付事業
①事業継続支援金事業</v>
          </cell>
          <cell r="O9796" t="str">
            <v>①-Ⅱ-３．事業継続に困っている中小・小規模事業者等への支援</v>
          </cell>
        </row>
        <row r="9797">
          <cell r="K9797" t="str">
            <v>29209-5</v>
          </cell>
          <cell r="L9797" t="str">
            <v>29209</v>
          </cell>
          <cell r="M9797">
            <v>5</v>
          </cell>
          <cell r="N9797" t="str">
            <v>中小企業等事業継続支援金交付事業
②経営環境変化・災害対策資金事業</v>
          </cell>
          <cell r="O9797" t="str">
            <v>①-Ⅱ-３．事業継続に困っている中小・小規模事業者等への支援</v>
          </cell>
        </row>
        <row r="9798">
          <cell r="K9798" t="str">
            <v>29209-6</v>
          </cell>
          <cell r="L9798" t="str">
            <v>29209</v>
          </cell>
          <cell r="M9798">
            <v>6</v>
          </cell>
          <cell r="N9798" t="str">
            <v>中小企業等事業継続支援金交付事業
③日本政策金融公庫等新型コロナ感染症の関連貸付</v>
          </cell>
          <cell r="O9798" t="str">
            <v>①-Ⅱ-３．事業継続に困っている中小・小規模事業者等への支援</v>
          </cell>
        </row>
        <row r="9799">
          <cell r="K9799" t="str">
            <v>29209-7</v>
          </cell>
          <cell r="L9799" t="str">
            <v>29209</v>
          </cell>
          <cell r="M9799">
            <v>7</v>
          </cell>
          <cell r="N9799" t="str">
            <v>コロナ対策・事業継続相談支援金</v>
          </cell>
          <cell r="O9799" t="str">
            <v>①-Ⅱ-３．事業継続に困っている中小・小規模事業者等への支援</v>
          </cell>
        </row>
        <row r="9800">
          <cell r="K9800" t="str">
            <v>29209-8</v>
          </cell>
          <cell r="L9800" t="str">
            <v>29209</v>
          </cell>
          <cell r="M9800">
            <v>8</v>
          </cell>
          <cell r="N9800" t="str">
            <v>市内のタクシー・福祉介護タクシーの感染症対策補助事業</v>
          </cell>
          <cell r="O9800" t="str">
            <v>①-Ⅱ-３．事業継続に困っている中小・小規模事業者等への支援</v>
          </cell>
        </row>
        <row r="9801">
          <cell r="K9801" t="str">
            <v>29209-9</v>
          </cell>
          <cell r="L9801" t="str">
            <v>29209</v>
          </cell>
          <cell r="M9801">
            <v>9</v>
          </cell>
          <cell r="N9801" t="str">
            <v>飲食・物販店等営業再開支援事業(１次分）</v>
          </cell>
          <cell r="O9801" t="str">
            <v>①-Ⅲ-１．観光・運輸業、飲食業、イベント・エンターテインメント事業等に対する支援</v>
          </cell>
        </row>
        <row r="9802">
          <cell r="K9802" t="str">
            <v>29209-10</v>
          </cell>
          <cell r="L9802" t="str">
            <v>29209</v>
          </cell>
          <cell r="M9802">
            <v>10</v>
          </cell>
          <cell r="N9802" t="str">
            <v>資源回収補助金交付事業</v>
          </cell>
          <cell r="O9802" t="str">
            <v>①-Ⅲ-２．地域経済の活性化</v>
          </cell>
        </row>
        <row r="9803">
          <cell r="K9803" t="str">
            <v>29209-11</v>
          </cell>
          <cell r="L9803" t="str">
            <v>29209</v>
          </cell>
          <cell r="M9803">
            <v>11</v>
          </cell>
          <cell r="N9803" t="str">
            <v>オンライン教室関連事業</v>
          </cell>
          <cell r="O9803" t="str">
            <v>①-Ⅳ-３．リモート化等によるデジタル・トランスフォーメーションの加速</v>
          </cell>
        </row>
        <row r="9804">
          <cell r="K9804" t="str">
            <v>29209-12</v>
          </cell>
          <cell r="L9804" t="str">
            <v>29209</v>
          </cell>
          <cell r="M9804">
            <v>12</v>
          </cell>
          <cell r="N9804" t="str">
            <v>オンライン教室実現に向けた環境整備事業</v>
          </cell>
          <cell r="O9804" t="str">
            <v>①-Ⅳ-３．リモート化等によるデジタル・トランスフォーメーションの加速</v>
          </cell>
        </row>
        <row r="9805">
          <cell r="K9805" t="str">
            <v>29209-13</v>
          </cell>
          <cell r="L9805" t="str">
            <v>29209</v>
          </cell>
          <cell r="M9805">
            <v>13</v>
          </cell>
          <cell r="N9805" t="str">
            <v>学校給食費支援事業</v>
          </cell>
          <cell r="O9805" t="str">
            <v>①-Ⅱ-４．生活に困っている世帯や個人への支援</v>
          </cell>
        </row>
        <row r="9806">
          <cell r="K9806" t="str">
            <v>29209-14</v>
          </cell>
          <cell r="L9806" t="str">
            <v>29209</v>
          </cell>
          <cell r="M9806">
            <v>14</v>
          </cell>
          <cell r="N9806" t="str">
            <v>生活支援事業</v>
          </cell>
          <cell r="O9806" t="str">
            <v>①-Ⅱ-４．生活に困っている世帯や個人への支援</v>
          </cell>
        </row>
        <row r="9807">
          <cell r="K9807" t="str">
            <v>29209-15</v>
          </cell>
          <cell r="L9807" t="str">
            <v>29209</v>
          </cell>
          <cell r="M9807">
            <v>15</v>
          </cell>
          <cell r="N9807" t="str">
            <v>臨時特別給付金</v>
          </cell>
          <cell r="O9807" t="str">
            <v>①-Ⅱ-４．生活に困っている世帯や個人への支援</v>
          </cell>
        </row>
        <row r="9808">
          <cell r="K9808" t="str">
            <v>29209-16</v>
          </cell>
          <cell r="L9808" t="str">
            <v>29209</v>
          </cell>
          <cell r="M9808">
            <v>16</v>
          </cell>
          <cell r="N9808" t="str">
            <v>保育園等保育料還付</v>
          </cell>
          <cell r="O9808" t="str">
            <v>①-Ⅰ-８．学校の臨時休業等を円滑に進めるための環境整備</v>
          </cell>
        </row>
        <row r="9809">
          <cell r="K9809" t="str">
            <v>29209-17</v>
          </cell>
          <cell r="L9809" t="str">
            <v>29209</v>
          </cell>
          <cell r="M9809">
            <v>17</v>
          </cell>
          <cell r="N9809" t="str">
            <v>生涯学習施設営業の早期再開に向けた施設維持管理事業</v>
          </cell>
          <cell r="O9809" t="str">
            <v>①-Ⅲ-２．地域経済の活性化</v>
          </cell>
        </row>
        <row r="9810">
          <cell r="K9810" t="str">
            <v>29209-18</v>
          </cell>
          <cell r="L9810" t="str">
            <v>29209</v>
          </cell>
          <cell r="M9810">
            <v>18</v>
          </cell>
          <cell r="N9810" t="str">
            <v>電子図書館システム事業</v>
          </cell>
          <cell r="O9810" t="str">
            <v>①-Ⅰ-８．学校の臨時休業等を円滑に進めるための環境整備</v>
          </cell>
        </row>
        <row r="9811">
          <cell r="K9811" t="str">
            <v>29209-19</v>
          </cell>
          <cell r="L9811" t="str">
            <v>29209</v>
          </cell>
          <cell r="M9811">
            <v>19</v>
          </cell>
          <cell r="N9811" t="str">
            <v>井出山体育施設営業の早期再開に向けた施設維持管理事業</v>
          </cell>
          <cell r="O9811" t="str">
            <v>①-Ⅲ-２．地域経済の活性化</v>
          </cell>
        </row>
        <row r="9812">
          <cell r="K9812" t="str">
            <v>29209-20</v>
          </cell>
          <cell r="L9812" t="str">
            <v>29209</v>
          </cell>
          <cell r="M9812">
            <v>20</v>
          </cell>
          <cell r="N9812" t="str">
            <v>市内７体育施設営業の早期再開に向けた施設維持管理事業</v>
          </cell>
          <cell r="O9812" t="str">
            <v>①-Ⅲ-２．地域経済の活性化</v>
          </cell>
        </row>
        <row r="9813">
          <cell r="K9813" t="str">
            <v>29209-21</v>
          </cell>
          <cell r="L9813" t="str">
            <v>29209</v>
          </cell>
          <cell r="M9813">
            <v>21</v>
          </cell>
          <cell r="N9813" t="str">
            <v>防災活動支援事業(救急隊員)</v>
          </cell>
          <cell r="O9813" t="str">
            <v>①-Ⅰ-３．医療提供体制の強化</v>
          </cell>
        </row>
        <row r="9814">
          <cell r="K9814" t="str">
            <v>29209-22</v>
          </cell>
          <cell r="L9814" t="str">
            <v>29209</v>
          </cell>
          <cell r="M9814">
            <v>22</v>
          </cell>
          <cell r="N9814" t="str">
            <v>感染拡大防止事業</v>
          </cell>
          <cell r="O9814" t="str">
            <v>①-Ⅰ-１．マスク・消毒液等の確保</v>
          </cell>
        </row>
        <row r="9815">
          <cell r="K9815" t="str">
            <v>29209-23</v>
          </cell>
          <cell r="L9815" t="str">
            <v>29209</v>
          </cell>
          <cell r="M9815">
            <v>23</v>
          </cell>
          <cell r="N9815" t="str">
            <v>地域活動再開支援事業</v>
          </cell>
          <cell r="O9815" t="str">
            <v>①-Ⅰ-１．マスク・消毒液等の確保</v>
          </cell>
        </row>
        <row r="9816">
          <cell r="K9816" t="str">
            <v>29209-24</v>
          </cell>
          <cell r="L9816" t="str">
            <v>29209</v>
          </cell>
          <cell r="M9816">
            <v>24</v>
          </cell>
          <cell r="N9816" t="str">
            <v>市民活動再開支援事業</v>
          </cell>
          <cell r="O9816" t="str">
            <v>①-Ⅰ-１．マスク・消毒液等の確保</v>
          </cell>
        </row>
        <row r="9817">
          <cell r="K9817" t="str">
            <v>29209-25</v>
          </cell>
          <cell r="L9817" t="str">
            <v>29209</v>
          </cell>
          <cell r="M9817">
            <v>25</v>
          </cell>
          <cell r="N9817" t="str">
            <v>変化やリスクに適応する庁内情報流通基盤の整備事業</v>
          </cell>
          <cell r="O9817" t="str">
            <v>①-Ⅳ-３．リモート化等によるデジタル・トランスフォーメーションの加速</v>
          </cell>
        </row>
        <row r="9818">
          <cell r="K9818" t="str">
            <v>29209-26</v>
          </cell>
          <cell r="L9818" t="str">
            <v>29209</v>
          </cell>
          <cell r="M9818">
            <v>26</v>
          </cell>
          <cell r="N9818" t="str">
            <v>生駒市事業者活動再開支援事業</v>
          </cell>
          <cell r="O9818" t="str">
            <v>①-Ⅱ-３．事業継続に困っている中小・小規模事業者等への支援</v>
          </cell>
        </row>
        <row r="9819">
          <cell r="K9819" t="str">
            <v>29209-27</v>
          </cell>
          <cell r="L9819" t="str">
            <v>29209</v>
          </cell>
          <cell r="M9819">
            <v>27</v>
          </cell>
          <cell r="N9819" t="str">
            <v>サテライトオフィス等開設支援事業</v>
          </cell>
          <cell r="O9819" t="str">
            <v>①-Ⅳ-３．リモート化等によるデジタル・トランスフォーメーションの加速</v>
          </cell>
        </row>
        <row r="9820">
          <cell r="K9820" t="str">
            <v>29209-28</v>
          </cell>
          <cell r="L9820" t="str">
            <v>29209</v>
          </cell>
          <cell r="M9820">
            <v>28</v>
          </cell>
          <cell r="N9820" t="str">
            <v>飲食・物販店等営業再開支援事業（２次分）</v>
          </cell>
          <cell r="O9820" t="str">
            <v>①-Ⅲ-１．観光・運輸業、飲食業、イベント・エンターテインメント事業等に対する支援</v>
          </cell>
        </row>
        <row r="9821">
          <cell r="K9821" t="str">
            <v>29209-29</v>
          </cell>
          <cell r="L9821" t="str">
            <v>29209</v>
          </cell>
          <cell r="M9821">
            <v>29</v>
          </cell>
          <cell r="N9821" t="str">
            <v>市内消費喚起促進事業</v>
          </cell>
          <cell r="O9821" t="str">
            <v>①-Ⅲ-１．観光・運輸業、飲食業、イベント・エンターテインメント事業等に対する支援</v>
          </cell>
        </row>
        <row r="9822">
          <cell r="K9822" t="str">
            <v>29209-30</v>
          </cell>
          <cell r="L9822" t="str">
            <v>29209</v>
          </cell>
          <cell r="M9822">
            <v>30</v>
          </cell>
          <cell r="N9822" t="str">
            <v>新型コロナウイルスによる就労支援</v>
          </cell>
          <cell r="O9822" t="str">
            <v>①-Ⅱ-１．雇用の維持</v>
          </cell>
        </row>
        <row r="9823">
          <cell r="K9823" t="str">
            <v>29209-31</v>
          </cell>
          <cell r="L9823" t="str">
            <v>29209</v>
          </cell>
          <cell r="M9823">
            <v>31</v>
          </cell>
          <cell r="N9823" t="str">
            <v>妊婦への特別給付金</v>
          </cell>
          <cell r="O9823" t="str">
            <v>①-Ⅱ-４．生活に困っている世帯や個人への支援</v>
          </cell>
        </row>
        <row r="9824">
          <cell r="K9824" t="str">
            <v>29209-32</v>
          </cell>
          <cell r="L9824" t="str">
            <v>29209</v>
          </cell>
          <cell r="M9824">
            <v>32</v>
          </cell>
          <cell r="N9824" t="str">
            <v>妊産婦オンライン相談窓口の設置</v>
          </cell>
          <cell r="O9824" t="str">
            <v>①-Ⅳ-３．リモート化等によるデジタル・トランスフォーメーションの加速</v>
          </cell>
        </row>
        <row r="9825">
          <cell r="K9825" t="str">
            <v>29209-33</v>
          </cell>
          <cell r="L9825" t="str">
            <v>29209</v>
          </cell>
          <cell r="M9825">
            <v>33</v>
          </cell>
          <cell r="N9825" t="str">
            <v>休日夜間応急診療事業の維持</v>
          </cell>
          <cell r="O9825" t="str">
            <v>①-Ⅱ-３．事業継続に困っている中小・小規模事業者等への支援</v>
          </cell>
        </row>
        <row r="9826">
          <cell r="K9826" t="str">
            <v>29209-34</v>
          </cell>
          <cell r="L9826" t="str">
            <v>29209</v>
          </cell>
          <cell r="M9826">
            <v>34</v>
          </cell>
          <cell r="N9826" t="str">
            <v>医療機関の施設整備事業に係る病院事業会計繰出・補助</v>
          </cell>
          <cell r="O9826" t="str">
            <v>①-Ⅰ-３．医療提供体制の強化</v>
          </cell>
        </row>
        <row r="9827">
          <cell r="K9827" t="str">
            <v>29209-35</v>
          </cell>
          <cell r="L9827" t="str">
            <v>29209</v>
          </cell>
          <cell r="M9827">
            <v>35</v>
          </cell>
          <cell r="N9827" t="str">
            <v>コミュニティバス運行支援事業</v>
          </cell>
          <cell r="O9827" t="str">
            <v>①-Ⅱ-３．事業継続に困っている中小・小規模事業者等への支援</v>
          </cell>
        </row>
        <row r="9828">
          <cell r="K9828" t="str">
            <v>29209-36</v>
          </cell>
          <cell r="L9828" t="str">
            <v>29209</v>
          </cell>
          <cell r="M9828">
            <v>36</v>
          </cell>
          <cell r="N9828" t="str">
            <v>新型コロナウイルス感染拡大防止事業
(花のまちづくりセンターふろーらむ）</v>
          </cell>
          <cell r="O9828" t="str">
            <v>①-Ⅰ-１．マスク・消毒液等の確保</v>
          </cell>
        </row>
        <row r="9829">
          <cell r="K9829" t="str">
            <v>29209-37</v>
          </cell>
          <cell r="L9829" t="str">
            <v>29209</v>
          </cell>
          <cell r="M9829">
            <v>37</v>
          </cell>
          <cell r="N9829" t="str">
            <v>新型コロナウイルス感染拡大防止事業
（生駒山麓公園）</v>
          </cell>
          <cell r="O9829" t="str">
            <v>①-Ⅰ-１．マスク・消毒液等の確保</v>
          </cell>
        </row>
        <row r="9830">
          <cell r="K9830" t="str">
            <v>29209-38</v>
          </cell>
          <cell r="L9830" t="str">
            <v>29209</v>
          </cell>
          <cell r="M9830">
            <v>38</v>
          </cell>
          <cell r="N9830" t="str">
            <v>オンライン教室関連事業</v>
          </cell>
          <cell r="O9830" t="str">
            <v>①-Ⅳ-３．リモート化等によるデジタル・トランスフォーメーションの加速</v>
          </cell>
        </row>
        <row r="9831">
          <cell r="K9831" t="str">
            <v>29209-39</v>
          </cell>
          <cell r="L9831" t="str">
            <v>29209</v>
          </cell>
          <cell r="M9831">
            <v>39</v>
          </cell>
          <cell r="N9831" t="str">
            <v>スクール・サポート・スタッフ事業</v>
          </cell>
          <cell r="O9831" t="str">
            <v>①-Ⅰ-８．学校の臨時休業等を円滑に進めるための環境整備</v>
          </cell>
        </row>
        <row r="9832">
          <cell r="K9832" t="str">
            <v>29209-40</v>
          </cell>
          <cell r="L9832" t="str">
            <v>29209</v>
          </cell>
          <cell r="M9832">
            <v>40</v>
          </cell>
          <cell r="N9832" t="str">
            <v>学校教育活動支援事業</v>
          </cell>
          <cell r="O9832" t="str">
            <v>①-Ⅰ-８．学校の臨時休業等を円滑に進めるための環境整備</v>
          </cell>
        </row>
        <row r="9833">
          <cell r="K9833" t="str">
            <v>29209-41</v>
          </cell>
          <cell r="L9833" t="str">
            <v>29209</v>
          </cell>
          <cell r="M9833">
            <v>41</v>
          </cell>
          <cell r="N9833" t="str">
            <v>学校給食施設熱中症対策事業</v>
          </cell>
          <cell r="O9833" t="str">
            <v>①-Ⅰ-８．学校の臨時休業等を円滑に進めるための環境整備</v>
          </cell>
        </row>
        <row r="9834">
          <cell r="K9834" t="str">
            <v>29209-42</v>
          </cell>
          <cell r="L9834" t="str">
            <v>29209</v>
          </cell>
          <cell r="M9834">
            <v>42</v>
          </cell>
          <cell r="N9834" t="str">
            <v>学校給食施設空調設備整備支援事業</v>
          </cell>
          <cell r="O9834" t="str">
            <v>①-Ⅰ-８．学校の臨時休業等を円滑に進めるための環境整備</v>
          </cell>
        </row>
        <row r="9835">
          <cell r="K9835" t="str">
            <v>29209-43</v>
          </cell>
          <cell r="L9835" t="str">
            <v>29209</v>
          </cell>
          <cell r="M9835">
            <v>43</v>
          </cell>
          <cell r="N9835" t="str">
            <v>子育て世帯応援給付金</v>
          </cell>
          <cell r="O9835" t="str">
            <v>①-Ⅱ-４．生活に困っている世帯や個人への支援</v>
          </cell>
        </row>
        <row r="9836">
          <cell r="K9836" t="str">
            <v>29209-44</v>
          </cell>
          <cell r="L9836" t="str">
            <v>29209</v>
          </cell>
          <cell r="M9836">
            <v>44</v>
          </cell>
          <cell r="N9836" t="str">
            <v>生涯学習施設における新型コロナウイルス感染拡大防止事業</v>
          </cell>
          <cell r="O9836" t="str">
            <v>①-Ⅲ-２．地域経済の活性化</v>
          </cell>
        </row>
        <row r="9837">
          <cell r="K9837" t="str">
            <v>29209-45</v>
          </cell>
          <cell r="L9837" t="str">
            <v>29209</v>
          </cell>
          <cell r="M9837">
            <v>45</v>
          </cell>
          <cell r="N9837" t="str">
            <v>生涯学習施設における維持管理事業</v>
          </cell>
          <cell r="O9837" t="str">
            <v>①-Ⅲ-２．地域経済の活性化</v>
          </cell>
        </row>
        <row r="9838">
          <cell r="K9838" t="str">
            <v>29209-46</v>
          </cell>
          <cell r="L9838" t="str">
            <v>29209</v>
          </cell>
          <cell r="M9838">
            <v>46</v>
          </cell>
          <cell r="N9838" t="str">
            <v>生涯学習施設利用料金の減免による市民の文化芸術等活動支援事業</v>
          </cell>
          <cell r="O9838" t="str">
            <v>①-Ⅲ-２．地域経済の活性化</v>
          </cell>
        </row>
        <row r="9839">
          <cell r="K9839" t="str">
            <v>29209-47</v>
          </cell>
          <cell r="L9839" t="str">
            <v>29209</v>
          </cell>
          <cell r="M9839">
            <v>47</v>
          </cell>
          <cell r="N9839" t="str">
            <v>市内総合型地域スポーツクラブ活動支援事業</v>
          </cell>
          <cell r="O9839" t="str">
            <v>①-Ⅲ-２．地域経済の活性化</v>
          </cell>
        </row>
        <row r="9840">
          <cell r="K9840" t="str">
            <v>29209-48</v>
          </cell>
          <cell r="L9840" t="str">
            <v>29209</v>
          </cell>
          <cell r="M9840">
            <v>48</v>
          </cell>
          <cell r="N9840" t="str">
            <v>社会体育施設における新型コロナウイルス感染拡大防止事業</v>
          </cell>
          <cell r="O9840" t="str">
            <v>①-Ⅰ-２．検査体制の強化と感染の早期発見</v>
          </cell>
        </row>
        <row r="9841">
          <cell r="K9841" t="str">
            <v>29209-49</v>
          </cell>
          <cell r="L9841" t="str">
            <v>29209</v>
          </cell>
          <cell r="M9841">
            <v>49</v>
          </cell>
          <cell r="N9841" t="str">
            <v>市内体育館空調設備設置事業</v>
          </cell>
          <cell r="O9841" t="str">
            <v>①-Ⅰ-２．検査体制の強化と感染の早期発見</v>
          </cell>
        </row>
        <row r="9842">
          <cell r="K9842" t="str">
            <v>29209-50</v>
          </cell>
          <cell r="L9842" t="str">
            <v>29209</v>
          </cell>
          <cell r="M9842">
            <v>50</v>
          </cell>
          <cell r="N9842" t="str">
            <v>図書除菌機導入事業</v>
          </cell>
          <cell r="O9842" t="str">
            <v>①-Ⅰ-８．学校の臨時休業等を円滑に進めるための環境整備</v>
          </cell>
        </row>
        <row r="9843">
          <cell r="K9843" t="str">
            <v>29209-51</v>
          </cell>
          <cell r="L9843" t="str">
            <v>29209</v>
          </cell>
          <cell r="M9843">
            <v>51</v>
          </cell>
          <cell r="N9843" t="str">
            <v>生駒市水道事業会計繰出・補助</v>
          </cell>
          <cell r="O9843" t="str">
            <v>①-Ⅱ-４．生活に困っている世帯や個人への支援</v>
          </cell>
        </row>
        <row r="9844">
          <cell r="K9844" t="str">
            <v>29209-52</v>
          </cell>
          <cell r="L9844" t="str">
            <v>29209</v>
          </cell>
          <cell r="M9844">
            <v>52</v>
          </cell>
          <cell r="N9844" t="str">
            <v>救急活動支援事業</v>
          </cell>
          <cell r="O9844" t="str">
            <v>①-Ⅰ-１．マスク・消毒液等の確保</v>
          </cell>
        </row>
        <row r="9845">
          <cell r="K9845" t="str">
            <v>29209-53</v>
          </cell>
          <cell r="L9845" t="str">
            <v>29209</v>
          </cell>
          <cell r="M9845">
            <v>53</v>
          </cell>
          <cell r="N9845" t="str">
            <v>子ども・子育て支援交付金</v>
          </cell>
          <cell r="O9845" t="str">
            <v>①-Ⅰ-８．学校の臨時休業等を円滑に進めるための環境整備</v>
          </cell>
        </row>
        <row r="9846">
          <cell r="K9846" t="str">
            <v>29209-54</v>
          </cell>
          <cell r="L9846" t="str">
            <v>29209</v>
          </cell>
          <cell r="M9846">
            <v>54</v>
          </cell>
          <cell r="N9846" t="str">
            <v>学校保健特別対策事業費補助金</v>
          </cell>
          <cell r="O9846" t="str">
            <v>①-Ⅰ-８．学校の臨時休業等を円滑に進めるための環境整備</v>
          </cell>
        </row>
        <row r="9847">
          <cell r="K9847" t="str">
            <v>29209-55</v>
          </cell>
          <cell r="L9847" t="str">
            <v>29209</v>
          </cell>
          <cell r="M9847">
            <v>55</v>
          </cell>
          <cell r="N9847" t="str">
            <v>学校保健特別対策事業費補助金</v>
          </cell>
          <cell r="O9847" t="str">
            <v>①-Ⅰ-８．学校の臨時休業等を円滑に進めるための環境整備</v>
          </cell>
        </row>
        <row r="9848">
          <cell r="K9848" t="str">
            <v>29209-56</v>
          </cell>
          <cell r="L9848" t="str">
            <v>29209</v>
          </cell>
          <cell r="M9848">
            <v>56</v>
          </cell>
          <cell r="N9848" t="str">
            <v>公立学校情報機器整備費補助金</v>
          </cell>
          <cell r="O9848" t="str">
            <v>①-Ⅰ-８．学校の臨時休業等を円滑に進めるための環境整備</v>
          </cell>
        </row>
        <row r="9849">
          <cell r="K9849" t="str">
            <v>29209-57</v>
          </cell>
          <cell r="L9849" t="str">
            <v>29209</v>
          </cell>
          <cell r="M9849">
            <v>57</v>
          </cell>
          <cell r="N9849" t="str">
            <v>学校臨時休業対策費補助金</v>
          </cell>
          <cell r="O9849" t="str">
            <v>①-Ⅱ-３．事業継続に困っている中小・小規模事業者等への支援</v>
          </cell>
        </row>
        <row r="9850">
          <cell r="K9850" t="str">
            <v>29209-58</v>
          </cell>
          <cell r="L9850" t="str">
            <v>29209</v>
          </cell>
          <cell r="M9850">
            <v>58</v>
          </cell>
          <cell r="N9850" t="str">
            <v>障害者総合支援事業費補助金</v>
          </cell>
          <cell r="O9850" t="str">
            <v>①-Ⅳ-３．リモート化等によるデジタル・トランスフォーメーションの加速</v>
          </cell>
        </row>
        <row r="9851">
          <cell r="K9851" t="str">
            <v>29209-59</v>
          </cell>
          <cell r="L9851" t="str">
            <v>29209</v>
          </cell>
          <cell r="M9851">
            <v>59</v>
          </cell>
          <cell r="N9851" t="str">
            <v>地域自殺対策強化交付金</v>
          </cell>
          <cell r="O9851" t="str">
            <v>①-Ⅱ-４．生活に困っている世帯や個人への支援</v>
          </cell>
        </row>
        <row r="9852">
          <cell r="K9852" t="str">
            <v>29209-60</v>
          </cell>
          <cell r="L9852" t="str">
            <v>29209</v>
          </cell>
          <cell r="M9852">
            <v>60</v>
          </cell>
          <cell r="N9852" t="str">
            <v>地域外来検査センター事業</v>
          </cell>
          <cell r="O9852" t="str">
            <v>①-Ⅰ-２．検査体制の強化と感染の早期発見</v>
          </cell>
        </row>
        <row r="9853">
          <cell r="K9853" t="str">
            <v>29209-61</v>
          </cell>
          <cell r="L9853" t="str">
            <v>29209</v>
          </cell>
          <cell r="M9853">
            <v>61</v>
          </cell>
          <cell r="N9853" t="str">
            <v>生涯学習施設Wi-Fi環境整備事業</v>
          </cell>
          <cell r="O9853" t="str">
            <v>①-Ⅲ-２．地域経済の活性化</v>
          </cell>
        </row>
        <row r="9854">
          <cell r="K9854" t="str">
            <v>29210-1</v>
          </cell>
          <cell r="L9854" t="str">
            <v>29210</v>
          </cell>
          <cell r="M9854">
            <v>1</v>
          </cell>
          <cell r="N9854" t="str">
            <v>公共的空間安全・安心確保事業
(公共交通関連)</v>
          </cell>
          <cell r="O9854" t="str">
            <v>①-Ⅰ-１．マスク・消毒液等の確保</v>
          </cell>
        </row>
        <row r="9855">
          <cell r="K9855" t="str">
            <v>29211-1</v>
          </cell>
          <cell r="L9855" t="str">
            <v>29211</v>
          </cell>
          <cell r="M9855">
            <v>1</v>
          </cell>
          <cell r="N9855" t="str">
            <v>公共的空間安全・安心確保事業（窓口用）</v>
          </cell>
          <cell r="O9855" t="str">
            <v>①-Ⅰ-１．マスク・消毒液等の確保</v>
          </cell>
        </row>
        <row r="9856">
          <cell r="K9856" t="str">
            <v>29211-2</v>
          </cell>
          <cell r="L9856" t="str">
            <v>29211</v>
          </cell>
          <cell r="M9856">
            <v>2</v>
          </cell>
          <cell r="N9856" t="str">
            <v>感染症予防対策事業（マスク配布）（補正予算対応分）</v>
          </cell>
          <cell r="O9856" t="str">
            <v>①-Ⅰ-１．マスク・消毒液等の確保</v>
          </cell>
        </row>
        <row r="9857">
          <cell r="K9857" t="str">
            <v>29211-3</v>
          </cell>
          <cell r="L9857" t="str">
            <v>29211</v>
          </cell>
          <cell r="M9857">
            <v>3</v>
          </cell>
          <cell r="N9857" t="str">
            <v>感染症予防対策事業（マスク配布）（予備費対応分）</v>
          </cell>
          <cell r="O9857" t="str">
            <v>①-Ⅰ-１．マスク・消毒液等の確保</v>
          </cell>
        </row>
        <row r="9858">
          <cell r="K9858" t="str">
            <v>29211-4</v>
          </cell>
          <cell r="L9858" t="str">
            <v>29211</v>
          </cell>
          <cell r="M9858">
            <v>4</v>
          </cell>
          <cell r="N9858" t="str">
            <v>感染症予防対策事業（消耗品の購入）（予備費対応分）</v>
          </cell>
          <cell r="O9858" t="str">
            <v>①-Ⅰ-１．マスク・消毒液等の確保</v>
          </cell>
        </row>
        <row r="9859">
          <cell r="K9859" t="str">
            <v>29211-5</v>
          </cell>
          <cell r="L9859" t="str">
            <v>29211</v>
          </cell>
          <cell r="M9859">
            <v>5</v>
          </cell>
          <cell r="N9859" t="str">
            <v>感染症予防対策事業（消耗品の購入）（補正予算対応分）</v>
          </cell>
          <cell r="O9859" t="str">
            <v>①-Ⅰ-１．マスク・消毒液等の確保</v>
          </cell>
        </row>
        <row r="9860">
          <cell r="K9860" t="str">
            <v>29211-6</v>
          </cell>
          <cell r="L9860" t="str">
            <v>29211</v>
          </cell>
          <cell r="M9860">
            <v>6</v>
          </cell>
          <cell r="N9860" t="str">
            <v>感染症予防対策事業（幼稚園備品の購入）</v>
          </cell>
          <cell r="O9860" t="str">
            <v>①-Ⅰ-１．マスク・消毒液等の確保</v>
          </cell>
        </row>
        <row r="9861">
          <cell r="K9861" t="str">
            <v>29211-7</v>
          </cell>
          <cell r="L9861" t="str">
            <v>29211</v>
          </cell>
          <cell r="M9861">
            <v>7</v>
          </cell>
          <cell r="N9861" t="str">
            <v>学校保健特別対策事業費補助金</v>
          </cell>
          <cell r="O9861" t="str">
            <v>①-Ⅰ-１．マスク・消毒液等の確保</v>
          </cell>
        </row>
        <row r="9862">
          <cell r="K9862" t="str">
            <v>29211-8</v>
          </cell>
          <cell r="L9862" t="str">
            <v>29211</v>
          </cell>
          <cell r="M9862">
            <v>8</v>
          </cell>
          <cell r="N9862" t="str">
            <v>水道基本料金の減免</v>
          </cell>
          <cell r="O9862" t="str">
            <v>①-Ⅱ-４．生活に困っている世帯や個人への支援</v>
          </cell>
        </row>
        <row r="9863">
          <cell r="K9863" t="str">
            <v>29211-9</v>
          </cell>
          <cell r="L9863" t="str">
            <v>29211</v>
          </cell>
          <cell r="M9863">
            <v>9</v>
          </cell>
          <cell r="N9863" t="str">
            <v>給食費保護者負担軽減事業</v>
          </cell>
          <cell r="O9863" t="str">
            <v>①-Ⅰ-８．学校の臨時休業等を円滑に進めるための環境整備</v>
          </cell>
        </row>
        <row r="9864">
          <cell r="K9864" t="str">
            <v>29211-10</v>
          </cell>
          <cell r="L9864" t="str">
            <v>29211</v>
          </cell>
          <cell r="M9864">
            <v>10</v>
          </cell>
          <cell r="N9864" t="str">
            <v>給食配膳時感染予防対策事業</v>
          </cell>
          <cell r="O9864" t="str">
            <v>①-Ⅰ-１．マスク・消毒液等の確保</v>
          </cell>
        </row>
        <row r="9865">
          <cell r="K9865" t="str">
            <v>29211-11</v>
          </cell>
          <cell r="L9865" t="str">
            <v>29211</v>
          </cell>
          <cell r="M9865">
            <v>11</v>
          </cell>
          <cell r="N9865" t="str">
            <v>保育給食費助成事業</v>
          </cell>
          <cell r="O9865" t="str">
            <v>①-Ⅰ-８．学校の臨時休業等を円滑に進めるための環境整備</v>
          </cell>
        </row>
        <row r="9866">
          <cell r="K9866" t="str">
            <v>29211-12</v>
          </cell>
          <cell r="L9866" t="str">
            <v>29211</v>
          </cell>
          <cell r="M9866">
            <v>12</v>
          </cell>
          <cell r="N9866" t="str">
            <v>休業支援事業
（葛城市がんばる企業応援交付金〈仮称〉）</v>
          </cell>
          <cell r="O9866" t="str">
            <v>①-Ⅱ-３．事業継続に困っている中小・小規模事業者等への支援</v>
          </cell>
        </row>
        <row r="9867">
          <cell r="K9867" t="str">
            <v>29211-13</v>
          </cell>
          <cell r="L9867" t="str">
            <v>29211</v>
          </cell>
          <cell r="M9867">
            <v>13</v>
          </cell>
          <cell r="N9867" t="str">
            <v>事業継続支援事業
（葛城市がんばる企業応援交付金〈仮称〉）</v>
          </cell>
          <cell r="O9867" t="str">
            <v>①-Ⅱ-３．事業継続に困っている中小・小規模事業者等への支援</v>
          </cell>
        </row>
        <row r="9868">
          <cell r="K9868" t="str">
            <v>29211-14</v>
          </cell>
          <cell r="L9868" t="str">
            <v>29211</v>
          </cell>
          <cell r="M9868">
            <v>14</v>
          </cell>
          <cell r="N9868" t="str">
            <v>テレビ会議システム事業</v>
          </cell>
          <cell r="O9868" t="str">
            <v>①-Ⅳ-３．リモート化等によるデジタル・トランスフォーメーションの加速</v>
          </cell>
        </row>
        <row r="9869">
          <cell r="K9869" t="str">
            <v>29211-15</v>
          </cell>
          <cell r="L9869" t="str">
            <v>29211</v>
          </cell>
          <cell r="M9869">
            <v>15</v>
          </cell>
          <cell r="N9869" t="str">
            <v>公共的空間安全・安心確保事業</v>
          </cell>
          <cell r="O9869" t="str">
            <v>①-Ⅰ-１．マスク・消毒液等の確保</v>
          </cell>
        </row>
        <row r="9870">
          <cell r="K9870" t="str">
            <v>29211-16</v>
          </cell>
          <cell r="L9870" t="str">
            <v>29211</v>
          </cell>
          <cell r="M9870">
            <v>16</v>
          </cell>
          <cell r="N9870" t="str">
            <v>感染症予防対策事業（避難所消耗品の購入）</v>
          </cell>
          <cell r="O9870" t="str">
            <v>①-Ⅰ-１．マスク・消毒液等の確保</v>
          </cell>
        </row>
        <row r="9871">
          <cell r="K9871" t="str">
            <v>29211-17</v>
          </cell>
          <cell r="L9871" t="str">
            <v>29211</v>
          </cell>
          <cell r="M9871">
            <v>17</v>
          </cell>
          <cell r="N9871" t="str">
            <v>GIGAスクール構想への支援事業（当初予算対応分）</v>
          </cell>
          <cell r="O9871" t="str">
            <v>①-Ⅰ-８．学校の臨時休業等を円滑に進めるための環境整備</v>
          </cell>
        </row>
        <row r="9872">
          <cell r="K9872" t="str">
            <v>29211-18</v>
          </cell>
          <cell r="L9872" t="str">
            <v>29211</v>
          </cell>
          <cell r="M9872">
            <v>18</v>
          </cell>
          <cell r="N9872" t="str">
            <v>GIGAスクール構想への支援事業（補正予算対応分）</v>
          </cell>
          <cell r="O9872" t="str">
            <v>①-Ⅰ-８．学校の臨時休業等を円滑に進めるための環境整備</v>
          </cell>
        </row>
        <row r="9873">
          <cell r="K9873" t="str">
            <v>29211-19</v>
          </cell>
          <cell r="L9873" t="str">
            <v>29211</v>
          </cell>
          <cell r="M9873">
            <v>19</v>
          </cell>
          <cell r="N9873" t="str">
            <v>感染症予防対策事業（マスク備蓄用）</v>
          </cell>
          <cell r="O9873" t="str">
            <v>①-Ⅰ-１．マスク・消毒液等の確保</v>
          </cell>
        </row>
        <row r="9874">
          <cell r="K9874" t="str">
            <v>29211-20</v>
          </cell>
          <cell r="L9874" t="str">
            <v>29211</v>
          </cell>
          <cell r="M9874">
            <v>20</v>
          </cell>
          <cell r="N9874" t="str">
            <v>公共的空間安全・安心確保事業（福祉総合ステーション備品の購入支援）</v>
          </cell>
          <cell r="O9874" t="str">
            <v>①-Ⅰ-１．マスク・消毒液等の確保</v>
          </cell>
        </row>
        <row r="9875">
          <cell r="K9875" t="str">
            <v>29211-21</v>
          </cell>
          <cell r="L9875" t="str">
            <v>29211</v>
          </cell>
          <cell r="M9875">
            <v>21</v>
          </cell>
          <cell r="N9875" t="str">
            <v>感染症予防対策事業（福祉総合ステーション消耗品の購入支援）</v>
          </cell>
          <cell r="O9875" t="str">
            <v>①-Ⅰ-１．マスク・消毒液等の確保</v>
          </cell>
        </row>
        <row r="9876">
          <cell r="K9876" t="str">
            <v>29211-22</v>
          </cell>
          <cell r="L9876" t="str">
            <v>29211</v>
          </cell>
          <cell r="M9876">
            <v>22</v>
          </cell>
          <cell r="N9876" t="str">
            <v>葛󠄀城市公共交通　車内等抗菌対策事業</v>
          </cell>
          <cell r="O9876" t="str">
            <v>①-Ⅰ-１．マスク・消毒液等の確保</v>
          </cell>
        </row>
        <row r="9877">
          <cell r="K9877" t="str">
            <v>29211-25</v>
          </cell>
          <cell r="L9877" t="str">
            <v>29211</v>
          </cell>
          <cell r="M9877">
            <v>25</v>
          </cell>
          <cell r="N9877" t="str">
            <v>上を向いて歩こうプロジェクト</v>
          </cell>
          <cell r="O9877" t="str">
            <v>①-Ⅲ-１．観光・運輸業、飲食業、イベント・エンターテインメント事業等に対する支援</v>
          </cell>
        </row>
        <row r="9878">
          <cell r="K9878" t="str">
            <v>29211-26</v>
          </cell>
          <cell r="L9878" t="str">
            <v>29211</v>
          </cell>
          <cell r="M9878">
            <v>26</v>
          </cell>
          <cell r="N9878" t="str">
            <v>タブレット講座</v>
          </cell>
          <cell r="O9878" t="str">
            <v>①-Ⅳ-３．リモート化等によるデジタル・トランスフォーメーションの加速</v>
          </cell>
        </row>
        <row r="9879">
          <cell r="K9879" t="str">
            <v>29211-27</v>
          </cell>
          <cell r="L9879" t="str">
            <v>29211</v>
          </cell>
          <cell r="M9879">
            <v>27</v>
          </cell>
          <cell r="N9879" t="str">
            <v>図書館パワーアップ事業
（電子図書）</v>
          </cell>
          <cell r="O9879" t="str">
            <v>①-Ⅰ-１．マスク・消毒液等の確保</v>
          </cell>
        </row>
        <row r="9880">
          <cell r="K9880" t="str">
            <v>29211-28</v>
          </cell>
          <cell r="L9880" t="str">
            <v>29211</v>
          </cell>
          <cell r="M9880">
            <v>28</v>
          </cell>
          <cell r="N9880" t="str">
            <v>保育所安全・安心確保事業</v>
          </cell>
          <cell r="O9880" t="str">
            <v>①-Ⅰ-１．マスク・消毒液等の確保</v>
          </cell>
        </row>
        <row r="9881">
          <cell r="K9881" t="str">
            <v>29211-29</v>
          </cell>
          <cell r="L9881" t="str">
            <v>29211</v>
          </cell>
          <cell r="M9881">
            <v>29</v>
          </cell>
          <cell r="N9881" t="str">
            <v>保育所検温で安全確保事業</v>
          </cell>
          <cell r="O9881" t="str">
            <v>①-Ⅰ-１．マスク・消毒液等の確保</v>
          </cell>
        </row>
        <row r="9882">
          <cell r="K9882" t="str">
            <v>29211-30</v>
          </cell>
          <cell r="L9882" t="str">
            <v>29211</v>
          </cell>
          <cell r="M9882">
            <v>30</v>
          </cell>
          <cell r="N9882" t="str">
            <v>こどもの安全・健康管理IT化事業</v>
          </cell>
          <cell r="O9882" t="str">
            <v>①-Ⅳ-３．リモート化等によるデジタル・トランスフォーメーションの加速</v>
          </cell>
        </row>
        <row r="9883">
          <cell r="K9883" t="str">
            <v>29211-31</v>
          </cell>
          <cell r="L9883" t="str">
            <v>29211</v>
          </cell>
          <cell r="M9883">
            <v>31</v>
          </cell>
          <cell r="N9883" t="str">
            <v>給食費保護者負担軽減事業
（３か月延長分）</v>
          </cell>
          <cell r="O9883" t="str">
            <v>①-Ⅰ-８．学校の臨時休業等を円滑に進めるための環境整備</v>
          </cell>
        </row>
        <row r="9884">
          <cell r="K9884" t="str">
            <v>29211-33</v>
          </cell>
          <cell r="L9884" t="str">
            <v>29211</v>
          </cell>
          <cell r="M9884">
            <v>33</v>
          </cell>
          <cell r="N9884" t="str">
            <v>学校給食関連事業者等への応援事業</v>
          </cell>
          <cell r="O9884" t="str">
            <v>①-Ⅰ-８．学校の臨時休業等を円滑に進めるための環境整備</v>
          </cell>
        </row>
        <row r="9885">
          <cell r="K9885" t="str">
            <v>29211-34</v>
          </cell>
          <cell r="L9885" t="str">
            <v>29211</v>
          </cell>
          <cell r="M9885">
            <v>34</v>
          </cell>
          <cell r="N9885" t="str">
            <v>葛城市プレミアム商品券発行事業</v>
          </cell>
          <cell r="O9885" t="str">
            <v>①-Ⅲ-２．地域経済の活性化</v>
          </cell>
        </row>
        <row r="9886">
          <cell r="K9886" t="str">
            <v>29211-35</v>
          </cell>
          <cell r="L9886" t="str">
            <v>29211</v>
          </cell>
          <cell r="M9886">
            <v>35</v>
          </cell>
          <cell r="N9886" t="str">
            <v>経営相談事業</v>
          </cell>
          <cell r="O9886" t="str">
            <v>①-Ⅱ-３．事業継続に困っている中小・小規模事業者等への支援</v>
          </cell>
        </row>
        <row r="9887">
          <cell r="K9887" t="str">
            <v>29211-36</v>
          </cell>
          <cell r="L9887" t="str">
            <v>29211</v>
          </cell>
          <cell r="M9887">
            <v>36</v>
          </cell>
          <cell r="N9887" t="str">
            <v>新型コロナウイルス感染症に係る中小企業等消毒費補助金交付事業</v>
          </cell>
          <cell r="O9887" t="str">
            <v>①-Ⅰ-１．マスク・消毒液等の確保</v>
          </cell>
        </row>
        <row r="9888">
          <cell r="K9888" t="str">
            <v>29211-37</v>
          </cell>
          <cell r="L9888" t="str">
            <v>29211</v>
          </cell>
          <cell r="M9888">
            <v>37</v>
          </cell>
          <cell r="N9888" t="str">
            <v>電話相談強化事業（こども・若者サポートセンター電話回線増設事業）</v>
          </cell>
          <cell r="O9888" t="str">
            <v>①-Ⅱ-４．生活に困っている世帯や個人への支援</v>
          </cell>
        </row>
        <row r="9889">
          <cell r="K9889" t="str">
            <v>29211-38</v>
          </cell>
          <cell r="L9889" t="str">
            <v>29211</v>
          </cell>
          <cell r="M9889">
            <v>38</v>
          </cell>
          <cell r="N9889" t="str">
            <v>電子決裁システム整備事業</v>
          </cell>
          <cell r="O9889" t="str">
            <v>①-Ⅳ-３．リモート化等によるデジタル・トランスフォーメーションの加速</v>
          </cell>
        </row>
        <row r="9890">
          <cell r="K9890" t="str">
            <v>29211-39</v>
          </cell>
          <cell r="L9890" t="str">
            <v>29211</v>
          </cell>
          <cell r="M9890">
            <v>39</v>
          </cell>
          <cell r="N9890" t="str">
            <v>選挙における感染対策事業</v>
          </cell>
          <cell r="O9890" t="str">
            <v>①-Ⅰ-１．マスク・消毒液等の確保</v>
          </cell>
        </row>
        <row r="9891">
          <cell r="K9891" t="str">
            <v>29211-40</v>
          </cell>
          <cell r="L9891" t="str">
            <v>29211</v>
          </cell>
          <cell r="M9891">
            <v>40</v>
          </cell>
          <cell r="N9891" t="str">
            <v>ペーパーレス会議化促進事業</v>
          </cell>
          <cell r="O9891" t="str">
            <v>①-Ⅳ-３．リモート化等によるデジタル・トランスフォーメーションの加速</v>
          </cell>
        </row>
        <row r="9892">
          <cell r="K9892" t="str">
            <v>29211-41</v>
          </cell>
          <cell r="L9892" t="str">
            <v>29211</v>
          </cell>
          <cell r="M9892">
            <v>41</v>
          </cell>
          <cell r="N9892" t="str">
            <v>電子入札システム等導入事業</v>
          </cell>
          <cell r="O9892" t="str">
            <v>①-Ⅳ-３．リモート化等によるデジタル・トランスフォーメーションの加速</v>
          </cell>
        </row>
        <row r="9893">
          <cell r="K9893" t="str">
            <v>29211-42</v>
          </cell>
          <cell r="L9893" t="str">
            <v>29211</v>
          </cell>
          <cell r="M9893">
            <v>42</v>
          </cell>
          <cell r="N9893" t="str">
            <v>WiFi環境整備事業（福祉総合ステーションのオンライン会議実施支援）</v>
          </cell>
          <cell r="O9893" t="str">
            <v>①-Ⅳ-３．リモート化等によるデジタル・トランスフォーメーションの加速</v>
          </cell>
        </row>
        <row r="9894">
          <cell r="K9894" t="str">
            <v>29211-43</v>
          </cell>
          <cell r="L9894" t="str">
            <v>29211</v>
          </cell>
          <cell r="M9894">
            <v>43</v>
          </cell>
          <cell r="N9894" t="str">
            <v>庁舎カウンターにおけるアクリル板の設置</v>
          </cell>
          <cell r="O9894" t="str">
            <v>①-Ⅰ-１．マスク・消毒液等の確保</v>
          </cell>
        </row>
        <row r="9895">
          <cell r="K9895" t="str">
            <v>29211-44</v>
          </cell>
          <cell r="L9895" t="str">
            <v>29211</v>
          </cell>
          <cell r="M9895">
            <v>44</v>
          </cell>
          <cell r="N9895" t="str">
            <v>窓口キャッシュレス化導入事業</v>
          </cell>
          <cell r="O9895" t="str">
            <v>①-Ⅰ-１．マスク・消毒液等の確保</v>
          </cell>
        </row>
        <row r="9896">
          <cell r="K9896" t="str">
            <v>29211-45</v>
          </cell>
          <cell r="L9896" t="str">
            <v>29211</v>
          </cell>
          <cell r="M9896">
            <v>45</v>
          </cell>
          <cell r="N9896" t="str">
            <v>３密を回避した職員採用試験</v>
          </cell>
          <cell r="O9896" t="str">
            <v>①-Ⅰ-１．マスク・消毒液等の確保</v>
          </cell>
        </row>
        <row r="9897">
          <cell r="K9897" t="str">
            <v>29211-46</v>
          </cell>
          <cell r="L9897" t="str">
            <v>29211</v>
          </cell>
          <cell r="M9897">
            <v>46</v>
          </cell>
          <cell r="N9897" t="str">
            <v xml:space="preserve">修学旅行キャンセル費用助成事業 </v>
          </cell>
          <cell r="O9897" t="str">
            <v>①-Ⅰ-８．学校の臨時休業等を円滑に進めるための環境整備</v>
          </cell>
        </row>
        <row r="9898">
          <cell r="K9898" t="str">
            <v>29211-47</v>
          </cell>
          <cell r="L9898" t="str">
            <v>29211</v>
          </cell>
          <cell r="M9898">
            <v>47</v>
          </cell>
          <cell r="N9898" t="str">
            <v>GIGAスクール構想への支援事業（モバイルルータ通信費助成事業）</v>
          </cell>
          <cell r="O9898" t="str">
            <v>①-Ⅰ-８．学校の臨時休業等を円滑に進めるための環境整備</v>
          </cell>
        </row>
        <row r="9899">
          <cell r="K9899" t="str">
            <v>29211-48</v>
          </cell>
          <cell r="L9899" t="str">
            <v>29211</v>
          </cell>
          <cell r="M9899">
            <v>48</v>
          </cell>
          <cell r="N9899" t="str">
            <v>感染症予防対策事業（感染症対策員配置事業）</v>
          </cell>
          <cell r="O9899" t="str">
            <v>①-Ⅰ-１．マスク・消毒液等の確保</v>
          </cell>
        </row>
        <row r="9900">
          <cell r="K9900" t="str">
            <v>29211-49</v>
          </cell>
          <cell r="L9900" t="str">
            <v>29211</v>
          </cell>
          <cell r="M9900">
            <v>49</v>
          </cell>
          <cell r="N9900" t="str">
            <v>公立学校情報機器整備費補助金</v>
          </cell>
          <cell r="O9900" t="str">
            <v>①-Ⅰ-８．学校の臨時休業等を円滑に進めるための環境整備</v>
          </cell>
        </row>
        <row r="9901">
          <cell r="K9901" t="str">
            <v>29211-51</v>
          </cell>
          <cell r="L9901" t="str">
            <v>29211</v>
          </cell>
          <cell r="M9901">
            <v>51</v>
          </cell>
          <cell r="N9901" t="str">
            <v>感染症予防対策事業（消耗品・医薬材料の購入）（12月補正予算対応分）</v>
          </cell>
          <cell r="O9901" t="str">
            <v>①-Ⅰ-１．マスク・消毒液等の確保</v>
          </cell>
        </row>
        <row r="9902">
          <cell r="K9902" t="str">
            <v>29211-52</v>
          </cell>
          <cell r="L9902" t="str">
            <v>29211</v>
          </cell>
          <cell r="M9902">
            <v>52</v>
          </cell>
          <cell r="N9902" t="str">
            <v>GIGAスクール構想への支援事業（映像転送機器の購入）</v>
          </cell>
          <cell r="O9902" t="str">
            <v>①-Ⅰ-８．学校の臨時休業等を円滑に進めるための環境整備</v>
          </cell>
        </row>
        <row r="9903">
          <cell r="K9903" t="str">
            <v>29211-53</v>
          </cell>
          <cell r="L9903" t="str">
            <v>29211</v>
          </cell>
          <cell r="M9903">
            <v>53</v>
          </cell>
          <cell r="N9903" t="str">
            <v>GIGAスクール構想への支援事業（ICT支援業務委託・ICT支援員の配置）</v>
          </cell>
          <cell r="O9903" t="str">
            <v>①-Ⅰ-８．学校の臨時休業等を円滑に進めるための環境整備</v>
          </cell>
        </row>
        <row r="9904">
          <cell r="K9904" t="str">
            <v>29211-54</v>
          </cell>
          <cell r="L9904" t="str">
            <v>29211</v>
          </cell>
          <cell r="M9904">
            <v>54</v>
          </cell>
          <cell r="N9904" t="str">
            <v>香芝市・葛城市・北葛城郡コロナ検査センター事業</v>
          </cell>
          <cell r="O9904" t="str">
            <v>①-Ⅰ-２．検査体制の強化と感染の早期発見</v>
          </cell>
        </row>
        <row r="9905">
          <cell r="K9905" t="str">
            <v>29211-55</v>
          </cell>
          <cell r="L9905" t="str">
            <v>29211</v>
          </cell>
          <cell r="M9905">
            <v>55</v>
          </cell>
          <cell r="N9905" t="str">
            <v>医療体制環境整備事業補助</v>
          </cell>
          <cell r="O9905" t="str">
            <v>①-Ⅰ-３．医療提供体制の強化</v>
          </cell>
        </row>
        <row r="9906">
          <cell r="K9906" t="str">
            <v>29211-56</v>
          </cell>
          <cell r="L9906" t="str">
            <v>29211</v>
          </cell>
          <cell r="M9906">
            <v>56</v>
          </cell>
          <cell r="N9906" t="str">
            <v>高齢者インフルエンザ予防接種に係る自己負担金無償化</v>
          </cell>
          <cell r="O9906" t="str">
            <v>①-Ⅰ-３．医療提供体制の強化</v>
          </cell>
        </row>
        <row r="9907">
          <cell r="K9907" t="str">
            <v>29211-57</v>
          </cell>
          <cell r="L9907" t="str">
            <v>29211</v>
          </cell>
          <cell r="M9907">
            <v>57</v>
          </cell>
          <cell r="N9907" t="str">
            <v>葛城市福祉総合ステーション指定管理者への支援金（委託料上乗せ）</v>
          </cell>
          <cell r="O9907" t="str">
            <v>①-Ⅱ-３．事業継続に困っている中小・小規模事業者等への支援</v>
          </cell>
        </row>
        <row r="9908">
          <cell r="K9908" t="str">
            <v>29211-58</v>
          </cell>
          <cell r="L9908" t="str">
            <v>29211</v>
          </cell>
          <cell r="M9908">
            <v>58</v>
          </cell>
          <cell r="N9908" t="str">
            <v>感染症予防対策事業（消耗品・医薬材料の購入）（当初予算対応分）</v>
          </cell>
          <cell r="O9908" t="str">
            <v>①-Ⅰ-１．マスク・消毒液等の確保</v>
          </cell>
        </row>
        <row r="9909">
          <cell r="K9909" t="str">
            <v>29211-59</v>
          </cell>
          <cell r="L9909" t="str">
            <v>29211</v>
          </cell>
          <cell r="M9909">
            <v>59</v>
          </cell>
          <cell r="N9909" t="str">
            <v>感染症予防対策事業（消耗品・医薬材料の購入）（12月補正予算対応分）</v>
          </cell>
          <cell r="O9909" t="str">
            <v>①-Ⅰ-１．マスク・消毒液等の確保</v>
          </cell>
        </row>
        <row r="9910">
          <cell r="K9910" t="str">
            <v>29211-60</v>
          </cell>
          <cell r="L9910" t="str">
            <v>29211</v>
          </cell>
          <cell r="M9910">
            <v>60</v>
          </cell>
          <cell r="N9910" t="str">
            <v>感染症予防対策事業（医薬材料の購入）（12月補正予算対応分）</v>
          </cell>
          <cell r="O9910" t="str">
            <v>①-Ⅰ-１．マスク・消毒液等の確保</v>
          </cell>
        </row>
        <row r="9911">
          <cell r="K9911" t="str">
            <v>29211-61</v>
          </cell>
          <cell r="L9911" t="str">
            <v>29211</v>
          </cell>
          <cell r="M9911">
            <v>61</v>
          </cell>
          <cell r="N9911" t="str">
            <v>感染症予防対策事業（医薬材料の購入）（出先機関）</v>
          </cell>
          <cell r="O9911" t="str">
            <v>①-Ⅰ-１．マスク・消毒液等の確保</v>
          </cell>
        </row>
        <row r="9912">
          <cell r="K9912" t="str">
            <v>29211-62</v>
          </cell>
          <cell r="L9912" t="str">
            <v>29211</v>
          </cell>
          <cell r="M9912">
            <v>62</v>
          </cell>
          <cell r="N9912" t="str">
            <v>子ども・子育て支援交付金</v>
          </cell>
          <cell r="O9912" t="str">
            <v>①-Ⅰ-８．学校の臨時休業等を円滑に進めるための環境整備</v>
          </cell>
        </row>
        <row r="9913">
          <cell r="K9913" t="str">
            <v>29211-63</v>
          </cell>
          <cell r="L9913" t="str">
            <v>29211</v>
          </cell>
          <cell r="M9913">
            <v>63</v>
          </cell>
          <cell r="N9913" t="str">
            <v>学校臨時休業対策費補助金</v>
          </cell>
          <cell r="O9913" t="str">
            <v>①-Ⅰ-８．学校の臨時休業等を円滑に進めるための環境整備</v>
          </cell>
        </row>
        <row r="9914">
          <cell r="K9914" t="str">
            <v>29211-65</v>
          </cell>
          <cell r="L9914" t="str">
            <v>29211</v>
          </cell>
          <cell r="M9914">
            <v>65</v>
          </cell>
          <cell r="N9914" t="str">
            <v>三密防止対策事業</v>
          </cell>
          <cell r="O9914" t="str">
            <v>①-Ⅰ-１．マスク・消毒液等の確保</v>
          </cell>
        </row>
        <row r="9915">
          <cell r="K9915" t="str">
            <v>29211-66</v>
          </cell>
          <cell r="L9915" t="str">
            <v>29211</v>
          </cell>
          <cell r="M9915">
            <v>66</v>
          </cell>
          <cell r="N9915" t="str">
            <v>感染症予防対策事業（避難所消耗品の購入）
（３月補正予算対応分）</v>
          </cell>
          <cell r="O9915" t="str">
            <v>①-Ⅰ-１．マスク・消毒液等の確保</v>
          </cell>
        </row>
        <row r="9916">
          <cell r="K9916" t="str">
            <v>29211-67</v>
          </cell>
          <cell r="L9916" t="str">
            <v>29211</v>
          </cell>
          <cell r="M9916">
            <v>67</v>
          </cell>
          <cell r="N9916" t="str">
            <v>公共施設自動水栓化事業</v>
          </cell>
          <cell r="O9916" t="str">
            <v>①-Ⅳ-４．公共投資の早期執行等</v>
          </cell>
        </row>
        <row r="9917">
          <cell r="K9917" t="str">
            <v>29211-68</v>
          </cell>
          <cell r="L9917" t="str">
            <v>29211</v>
          </cell>
          <cell r="M9917">
            <v>68</v>
          </cell>
          <cell r="N9917" t="str">
            <v>スマート自治体推進事業</v>
          </cell>
          <cell r="O9917" t="str">
            <v>①-Ⅳ-３．リモート化等によるデジタル・トランスフォーメーションの加速</v>
          </cell>
        </row>
        <row r="9918">
          <cell r="K9918" t="str">
            <v>29211-69</v>
          </cell>
          <cell r="L9918" t="str">
            <v>29211</v>
          </cell>
          <cell r="M9918">
            <v>69</v>
          </cell>
          <cell r="N9918" t="str">
            <v>出退勤ＩＣカード化事業</v>
          </cell>
          <cell r="O9918" t="str">
            <v>①-Ⅳ-３．リモート化等によるデジタル・トランスフォーメーションの加速</v>
          </cell>
        </row>
        <row r="9919">
          <cell r="K9919" t="str">
            <v>29211-70</v>
          </cell>
          <cell r="L9919" t="str">
            <v>29211</v>
          </cell>
          <cell r="M9919">
            <v>70</v>
          </cell>
          <cell r="N9919" t="str">
            <v>葛城市販路拡大支援事業</v>
          </cell>
          <cell r="O9919" t="str">
            <v>①-Ⅲ-１．観光・運輸業、飲食業、イベント・エンターテインメント事業等に対する支援</v>
          </cell>
        </row>
        <row r="9920">
          <cell r="K9920" t="str">
            <v>29211-71</v>
          </cell>
          <cell r="L9920" t="str">
            <v>29211</v>
          </cell>
          <cell r="M9920">
            <v>71</v>
          </cell>
          <cell r="N9920" t="str">
            <v>公共的空間安全・安心確保事業（公共施設備品の購入）</v>
          </cell>
          <cell r="O9920" t="str">
            <v>①-Ⅰ-１．マスク・消毒液等の確保</v>
          </cell>
        </row>
        <row r="9921">
          <cell r="K9921" t="str">
            <v>29211-72</v>
          </cell>
          <cell r="L9921" t="str">
            <v>29211</v>
          </cell>
          <cell r="M9921">
            <v>72</v>
          </cell>
          <cell r="N9921" t="str">
            <v>公共的空間安全・安心確保事業（公共施設備品の購入）</v>
          </cell>
          <cell r="O9921" t="str">
            <v>①-Ⅰ-１．マスク・消毒液等の確保</v>
          </cell>
        </row>
        <row r="9922">
          <cell r="K9922" t="str">
            <v>29211-73</v>
          </cell>
          <cell r="L9922" t="str">
            <v>29211</v>
          </cell>
          <cell r="M9922">
            <v>73</v>
          </cell>
          <cell r="N9922" t="str">
            <v>タブレットを活用した映像配信事業</v>
          </cell>
          <cell r="O9922" t="str">
            <v>①-Ⅳ-３．リモート化等によるデジタル・トランスフォーメーションの加速</v>
          </cell>
        </row>
        <row r="9923">
          <cell r="K9923" t="str">
            <v>29212-1</v>
          </cell>
          <cell r="L9923" t="str">
            <v>29212</v>
          </cell>
          <cell r="M9923">
            <v>1</v>
          </cell>
          <cell r="N9923" t="str">
            <v>公共的空間安全・安心確保事業</v>
          </cell>
          <cell r="O9923" t="str">
            <v>①-Ⅰ-１．マスク・消毒液等の確保</v>
          </cell>
        </row>
        <row r="9924">
          <cell r="K9924" t="str">
            <v>29212-2</v>
          </cell>
          <cell r="L9924" t="str">
            <v>29212</v>
          </cell>
          <cell r="M9924">
            <v>2</v>
          </cell>
          <cell r="N9924" t="str">
            <v>避難所等安全・安心確保事業</v>
          </cell>
          <cell r="O9924" t="str">
            <v>①-Ⅰ-１．マスク・消毒液等の確保</v>
          </cell>
        </row>
        <row r="9925">
          <cell r="K9925" t="str">
            <v>29212-3</v>
          </cell>
          <cell r="L9925" t="str">
            <v>29212</v>
          </cell>
          <cell r="M9925">
            <v>3</v>
          </cell>
          <cell r="N9925" t="str">
            <v>３密防止３部方式乳幼児健康診査事業</v>
          </cell>
          <cell r="O9925" t="str">
            <v>①-Ⅰ-３．医療提供体制の強化</v>
          </cell>
        </row>
        <row r="9926">
          <cell r="K9926" t="str">
            <v>29212-4</v>
          </cell>
          <cell r="L9926" t="str">
            <v>29212</v>
          </cell>
          <cell r="M9926">
            <v>4</v>
          </cell>
          <cell r="N9926" t="str">
            <v>安全・安心な教育環境確保事業</v>
          </cell>
          <cell r="O9926" t="str">
            <v>①-Ⅰ-８．学校の臨時休業等を円滑に進めるための環境整備</v>
          </cell>
        </row>
        <row r="9927">
          <cell r="K9927" t="str">
            <v>29212-5</v>
          </cell>
          <cell r="L9927" t="str">
            <v>29212</v>
          </cell>
          <cell r="M9927">
            <v>5</v>
          </cell>
          <cell r="N9927" t="str">
            <v>一人暮らし高齢者等配食支援事業</v>
          </cell>
          <cell r="O9927" t="str">
            <v>①-Ⅱ-４．生活に困っている世帯や個人への支援</v>
          </cell>
        </row>
        <row r="9928">
          <cell r="K9928" t="str">
            <v>29212-6</v>
          </cell>
          <cell r="L9928" t="str">
            <v>29212</v>
          </cell>
          <cell r="M9928">
            <v>6</v>
          </cell>
          <cell r="N9928" t="str">
            <v>新型コロナウイルス感染症拡大防止協力金</v>
          </cell>
          <cell r="O9928" t="str">
            <v>①-Ⅱ-３．事業継続に困っている中小・小規模事業者等への支援</v>
          </cell>
        </row>
        <row r="9929">
          <cell r="K9929" t="str">
            <v>29212-7</v>
          </cell>
          <cell r="L9929" t="str">
            <v>29212</v>
          </cell>
          <cell r="M9929">
            <v>7</v>
          </cell>
          <cell r="N9929" t="str">
            <v>相談窓口開設・支援事業</v>
          </cell>
          <cell r="O9929" t="str">
            <v>①-Ⅱ-３．事業継続に困っている中小・小規模事業者等への支援</v>
          </cell>
        </row>
        <row r="9930">
          <cell r="K9930" t="str">
            <v>29212-8</v>
          </cell>
          <cell r="L9930" t="str">
            <v>29212</v>
          </cell>
          <cell r="M9930">
            <v>8</v>
          </cell>
          <cell r="N9930" t="str">
            <v>小中学校情報機器整備事業</v>
          </cell>
          <cell r="O9930" t="str">
            <v>①-Ⅳ-３．リモート化等によるデジタル・トランスフォーメーションの加速</v>
          </cell>
        </row>
        <row r="9931">
          <cell r="K9931" t="str">
            <v>29212-9</v>
          </cell>
          <cell r="L9931" t="str">
            <v>29212</v>
          </cell>
          <cell r="M9931">
            <v>9</v>
          </cell>
          <cell r="N9931" t="str">
            <v>児童生徒就学援助事業</v>
          </cell>
          <cell r="O9931" t="str">
            <v>①-Ⅱ-４．生活に困っている世帯や個人への支援</v>
          </cell>
        </row>
        <row r="9932">
          <cell r="K9932" t="str">
            <v>29212-10</v>
          </cell>
          <cell r="L9932" t="str">
            <v>29212</v>
          </cell>
          <cell r="M9932">
            <v>10</v>
          </cell>
          <cell r="N9932" t="str">
            <v>学校給食事業者応援事業</v>
          </cell>
          <cell r="O9932" t="str">
            <v>①-Ⅱ-３．事業継続に困っている中小・小規模事業者等への支援</v>
          </cell>
        </row>
        <row r="9933">
          <cell r="K9933" t="str">
            <v>29212-11</v>
          </cell>
          <cell r="L9933" t="str">
            <v>29212</v>
          </cell>
          <cell r="M9933">
            <v>11</v>
          </cell>
          <cell r="N9933" t="str">
            <v>プレミアム商品券発行事業</v>
          </cell>
          <cell r="O9933" t="str">
            <v>①-Ⅲ-２．地域経済の活性化</v>
          </cell>
        </row>
        <row r="9934">
          <cell r="K9934" t="str">
            <v>29212-12</v>
          </cell>
          <cell r="L9934" t="str">
            <v>29212</v>
          </cell>
          <cell r="M9934">
            <v>12</v>
          </cell>
          <cell r="N9934" t="str">
            <v>事業業態転換等支援事業</v>
          </cell>
          <cell r="O9934" t="str">
            <v>①-Ⅳ-１．サプライチェーン改革</v>
          </cell>
        </row>
        <row r="9935">
          <cell r="K9935" t="str">
            <v>29212-13</v>
          </cell>
          <cell r="L9935" t="str">
            <v>29212</v>
          </cell>
          <cell r="M9935">
            <v>13</v>
          </cell>
          <cell r="N9935" t="str">
            <v>防疫等作業⼿当支給事業</v>
          </cell>
          <cell r="O9935" t="str">
            <v>①-Ⅰ-３．医療提供体制の強化</v>
          </cell>
        </row>
        <row r="9936">
          <cell r="K9936" t="str">
            <v>29212-14</v>
          </cell>
          <cell r="L9936" t="str">
            <v>29212</v>
          </cell>
          <cell r="M9936">
            <v>14</v>
          </cell>
          <cell r="N9936" t="str">
            <v>国民健康保険事業特別会計（診療施設勘定）繰出金（防疫等作業手当支給事業）</v>
          </cell>
          <cell r="O9936" t="str">
            <v>①-Ⅰ-３．医療提供体制の強化</v>
          </cell>
        </row>
        <row r="9937">
          <cell r="K9937" t="str">
            <v>29212-15</v>
          </cell>
          <cell r="L9937" t="str">
            <v>29212</v>
          </cell>
          <cell r="M9937">
            <v>15</v>
          </cell>
          <cell r="N9937" t="str">
            <v>介護保険事業特別会計繰出金（防疫等作業手当支給事業）</v>
          </cell>
          <cell r="O9937" t="str">
            <v>①-Ⅰ-３．医療提供体制の強化</v>
          </cell>
        </row>
        <row r="9938">
          <cell r="K9938" t="str">
            <v>29212-16</v>
          </cell>
          <cell r="L9938" t="str">
            <v>29212</v>
          </cell>
          <cell r="M9938">
            <v>16</v>
          </cell>
          <cell r="N9938" t="str">
            <v>市県民税申告・確定申告受付改善事業</v>
          </cell>
          <cell r="O9938" t="str">
            <v>①-Ⅰ-１．マスク・消毒液等の確保</v>
          </cell>
        </row>
        <row r="9939">
          <cell r="K9939" t="str">
            <v>29212-17</v>
          </cell>
          <cell r="L9939" t="str">
            <v>29212</v>
          </cell>
          <cell r="M9939">
            <v>17</v>
          </cell>
          <cell r="N9939" t="str">
            <v>幼稚園空調設備設置事業</v>
          </cell>
          <cell r="O9939" t="str">
            <v>①-Ⅰ-１．マスク・消毒液等の確保</v>
          </cell>
        </row>
        <row r="9940">
          <cell r="K9940" t="str">
            <v>29212-18</v>
          </cell>
          <cell r="L9940" t="str">
            <v>29212</v>
          </cell>
          <cell r="M9940">
            <v>18</v>
          </cell>
          <cell r="N9940" t="str">
            <v>安全・安心な教育環境確保事業（換気扇・網戸設置、空調設備・空気清浄機設置）</v>
          </cell>
          <cell r="O9940" t="str">
            <v>①-Ⅰ-８．学校の臨時休業等を円滑に進めるための環境整備</v>
          </cell>
        </row>
        <row r="9941">
          <cell r="K9941" t="str">
            <v>29212-19</v>
          </cell>
          <cell r="L9941" t="str">
            <v>29212</v>
          </cell>
          <cell r="M9941">
            <v>19</v>
          </cell>
          <cell r="N9941" t="str">
            <v>成人式感染対策事業</v>
          </cell>
          <cell r="O9941" t="str">
            <v>①-Ⅰ-１．マスク・消毒液等の確保</v>
          </cell>
        </row>
        <row r="9942">
          <cell r="K9942" t="str">
            <v>29212-20</v>
          </cell>
          <cell r="L9942" t="str">
            <v>29212</v>
          </cell>
          <cell r="M9942">
            <v>20</v>
          </cell>
          <cell r="N9942" t="str">
            <v>図書消毒機購入事業</v>
          </cell>
          <cell r="O9942" t="str">
            <v>①-Ⅰ-１．マスク・消毒液等の確保</v>
          </cell>
        </row>
        <row r="9943">
          <cell r="K9943" t="str">
            <v>29212-21</v>
          </cell>
          <cell r="L9943" t="str">
            <v>29212</v>
          </cell>
          <cell r="M9943">
            <v>21</v>
          </cell>
          <cell r="N9943" t="str">
            <v>空き家総合相談事業</v>
          </cell>
          <cell r="O9943" t="str">
            <v>①-Ⅳ-３．リモート化等によるデジタル・トランスフォーメーションの加速</v>
          </cell>
        </row>
        <row r="9944">
          <cell r="K9944" t="str">
            <v>29212-22</v>
          </cell>
          <cell r="L9944" t="str">
            <v>29212</v>
          </cell>
          <cell r="M9944">
            <v>22</v>
          </cell>
          <cell r="N9944" t="str">
            <v>新生児を対象とした給付金事業</v>
          </cell>
          <cell r="O9944" t="str">
            <v>①-Ⅱ-４．生活に困っている世帯や個人への支援</v>
          </cell>
        </row>
        <row r="9945">
          <cell r="K9945" t="str">
            <v>29212-23</v>
          </cell>
          <cell r="L9945" t="str">
            <v>29212</v>
          </cell>
          <cell r="M9945">
            <v>23</v>
          </cell>
          <cell r="N9945" t="str">
            <v>ひとり親家庭給付金事業</v>
          </cell>
          <cell r="O9945" t="str">
            <v>①-Ⅱ-４．生活に困っている世帯や個人への支援</v>
          </cell>
        </row>
        <row r="9946">
          <cell r="K9946" t="str">
            <v>29212-24</v>
          </cell>
          <cell r="L9946" t="str">
            <v>29212</v>
          </cell>
          <cell r="M9946">
            <v>24</v>
          </cell>
          <cell r="N9946" t="str">
            <v>子育て世帯臨時特別給付金事業（市独自分）</v>
          </cell>
          <cell r="O9946" t="str">
            <v>①-Ⅱ-４．生活に困っている世帯や個人への支援</v>
          </cell>
        </row>
        <row r="9947">
          <cell r="K9947" t="str">
            <v>29212-25</v>
          </cell>
          <cell r="L9947" t="str">
            <v>29212</v>
          </cell>
          <cell r="M9947">
            <v>25</v>
          </cell>
          <cell r="N9947" t="str">
            <v>チルドレンケアカウンセラー派遣事業</v>
          </cell>
          <cell r="O9947" t="str">
            <v>①-Ⅰ-８．学校の臨時休業等を円滑に進めるための環境整備</v>
          </cell>
        </row>
        <row r="9948">
          <cell r="K9948" t="str">
            <v>29212-26</v>
          </cell>
          <cell r="L9948" t="str">
            <v>29212</v>
          </cell>
          <cell r="M9948">
            <v>26</v>
          </cell>
          <cell r="N9948" t="str">
            <v>意思疎通支援事業</v>
          </cell>
          <cell r="O9948" t="str">
            <v>①-Ⅰ-６．情報発信の充実</v>
          </cell>
        </row>
        <row r="9949">
          <cell r="K9949" t="str">
            <v>29212-27</v>
          </cell>
          <cell r="L9949" t="str">
            <v>29212</v>
          </cell>
          <cell r="M9949">
            <v>27</v>
          </cell>
          <cell r="N9949" t="str">
            <v>疑似症・濃厚接触者となった要介護者等への支援事業</v>
          </cell>
          <cell r="O9949" t="str">
            <v>①-Ⅰ-３．医療提供体制の強化</v>
          </cell>
        </row>
        <row r="9950">
          <cell r="K9950" t="str">
            <v>29212-28</v>
          </cell>
          <cell r="L9950" t="str">
            <v>29212</v>
          </cell>
          <cell r="M9950">
            <v>28</v>
          </cell>
          <cell r="N9950" t="str">
            <v>事業者家賃支援事業</v>
          </cell>
          <cell r="O9950" t="str">
            <v>①-Ⅱ-３．事業継続に困っている中小・小規模事業者等への支援</v>
          </cell>
        </row>
        <row r="9951">
          <cell r="K9951" t="str">
            <v>29212-29</v>
          </cell>
          <cell r="L9951" t="str">
            <v>29212</v>
          </cell>
          <cell r="M9951">
            <v>29</v>
          </cell>
          <cell r="N9951" t="str">
            <v>公共施設管理維持体制持続化事業（観光施設）</v>
          </cell>
          <cell r="O9951" t="str">
            <v>①-Ⅰ-１．マスク・消毒液等の確保</v>
          </cell>
        </row>
        <row r="9952">
          <cell r="K9952" t="str">
            <v>29212-30</v>
          </cell>
          <cell r="L9952" t="str">
            <v>29212</v>
          </cell>
          <cell r="M9952">
            <v>30</v>
          </cell>
          <cell r="N9952" t="str">
            <v>保養センター事業特別会計繰出金（公共施設管理維持体制持続化事業）</v>
          </cell>
          <cell r="O9952" t="str">
            <v>①-Ⅰ-１．マスク・消毒液等の確保</v>
          </cell>
        </row>
        <row r="9953">
          <cell r="K9953" t="str">
            <v>29212-31</v>
          </cell>
          <cell r="L9953" t="str">
            <v>29212</v>
          </cell>
          <cell r="M9953">
            <v>31</v>
          </cell>
          <cell r="N9953" t="str">
            <v>スクール・サポート・スタッフ配置事業</v>
          </cell>
          <cell r="O9953" t="str">
            <v>①-Ⅰ-８．学校の臨時休業等を円滑に進めるための環境整備</v>
          </cell>
        </row>
        <row r="9954">
          <cell r="K9954" t="str">
            <v>29212-32</v>
          </cell>
          <cell r="L9954" t="str">
            <v>29212</v>
          </cell>
          <cell r="M9954">
            <v>32</v>
          </cell>
          <cell r="N9954" t="str">
            <v>学習活動支援事業</v>
          </cell>
          <cell r="O9954" t="str">
            <v>①-Ⅰ-８．学校の臨時休業等を円滑に進めるための環境整備</v>
          </cell>
        </row>
        <row r="9955">
          <cell r="K9955" t="str">
            <v>29212-33</v>
          </cell>
          <cell r="L9955" t="str">
            <v>29212</v>
          </cell>
          <cell r="M9955">
            <v>33</v>
          </cell>
          <cell r="N9955" t="str">
            <v>学校ICT活用支援事業</v>
          </cell>
          <cell r="O9955" t="str">
            <v>①-Ⅳ-３．リモート化等によるデジタル・トランスフォーメーションの加速</v>
          </cell>
        </row>
        <row r="9956">
          <cell r="K9956" t="str">
            <v>29212-34</v>
          </cell>
          <cell r="L9956" t="str">
            <v>29212</v>
          </cell>
          <cell r="M9956">
            <v>34</v>
          </cell>
          <cell r="N9956" t="str">
            <v>英語指導助手設置事業</v>
          </cell>
          <cell r="O9956" t="str">
            <v>①-Ⅰ-８．学校の臨時休業等を円滑に進めるための環境整備</v>
          </cell>
        </row>
        <row r="9957">
          <cell r="K9957" t="str">
            <v>29212-35</v>
          </cell>
          <cell r="L9957" t="str">
            <v>29212</v>
          </cell>
          <cell r="M9957">
            <v>35</v>
          </cell>
          <cell r="N9957" t="str">
            <v>図書館蔵書充実事業</v>
          </cell>
          <cell r="O9957" t="str">
            <v>①-Ⅰ-８．学校の臨時休業等を円滑に進めるための環境整備</v>
          </cell>
        </row>
        <row r="9958">
          <cell r="K9958" t="str">
            <v>29212-36</v>
          </cell>
          <cell r="L9958" t="str">
            <v>29212</v>
          </cell>
          <cell r="M9958">
            <v>36</v>
          </cell>
          <cell r="N9958" t="str">
            <v>市内公共交通利用促進・応援事業</v>
          </cell>
          <cell r="O9958" t="str">
            <v>①-Ⅱ-３．事業継続に困っている中小・小規模事業者等への支援</v>
          </cell>
        </row>
        <row r="9959">
          <cell r="K9959" t="str">
            <v>29212-37</v>
          </cell>
          <cell r="L9959" t="str">
            <v>29212</v>
          </cell>
          <cell r="M9959">
            <v>37</v>
          </cell>
          <cell r="N9959" t="str">
            <v>公共交通事業者支援事業</v>
          </cell>
          <cell r="O9959" t="str">
            <v>①-Ⅱ-３．事業継続に困っている中小・小規模事業者等への支援</v>
          </cell>
        </row>
        <row r="9960">
          <cell r="K9960" t="str">
            <v>29212-38</v>
          </cell>
          <cell r="L9960" t="str">
            <v>29212</v>
          </cell>
          <cell r="M9960">
            <v>38</v>
          </cell>
          <cell r="N9960" t="str">
            <v>おためし研修支援事業</v>
          </cell>
          <cell r="O9960" t="str">
            <v>①-Ⅲ-２．地域経済の活性化</v>
          </cell>
        </row>
        <row r="9961">
          <cell r="K9961" t="str">
            <v>29212-39</v>
          </cell>
          <cell r="L9961" t="str">
            <v>29212</v>
          </cell>
          <cell r="M9961">
            <v>39</v>
          </cell>
          <cell r="N9961" t="str">
            <v>空き家・空き店舗改修支援事業</v>
          </cell>
          <cell r="O9961" t="str">
            <v>①-Ⅲ-２．地域経済の活性化</v>
          </cell>
        </row>
        <row r="9962">
          <cell r="K9962" t="str">
            <v>29212-40</v>
          </cell>
          <cell r="L9962" t="str">
            <v>29212</v>
          </cell>
          <cell r="M9962">
            <v>40</v>
          </cell>
          <cell r="N9962" t="str">
            <v>移住定住促進キャンペーン事業</v>
          </cell>
          <cell r="O9962" t="str">
            <v>①-Ⅲ-２．地域経済の活性化</v>
          </cell>
        </row>
        <row r="9963">
          <cell r="K9963" t="str">
            <v>29212-41</v>
          </cell>
          <cell r="L9963" t="str">
            <v>29212</v>
          </cell>
          <cell r="M9963">
            <v>41</v>
          </cell>
          <cell r="N9963" t="str">
            <v>宇陀の魅力体験施設促進事業</v>
          </cell>
          <cell r="O9963" t="str">
            <v>①-Ⅲ-２．地域経済の活性化</v>
          </cell>
        </row>
        <row r="9964">
          <cell r="K9964" t="str">
            <v>29212-42</v>
          </cell>
          <cell r="L9964" t="str">
            <v>29212</v>
          </cell>
          <cell r="M9964">
            <v>42</v>
          </cell>
          <cell r="N9964" t="str">
            <v>宿泊施設利用補助事業</v>
          </cell>
          <cell r="O9964" t="str">
            <v>①-Ⅲ-１．観光・運輸業、飲食業、イベント・エンターテインメント事業等に対する支援</v>
          </cell>
        </row>
        <row r="9965">
          <cell r="K9965" t="str">
            <v>29212-43</v>
          </cell>
          <cell r="L9965" t="str">
            <v>29212</v>
          </cell>
          <cell r="M9965">
            <v>43</v>
          </cell>
          <cell r="N9965" t="str">
            <v>地域観光力プロモーション事業</v>
          </cell>
          <cell r="O9965" t="str">
            <v>①-Ⅲ-１．観光・運輸業、飲食業、イベント・エンターテインメント事業等に対する支援</v>
          </cell>
        </row>
        <row r="9966">
          <cell r="K9966" t="str">
            <v>29212-44</v>
          </cell>
          <cell r="L9966" t="str">
            <v>29212</v>
          </cell>
          <cell r="M9966">
            <v>44</v>
          </cell>
          <cell r="N9966" t="str">
            <v>観光施設入場料等支援事業</v>
          </cell>
          <cell r="O9966" t="str">
            <v>①-Ⅲ-１．観光・運輸業、飲食業、イベント・エンターテインメント事業等に対する支援</v>
          </cell>
        </row>
        <row r="9967">
          <cell r="K9967" t="str">
            <v>29212-45</v>
          </cell>
          <cell r="L9967" t="str">
            <v>29212</v>
          </cell>
          <cell r="M9967">
            <v>45</v>
          </cell>
          <cell r="N9967" t="str">
            <v>地域の観光力推進事業</v>
          </cell>
          <cell r="O9967" t="str">
            <v>①-Ⅲ-１．観光・運輸業、飲食業、イベント・エンターテインメント事業等に対する支援</v>
          </cell>
        </row>
        <row r="9968">
          <cell r="K9968" t="str">
            <v>29212-46</v>
          </cell>
          <cell r="L9968" t="str">
            <v>29212</v>
          </cell>
          <cell r="M9968">
            <v>46</v>
          </cell>
          <cell r="N9968" t="str">
            <v>デジタルスタンプラリー作成事業</v>
          </cell>
          <cell r="O9968" t="str">
            <v>①-Ⅲ-１．観光・運輸業、飲食業、イベント・エンターテインメント事業等に対する支援</v>
          </cell>
        </row>
        <row r="9969">
          <cell r="K9969" t="str">
            <v>29212-47</v>
          </cell>
          <cell r="L9969" t="str">
            <v>29212</v>
          </cell>
          <cell r="M9969">
            <v>47</v>
          </cell>
          <cell r="N9969" t="str">
            <v>周遊・滞在型観光推進事業</v>
          </cell>
          <cell r="O9969" t="str">
            <v>①-Ⅲ-１．観光・運輸業、飲食業、イベント・エンターテインメント事業等に対する支援</v>
          </cell>
        </row>
        <row r="9970">
          <cell r="K9970" t="str">
            <v>29212-48</v>
          </cell>
          <cell r="L9970" t="str">
            <v>29212</v>
          </cell>
          <cell r="M9970">
            <v>48</v>
          </cell>
          <cell r="N9970" t="str">
            <v>Web会議システム導入事業</v>
          </cell>
          <cell r="O9970" t="str">
            <v>①-Ⅳ-３．リモート化等によるデジタル・トランスフォーメーションの加速</v>
          </cell>
        </row>
        <row r="9971">
          <cell r="K9971" t="str">
            <v>29212-49</v>
          </cell>
          <cell r="L9971" t="str">
            <v>29212</v>
          </cell>
          <cell r="M9971">
            <v>49</v>
          </cell>
          <cell r="N9971" t="str">
            <v>働き方改革推進のためのICT環境整備事業</v>
          </cell>
          <cell r="O9971" t="str">
            <v>①-Ⅳ-３．リモート化等によるデジタル・トランスフォーメーションの加速</v>
          </cell>
        </row>
        <row r="9972">
          <cell r="K9972" t="str">
            <v>29212-50</v>
          </cell>
          <cell r="L9972" t="str">
            <v>29212</v>
          </cell>
          <cell r="M9972">
            <v>50</v>
          </cell>
          <cell r="N9972" t="str">
            <v>防災情報等強化事業</v>
          </cell>
          <cell r="O9972" t="str">
            <v>①-Ⅰ-６．情報発信の充実</v>
          </cell>
        </row>
        <row r="9973">
          <cell r="K9973" t="str">
            <v>29212-51</v>
          </cell>
          <cell r="L9973" t="str">
            <v>29212</v>
          </cell>
          <cell r="M9973">
            <v>51</v>
          </cell>
          <cell r="N9973" t="str">
            <v>キャッシュレス決済導入事業</v>
          </cell>
          <cell r="O9973" t="str">
            <v>①-Ⅰ-１．マスク・消毒液等の確保</v>
          </cell>
        </row>
        <row r="9974">
          <cell r="K9974" t="str">
            <v>29212-52</v>
          </cell>
          <cell r="L9974" t="str">
            <v>29212</v>
          </cell>
          <cell r="M9974">
            <v>52</v>
          </cell>
          <cell r="N9974" t="str">
            <v>市県民税申告書作成システム構築事業</v>
          </cell>
          <cell r="O9974" t="str">
            <v>①-Ⅳ-３．リモート化等によるデジタル・トランスフォーメーションの加速</v>
          </cell>
        </row>
        <row r="9975">
          <cell r="K9975" t="str">
            <v>29212-53</v>
          </cell>
          <cell r="L9975" t="str">
            <v>29212</v>
          </cell>
          <cell r="M9975">
            <v>53</v>
          </cell>
          <cell r="N9975" t="str">
            <v>中小企業等再起支援事業</v>
          </cell>
          <cell r="O9975" t="str">
            <v>①-Ⅲ-２．地域経済の活性化</v>
          </cell>
        </row>
        <row r="9976">
          <cell r="K9976" t="str">
            <v>29212-54</v>
          </cell>
          <cell r="L9976" t="str">
            <v>29212</v>
          </cell>
          <cell r="M9976">
            <v>54</v>
          </cell>
          <cell r="N9976" t="str">
            <v>事業者緊急対策支援事業</v>
          </cell>
          <cell r="O9976" t="str">
            <v>①-Ⅲ-２．地域経済の活性化</v>
          </cell>
        </row>
        <row r="9977">
          <cell r="K9977" t="str">
            <v>29212-55</v>
          </cell>
          <cell r="L9977" t="str">
            <v>29212</v>
          </cell>
          <cell r="M9977">
            <v>55</v>
          </cell>
          <cell r="N9977" t="str">
            <v>大和高原宇陀ブランドプロモーション事業</v>
          </cell>
          <cell r="O9977" t="str">
            <v>①-Ⅲ-２．地域経済の活性化</v>
          </cell>
        </row>
        <row r="9978">
          <cell r="K9978" t="str">
            <v>29212-56</v>
          </cell>
          <cell r="L9978" t="str">
            <v>29212</v>
          </cell>
          <cell r="M9978">
            <v>56</v>
          </cell>
          <cell r="N9978" t="str">
            <v>宇陀市産木材PR事業</v>
          </cell>
          <cell r="O9978" t="str">
            <v>①-Ⅲ-２．地域経済の活性化</v>
          </cell>
        </row>
        <row r="9979">
          <cell r="K9979" t="str">
            <v>29212-57</v>
          </cell>
          <cell r="L9979" t="str">
            <v>29212</v>
          </cell>
          <cell r="M9979">
            <v>57</v>
          </cell>
          <cell r="N9979" t="str">
            <v>ラッピングトラック補助事業</v>
          </cell>
          <cell r="O9979" t="str">
            <v>①-Ⅲ-２．地域経済の活性化</v>
          </cell>
        </row>
        <row r="9980">
          <cell r="K9980" t="str">
            <v>29212-58</v>
          </cell>
          <cell r="L9980" t="str">
            <v>29212</v>
          </cell>
          <cell r="M9980">
            <v>58</v>
          </cell>
          <cell r="N9980" t="str">
            <v>遠隔研修システム整備事業</v>
          </cell>
          <cell r="O9980" t="str">
            <v>①-Ⅳ-３．リモート化等によるデジタル・トランスフォーメーションの加速</v>
          </cell>
        </row>
        <row r="9981">
          <cell r="K9981" t="str">
            <v>29212-59</v>
          </cell>
          <cell r="L9981" t="str">
            <v>29212</v>
          </cell>
          <cell r="M9981">
            <v>59</v>
          </cell>
          <cell r="N9981" t="str">
            <v>登記履歴管理・課税連携システム構築及び登記情報照合事業</v>
          </cell>
          <cell r="O9981" t="str">
            <v>①-Ⅰ-１．マスク・消毒液等の確保</v>
          </cell>
        </row>
        <row r="9982">
          <cell r="K9982" t="str">
            <v>29212-60</v>
          </cell>
          <cell r="L9982" t="str">
            <v>29212</v>
          </cell>
          <cell r="M9982">
            <v>60</v>
          </cell>
          <cell r="N9982" t="str">
            <v>市立病院事業特別会計繰出金（空床補助事業）</v>
          </cell>
          <cell r="O9982" t="str">
            <v>①-Ⅰ-３．医療提供体制の強化</v>
          </cell>
        </row>
        <row r="9983">
          <cell r="K9983" t="str">
            <v>29212-62</v>
          </cell>
          <cell r="L9983" t="str">
            <v>29212</v>
          </cell>
          <cell r="M9983">
            <v>62</v>
          </cell>
          <cell r="N9983" t="str">
            <v>ジビエ利活用プロジェクト事業</v>
          </cell>
          <cell r="O9983" t="str">
            <v>①-Ⅲ-２．地域経済の活性化</v>
          </cell>
        </row>
        <row r="9984">
          <cell r="K9984" t="str">
            <v>29212-63</v>
          </cell>
          <cell r="L9984" t="str">
            <v>29212</v>
          </cell>
          <cell r="M9984">
            <v>63</v>
          </cell>
          <cell r="N9984" t="str">
            <v>奈良県広域消防組合負担金事業</v>
          </cell>
          <cell r="O9984" t="str">
            <v>①-Ⅰ-１．マスク・消毒液等の確保</v>
          </cell>
        </row>
        <row r="9985">
          <cell r="K9985" t="str">
            <v>29212-64</v>
          </cell>
          <cell r="L9985" t="str">
            <v>29212</v>
          </cell>
          <cell r="M9985">
            <v>64</v>
          </cell>
          <cell r="N9985" t="str">
            <v>イメージアップ推進事業</v>
          </cell>
          <cell r="O9985" t="str">
            <v>①-Ⅲ-２．地域経済の活性化</v>
          </cell>
        </row>
        <row r="9986">
          <cell r="K9986" t="str">
            <v>29212-65</v>
          </cell>
          <cell r="L9986" t="str">
            <v>29212</v>
          </cell>
          <cell r="M9986">
            <v>65</v>
          </cell>
          <cell r="N9986" t="str">
            <v>不燃焼物収集処理事業</v>
          </cell>
          <cell r="O9986" t="str">
            <v>①-Ⅲ-２．地域経済の活性化</v>
          </cell>
        </row>
        <row r="9987">
          <cell r="K9987" t="str">
            <v>29212-66</v>
          </cell>
          <cell r="L9987" t="str">
            <v>29212</v>
          </cell>
          <cell r="M9987">
            <v>66</v>
          </cell>
          <cell r="N9987" t="str">
            <v>高齢者インフルエンザ予防接種事業</v>
          </cell>
          <cell r="O9987" t="str">
            <v>①-Ⅰ-３．医療提供体制の強化</v>
          </cell>
        </row>
        <row r="9988">
          <cell r="K9988" t="str">
            <v>29212-67</v>
          </cell>
          <cell r="L9988" t="str">
            <v>29212</v>
          </cell>
          <cell r="M9988">
            <v>67</v>
          </cell>
          <cell r="N9988" t="str">
            <v>リモート運動教室事業</v>
          </cell>
          <cell r="O9988" t="str">
            <v>①-Ⅰ-６．情報発信の充実</v>
          </cell>
        </row>
        <row r="9989">
          <cell r="K9989" t="str">
            <v>29212-68</v>
          </cell>
          <cell r="L9989" t="str">
            <v>29212</v>
          </cell>
          <cell r="M9989">
            <v>68</v>
          </cell>
          <cell r="N9989" t="str">
            <v>リモート健康相談事業</v>
          </cell>
          <cell r="O9989" t="str">
            <v>①-Ⅰ-６．情報発信の充実</v>
          </cell>
        </row>
        <row r="9990">
          <cell r="K9990" t="str">
            <v>29212-69</v>
          </cell>
          <cell r="L9990" t="str">
            <v>29212</v>
          </cell>
          <cell r="M9990">
            <v>69</v>
          </cell>
          <cell r="N9990" t="str">
            <v>生活困窮者就労準備支援事業費等補助金（自立相談支援機関等の強化事業）</v>
          </cell>
          <cell r="O9990" t="str">
            <v>①-Ⅱ-４．生活に困っている世帯や個人への支援</v>
          </cell>
        </row>
        <row r="9991">
          <cell r="K9991" t="str">
            <v>29212-70</v>
          </cell>
          <cell r="L9991" t="str">
            <v>29212</v>
          </cell>
          <cell r="M9991">
            <v>70</v>
          </cell>
          <cell r="N9991" t="str">
            <v>保育施設遊具リニューアル事業</v>
          </cell>
          <cell r="O9991" t="str">
            <v>①-Ⅰ-８．学校の臨時休業等を円滑に進めるための環境整備</v>
          </cell>
        </row>
        <row r="9992">
          <cell r="K9992" t="str">
            <v>29212-71</v>
          </cell>
          <cell r="L9992" t="str">
            <v>29212</v>
          </cell>
          <cell r="M9992">
            <v>71</v>
          </cell>
          <cell r="N9992" t="str">
            <v>幼稚園遊具リニューアル事業</v>
          </cell>
          <cell r="O9992" t="str">
            <v>①-Ⅰ-８．学校の臨時休業等を円滑に進めるための環境整備</v>
          </cell>
        </row>
        <row r="9993">
          <cell r="K9993" t="str">
            <v>29212-72</v>
          </cell>
          <cell r="L9993" t="str">
            <v>29212</v>
          </cell>
          <cell r="M9993">
            <v>72</v>
          </cell>
          <cell r="N9993" t="str">
            <v>飲食店等感染防止対策事業</v>
          </cell>
          <cell r="O9993" t="str">
            <v>①-Ⅱ-３．事業継続に困っている中小・小規模事業者等への支援</v>
          </cell>
        </row>
        <row r="9994">
          <cell r="K9994" t="str">
            <v>29212-73</v>
          </cell>
          <cell r="L9994" t="str">
            <v>29212</v>
          </cell>
          <cell r="M9994">
            <v>73</v>
          </cell>
          <cell r="N9994" t="str">
            <v>菟田野イベント広場整備事業</v>
          </cell>
          <cell r="O9994" t="str">
            <v>①-Ⅲ-１．観光・運輸業、飲食業、イベント・エンターテインメント事業等に対する支援</v>
          </cell>
        </row>
        <row r="9995">
          <cell r="K9995" t="str">
            <v>29212-74</v>
          </cell>
          <cell r="L9995" t="str">
            <v>29212</v>
          </cell>
          <cell r="M9995">
            <v>74</v>
          </cell>
          <cell r="N9995" t="str">
            <v>公園遊具リニューアル事業</v>
          </cell>
          <cell r="O9995" t="str">
            <v>①-Ⅰ-８．学校の臨時休業等を円滑に進めるための環境整備</v>
          </cell>
        </row>
        <row r="9996">
          <cell r="K9996" t="str">
            <v>29212-75</v>
          </cell>
          <cell r="L9996" t="str">
            <v>29212</v>
          </cell>
          <cell r="M9996">
            <v>75</v>
          </cell>
          <cell r="N9996" t="str">
            <v>学校保健特別対策事業費補助金（学校再開に伴う感染症対策・学習保障等支援事業）</v>
          </cell>
          <cell r="O9996" t="str">
            <v>①-Ⅰ-１．マスク・消毒液等の確保</v>
          </cell>
        </row>
        <row r="9997">
          <cell r="K9997" t="str">
            <v>29212-76</v>
          </cell>
          <cell r="L9997" t="str">
            <v>29212</v>
          </cell>
          <cell r="M9997">
            <v>76</v>
          </cell>
          <cell r="N9997" t="str">
            <v>修学旅行キャンセル料支援事業</v>
          </cell>
          <cell r="O9997" t="str">
            <v>①-Ⅰ-８．学校の臨時休業等を円滑に進めるための環境整備</v>
          </cell>
        </row>
        <row r="9998">
          <cell r="K9998" t="str">
            <v>29212-77</v>
          </cell>
          <cell r="L9998" t="str">
            <v>29212</v>
          </cell>
          <cell r="M9998">
            <v>77</v>
          </cell>
          <cell r="N9998" t="str">
            <v>総合運動場屋外便所整備事業</v>
          </cell>
          <cell r="O9998" t="str">
            <v>①-Ⅳ-４．公共投資の早期執行等</v>
          </cell>
        </row>
        <row r="9999">
          <cell r="K9999" t="str">
            <v>29212-78</v>
          </cell>
          <cell r="L9999" t="str">
            <v>29212</v>
          </cell>
          <cell r="M9999">
            <v>78</v>
          </cell>
          <cell r="N9999" t="str">
            <v>電子図書導入事業</v>
          </cell>
          <cell r="O9999" t="str">
            <v>①-Ⅰ-８．学校の臨時休業等を円滑に進めるための環境整備</v>
          </cell>
        </row>
        <row r="10000">
          <cell r="K10000" t="str">
            <v>29212-79</v>
          </cell>
          <cell r="L10000" t="str">
            <v>29212</v>
          </cell>
          <cell r="M10000">
            <v>79</v>
          </cell>
          <cell r="N10000" t="str">
            <v>宿泊施設キャンセル料支援事業</v>
          </cell>
          <cell r="O10000" t="str">
            <v>①-Ⅱ-３．事業継続に困っている中小・小規模事業者等への支援</v>
          </cell>
        </row>
        <row r="10001">
          <cell r="K10001" t="str">
            <v>29212-80</v>
          </cell>
          <cell r="L10001" t="str">
            <v>29212</v>
          </cell>
          <cell r="M10001">
            <v>80</v>
          </cell>
          <cell r="N10001" t="str">
            <v>学校保健特別対策事業費補助金（感染症対策のためのマスク等購入支援事業）</v>
          </cell>
          <cell r="O10001" t="str">
            <v>①-Ⅰ-１．マスク・消毒液等の確保</v>
          </cell>
        </row>
        <row r="10002">
          <cell r="K10002" t="str">
            <v>29212-81</v>
          </cell>
          <cell r="L10002" t="str">
            <v>29212</v>
          </cell>
          <cell r="M10002">
            <v>81</v>
          </cell>
          <cell r="N10002" t="str">
            <v>期日前投票所等感染拡大防止事業</v>
          </cell>
          <cell r="O10002" t="str">
            <v>①-Ⅰ-１．マスク・消毒液等の確保</v>
          </cell>
        </row>
        <row r="10003">
          <cell r="K10003" t="str">
            <v>29212-82</v>
          </cell>
          <cell r="L10003" t="str">
            <v>29212</v>
          </cell>
          <cell r="M10003">
            <v>82</v>
          </cell>
          <cell r="N10003" t="str">
            <v>学校臨時休業対策費補助金（学校給食費返還等事業）</v>
          </cell>
          <cell r="O10003" t="str">
            <v>①-Ⅰ-８．学校の臨時休業等を円滑に進めるための環境整備</v>
          </cell>
        </row>
        <row r="10004">
          <cell r="K10004" t="str">
            <v>29212-83</v>
          </cell>
          <cell r="L10004" t="str">
            <v>29212</v>
          </cell>
          <cell r="M10004">
            <v>83</v>
          </cell>
          <cell r="N10004" t="str">
            <v>人権啓発事業</v>
          </cell>
          <cell r="O10004" t="str">
            <v>①-Ⅰ-６．情報発信の充実</v>
          </cell>
        </row>
        <row r="10005">
          <cell r="K10005" t="str">
            <v>29212-84</v>
          </cell>
          <cell r="L10005" t="str">
            <v>29212</v>
          </cell>
          <cell r="M10005">
            <v>84</v>
          </cell>
          <cell r="N10005" t="str">
            <v>母子保健衛生費補助金（乳幼児健康診査個別実施支援事業）</v>
          </cell>
          <cell r="O10005" t="str">
            <v>①-Ⅰ-８．学校の臨時休業等を円滑に進めるための環境整備</v>
          </cell>
        </row>
        <row r="10006">
          <cell r="K10006" t="str">
            <v>29212-85</v>
          </cell>
          <cell r="L10006" t="str">
            <v>29212</v>
          </cell>
          <cell r="M10006">
            <v>85</v>
          </cell>
          <cell r="N10006" t="str">
            <v>団体旅行誘致促進事業</v>
          </cell>
          <cell r="O10006" t="str">
            <v>①-Ⅲ-１．観光・運輸業、飲食業、イベント・エンターテインメント事業等に対する支援</v>
          </cell>
        </row>
        <row r="10007">
          <cell r="K10007" t="str">
            <v>29212-86</v>
          </cell>
          <cell r="L10007" t="str">
            <v>29212</v>
          </cell>
          <cell r="M10007">
            <v>86</v>
          </cell>
          <cell r="N10007" t="str">
            <v>公立学校情報機器整備費補助金（学校からの遠隔学習機能の強化事業）</v>
          </cell>
          <cell r="O10007" t="str">
            <v>①-Ⅳ-３．リモート化等によるデジタル・トランスフォーメーションの加速</v>
          </cell>
        </row>
        <row r="10008">
          <cell r="K10008" t="str">
            <v>29212-87</v>
          </cell>
          <cell r="L10008" t="str">
            <v>29212</v>
          </cell>
          <cell r="M10008">
            <v>87</v>
          </cell>
          <cell r="N10008" t="str">
            <v>公立学校情報機器整備費補助金（GIGAスクールサポーター配置支援事業）</v>
          </cell>
          <cell r="O10008" t="str">
            <v>①-Ⅳ-３．リモート化等によるデジタル・トランスフォーメーションの加速</v>
          </cell>
        </row>
        <row r="10009">
          <cell r="K10009" t="str">
            <v>29212-88</v>
          </cell>
          <cell r="L10009" t="str">
            <v>29212</v>
          </cell>
          <cell r="M10009">
            <v>88</v>
          </cell>
          <cell r="N10009" t="str">
            <v>教育支援体制整備事業費補助金</v>
          </cell>
          <cell r="O10009" t="str">
            <v>①-Ⅰ-８．学校の臨時休業等を円滑に進めるための環境整備</v>
          </cell>
        </row>
        <row r="10010">
          <cell r="K10010" t="str">
            <v>29212-89</v>
          </cell>
          <cell r="L10010" t="str">
            <v>29212</v>
          </cell>
          <cell r="M10010">
            <v>89</v>
          </cell>
          <cell r="N10010" t="str">
            <v>指定管理施設等経営維持支援事業</v>
          </cell>
          <cell r="O10010" t="str">
            <v>①-Ⅲ-１．観光・運輸業、飲食業、イベント・エンターテインメント事業等に対する支援</v>
          </cell>
        </row>
        <row r="10011">
          <cell r="K10011" t="str">
            <v>29212-90</v>
          </cell>
          <cell r="L10011" t="str">
            <v>29212</v>
          </cell>
          <cell r="M10011">
            <v>90</v>
          </cell>
          <cell r="N10011" t="str">
            <v>学校保健特別対策事業費補助金（感染症対策等の学校教育活動継続支援事業）</v>
          </cell>
          <cell r="O10011" t="str">
            <v>①-Ⅰ-１．マスク・消毒液等の確保</v>
          </cell>
        </row>
        <row r="10012">
          <cell r="K10012" t="str">
            <v>29322-1</v>
          </cell>
          <cell r="L10012" t="str">
            <v>29322</v>
          </cell>
          <cell r="M10012">
            <v>1</v>
          </cell>
          <cell r="N10012" t="str">
            <v>社会システム維持のための衛生確保事業</v>
          </cell>
          <cell r="O10012" t="str">
            <v>①-Ⅰ-１．マスク・消毒液等の確保</v>
          </cell>
        </row>
        <row r="10013">
          <cell r="K10013" t="str">
            <v>29322-2</v>
          </cell>
          <cell r="L10013" t="str">
            <v>29322</v>
          </cell>
          <cell r="M10013">
            <v>2</v>
          </cell>
          <cell r="N10013" t="str">
            <v>防災活動支援事業</v>
          </cell>
          <cell r="O10013" t="str">
            <v>①-Ⅰ-１．マスク・消毒液等の確保</v>
          </cell>
        </row>
        <row r="10014">
          <cell r="K10014" t="str">
            <v>29322-3</v>
          </cell>
          <cell r="L10014" t="str">
            <v>29322</v>
          </cell>
          <cell r="M10014">
            <v>3</v>
          </cell>
          <cell r="N10014" t="str">
            <v>必需物品供給事業</v>
          </cell>
          <cell r="O10014" t="str">
            <v>①-Ⅰ-１．マスク・消毒液等の確保</v>
          </cell>
        </row>
        <row r="10015">
          <cell r="K10015" t="str">
            <v>29322-4</v>
          </cell>
          <cell r="L10015" t="str">
            <v>29322</v>
          </cell>
          <cell r="M10015">
            <v>4</v>
          </cell>
          <cell r="N10015" t="str">
            <v>テレワーカー向けサービス環境整備事業</v>
          </cell>
          <cell r="O10015" t="str">
            <v>①-Ⅳ-３．リモート化等によるデジタル・トランスフォーメーションの加速</v>
          </cell>
        </row>
        <row r="10016">
          <cell r="K10016" t="str">
            <v>29322-5</v>
          </cell>
          <cell r="L10016" t="str">
            <v>29322</v>
          </cell>
          <cell r="M10016">
            <v>5</v>
          </cell>
          <cell r="N10016" t="str">
            <v>地域の消費活性化給付金事業</v>
          </cell>
          <cell r="O10016" t="str">
            <v>①-Ⅱ-４．生活に困っている世帯や個人への支援</v>
          </cell>
        </row>
        <row r="10017">
          <cell r="K10017" t="str">
            <v>29322-6</v>
          </cell>
          <cell r="L10017" t="str">
            <v>29322</v>
          </cell>
          <cell r="M10017">
            <v>6</v>
          </cell>
          <cell r="N10017" t="str">
            <v>地域の感染状況等を踏まえたきめ細かい医療提供体制等構築事業</v>
          </cell>
          <cell r="O10017" t="str">
            <v>①-Ⅰ-１．マスク・消毒液等の確保</v>
          </cell>
        </row>
        <row r="10018">
          <cell r="K10018" t="str">
            <v>29322-7</v>
          </cell>
          <cell r="L10018" t="str">
            <v>29322</v>
          </cell>
          <cell r="M10018">
            <v>7</v>
          </cell>
          <cell r="N10018" t="str">
            <v>必要物品供給事業</v>
          </cell>
          <cell r="O10018" t="str">
            <v>①-Ⅰ-１．マスク・消毒液等の確保</v>
          </cell>
        </row>
        <row r="10019">
          <cell r="K10019" t="str">
            <v>29322-8</v>
          </cell>
          <cell r="L10019" t="str">
            <v>29322</v>
          </cell>
          <cell r="M10019">
            <v>8</v>
          </cell>
          <cell r="N10019" t="str">
            <v>新型コロナウイルス感染症拡大防止協力金</v>
          </cell>
          <cell r="O10019" t="str">
            <v>①-Ⅱ-３．事業継続に困っている中小・小規模事業者等への支援</v>
          </cell>
        </row>
        <row r="10020">
          <cell r="K10020" t="str">
            <v>29322-9</v>
          </cell>
          <cell r="L10020" t="str">
            <v>29322</v>
          </cell>
          <cell r="M10020">
            <v>9</v>
          </cell>
          <cell r="N10020" t="str">
            <v>新型コロナウイルス感染対策休業協力金</v>
          </cell>
          <cell r="O10020" t="str">
            <v>①-Ⅱ-３．事業継続に困っている中小・小規模事業者等への支援</v>
          </cell>
        </row>
        <row r="10021">
          <cell r="K10021" t="str">
            <v>29322-10</v>
          </cell>
          <cell r="L10021" t="str">
            <v>29322</v>
          </cell>
          <cell r="M10021">
            <v>10</v>
          </cell>
          <cell r="N10021" t="str">
            <v>新型コロナウイルス感染対策農業生産継続支援金</v>
          </cell>
          <cell r="O10021" t="str">
            <v>①-Ⅱ-３．事業継続に困っている中小・小規模事業者等への支援</v>
          </cell>
        </row>
        <row r="10022">
          <cell r="K10022" t="str">
            <v>29322-11</v>
          </cell>
          <cell r="L10022" t="str">
            <v>29322</v>
          </cell>
          <cell r="M10022">
            <v>11</v>
          </cell>
          <cell r="N10022" t="str">
            <v>塾や習い事のリモート化支援事業</v>
          </cell>
          <cell r="O10022" t="str">
            <v>①-Ⅰ-８．学校の臨時休業等を円滑に進めるための環境整備</v>
          </cell>
        </row>
        <row r="10023">
          <cell r="K10023" t="str">
            <v>29322-12</v>
          </cell>
          <cell r="L10023" t="str">
            <v>29322</v>
          </cell>
          <cell r="M10023">
            <v>12</v>
          </cell>
          <cell r="N10023" t="str">
            <v>密集軽減のための輸送能力増強事業</v>
          </cell>
          <cell r="O10023" t="str">
            <v>①-Ⅰ-８．学校の臨時休業等を円滑に進めるための環境整備</v>
          </cell>
        </row>
        <row r="10024">
          <cell r="K10024" t="str">
            <v>29322-13</v>
          </cell>
          <cell r="L10024" t="str">
            <v>29322</v>
          </cell>
          <cell r="M10024">
            <v>13</v>
          </cell>
          <cell r="N10024" t="str">
            <v>学校給食関連事業者等への応援事業</v>
          </cell>
          <cell r="O10024" t="str">
            <v>①-Ⅱ-３．事業継続に困っている中小・小規模事業者等への支援</v>
          </cell>
        </row>
        <row r="10025">
          <cell r="K10025" t="str">
            <v>29322-14</v>
          </cell>
          <cell r="L10025" t="str">
            <v>29322</v>
          </cell>
          <cell r="M10025">
            <v>14</v>
          </cell>
          <cell r="N10025" t="str">
            <v>必需物品供給事業</v>
          </cell>
          <cell r="O10025" t="str">
            <v>①-Ⅰ-１．マスク・消毒液等の確保</v>
          </cell>
        </row>
        <row r="10026">
          <cell r="K10026" t="str">
            <v>29322-15</v>
          </cell>
          <cell r="L10026" t="str">
            <v>29322</v>
          </cell>
          <cell r="M10026">
            <v>15</v>
          </cell>
          <cell r="N10026" t="str">
            <v>学校の臨時休業に伴う学習等への支援事業</v>
          </cell>
          <cell r="O10026" t="str">
            <v>①-Ⅰ-８．学校の臨時休業等を円滑に進めるための環境整備</v>
          </cell>
        </row>
        <row r="10027">
          <cell r="K10027" t="str">
            <v>29322-16</v>
          </cell>
          <cell r="L10027" t="str">
            <v>29322</v>
          </cell>
          <cell r="M10027">
            <v>16</v>
          </cell>
          <cell r="N10027" t="str">
            <v>公共的空間安全・安心確保事業</v>
          </cell>
          <cell r="O10027" t="str">
            <v>①-Ⅰ-１．マスク・消毒液等の確保</v>
          </cell>
        </row>
        <row r="10028">
          <cell r="K10028" t="str">
            <v>29322-17</v>
          </cell>
          <cell r="L10028" t="str">
            <v>29322</v>
          </cell>
          <cell r="M10028">
            <v>17</v>
          </cell>
          <cell r="N10028" t="str">
            <v>防災活動支援事業</v>
          </cell>
          <cell r="O10028" t="str">
            <v>①-Ⅰ-１．マスク・消毒液等の確保</v>
          </cell>
        </row>
        <row r="10029">
          <cell r="K10029" t="str">
            <v>29322-18</v>
          </cell>
          <cell r="L10029" t="str">
            <v>29322</v>
          </cell>
          <cell r="M10029">
            <v>18</v>
          </cell>
          <cell r="N10029" t="str">
            <v>テレワーカー向けサービス環境整備事業</v>
          </cell>
          <cell r="O10029" t="str">
            <v>①-Ⅳ-３．リモート化等によるデジタル・トランスフォーメーションの加速</v>
          </cell>
        </row>
        <row r="10030">
          <cell r="K10030" t="str">
            <v>29322-19</v>
          </cell>
          <cell r="L10030" t="str">
            <v>29322</v>
          </cell>
          <cell r="M10030">
            <v>19</v>
          </cell>
          <cell r="N10030" t="str">
            <v>公共施設公衆無線LAN整備事業</v>
          </cell>
          <cell r="O10030" t="str">
            <v>①-Ⅳ-３．リモート化等によるデジタル・トランスフォーメーションの加速</v>
          </cell>
        </row>
        <row r="10031">
          <cell r="K10031" t="str">
            <v>29322-20</v>
          </cell>
          <cell r="L10031" t="str">
            <v>29322</v>
          </cell>
          <cell r="M10031">
            <v>20</v>
          </cell>
          <cell r="N10031" t="str">
            <v>情報通信機器整備事業</v>
          </cell>
          <cell r="O10031" t="str">
            <v>①-Ⅰ-６．情報発信の充実</v>
          </cell>
        </row>
        <row r="10032">
          <cell r="K10032" t="str">
            <v>29322-21</v>
          </cell>
          <cell r="L10032" t="str">
            <v>29322</v>
          </cell>
          <cell r="M10032">
            <v>21</v>
          </cell>
          <cell r="N10032" t="str">
            <v>電子カルテ等整備事業</v>
          </cell>
          <cell r="O10032" t="str">
            <v>①-Ⅰ-３．医療提供体制の強化</v>
          </cell>
        </row>
        <row r="10033">
          <cell r="K10033" t="str">
            <v>29322-22</v>
          </cell>
          <cell r="L10033" t="str">
            <v>29322</v>
          </cell>
          <cell r="M10033">
            <v>22</v>
          </cell>
          <cell r="N10033" t="str">
            <v>接触感染防止事業</v>
          </cell>
          <cell r="O10033" t="str">
            <v>①-Ⅰ-３．医療提供体制の強化</v>
          </cell>
        </row>
        <row r="10034">
          <cell r="K10034" t="str">
            <v>29322-23</v>
          </cell>
          <cell r="L10034" t="str">
            <v>29322</v>
          </cell>
          <cell r="M10034">
            <v>23</v>
          </cell>
          <cell r="N10034" t="str">
            <v>観光誘客事業</v>
          </cell>
          <cell r="O10034" t="str">
            <v>①-Ⅲ-１．観光・運輸業、飲食業、イベント・エンターテインメント事業等に対する支援</v>
          </cell>
        </row>
        <row r="10035">
          <cell r="K10035" t="str">
            <v>29322-24</v>
          </cell>
          <cell r="L10035" t="str">
            <v>29322</v>
          </cell>
          <cell r="M10035">
            <v>24</v>
          </cell>
          <cell r="N10035" t="str">
            <v>公共施設トイレ整備事業</v>
          </cell>
          <cell r="O10035" t="str">
            <v>①-Ⅳ-４．公共投資の早期執行等</v>
          </cell>
        </row>
        <row r="10036">
          <cell r="K10036" t="str">
            <v>29322-25</v>
          </cell>
          <cell r="L10036" t="str">
            <v>29322</v>
          </cell>
          <cell r="M10036">
            <v>25</v>
          </cell>
          <cell r="N10036" t="str">
            <v>山添村超プレミアム付商品券事業</v>
          </cell>
          <cell r="O10036" t="str">
            <v>①-Ⅲ-２．地域経済の活性化</v>
          </cell>
        </row>
        <row r="10037">
          <cell r="K10037" t="str">
            <v>29322-26</v>
          </cell>
          <cell r="L10037" t="str">
            <v>29322</v>
          </cell>
          <cell r="M10037">
            <v>26</v>
          </cell>
          <cell r="N10037" t="str">
            <v>山添村持続化給付金事業</v>
          </cell>
          <cell r="O10037" t="str">
            <v>①-Ⅱ-３．事業継続に困っている中小・小規模事業者等への支援</v>
          </cell>
        </row>
        <row r="10038">
          <cell r="K10038" t="str">
            <v>29322-27</v>
          </cell>
          <cell r="L10038" t="str">
            <v>29322</v>
          </cell>
          <cell r="M10038">
            <v>27</v>
          </cell>
          <cell r="N10038" t="str">
            <v>公立学校情報機器購入事業</v>
          </cell>
          <cell r="O10038" t="str">
            <v>①-Ⅰ-８．学校の臨時休業等を円滑に進めるための環境整備</v>
          </cell>
        </row>
        <row r="10039">
          <cell r="K10039" t="str">
            <v>29322-28</v>
          </cell>
          <cell r="L10039" t="str">
            <v>29322</v>
          </cell>
          <cell r="M10039">
            <v>28</v>
          </cell>
          <cell r="N10039" t="str">
            <v>情報端末ソフト整備等事業</v>
          </cell>
          <cell r="O10039" t="str">
            <v>①-Ⅰ-８．学校の臨時休業等を円滑に進めるための環境整備</v>
          </cell>
        </row>
        <row r="10040">
          <cell r="K10040" t="str">
            <v>29322-29</v>
          </cell>
          <cell r="L10040" t="str">
            <v>29322</v>
          </cell>
          <cell r="M10040">
            <v>29</v>
          </cell>
          <cell r="N10040" t="str">
            <v>遠隔・オンライン学習の環境整備、ＧＩＧＡスクール構想への支援事業</v>
          </cell>
          <cell r="O10040" t="str">
            <v>①-Ⅰ-８．学校の臨時休業等を円滑に進めるための環境整備</v>
          </cell>
        </row>
        <row r="10041">
          <cell r="K10041" t="str">
            <v>29322-30</v>
          </cell>
          <cell r="L10041" t="str">
            <v>29322</v>
          </cell>
          <cell r="M10041">
            <v>30</v>
          </cell>
          <cell r="N10041" t="str">
            <v>公立学校情報機器整備費補助金</v>
          </cell>
          <cell r="O10041" t="str">
            <v>①-Ⅰ-８．学校の臨時休業等を円滑に進めるための環境整備</v>
          </cell>
        </row>
        <row r="10042">
          <cell r="K10042" t="str">
            <v>29322-31</v>
          </cell>
          <cell r="L10042" t="str">
            <v>29322</v>
          </cell>
          <cell r="M10042">
            <v>31</v>
          </cell>
          <cell r="N10042" t="str">
            <v>遠隔・オンライン学習の環境整備、ＧＩＧＡスクール構想への支援事業</v>
          </cell>
          <cell r="O10042" t="str">
            <v>①-Ⅰ-８．学校の臨時休業等を円滑に進めるための環境整備</v>
          </cell>
        </row>
        <row r="10043">
          <cell r="K10043" t="str">
            <v>29322-32</v>
          </cell>
          <cell r="L10043" t="str">
            <v>29322</v>
          </cell>
          <cell r="M10043">
            <v>32</v>
          </cell>
          <cell r="N10043" t="str">
            <v>公立学校情報機器整備費補助金</v>
          </cell>
          <cell r="O10043" t="str">
            <v>①-Ⅰ-８．学校の臨時休業等を円滑に進めるための環境整備</v>
          </cell>
        </row>
        <row r="10044">
          <cell r="K10044" t="str">
            <v>29322-33</v>
          </cell>
          <cell r="L10044" t="str">
            <v>29322</v>
          </cell>
          <cell r="M10044">
            <v>33</v>
          </cell>
          <cell r="N10044" t="str">
            <v>学校保健特別対策事業費補助金</v>
          </cell>
          <cell r="O10044" t="str">
            <v>①-Ⅰ-８．学校の臨時休業等を円滑に進めるための環境整備</v>
          </cell>
        </row>
        <row r="10045">
          <cell r="K10045" t="str">
            <v>29322-34</v>
          </cell>
          <cell r="L10045" t="str">
            <v>29322</v>
          </cell>
          <cell r="M10045">
            <v>34</v>
          </cell>
          <cell r="N10045" t="str">
            <v>学校保健特別対策事業費補助金</v>
          </cell>
          <cell r="O10045" t="str">
            <v>①-Ⅰ-８．学校の臨時休業等を円滑に進めるための環境整備</v>
          </cell>
        </row>
        <row r="10046">
          <cell r="K10046" t="str">
            <v>29322-35</v>
          </cell>
          <cell r="L10046" t="str">
            <v>29322</v>
          </cell>
          <cell r="M10046">
            <v>35</v>
          </cell>
          <cell r="N10046" t="str">
            <v>教育支援体制整備事業費補助金</v>
          </cell>
          <cell r="O10046" t="str">
            <v>①-Ⅰ-８．学校の臨時休業等を円滑に進めるための環境整備</v>
          </cell>
        </row>
        <row r="10047">
          <cell r="K10047" t="str">
            <v>29322-36</v>
          </cell>
          <cell r="L10047" t="str">
            <v>29322</v>
          </cell>
          <cell r="M10047">
            <v>36</v>
          </cell>
          <cell r="N10047" t="str">
            <v>修学旅行のキャンセル料等支援事業</v>
          </cell>
          <cell r="O10047" t="str">
            <v>①-Ⅰ-８．学校の臨時休業等を円滑に進めるための環境整備</v>
          </cell>
        </row>
        <row r="10048">
          <cell r="K10048" t="str">
            <v>29322-37</v>
          </cell>
          <cell r="L10048" t="str">
            <v>29322</v>
          </cell>
          <cell r="M10048">
            <v>37</v>
          </cell>
          <cell r="N10048" t="str">
            <v>地域文化デジタル化事業</v>
          </cell>
          <cell r="O10048" t="str">
            <v>①-Ⅰ-８．学校の臨時休業等を円滑に進めるための環境整備</v>
          </cell>
        </row>
        <row r="10049">
          <cell r="K10049" t="str">
            <v>29322-38</v>
          </cell>
          <cell r="L10049" t="str">
            <v>29322</v>
          </cell>
          <cell r="M10049">
            <v>38</v>
          </cell>
          <cell r="N10049" t="str">
            <v>スクール・サポート・スタッフ配置促進事業</v>
          </cell>
          <cell r="O10049" t="str">
            <v>①-Ⅰ-８．学校の臨時休業等を円滑に進めるための環境整備</v>
          </cell>
        </row>
        <row r="10050">
          <cell r="K10050" t="str">
            <v>29322-39</v>
          </cell>
          <cell r="L10050" t="str">
            <v>29322</v>
          </cell>
          <cell r="M10050">
            <v>39</v>
          </cell>
          <cell r="N10050" t="str">
            <v>接触感染防止事業</v>
          </cell>
          <cell r="O10050" t="str">
            <v>①-Ⅰ-３．医療提供体制の強化</v>
          </cell>
        </row>
        <row r="10051">
          <cell r="K10051" t="str">
            <v>29322-40</v>
          </cell>
          <cell r="L10051" t="str">
            <v>29322</v>
          </cell>
          <cell r="M10051">
            <v>40</v>
          </cell>
          <cell r="N10051" t="str">
            <v>学校保健特別対策事業費補助金</v>
          </cell>
          <cell r="O10051" t="str">
            <v>①-Ⅰ-１．マスク・消毒液等の確保</v>
          </cell>
        </row>
        <row r="10052">
          <cell r="K10052" t="str">
            <v>29322-41</v>
          </cell>
          <cell r="L10052" t="str">
            <v>29322</v>
          </cell>
          <cell r="M10052">
            <v>41</v>
          </cell>
          <cell r="N10052" t="str">
            <v>学校保健特別対策事業</v>
          </cell>
          <cell r="O10052" t="str">
            <v>①-Ⅰ-８．学校の臨時休業等を円滑に進めるための環境整備</v>
          </cell>
        </row>
        <row r="10053">
          <cell r="K10053" t="str">
            <v>29342-1</v>
          </cell>
          <cell r="L10053" t="str">
            <v>29342</v>
          </cell>
          <cell r="M10053">
            <v>1</v>
          </cell>
          <cell r="N10053" t="str">
            <v>子育て世帯等生活支援事業</v>
          </cell>
          <cell r="O10053" t="str">
            <v>①-Ⅱ-４．生活に困っている世帯や個人への支援</v>
          </cell>
        </row>
        <row r="10054">
          <cell r="K10054" t="str">
            <v>29342-2</v>
          </cell>
          <cell r="L10054" t="str">
            <v>29342</v>
          </cell>
          <cell r="M10054">
            <v>2</v>
          </cell>
          <cell r="N10054" t="str">
            <v>住民生活包括支援事業（水道事業会計繰出・補助）</v>
          </cell>
          <cell r="O10054" t="str">
            <v>①-Ⅱ-４．生活に困っている世帯や個人への支援</v>
          </cell>
        </row>
        <row r="10055">
          <cell r="K10055" t="str">
            <v>29342-3</v>
          </cell>
          <cell r="L10055" t="str">
            <v>29342</v>
          </cell>
          <cell r="M10055">
            <v>3</v>
          </cell>
          <cell r="N10055" t="str">
            <v>オンライン学習の環境整備事業</v>
          </cell>
          <cell r="O10055" t="str">
            <v>①-Ⅰ-８．学校の臨時休業等を円滑に進めるための環境整備</v>
          </cell>
        </row>
        <row r="10056">
          <cell r="K10056" t="str">
            <v>29342-4</v>
          </cell>
          <cell r="L10056" t="str">
            <v>29342</v>
          </cell>
          <cell r="M10056">
            <v>4</v>
          </cell>
          <cell r="N10056" t="str">
            <v>中小企業等事業継続支援事業</v>
          </cell>
          <cell r="O10056" t="str">
            <v>①-Ⅱ-３．事業継続に困っている中小・小規模事業者等への支援</v>
          </cell>
        </row>
        <row r="10057">
          <cell r="K10057" t="str">
            <v>29342-5</v>
          </cell>
          <cell r="L10057" t="str">
            <v>29342</v>
          </cell>
          <cell r="M10057">
            <v>5</v>
          </cell>
          <cell r="N10057" t="str">
            <v>悪質商法等に対する消費生活相談体制の強化事業</v>
          </cell>
          <cell r="O10057" t="str">
            <v>①-Ⅱ-４．生活に困っている世帯や個人への支援</v>
          </cell>
        </row>
        <row r="10058">
          <cell r="K10058" t="str">
            <v>29342-6</v>
          </cell>
          <cell r="L10058" t="str">
            <v>29342</v>
          </cell>
          <cell r="M10058">
            <v>6</v>
          </cell>
          <cell r="N10058" t="str">
            <v>公共的空間安全・安心確保事業</v>
          </cell>
          <cell r="O10058" t="str">
            <v>①-Ⅰ-１．マスク・消毒液等の確保</v>
          </cell>
        </row>
        <row r="10059">
          <cell r="K10059" t="str">
            <v>29342-7</v>
          </cell>
          <cell r="L10059" t="str">
            <v>29342</v>
          </cell>
          <cell r="M10059">
            <v>7</v>
          </cell>
          <cell r="N10059" t="str">
            <v>図書館パワーアップ事業</v>
          </cell>
          <cell r="O10059" t="str">
            <v>①-Ⅰ-６．情報発信の充実</v>
          </cell>
        </row>
        <row r="10060">
          <cell r="K10060" t="str">
            <v>29342-8</v>
          </cell>
          <cell r="L10060" t="str">
            <v>29342</v>
          </cell>
          <cell r="M10060">
            <v>8</v>
          </cell>
          <cell r="N10060" t="str">
            <v>平群町プレミアム商品券発行事業</v>
          </cell>
          <cell r="O10060" t="str">
            <v>①-Ⅲ-２．地域経済の活性化</v>
          </cell>
        </row>
        <row r="10061">
          <cell r="K10061" t="str">
            <v>29342-9</v>
          </cell>
          <cell r="L10061" t="str">
            <v>29342</v>
          </cell>
          <cell r="M10061">
            <v>9</v>
          </cell>
          <cell r="N10061" t="str">
            <v>出産祝い金支給事業</v>
          </cell>
          <cell r="O10061" t="str">
            <v>①-Ⅱ-４．生活に困っている世帯や個人への支援</v>
          </cell>
        </row>
        <row r="10062">
          <cell r="K10062" t="str">
            <v>29342-10</v>
          </cell>
          <cell r="L10062" t="str">
            <v>29342</v>
          </cell>
          <cell r="M10062">
            <v>10</v>
          </cell>
          <cell r="N10062" t="str">
            <v>頑張る自治会応援補助事業</v>
          </cell>
          <cell r="O10062" t="str">
            <v>①-Ⅲ-２．地域経済の活性化</v>
          </cell>
        </row>
        <row r="10063">
          <cell r="K10063" t="str">
            <v>29342-11</v>
          </cell>
          <cell r="L10063" t="str">
            <v>29342</v>
          </cell>
          <cell r="M10063">
            <v>11</v>
          </cell>
          <cell r="N10063" t="str">
            <v>住民生活包括支援事業（学校給食費会計繰出・補助）</v>
          </cell>
          <cell r="O10063" t="str">
            <v>①-Ⅱ-４．生活に困っている世帯や個人への支援</v>
          </cell>
        </row>
        <row r="10064">
          <cell r="K10064" t="str">
            <v>29342-12</v>
          </cell>
          <cell r="L10064" t="str">
            <v>29342</v>
          </cell>
          <cell r="M10064">
            <v>12</v>
          </cell>
          <cell r="N10064" t="str">
            <v>コミュニティバス利用促進事業</v>
          </cell>
          <cell r="O10064" t="str">
            <v>①-Ⅲ-１．観光・運輸業、飲食業、イベント・エンターテインメント事業等に対する支援</v>
          </cell>
        </row>
        <row r="10065">
          <cell r="K10065" t="str">
            <v>29342-13</v>
          </cell>
          <cell r="L10065" t="str">
            <v>29342</v>
          </cell>
          <cell r="M10065">
            <v>13</v>
          </cell>
          <cell r="N10065" t="str">
            <v>指定管理者業務継続支援事業</v>
          </cell>
          <cell r="O10065" t="str">
            <v>①-Ⅱ-３．事業継続に困っている中小・小規模事業者等への支援</v>
          </cell>
        </row>
        <row r="10066">
          <cell r="K10066" t="str">
            <v>29342-14</v>
          </cell>
          <cell r="L10066" t="str">
            <v>29342</v>
          </cell>
          <cell r="M10066">
            <v>14</v>
          </cell>
          <cell r="N10066" t="str">
            <v>公共交通継続支援事業</v>
          </cell>
          <cell r="O10066" t="str">
            <v>①-Ⅱ-３．事業継続に困っている中小・小規模事業者等への支援</v>
          </cell>
        </row>
        <row r="10067">
          <cell r="K10067" t="str">
            <v>29342-15</v>
          </cell>
          <cell r="L10067" t="str">
            <v>29342</v>
          </cell>
          <cell r="M10067">
            <v>15</v>
          </cell>
          <cell r="N10067" t="str">
            <v>学校給食食材納入業者への業務継続支援事業</v>
          </cell>
          <cell r="O10067" t="str">
            <v>①-Ⅱ-３．事業継続に困っている中小・小規模事業者等への支援</v>
          </cell>
        </row>
        <row r="10068">
          <cell r="K10068" t="str">
            <v>29342-16</v>
          </cell>
          <cell r="L10068" t="str">
            <v>29342</v>
          </cell>
          <cell r="M10068">
            <v>16</v>
          </cell>
          <cell r="N10068" t="str">
            <v>「3密」対策実施による公共的空間整備事業</v>
          </cell>
          <cell r="O10068" t="str">
            <v>①-Ⅰ-１．マスク・消毒液等の確保</v>
          </cell>
        </row>
        <row r="10069">
          <cell r="K10069" t="str">
            <v>29342-17</v>
          </cell>
          <cell r="L10069" t="str">
            <v>29342</v>
          </cell>
          <cell r="M10069">
            <v>17</v>
          </cell>
          <cell r="N10069" t="str">
            <v>避難所における感染症対策事業</v>
          </cell>
          <cell r="O10069" t="str">
            <v>①-Ⅰ-１．マスク・消毒液等の確保</v>
          </cell>
        </row>
        <row r="10070">
          <cell r="K10070" t="str">
            <v>29342-18</v>
          </cell>
          <cell r="L10070" t="str">
            <v>29342</v>
          </cell>
          <cell r="M10070">
            <v>18</v>
          </cell>
          <cell r="N10070" t="str">
            <v>教育保育活動における感染症対策事業</v>
          </cell>
          <cell r="O10070" t="str">
            <v>①-Ⅰ-１．マスク・消毒液等の確保</v>
          </cell>
        </row>
        <row r="10071">
          <cell r="K10071" t="str">
            <v>29342-19</v>
          </cell>
          <cell r="L10071" t="str">
            <v>29342</v>
          </cell>
          <cell r="M10071">
            <v>19</v>
          </cell>
          <cell r="N10071" t="str">
            <v>⾏政⼿続のスマート化推進事業</v>
          </cell>
          <cell r="O10071" t="str">
            <v>①-Ⅳ-４．公共投資の早期執行等</v>
          </cell>
        </row>
        <row r="10072">
          <cell r="K10072" t="str">
            <v>29342-20</v>
          </cell>
          <cell r="L10072" t="str">
            <v>29342</v>
          </cell>
          <cell r="M10072">
            <v>20</v>
          </cell>
          <cell r="N10072" t="str">
            <v>発熱外来検査実施体制整備事業</v>
          </cell>
          <cell r="O10072" t="str">
            <v>②-Ⅰ-２．ＰＣＲ検査・抗原検査の体制整備</v>
          </cell>
        </row>
        <row r="10073">
          <cell r="K10073" t="str">
            <v>29342-21</v>
          </cell>
          <cell r="L10073" t="str">
            <v>29342</v>
          </cell>
          <cell r="M10073">
            <v>21</v>
          </cell>
          <cell r="N10073" t="str">
            <v>高齢者インフルエンザ予防接種助成事業</v>
          </cell>
          <cell r="O10073" t="str">
            <v>②-Ⅰ-１．医療提供体制の確保と医療機関等への支援</v>
          </cell>
        </row>
        <row r="10074">
          <cell r="K10074" t="str">
            <v>29343-1</v>
          </cell>
          <cell r="L10074" t="str">
            <v>29343</v>
          </cell>
          <cell r="M10074">
            <v>1</v>
          </cell>
          <cell r="N10074" t="str">
            <v>必需物品供給事業</v>
          </cell>
          <cell r="O10074" t="str">
            <v>①-Ⅰ-１．マスク・消毒液等の確保</v>
          </cell>
        </row>
        <row r="10075">
          <cell r="K10075" t="str">
            <v>29343-2</v>
          </cell>
          <cell r="L10075" t="str">
            <v>29343</v>
          </cell>
          <cell r="M10075">
            <v>2</v>
          </cell>
          <cell r="N10075" t="str">
            <v>高齢者ハンドソープ供給事業</v>
          </cell>
          <cell r="O10075" t="str">
            <v>①-Ⅰ-１．マスク・消毒液等の確保</v>
          </cell>
        </row>
        <row r="10076">
          <cell r="K10076" t="str">
            <v>29343-3</v>
          </cell>
          <cell r="L10076" t="str">
            <v>29343</v>
          </cell>
          <cell r="M10076">
            <v>3</v>
          </cell>
          <cell r="N10076" t="str">
            <v>地域の感染状況等を踏まえたきめ細かい医療提供体制等構築事業</v>
          </cell>
          <cell r="O10076" t="str">
            <v>①-Ⅰ-３．医療提供体制の強化</v>
          </cell>
        </row>
        <row r="10077">
          <cell r="K10077" t="str">
            <v>29343-4</v>
          </cell>
          <cell r="L10077" t="str">
            <v>29343</v>
          </cell>
          <cell r="M10077">
            <v>4</v>
          </cell>
          <cell r="N10077" t="str">
            <v>地域に出向いた健康支援事業</v>
          </cell>
          <cell r="O10077" t="str">
            <v>①-Ⅰ-３．医療提供体制の強化</v>
          </cell>
        </row>
        <row r="10078">
          <cell r="K10078" t="str">
            <v>29343-5</v>
          </cell>
          <cell r="L10078" t="str">
            <v>29343</v>
          </cell>
          <cell r="M10078">
            <v>5</v>
          </cell>
          <cell r="N10078" t="str">
            <v>がんばれ子育て応援給付金</v>
          </cell>
          <cell r="O10078" t="str">
            <v>①-Ⅱ-４．生活に困っている世帯や個人への支援</v>
          </cell>
        </row>
        <row r="10079">
          <cell r="K10079" t="str">
            <v>29343-6</v>
          </cell>
          <cell r="L10079" t="str">
            <v>29343</v>
          </cell>
          <cell r="M10079">
            <v>6</v>
          </cell>
          <cell r="N10079" t="str">
            <v>私立保育園・幼稚園感染予防対策事業</v>
          </cell>
          <cell r="O10079" t="str">
            <v>①-Ⅰ-１．マスク・消毒液等の確保</v>
          </cell>
        </row>
        <row r="10080">
          <cell r="K10080" t="str">
            <v>29343-7</v>
          </cell>
          <cell r="L10080" t="str">
            <v>29343</v>
          </cell>
          <cell r="M10080">
            <v>7</v>
          </cell>
          <cell r="N10080" t="str">
            <v>町立保育園・幼稚園感染予防対策事業</v>
          </cell>
          <cell r="O10080" t="str">
            <v>①-Ⅰ-１．マスク・消毒液等の確保</v>
          </cell>
        </row>
        <row r="10081">
          <cell r="K10081" t="str">
            <v>29343-8</v>
          </cell>
          <cell r="L10081" t="str">
            <v>29343</v>
          </cell>
          <cell r="M10081">
            <v>8</v>
          </cell>
          <cell r="N10081" t="str">
            <v>妊婦への感染症予防対策事業</v>
          </cell>
          <cell r="O10081" t="str">
            <v>①-Ⅰ-１．マスク・消毒液等の確保</v>
          </cell>
        </row>
        <row r="10082">
          <cell r="K10082" t="str">
            <v>29343-9</v>
          </cell>
          <cell r="L10082" t="str">
            <v>29343</v>
          </cell>
          <cell r="M10082">
            <v>9</v>
          </cell>
          <cell r="N10082" t="str">
            <v>三郷町新型コロナウイルス感染症拡大防止協力金交付事業</v>
          </cell>
          <cell r="O10082" t="str">
            <v>①-Ⅱ-３．事業継続に困っている中小・小規模事業者等への支援</v>
          </cell>
        </row>
        <row r="10083">
          <cell r="K10083" t="str">
            <v>29343-10</v>
          </cell>
          <cell r="L10083" t="str">
            <v>29343</v>
          </cell>
          <cell r="M10083">
            <v>10</v>
          </cell>
          <cell r="N10083" t="str">
            <v>観光地の元気回復支援事業</v>
          </cell>
          <cell r="O10083" t="str">
            <v>①-Ⅲ-１．観光・運輸業、飲食業、イベント・エンターテインメント事業等に対する支援</v>
          </cell>
        </row>
        <row r="10084">
          <cell r="K10084" t="str">
            <v>29343-11</v>
          </cell>
          <cell r="L10084" t="str">
            <v>29343</v>
          </cell>
          <cell r="M10084">
            <v>11</v>
          </cell>
          <cell r="N10084" t="str">
            <v>地域の魅力発信と地域活性化事業</v>
          </cell>
          <cell r="O10084" t="str">
            <v>①-Ⅲ-１．観光・運輸業、飲食業、イベント・エンターテインメント事業等に対する支援</v>
          </cell>
        </row>
        <row r="10085">
          <cell r="K10085" t="str">
            <v>29343-12</v>
          </cell>
          <cell r="L10085" t="str">
            <v>29343</v>
          </cell>
          <cell r="M10085">
            <v>12</v>
          </cell>
          <cell r="N10085" t="str">
            <v>家庭ごみ減量対策事業</v>
          </cell>
          <cell r="O10085" t="str">
            <v>①-Ⅰ-８．学校の臨時休業等を円滑に進めるための環境整備</v>
          </cell>
        </row>
        <row r="10086">
          <cell r="K10086" t="str">
            <v>29343-13</v>
          </cell>
          <cell r="L10086" t="str">
            <v>29343</v>
          </cell>
          <cell r="M10086">
            <v>13</v>
          </cell>
          <cell r="N10086" t="str">
            <v>生活支援事業</v>
          </cell>
          <cell r="O10086" t="str">
            <v>①-Ⅱ-４．生活に困っている世帯や個人への支援</v>
          </cell>
        </row>
        <row r="10087">
          <cell r="K10087" t="str">
            <v>29343-14</v>
          </cell>
          <cell r="L10087" t="str">
            <v>29343</v>
          </cell>
          <cell r="M10087">
            <v>14</v>
          </cell>
          <cell r="N10087" t="str">
            <v>授業動画配信事業</v>
          </cell>
          <cell r="O10087" t="str">
            <v>①-Ⅰ-８．学校の臨時休業等を円滑に進めるための環境整備</v>
          </cell>
        </row>
        <row r="10088">
          <cell r="K10088" t="str">
            <v>29343-15</v>
          </cell>
          <cell r="L10088" t="str">
            <v>29343</v>
          </cell>
          <cell r="M10088">
            <v>15</v>
          </cell>
          <cell r="N10088" t="str">
            <v>ICT教育強化事業（公立学校情報機器整備費補助金）</v>
          </cell>
          <cell r="O10088" t="str">
            <v>①-Ⅰ-８．学校の臨時休業等を円滑に進めるための環境整備</v>
          </cell>
        </row>
        <row r="10089">
          <cell r="K10089" t="str">
            <v>29343-16</v>
          </cell>
          <cell r="L10089" t="str">
            <v>29343</v>
          </cell>
          <cell r="M10089">
            <v>16</v>
          </cell>
          <cell r="N10089" t="str">
            <v>給食材料事業者奨励事業</v>
          </cell>
          <cell r="O10089" t="str">
            <v>①-Ⅱ-３．事業継続に困っている中小・小規模事業者等への支援</v>
          </cell>
        </row>
        <row r="10090">
          <cell r="K10090" t="str">
            <v>29343-17</v>
          </cell>
          <cell r="L10090" t="str">
            <v>29343</v>
          </cell>
          <cell r="M10090">
            <v>17</v>
          </cell>
          <cell r="N10090" t="str">
            <v>公共文化・スポーツ施設安心・安全確保事業</v>
          </cell>
          <cell r="O10090" t="str">
            <v>①-Ⅲ-２．地域経済の活性化</v>
          </cell>
        </row>
        <row r="10091">
          <cell r="K10091" t="str">
            <v>29343-18</v>
          </cell>
          <cell r="L10091" t="str">
            <v>29343</v>
          </cell>
          <cell r="M10091">
            <v>18</v>
          </cell>
          <cell r="N10091" t="str">
            <v>災害時感染防止支援事業</v>
          </cell>
          <cell r="O10091" t="str">
            <v>①-Ⅰ-１．マスク・消毒液等の確保</v>
          </cell>
        </row>
        <row r="10092">
          <cell r="K10092" t="str">
            <v>29343-19</v>
          </cell>
          <cell r="L10092" t="str">
            <v>29343</v>
          </cell>
          <cell r="M10092">
            <v>19</v>
          </cell>
          <cell r="N10092" t="str">
            <v>乗り合わない予約制乗合タクシー事業</v>
          </cell>
          <cell r="O10092" t="str">
            <v>①-Ⅲ-２．地域経済の活性化</v>
          </cell>
        </row>
        <row r="10093">
          <cell r="K10093" t="str">
            <v>29343-20</v>
          </cell>
          <cell r="L10093" t="str">
            <v>29343</v>
          </cell>
          <cell r="M10093">
            <v>20</v>
          </cell>
          <cell r="N10093" t="str">
            <v>遠隔会議等システム構築事業</v>
          </cell>
          <cell r="O10093" t="str">
            <v>①-Ⅳ-３．リモート化等によるデジタル・トランスフォーメーションの加速</v>
          </cell>
        </row>
        <row r="10094">
          <cell r="K10094" t="str">
            <v>29343-21</v>
          </cell>
          <cell r="L10094" t="str">
            <v>29343</v>
          </cell>
          <cell r="M10094">
            <v>21</v>
          </cell>
          <cell r="N10094" t="str">
            <v xml:space="preserve">
新型コロナウイルス感染症対策自治会育成助成金</v>
          </cell>
          <cell r="O10094" t="str">
            <v>①-Ⅰ-１．マスク・消毒液等の確保</v>
          </cell>
        </row>
        <row r="10095">
          <cell r="K10095" t="str">
            <v>29343-22</v>
          </cell>
          <cell r="L10095" t="str">
            <v>29343</v>
          </cell>
          <cell r="M10095">
            <v>22</v>
          </cell>
          <cell r="N10095" t="str">
            <v>防災倉庫整備事業</v>
          </cell>
          <cell r="O10095" t="str">
            <v>①-Ⅰ-１．マスク・消毒液等の確保</v>
          </cell>
        </row>
        <row r="10096">
          <cell r="K10096" t="str">
            <v>29343-23</v>
          </cell>
          <cell r="L10096" t="str">
            <v>29343</v>
          </cell>
          <cell r="M10096">
            <v>23</v>
          </cell>
          <cell r="N10096" t="str">
            <v>土地家屋登記管理システム構築業務</v>
          </cell>
          <cell r="O10096" t="str">
            <v>①-Ⅳ-３．リモート化等によるデジタル・トランスフォーメーションの加速</v>
          </cell>
        </row>
        <row r="10097">
          <cell r="K10097" t="str">
            <v>29343-24</v>
          </cell>
          <cell r="L10097" t="str">
            <v>29343</v>
          </cell>
          <cell r="M10097">
            <v>24</v>
          </cell>
          <cell r="N10097" t="str">
            <v>新型コロナウイルス感染症拡大防止事業（障がい者施設支援）</v>
          </cell>
          <cell r="O10097" t="str">
            <v>①-Ⅰ-１．マスク・消毒液等の確保</v>
          </cell>
        </row>
        <row r="10098">
          <cell r="K10098" t="str">
            <v>29343-25</v>
          </cell>
          <cell r="L10098" t="str">
            <v>29343</v>
          </cell>
          <cell r="M10098">
            <v>25</v>
          </cell>
          <cell r="N10098" t="str">
            <v>町社会福祉協議会活動継続支援事業</v>
          </cell>
          <cell r="O10098" t="str">
            <v>①-Ⅱ-３．事業継続に困っている中小・小規模事業者等への支援</v>
          </cell>
        </row>
        <row r="10099">
          <cell r="K10099" t="str">
            <v>29343-26</v>
          </cell>
          <cell r="L10099" t="str">
            <v>29343</v>
          </cell>
          <cell r="M10099">
            <v>26</v>
          </cell>
          <cell r="N10099" t="str">
            <v>必需物品供給事業（高齢者施設支援）</v>
          </cell>
          <cell r="O10099" t="str">
            <v>①-Ⅰ-１．マスク・消毒液等の確保</v>
          </cell>
        </row>
        <row r="10100">
          <cell r="K10100" t="str">
            <v>29343-27</v>
          </cell>
          <cell r="L10100" t="str">
            <v>29343</v>
          </cell>
          <cell r="M10100">
            <v>27</v>
          </cell>
          <cell r="N10100" t="str">
            <v>必需物品供給事業（認定調査員支援）</v>
          </cell>
          <cell r="O10100" t="str">
            <v>①-Ⅰ-１．マスク・消毒液等の確保</v>
          </cell>
        </row>
        <row r="10101">
          <cell r="K10101" t="str">
            <v>29343-28</v>
          </cell>
          <cell r="L10101" t="str">
            <v>29343</v>
          </cell>
          <cell r="M10101">
            <v>28</v>
          </cell>
          <cell r="N10101" t="str">
            <v>公共的空間安全・安心確保事業</v>
          </cell>
          <cell r="O10101" t="str">
            <v>①-Ⅰ-３．医療提供体制の強化</v>
          </cell>
        </row>
        <row r="10102">
          <cell r="K10102" t="str">
            <v>29343-29</v>
          </cell>
          <cell r="L10102" t="str">
            <v>29343</v>
          </cell>
          <cell r="M10102">
            <v>29</v>
          </cell>
          <cell r="N10102" t="str">
            <v>新生児特別臨時給付金</v>
          </cell>
          <cell r="O10102" t="str">
            <v>①-Ⅱ-４．生活に困っている世帯や個人への支援</v>
          </cell>
        </row>
        <row r="10103">
          <cell r="K10103" t="str">
            <v>29343-30</v>
          </cell>
          <cell r="L10103" t="str">
            <v>29343</v>
          </cell>
          <cell r="M10103">
            <v>30</v>
          </cell>
          <cell r="N10103" t="str">
            <v>公共施設（ふれあい交流センター・児童館）感染予防対策事業</v>
          </cell>
          <cell r="O10103" t="str">
            <v>①-Ⅰ-１．マスク・消毒液等の確保</v>
          </cell>
        </row>
        <row r="10104">
          <cell r="K10104" t="str">
            <v>29343-31</v>
          </cell>
          <cell r="L10104" t="str">
            <v>29343</v>
          </cell>
          <cell r="M10104">
            <v>31</v>
          </cell>
          <cell r="N10104" t="str">
            <v>三郷町中小企業者事業継続支援金事業</v>
          </cell>
          <cell r="O10104" t="str">
            <v>①-Ⅱ-３．事業継続に困っている中小・小規模事業者等への支援</v>
          </cell>
        </row>
        <row r="10105">
          <cell r="K10105" t="str">
            <v>29343-32</v>
          </cell>
          <cell r="L10105" t="str">
            <v>29343</v>
          </cell>
          <cell r="M10105">
            <v>32</v>
          </cell>
          <cell r="N10105" t="str">
            <v>日本遺産認定に伴う情報発信等事業</v>
          </cell>
          <cell r="O10105" t="str">
            <v>①-Ⅲ-２．地域経済の活性化</v>
          </cell>
        </row>
        <row r="10106">
          <cell r="K10106" t="str">
            <v>29343-33</v>
          </cell>
          <cell r="L10106" t="str">
            <v>29343</v>
          </cell>
          <cell r="M10106">
            <v>33</v>
          </cell>
          <cell r="N10106" t="str">
            <v>WEST NARA 広域観光推進協議会運営事業</v>
          </cell>
          <cell r="O10106" t="str">
            <v>①-Ⅲ-２．地域経済の活性化</v>
          </cell>
        </row>
        <row r="10107">
          <cell r="K10107" t="str">
            <v>29343-34</v>
          </cell>
          <cell r="L10107" t="str">
            <v>29343</v>
          </cell>
          <cell r="M10107">
            <v>34</v>
          </cell>
          <cell r="N10107" t="str">
            <v>プレミアム付商品券発行事業</v>
          </cell>
          <cell r="O10107" t="str">
            <v>①-Ⅲ-２．地域経済の活性化</v>
          </cell>
        </row>
        <row r="10108">
          <cell r="K10108" t="str">
            <v>29343-35</v>
          </cell>
          <cell r="L10108" t="str">
            <v>29343</v>
          </cell>
          <cell r="M10108">
            <v>35</v>
          </cell>
          <cell r="N10108" t="str">
            <v>学校保健特別対策事業費補助金</v>
          </cell>
          <cell r="O10108" t="str">
            <v>①-Ⅰ-１．マスク・消毒液等の確保</v>
          </cell>
        </row>
        <row r="10109">
          <cell r="K10109" t="str">
            <v>29343-36</v>
          </cell>
          <cell r="L10109" t="str">
            <v>29343</v>
          </cell>
          <cell r="M10109">
            <v>36</v>
          </cell>
          <cell r="N10109" t="str">
            <v>スクール・サポート・スタッフ配置事業</v>
          </cell>
          <cell r="O10109" t="str">
            <v>①-Ⅰ-８．学校の臨時休業等を円滑に進めるための環境整備</v>
          </cell>
        </row>
        <row r="10110">
          <cell r="K10110" t="str">
            <v>29343-37</v>
          </cell>
          <cell r="L10110" t="str">
            <v>29343</v>
          </cell>
          <cell r="M10110">
            <v>37</v>
          </cell>
          <cell r="N10110" t="str">
            <v>オンライン授業導入事業</v>
          </cell>
          <cell r="O10110" t="str">
            <v>①-Ⅰ-８．学校の臨時休業等を円滑に進めるための環境整備</v>
          </cell>
        </row>
        <row r="10111">
          <cell r="K10111" t="str">
            <v>29343-38</v>
          </cell>
          <cell r="L10111" t="str">
            <v>29343</v>
          </cell>
          <cell r="M10111">
            <v>38</v>
          </cell>
          <cell r="N10111" t="str">
            <v>町立学校コロナウイルス感染予防対策事業</v>
          </cell>
          <cell r="O10111" t="str">
            <v>①-Ⅰ-１．マスク・消毒液等の確保</v>
          </cell>
        </row>
        <row r="10112">
          <cell r="K10112" t="str">
            <v>29343-39</v>
          </cell>
          <cell r="L10112" t="str">
            <v>29343</v>
          </cell>
          <cell r="M10112">
            <v>39</v>
          </cell>
          <cell r="N10112" t="str">
            <v>三郷町ウォーターパーク指定管理業務継続支援事業</v>
          </cell>
          <cell r="O10112" t="str">
            <v>①-Ⅲ-１．観光・運輸業、飲食業、イベント・エンターテインメント事業等に対する支援</v>
          </cell>
        </row>
        <row r="10113">
          <cell r="K10113" t="str">
            <v>29343-40</v>
          </cell>
          <cell r="L10113" t="str">
            <v>29343</v>
          </cell>
          <cell r="M10113">
            <v>40</v>
          </cell>
          <cell r="N10113" t="str">
            <v>電子入札導入事業</v>
          </cell>
          <cell r="O10113" t="str">
            <v>①-Ⅳ-３．リモート化等によるデジタル・トランスフォーメーションの加速</v>
          </cell>
        </row>
        <row r="10114">
          <cell r="K10114" t="str">
            <v>29343-41</v>
          </cell>
          <cell r="L10114" t="str">
            <v>29343</v>
          </cell>
          <cell r="M10114">
            <v>41</v>
          </cell>
          <cell r="N10114" t="str">
            <v>公共施設（役場庁舎）感染予防対策事業</v>
          </cell>
          <cell r="O10114" t="str">
            <v>①-Ⅰ-１．マスク・消毒液等の確保</v>
          </cell>
        </row>
        <row r="10115">
          <cell r="K10115" t="str">
            <v>29343-42</v>
          </cell>
          <cell r="L10115" t="str">
            <v>29343</v>
          </cell>
          <cell r="M10115">
            <v>42</v>
          </cell>
          <cell r="N10115" t="str">
            <v>発熱外来設置負担金（PCR検査）</v>
          </cell>
          <cell r="O10115" t="str">
            <v>①-Ⅰ-３．医療提供体制の強化</v>
          </cell>
        </row>
        <row r="10116">
          <cell r="K10116" t="str">
            <v>29343-43</v>
          </cell>
          <cell r="L10116" t="str">
            <v>29343</v>
          </cell>
          <cell r="M10116">
            <v>43</v>
          </cell>
          <cell r="N10116" t="str">
            <v>高齢者予防接種支援</v>
          </cell>
          <cell r="O10116" t="str">
            <v>①-Ⅰ-１．マスク・消毒液等の確保</v>
          </cell>
        </row>
        <row r="10117">
          <cell r="K10117" t="str">
            <v>29343-44</v>
          </cell>
          <cell r="L10117" t="str">
            <v>29343</v>
          </cell>
          <cell r="M10117">
            <v>44</v>
          </cell>
          <cell r="N10117" t="str">
            <v>幼稚園自動水栓蛇口購入</v>
          </cell>
          <cell r="O10117" t="str">
            <v>①-Ⅰ-１．マスク・消毒液等の確保</v>
          </cell>
        </row>
        <row r="10118">
          <cell r="K10118" t="str">
            <v>29343-45</v>
          </cell>
          <cell r="L10118" t="str">
            <v>29343</v>
          </cell>
          <cell r="M10118">
            <v>45</v>
          </cell>
          <cell r="N10118" t="str">
            <v>小・中学校自動水栓蛇口購入</v>
          </cell>
          <cell r="O10118" t="str">
            <v>①-Ⅰ-１．マスク・消毒液等の確保</v>
          </cell>
        </row>
        <row r="10119">
          <cell r="K10119" t="str">
            <v>29343-46</v>
          </cell>
          <cell r="L10119" t="str">
            <v>29343</v>
          </cell>
          <cell r="M10119">
            <v>46</v>
          </cell>
          <cell r="N10119" t="str">
            <v>3密対策の成人式開催</v>
          </cell>
          <cell r="O10119" t="str">
            <v>①-Ⅰ-１．マスク・消毒液等の確保</v>
          </cell>
        </row>
        <row r="10120">
          <cell r="K10120" t="str">
            <v>29343-47</v>
          </cell>
          <cell r="L10120" t="str">
            <v>29343</v>
          </cell>
          <cell r="M10120">
            <v>47</v>
          </cell>
          <cell r="N10120" t="str">
            <v>妊婦特別臨時給付金事業</v>
          </cell>
          <cell r="O10120" t="str">
            <v>①-Ⅱ-４．生活に困っている世帯や個人への支援</v>
          </cell>
        </row>
        <row r="10121">
          <cell r="K10121" t="str">
            <v>29343-48</v>
          </cell>
          <cell r="L10121" t="str">
            <v>29343</v>
          </cell>
          <cell r="M10121">
            <v>48</v>
          </cell>
          <cell r="N10121" t="str">
            <v>奈良学園大学跡地に関する活用検討業務</v>
          </cell>
          <cell r="O10121" t="str">
            <v>①-Ⅲ-２．地域経済の活性化</v>
          </cell>
        </row>
        <row r="10122">
          <cell r="K10122" t="str">
            <v>29343-49</v>
          </cell>
          <cell r="L10122" t="str">
            <v>29343</v>
          </cell>
          <cell r="M10122">
            <v>49</v>
          </cell>
          <cell r="N10122" t="str">
            <v>木質ペレット製造用機器購入</v>
          </cell>
          <cell r="O10122" t="str">
            <v>①-Ⅲ-２．地域経済の活性化</v>
          </cell>
        </row>
        <row r="10123">
          <cell r="K10123" t="str">
            <v>29343-50</v>
          </cell>
          <cell r="L10123" t="str">
            <v>29343</v>
          </cell>
          <cell r="M10123">
            <v>50</v>
          </cell>
          <cell r="N10123" t="str">
            <v>高齢者詐欺等対策電話機購入支援</v>
          </cell>
          <cell r="O10123" t="str">
            <v>①-Ⅱ-４．生活に困っている世帯や個人への支援</v>
          </cell>
        </row>
        <row r="10124">
          <cell r="K10124" t="str">
            <v>29343-51</v>
          </cell>
          <cell r="L10124" t="str">
            <v>29343</v>
          </cell>
          <cell r="M10124">
            <v>51</v>
          </cell>
          <cell r="N10124" t="str">
            <v>電子図書館システム導入</v>
          </cell>
          <cell r="O10124" t="str">
            <v>①-Ⅳ-３．リモート化等によるデジタル・トランスフォーメーションの加速</v>
          </cell>
        </row>
        <row r="10125">
          <cell r="K10125" t="str">
            <v>29343-52</v>
          </cell>
          <cell r="L10125" t="str">
            <v>29343</v>
          </cell>
          <cell r="M10125">
            <v>52</v>
          </cell>
          <cell r="N10125" t="str">
            <v>防災システム構築業務</v>
          </cell>
          <cell r="O10125" t="str">
            <v>①-Ⅳ-３．リモート化等によるデジタル・トランスフォーメーションの加速</v>
          </cell>
        </row>
        <row r="10126">
          <cell r="K10126" t="str">
            <v>29343-53</v>
          </cell>
          <cell r="L10126" t="str">
            <v>29343</v>
          </cell>
          <cell r="M10126">
            <v>53</v>
          </cell>
          <cell r="N10126" t="str">
            <v>シトラスリボン普及活動</v>
          </cell>
          <cell r="O10126" t="str">
            <v>①-Ⅰ-６．情報発信の充実</v>
          </cell>
        </row>
        <row r="10127">
          <cell r="K10127" t="str">
            <v>29343-54</v>
          </cell>
          <cell r="L10127" t="str">
            <v>29343</v>
          </cell>
          <cell r="M10127">
            <v>54</v>
          </cell>
          <cell r="N10127" t="str">
            <v>町立学校コロナウイルス感染予防備品購入事業</v>
          </cell>
          <cell r="O10127" t="str">
            <v>①-Ⅰ-１．マスク・消毒液等の確保</v>
          </cell>
        </row>
        <row r="10128">
          <cell r="K10128" t="str">
            <v>29344-1</v>
          </cell>
          <cell r="L10128" t="str">
            <v>29344</v>
          </cell>
          <cell r="M10128">
            <v>1</v>
          </cell>
          <cell r="N10128" t="str">
            <v>全世帯への不織布マスク配布事業</v>
          </cell>
          <cell r="O10128" t="str">
            <v>①-Ⅰ-１．マスク・消毒液等の確保</v>
          </cell>
        </row>
        <row r="10129">
          <cell r="K10129" t="str">
            <v>29344-2</v>
          </cell>
          <cell r="L10129" t="str">
            <v>29344</v>
          </cell>
          <cell r="M10129">
            <v>2</v>
          </cell>
          <cell r="N10129" t="str">
            <v>医療機関、介護・障害者施設等への不織布マスク配布事業</v>
          </cell>
          <cell r="O10129" t="str">
            <v>①-Ⅰ-１．マスク・消毒液等の確保</v>
          </cell>
        </row>
        <row r="10130">
          <cell r="K10130" t="str">
            <v>29344-3</v>
          </cell>
          <cell r="L10130" t="str">
            <v>29344</v>
          </cell>
          <cell r="M10130">
            <v>3</v>
          </cell>
          <cell r="N10130" t="str">
            <v>妊婦への不織布マスク配布事業</v>
          </cell>
          <cell r="O10130" t="str">
            <v>①-Ⅰ-１．マスク・消毒液等の確保</v>
          </cell>
        </row>
        <row r="10131">
          <cell r="K10131" t="str">
            <v>29344-4</v>
          </cell>
          <cell r="L10131" t="str">
            <v>29344</v>
          </cell>
          <cell r="M10131">
            <v>4</v>
          </cell>
          <cell r="N10131" t="str">
            <v>指定避難所用感染症対策物品備蓄事業</v>
          </cell>
          <cell r="O10131" t="str">
            <v>①-Ⅰ-１．マスク・消毒液等の確保</v>
          </cell>
        </row>
        <row r="10132">
          <cell r="K10132" t="str">
            <v>29344-6</v>
          </cell>
          <cell r="L10132" t="str">
            <v>29344</v>
          </cell>
          <cell r="M10132">
            <v>6</v>
          </cell>
          <cell r="N10132" t="str">
            <v>感染症対策物品購入事業</v>
          </cell>
          <cell r="O10132" t="str">
            <v>①-Ⅰ-１．マスク・消毒液等の確保</v>
          </cell>
        </row>
        <row r="10133">
          <cell r="K10133" t="str">
            <v>29344-7</v>
          </cell>
          <cell r="L10133" t="str">
            <v>29344</v>
          </cell>
          <cell r="M10133">
            <v>7</v>
          </cell>
          <cell r="N10133" t="str">
            <v>学校臨時休業対策費補助金</v>
          </cell>
          <cell r="O10133" t="str">
            <v>①-Ⅰ-８．学校の臨時休業等を円滑に進めるための環境整備</v>
          </cell>
        </row>
        <row r="10134">
          <cell r="K10134" t="str">
            <v>29344-8</v>
          </cell>
          <cell r="L10134" t="str">
            <v>29344</v>
          </cell>
          <cell r="M10134">
            <v>8</v>
          </cell>
          <cell r="N10134" t="str">
            <v>学校給食費返還等事業</v>
          </cell>
          <cell r="O10134" t="str">
            <v>①-Ⅰ-８．学校の臨時休業等を円滑に進めるための環境整備</v>
          </cell>
        </row>
        <row r="10135">
          <cell r="K10135" t="str">
            <v>29344-9</v>
          </cell>
          <cell r="L10135" t="str">
            <v>29344</v>
          </cell>
          <cell r="M10135">
            <v>9</v>
          </cell>
          <cell r="N10135" t="str">
            <v>中小企業者事業継続支援金給付事業</v>
          </cell>
          <cell r="O10135" t="str">
            <v>①-Ⅱ-３．事業継続に困っている中小・小規模事業者等への支援</v>
          </cell>
        </row>
        <row r="10136">
          <cell r="K10136" t="str">
            <v>29344-10</v>
          </cell>
          <cell r="L10136" t="str">
            <v>29344</v>
          </cell>
          <cell r="M10136">
            <v>10</v>
          </cell>
          <cell r="N10136" t="str">
            <v>公共施設等管理維持体制持続化支援事業</v>
          </cell>
          <cell r="O10136" t="str">
            <v>①-Ⅱ-３．事業継続に困っている中小・小規模事業者等への支援</v>
          </cell>
        </row>
        <row r="10137">
          <cell r="K10137" t="str">
            <v>29344-11</v>
          </cell>
          <cell r="L10137" t="str">
            <v>29344</v>
          </cell>
          <cell r="M10137">
            <v>11</v>
          </cell>
          <cell r="N10137" t="str">
            <v>子育て世帯生活支援給付金給付事業</v>
          </cell>
          <cell r="O10137" t="str">
            <v>①-Ⅱ-４．生活に困っている世帯や個人への支援</v>
          </cell>
        </row>
        <row r="10138">
          <cell r="K10138" t="str">
            <v>29344-12</v>
          </cell>
          <cell r="L10138" t="str">
            <v>29344</v>
          </cell>
          <cell r="M10138">
            <v>12</v>
          </cell>
          <cell r="N10138" t="str">
            <v>ひとり親世帯生活支援給付金給付事業</v>
          </cell>
          <cell r="O10138" t="str">
            <v>①-Ⅱ-４．生活に困っている世帯や個人への支援</v>
          </cell>
        </row>
        <row r="10139">
          <cell r="K10139" t="str">
            <v>29344-13</v>
          </cell>
          <cell r="L10139" t="str">
            <v>29344</v>
          </cell>
          <cell r="M10139">
            <v>13</v>
          </cell>
          <cell r="N10139" t="str">
            <v>水道料金（基本料金）の免除に伴う水道事業会計への補助事業</v>
          </cell>
          <cell r="O10139" t="str">
            <v>①-Ⅱ-４．生活に困っている世帯や個人への支援</v>
          </cell>
        </row>
        <row r="10140">
          <cell r="K10140" t="str">
            <v>29344-14</v>
          </cell>
          <cell r="L10140" t="str">
            <v>29344</v>
          </cell>
          <cell r="M10140">
            <v>14</v>
          </cell>
          <cell r="N10140" t="str">
            <v>生活支援クーポン券発行事業</v>
          </cell>
          <cell r="O10140" t="str">
            <v>①-Ⅲ-２．地域経済の活性化</v>
          </cell>
        </row>
        <row r="10141">
          <cell r="K10141" t="str">
            <v>29344-15</v>
          </cell>
          <cell r="L10141" t="str">
            <v>29344</v>
          </cell>
          <cell r="M10141">
            <v>15</v>
          </cell>
          <cell r="N10141" t="str">
            <v>学校ICT環境整備事業</v>
          </cell>
          <cell r="O10141" t="str">
            <v>①-Ⅳ-３．リモート化等によるデジタル・トランスフォーメーションの加速</v>
          </cell>
        </row>
        <row r="10142">
          <cell r="K10142" t="str">
            <v>29344-17</v>
          </cell>
          <cell r="L10142" t="str">
            <v>29344</v>
          </cell>
          <cell r="M10142">
            <v>17</v>
          </cell>
          <cell r="N10142" t="str">
            <v>学校保健特別対策事業費補助金</v>
          </cell>
          <cell r="O10142" t="str">
            <v>①-Ⅰ-１．マスク・消毒液等の確保</v>
          </cell>
        </row>
        <row r="10143">
          <cell r="K10143" t="str">
            <v>29344-18</v>
          </cell>
          <cell r="L10143" t="str">
            <v>29344</v>
          </cell>
          <cell r="M10143">
            <v>18</v>
          </cell>
          <cell r="N10143" t="str">
            <v>学校保健特別対策事業費補助金</v>
          </cell>
          <cell r="O10143" t="str">
            <v>①-Ⅰ-１．マスク・消毒液等の確保</v>
          </cell>
        </row>
        <row r="10144">
          <cell r="K10144" t="str">
            <v>29344-19</v>
          </cell>
          <cell r="L10144" t="str">
            <v>29344</v>
          </cell>
          <cell r="M10144">
            <v>19</v>
          </cell>
          <cell r="N10144" t="str">
            <v>夏季休業期間短縮等による学習支援事業</v>
          </cell>
          <cell r="O10144" t="str">
            <v>①-Ⅰ-８．学校の臨時休業等を円滑に進めるための環境整備</v>
          </cell>
        </row>
        <row r="10145">
          <cell r="K10145" t="str">
            <v>29344-20</v>
          </cell>
          <cell r="L10145" t="str">
            <v>29344</v>
          </cell>
          <cell r="M10145">
            <v>20</v>
          </cell>
          <cell r="N10145" t="str">
            <v>子ども・子育て支援交付金</v>
          </cell>
          <cell r="O10145" t="str">
            <v>①-Ⅰ-８．学校の臨時休業等を円滑に進めるための環境整備</v>
          </cell>
        </row>
        <row r="10146">
          <cell r="K10146" t="str">
            <v>29344-24</v>
          </cell>
          <cell r="L10146" t="str">
            <v>29344</v>
          </cell>
          <cell r="M10146">
            <v>24</v>
          </cell>
          <cell r="N10146" t="str">
            <v>新生児特別定額給付金給付事業</v>
          </cell>
          <cell r="O10146" t="str">
            <v>①-Ⅱ-４．生活に困っている世帯や個人への支援</v>
          </cell>
        </row>
        <row r="10147">
          <cell r="K10147" t="str">
            <v>29344-31</v>
          </cell>
          <cell r="L10147" t="str">
            <v>29344</v>
          </cell>
          <cell r="M10147">
            <v>31</v>
          </cell>
          <cell r="N10147" t="str">
            <v>王寺周辺広域休日応急診療施設組合への補助事業</v>
          </cell>
          <cell r="O10147" t="str">
            <v>①-Ⅰ-３．医療提供体制の強化</v>
          </cell>
        </row>
        <row r="10148">
          <cell r="K10148" t="str">
            <v>29344-33</v>
          </cell>
          <cell r="L10148" t="str">
            <v>29344</v>
          </cell>
          <cell r="M10148">
            <v>33</v>
          </cell>
          <cell r="N10148" t="str">
            <v>住宅リフォーム等支援金給付事業</v>
          </cell>
          <cell r="O10148" t="str">
            <v>①-Ⅲ-２．地域経済の活性化</v>
          </cell>
        </row>
        <row r="10149">
          <cell r="K10149" t="str">
            <v>29344-37</v>
          </cell>
          <cell r="L10149" t="str">
            <v>29344</v>
          </cell>
          <cell r="M10149">
            <v>37</v>
          </cell>
          <cell r="N10149" t="str">
            <v>図書館蔵書充実事業</v>
          </cell>
          <cell r="O10149" t="str">
            <v>①-Ⅰ-１．マスク・消毒液等の確保</v>
          </cell>
        </row>
        <row r="10150">
          <cell r="K10150" t="str">
            <v>29344-40</v>
          </cell>
          <cell r="L10150" t="str">
            <v>29344</v>
          </cell>
          <cell r="M10150">
            <v>40</v>
          </cell>
          <cell r="N10150" t="str">
            <v>地域外来検査センター運営補助事業</v>
          </cell>
          <cell r="O10150" t="str">
            <v>①-Ⅰ-３．医療提供体制の強化</v>
          </cell>
        </row>
        <row r="10151">
          <cell r="K10151" t="str">
            <v>29345-1</v>
          </cell>
          <cell r="L10151" t="str">
            <v>29345</v>
          </cell>
          <cell r="M10151">
            <v>1</v>
          </cell>
          <cell r="N10151" t="str">
            <v>遠隔・オンライン学習の環境整備、ＧＩＧＡスクール構想への支援事業</v>
          </cell>
          <cell r="O10151" t="str">
            <v>①-Ⅳ-３．リモート化等によるデジタル・トランスフォーメーションの加速</v>
          </cell>
        </row>
        <row r="10152">
          <cell r="K10152" t="str">
            <v>29345-2</v>
          </cell>
          <cell r="L10152" t="str">
            <v>29345</v>
          </cell>
          <cell r="M10152">
            <v>2</v>
          </cell>
          <cell r="N10152" t="str">
            <v>新型ｺﾛﾅｳｲﾙｽ感染症対策学校給食費臨時補助金交付事業</v>
          </cell>
          <cell r="O10152" t="str">
            <v>①-Ⅱ-４．生活に困っている世帯や個人への支援</v>
          </cell>
        </row>
        <row r="10153">
          <cell r="K10153" t="str">
            <v>29345-3</v>
          </cell>
          <cell r="L10153" t="str">
            <v>29345</v>
          </cell>
          <cell r="M10153">
            <v>3</v>
          </cell>
          <cell r="N10153" t="str">
            <v>学校臨時休業対策費補助金交付事業</v>
          </cell>
          <cell r="O10153" t="str">
            <v>①-Ⅰ-８．学校の臨時休業等を円滑に進めるための環境整備</v>
          </cell>
        </row>
        <row r="10154">
          <cell r="K10154" t="str">
            <v>29345-4</v>
          </cell>
          <cell r="L10154" t="str">
            <v>29345</v>
          </cell>
          <cell r="M10154">
            <v>4</v>
          </cell>
          <cell r="N10154" t="str">
            <v>公共的空間安全・安心確保事業</v>
          </cell>
          <cell r="O10154" t="str">
            <v>①-Ⅰ-１．マスク・消毒液等の確保</v>
          </cell>
        </row>
        <row r="10155">
          <cell r="K10155" t="str">
            <v>29345-5</v>
          </cell>
          <cell r="L10155" t="str">
            <v>29345</v>
          </cell>
          <cell r="M10155">
            <v>5</v>
          </cell>
          <cell r="N10155" t="str">
            <v>図書室パワーアップ事業</v>
          </cell>
          <cell r="O10155" t="str">
            <v>①-Ⅰ-６．情報発信の充実</v>
          </cell>
        </row>
        <row r="10156">
          <cell r="K10156" t="str">
            <v>29345-6</v>
          </cell>
          <cell r="L10156" t="str">
            <v>29345</v>
          </cell>
          <cell r="M10156">
            <v>6</v>
          </cell>
          <cell r="N10156" t="str">
            <v>子育て世帯への臨時特別給付金上乗せ給付事業</v>
          </cell>
          <cell r="O10156" t="str">
            <v>①-Ⅰ-８．学校の臨時休業等を円滑に進めるための環境整備</v>
          </cell>
        </row>
        <row r="10157">
          <cell r="K10157" t="str">
            <v>29345-7</v>
          </cell>
          <cell r="L10157" t="str">
            <v>29345</v>
          </cell>
          <cell r="M10157">
            <v>7</v>
          </cell>
          <cell r="N10157" t="str">
            <v>ひとり親世帯への臨時特別給付金事業</v>
          </cell>
          <cell r="O10157" t="str">
            <v>①-Ⅰ-８．学校の臨時休業等を円滑に進めるための環境整備</v>
          </cell>
        </row>
        <row r="10158">
          <cell r="K10158" t="str">
            <v>29345-8</v>
          </cell>
          <cell r="L10158" t="str">
            <v>29345</v>
          </cell>
          <cell r="M10158">
            <v>8</v>
          </cell>
          <cell r="N10158" t="str">
            <v>就学前教育・保育　給食費無償化事業</v>
          </cell>
          <cell r="O10158" t="str">
            <v>①-Ⅰ-８．学校の臨時休業等を円滑に進めるための環境整備</v>
          </cell>
        </row>
        <row r="10159">
          <cell r="K10159" t="str">
            <v>29345-9</v>
          </cell>
          <cell r="L10159" t="str">
            <v>29345</v>
          </cell>
          <cell r="M10159">
            <v>9</v>
          </cell>
          <cell r="N10159" t="str">
            <v>学童保育充実事業</v>
          </cell>
          <cell r="O10159" t="str">
            <v>①-Ⅰ-８．学校の臨時休業等を円滑に進めるための環境整備</v>
          </cell>
        </row>
        <row r="10160">
          <cell r="K10160" t="str">
            <v>29345-10</v>
          </cell>
          <cell r="L10160" t="str">
            <v>29345</v>
          </cell>
          <cell r="M10160">
            <v>10</v>
          </cell>
          <cell r="N10160" t="str">
            <v>防災活動支援事業</v>
          </cell>
          <cell r="O10160" t="str">
            <v>①-Ⅰ-１．マスク・消毒液等の確保</v>
          </cell>
        </row>
        <row r="10161">
          <cell r="K10161" t="str">
            <v>29345-11</v>
          </cell>
          <cell r="L10161" t="str">
            <v>29345</v>
          </cell>
          <cell r="M10161">
            <v>11</v>
          </cell>
          <cell r="N10161" t="str">
            <v>水道料金（基本料金）免除事業</v>
          </cell>
          <cell r="O10161" t="str">
            <v>①-Ⅱ-４．生活に困っている世帯や個人への支援</v>
          </cell>
        </row>
        <row r="10162">
          <cell r="K10162" t="str">
            <v>29345-12</v>
          </cell>
          <cell r="L10162" t="str">
            <v>29345</v>
          </cell>
          <cell r="M10162">
            <v>12</v>
          </cell>
          <cell r="N10162" t="str">
            <v>中小企業等支援事業</v>
          </cell>
          <cell r="O10162" t="str">
            <v>①-Ⅱ-３．事業継続に困っている中小・小規模事業者等への支援</v>
          </cell>
        </row>
        <row r="10163">
          <cell r="K10163" t="str">
            <v>29345-13</v>
          </cell>
          <cell r="L10163" t="str">
            <v>29345</v>
          </cell>
          <cell r="M10163">
            <v>13</v>
          </cell>
          <cell r="N10163" t="str">
            <v>衛生用品配布・備蓄事業</v>
          </cell>
          <cell r="O10163" t="str">
            <v>①-Ⅰ-１．マスク・消毒液等の確保</v>
          </cell>
        </row>
        <row r="10164">
          <cell r="K10164" t="str">
            <v>29345-14</v>
          </cell>
          <cell r="L10164" t="str">
            <v>29345</v>
          </cell>
          <cell r="M10164">
            <v>14</v>
          </cell>
          <cell r="N10164" t="str">
            <v>福祉保健センター環境整備充実事業</v>
          </cell>
          <cell r="O10164" t="str">
            <v>①-Ⅰ-２．検査体制の強化と感染の早期発見</v>
          </cell>
        </row>
        <row r="10165">
          <cell r="K10165" t="str">
            <v>29345-15</v>
          </cell>
          <cell r="L10165" t="str">
            <v>29345</v>
          </cell>
          <cell r="M10165">
            <v>15</v>
          </cell>
          <cell r="N10165" t="str">
            <v>こども園環境整備充実事業</v>
          </cell>
          <cell r="O10165" t="str">
            <v>①-Ⅰ-１．マスク・消毒液等の確保</v>
          </cell>
        </row>
        <row r="10166">
          <cell r="K10166" t="str">
            <v>29345-16</v>
          </cell>
          <cell r="L10166" t="str">
            <v>29345</v>
          </cell>
          <cell r="M10166">
            <v>16</v>
          </cell>
          <cell r="N10166" t="str">
            <v>感染拡大防止臨時支援金事業</v>
          </cell>
          <cell r="O10166" t="str">
            <v>①-Ⅱ-２．資金繰り対策</v>
          </cell>
        </row>
        <row r="10167">
          <cell r="K10167" t="str">
            <v>29345-17</v>
          </cell>
          <cell r="L10167" t="str">
            <v>29345</v>
          </cell>
          <cell r="M10167">
            <v>17</v>
          </cell>
          <cell r="N10167" t="str">
            <v>事業継続支援助成金事業</v>
          </cell>
          <cell r="O10167" t="str">
            <v>①-Ⅱ-２．資金繰り対策</v>
          </cell>
        </row>
        <row r="10168">
          <cell r="K10168" t="str">
            <v>29345-18</v>
          </cell>
          <cell r="L10168" t="str">
            <v>29345</v>
          </cell>
          <cell r="M10168">
            <v>18</v>
          </cell>
          <cell r="N10168" t="str">
            <v>地域振興券発行事業</v>
          </cell>
          <cell r="O10168" t="str">
            <v>①-Ⅲ-２．地域経済の活性化</v>
          </cell>
        </row>
        <row r="10169">
          <cell r="K10169" t="str">
            <v>29345-19</v>
          </cell>
          <cell r="L10169" t="str">
            <v>29345</v>
          </cell>
          <cell r="M10169">
            <v>19</v>
          </cell>
          <cell r="N10169" t="str">
            <v>教育活動支援事業</v>
          </cell>
          <cell r="O10169" t="str">
            <v>①-Ⅰ-８．学校の臨時休業等を円滑に進めるための環境整備</v>
          </cell>
        </row>
        <row r="10170">
          <cell r="K10170" t="str">
            <v>29345-20</v>
          </cell>
          <cell r="L10170" t="str">
            <v>29345</v>
          </cell>
          <cell r="M10170">
            <v>20</v>
          </cell>
          <cell r="N10170" t="str">
            <v>小学校トイレ改修事業</v>
          </cell>
          <cell r="O10170" t="str">
            <v>①-Ⅰ-１．マスク・消毒液等の確保</v>
          </cell>
        </row>
        <row r="10171">
          <cell r="K10171" t="str">
            <v>29345-21</v>
          </cell>
          <cell r="L10171" t="str">
            <v>29345</v>
          </cell>
          <cell r="M10171">
            <v>21</v>
          </cell>
          <cell r="N10171" t="str">
            <v>教育支援体制整備事業費補助金</v>
          </cell>
          <cell r="O10171" t="str">
            <v>①-Ⅰ-８．学校の臨時休業等を円滑に進めるための環境整備</v>
          </cell>
        </row>
        <row r="10172">
          <cell r="K10172" t="str">
            <v>29345-22</v>
          </cell>
          <cell r="L10172" t="str">
            <v>29345</v>
          </cell>
          <cell r="M10172">
            <v>22</v>
          </cell>
          <cell r="N10172" t="str">
            <v>小学校配膳室整備事業</v>
          </cell>
          <cell r="O10172" t="str">
            <v>①-Ⅰ-８．学校の臨時休業等を円滑に進めるための環境整備</v>
          </cell>
        </row>
        <row r="10173">
          <cell r="K10173" t="str">
            <v>29345-23</v>
          </cell>
          <cell r="L10173" t="str">
            <v>29345</v>
          </cell>
          <cell r="M10173">
            <v>23</v>
          </cell>
          <cell r="N10173" t="str">
            <v>夏休み短縮による熱中症対策事業</v>
          </cell>
          <cell r="O10173" t="str">
            <v>①-Ⅰ-８．学校の臨時休業等を円滑に進めるための環境整備</v>
          </cell>
        </row>
        <row r="10174">
          <cell r="K10174" t="str">
            <v>29345-24</v>
          </cell>
          <cell r="L10174" t="str">
            <v>29345</v>
          </cell>
          <cell r="M10174">
            <v>24</v>
          </cell>
          <cell r="N10174" t="str">
            <v>修学旅行キャンセル料負担事業</v>
          </cell>
          <cell r="O10174" t="str">
            <v>①-Ⅰ-８．学校の臨時休業等を円滑に進めるための環境整備</v>
          </cell>
        </row>
        <row r="10175">
          <cell r="K10175" t="str">
            <v>29345-25</v>
          </cell>
          <cell r="L10175" t="str">
            <v>29345</v>
          </cell>
          <cell r="M10175">
            <v>25</v>
          </cell>
          <cell r="N10175" t="str">
            <v>三室休日応急診療負担金事業</v>
          </cell>
          <cell r="O10175" t="str">
            <v>①-Ⅰ-２．検査体制の強化と感染の早期発見</v>
          </cell>
        </row>
        <row r="10176">
          <cell r="K10176" t="str">
            <v>29345-26</v>
          </cell>
          <cell r="L10176" t="str">
            <v>29345</v>
          </cell>
          <cell r="M10176">
            <v>26</v>
          </cell>
          <cell r="N10176" t="str">
            <v>新生児子育て応援特別給付金事業</v>
          </cell>
          <cell r="O10176" t="str">
            <v>①-Ⅱ-４．生活に困っている世帯や個人への支援</v>
          </cell>
        </row>
        <row r="10177">
          <cell r="K10177" t="str">
            <v>29345-27</v>
          </cell>
          <cell r="L10177" t="str">
            <v>29345</v>
          </cell>
          <cell r="M10177">
            <v>27</v>
          </cell>
          <cell r="N10177" t="str">
            <v>生駒郡地域外来検査センター事業</v>
          </cell>
          <cell r="O10177" t="str">
            <v>①-Ⅰ-２．検査体制の強化と感染の早期発見</v>
          </cell>
        </row>
        <row r="10178">
          <cell r="K10178" t="str">
            <v>29345-28</v>
          </cell>
          <cell r="L10178" t="str">
            <v>29345</v>
          </cell>
          <cell r="M10178">
            <v>28</v>
          </cell>
          <cell r="N10178" t="str">
            <v>高齢者インフルエンザ予防接種促進事業</v>
          </cell>
          <cell r="O10178" t="str">
            <v>①-Ⅰ-３．医療提供体制の強化</v>
          </cell>
        </row>
        <row r="10179">
          <cell r="K10179" t="str">
            <v>29345-29</v>
          </cell>
          <cell r="L10179" t="str">
            <v>29345</v>
          </cell>
          <cell r="M10179">
            <v>29</v>
          </cell>
          <cell r="N10179" t="str">
            <v>ひとり親世帯への臨時特別給付金事業(第2弾)</v>
          </cell>
          <cell r="O10179" t="str">
            <v>①-Ⅰ-８．学校の臨時休業等を円滑に進めるための環境整備</v>
          </cell>
        </row>
        <row r="10180">
          <cell r="K10180" t="str">
            <v>29345-30</v>
          </cell>
          <cell r="L10180" t="str">
            <v>29345</v>
          </cell>
          <cell r="M10180">
            <v>30</v>
          </cell>
          <cell r="N10180" t="str">
            <v>役場庁舎トイレ自動手洗・人感センサー設置事業</v>
          </cell>
          <cell r="O10180" t="str">
            <v>①-Ⅰ-１．マスク・消毒液等の確保</v>
          </cell>
        </row>
        <row r="10181">
          <cell r="K10181" t="str">
            <v>29345-31</v>
          </cell>
          <cell r="L10181" t="str">
            <v>29345</v>
          </cell>
          <cell r="M10181">
            <v>31</v>
          </cell>
          <cell r="N10181" t="str">
            <v>議場マイク設備更新事業</v>
          </cell>
          <cell r="O10181" t="str">
            <v>①-Ⅰ-１．マスク・消毒液等の確保</v>
          </cell>
        </row>
        <row r="10182">
          <cell r="K10182" t="str">
            <v>29345-32</v>
          </cell>
          <cell r="L10182" t="str">
            <v>29345</v>
          </cell>
          <cell r="M10182">
            <v>32</v>
          </cell>
          <cell r="N10182" t="str">
            <v>WEB会議推進事業</v>
          </cell>
          <cell r="O10182" t="str">
            <v>①-Ⅳ-３．リモート化等によるデジタル・トランスフォーメーションの加速</v>
          </cell>
        </row>
        <row r="10183">
          <cell r="K10183" t="str">
            <v>29361-1</v>
          </cell>
          <cell r="L10183" t="str">
            <v>29361</v>
          </cell>
          <cell r="M10183">
            <v>1</v>
          </cell>
          <cell r="N10183" t="str">
            <v>公共的空間安全・安心確保事業</v>
          </cell>
          <cell r="O10183" t="str">
            <v>①-Ⅰ-１．マスク・消毒液等の確保</v>
          </cell>
        </row>
        <row r="10184">
          <cell r="K10184" t="str">
            <v>29361-2</v>
          </cell>
          <cell r="L10184" t="str">
            <v>29361</v>
          </cell>
          <cell r="M10184">
            <v>2</v>
          </cell>
          <cell r="N10184" t="str">
            <v>テレワーク・リモート会議環境整備事業</v>
          </cell>
          <cell r="O10184" t="str">
            <v>①-Ⅳ-３．リモート化等によるデジタル・トランスフォーメーションの加速</v>
          </cell>
        </row>
        <row r="10185">
          <cell r="K10185" t="str">
            <v>29361-3</v>
          </cell>
          <cell r="L10185" t="str">
            <v>29361</v>
          </cell>
          <cell r="M10185">
            <v>3</v>
          </cell>
          <cell r="N10185" t="str">
            <v>消費喚起対策クーポン券発行事業</v>
          </cell>
          <cell r="O10185" t="str">
            <v>①-Ⅲ-２．地域経済の活性化</v>
          </cell>
        </row>
        <row r="10186">
          <cell r="K10186" t="str">
            <v>29361-4</v>
          </cell>
          <cell r="L10186" t="str">
            <v>29361</v>
          </cell>
          <cell r="M10186">
            <v>4</v>
          </cell>
          <cell r="N10186" t="str">
            <v>ひとり親家庭等への支援事業</v>
          </cell>
          <cell r="O10186" t="str">
            <v>①-Ⅱ-４．生活に困っている世帯や個人への支援</v>
          </cell>
        </row>
        <row r="10187">
          <cell r="K10187" t="str">
            <v>29361-5</v>
          </cell>
          <cell r="L10187" t="str">
            <v>29361</v>
          </cell>
          <cell r="M10187">
            <v>5</v>
          </cell>
          <cell r="N10187" t="str">
            <v>マスク配布等事業</v>
          </cell>
          <cell r="O10187" t="str">
            <v>①-Ⅰ-１．マスク・消毒液等の確保</v>
          </cell>
        </row>
        <row r="10188">
          <cell r="K10188" t="str">
            <v>29361-6</v>
          </cell>
          <cell r="L10188" t="str">
            <v>29361</v>
          </cell>
          <cell r="M10188">
            <v>6</v>
          </cell>
          <cell r="N10188" t="str">
            <v>国保中央病院組合病院事業会計繰出・補助事業</v>
          </cell>
          <cell r="O10188" t="str">
            <v>①-Ⅰ-３．医療提供体制の強化</v>
          </cell>
        </row>
        <row r="10189">
          <cell r="K10189" t="str">
            <v>29361-7</v>
          </cell>
          <cell r="L10189" t="str">
            <v>29361</v>
          </cell>
          <cell r="M10189">
            <v>7</v>
          </cell>
          <cell r="N10189" t="str">
            <v>水道事業会計繰出・補助事業</v>
          </cell>
          <cell r="O10189" t="str">
            <v>①-Ⅱ-４．生活に困っている世帯や個人への支援</v>
          </cell>
        </row>
        <row r="10190">
          <cell r="K10190" t="str">
            <v>29361-8</v>
          </cell>
          <cell r="L10190" t="str">
            <v>29361</v>
          </cell>
          <cell r="M10190">
            <v>8</v>
          </cell>
          <cell r="N10190" t="str">
            <v>学校等給食費支援事業</v>
          </cell>
          <cell r="O10190" t="str">
            <v>①-Ⅱ-４．生活に困っている世帯や個人への支援</v>
          </cell>
        </row>
        <row r="10191">
          <cell r="K10191" t="str">
            <v>29361-9</v>
          </cell>
          <cell r="L10191" t="str">
            <v>29361</v>
          </cell>
          <cell r="M10191">
            <v>9</v>
          </cell>
          <cell r="N10191" t="str">
            <v>学校教材費支援事業</v>
          </cell>
          <cell r="O10191" t="str">
            <v>①-Ⅱ-４．生活に困っている世帯や個人への支援</v>
          </cell>
        </row>
        <row r="10192">
          <cell r="K10192" t="str">
            <v>29361-10</v>
          </cell>
          <cell r="L10192" t="str">
            <v>29361</v>
          </cell>
          <cell r="M10192">
            <v>10</v>
          </cell>
          <cell r="N10192" t="str">
            <v>学校の臨時休業に伴う学習等への支援事業</v>
          </cell>
          <cell r="O10192" t="str">
            <v>①-Ⅰ-８．学校の臨時休業等を円滑に進めるための環境整備</v>
          </cell>
        </row>
        <row r="10193">
          <cell r="K10193" t="str">
            <v>29361-11</v>
          </cell>
          <cell r="L10193" t="str">
            <v>29361</v>
          </cell>
          <cell r="M10193">
            <v>11</v>
          </cell>
          <cell r="N10193" t="str">
            <v>学校給食関連事業者への応援事業</v>
          </cell>
          <cell r="O10193" t="str">
            <v>①-Ⅱ-３．事業継続に困っている中小・小規模事業者等への支援</v>
          </cell>
        </row>
        <row r="10194">
          <cell r="K10194" t="str">
            <v>29361-12</v>
          </cell>
          <cell r="L10194" t="str">
            <v>29361</v>
          </cell>
          <cell r="M10194">
            <v>12</v>
          </cell>
          <cell r="N10194" t="str">
            <v>遠隔・オンライン学習への環境整備事業</v>
          </cell>
          <cell r="O10194" t="str">
            <v>①-Ⅳ-３．リモート化等によるデジタル・トランスフォーメーションの加速</v>
          </cell>
        </row>
        <row r="10195">
          <cell r="K10195" t="str">
            <v>29361-13</v>
          </cell>
          <cell r="L10195" t="str">
            <v>29361</v>
          </cell>
          <cell r="M10195">
            <v>13</v>
          </cell>
          <cell r="N10195" t="str">
            <v>新型コロナウイルス感染症対策協力活動交付金交付事業</v>
          </cell>
          <cell r="O10195" t="str">
            <v>①-Ⅰ-６．情報発信の充実</v>
          </cell>
        </row>
        <row r="10196">
          <cell r="K10196" t="str">
            <v>29361-14</v>
          </cell>
          <cell r="L10196" t="str">
            <v>29361</v>
          </cell>
          <cell r="M10196">
            <v>14</v>
          </cell>
          <cell r="N10196" t="str">
            <v>新しい生活様式実践事業所支援事業</v>
          </cell>
          <cell r="O10196" t="str">
            <v>①-Ⅱ-３．事業継続に困っている中小・小規模事業者等への支援</v>
          </cell>
        </row>
        <row r="10197">
          <cell r="K10197" t="str">
            <v>29361-15</v>
          </cell>
          <cell r="L10197" t="str">
            <v>29361</v>
          </cell>
          <cell r="M10197">
            <v>15</v>
          </cell>
          <cell r="N10197" t="str">
            <v>コミュニティバス無償運行事業</v>
          </cell>
          <cell r="O10197" t="str">
            <v>①-Ⅱ-４．生活に困っている世帯や個人への支援</v>
          </cell>
        </row>
        <row r="10198">
          <cell r="K10198" t="str">
            <v>29361-16</v>
          </cell>
          <cell r="L10198" t="str">
            <v>29361</v>
          </cell>
          <cell r="M10198">
            <v>16</v>
          </cell>
          <cell r="N10198" t="str">
            <v>町税（料）キャッシュレス収納対応事業</v>
          </cell>
          <cell r="O10198" t="str">
            <v>①-Ⅳ-３．リモート化等によるデジタル・トランスフォーメーションの加速</v>
          </cell>
        </row>
        <row r="10199">
          <cell r="K10199" t="str">
            <v>29361-17</v>
          </cell>
          <cell r="L10199" t="str">
            <v>29361</v>
          </cell>
          <cell r="M10199">
            <v>17</v>
          </cell>
          <cell r="N10199" t="str">
            <v>保育施設等副食費補助事業</v>
          </cell>
          <cell r="O10199" t="str">
            <v>①-Ⅱ-４．生活に困っている世帯や個人への支援</v>
          </cell>
        </row>
        <row r="10200">
          <cell r="K10200" t="str">
            <v>29361-18</v>
          </cell>
          <cell r="L10200" t="str">
            <v>29361</v>
          </cell>
          <cell r="M10200">
            <v>18</v>
          </cell>
          <cell r="N10200" t="str">
            <v>新生児特別定額給付金給付事業</v>
          </cell>
          <cell r="O10200" t="str">
            <v>①-Ⅱ-４．生活に困っている世帯や個人への支援</v>
          </cell>
        </row>
        <row r="10201">
          <cell r="K10201" t="str">
            <v>29361-19</v>
          </cell>
          <cell r="L10201" t="str">
            <v>29361</v>
          </cell>
          <cell r="M10201">
            <v>19</v>
          </cell>
          <cell r="N10201" t="str">
            <v>子育て支援アプリ情報配信サービス事業</v>
          </cell>
          <cell r="O10201" t="str">
            <v>①-Ⅳ-３．リモート化等によるデジタル・トランスフォーメーションの加速</v>
          </cell>
        </row>
        <row r="10202">
          <cell r="K10202" t="str">
            <v>29361-20</v>
          </cell>
          <cell r="L10202" t="str">
            <v>29361</v>
          </cell>
          <cell r="M10202">
            <v>20</v>
          </cell>
          <cell r="N10202" t="str">
            <v>ごみ袋配布等事業</v>
          </cell>
          <cell r="O10202" t="str">
            <v>①-Ⅱ-４．生活に困っている世帯や個人への支援</v>
          </cell>
        </row>
        <row r="10203">
          <cell r="K10203" t="str">
            <v>29361-21</v>
          </cell>
          <cell r="L10203" t="str">
            <v>29361</v>
          </cell>
          <cell r="M10203">
            <v>21</v>
          </cell>
          <cell r="N10203" t="str">
            <v>避難所環境等整備事業</v>
          </cell>
          <cell r="O10203" t="str">
            <v>①-Ⅰ-１．マスク・消毒液等の確保</v>
          </cell>
        </row>
        <row r="10204">
          <cell r="K10204" t="str">
            <v>29361-22</v>
          </cell>
          <cell r="L10204" t="str">
            <v>29361</v>
          </cell>
          <cell r="M10204">
            <v>22</v>
          </cell>
          <cell r="N10204" t="str">
            <v>GIGAスクール端末等導入事業</v>
          </cell>
          <cell r="O10204" t="str">
            <v>①-Ⅰ-８．学校の臨時休業等を円滑に進めるための環境整備</v>
          </cell>
        </row>
        <row r="10205">
          <cell r="K10205" t="str">
            <v>29361-23</v>
          </cell>
          <cell r="L10205" t="str">
            <v>29361</v>
          </cell>
          <cell r="M10205">
            <v>23</v>
          </cell>
          <cell r="N10205" t="str">
            <v>学校施設における衛生環境改善事業</v>
          </cell>
          <cell r="O10205" t="str">
            <v>①-Ⅰ-１．マスク・消毒液等の確保</v>
          </cell>
        </row>
        <row r="10206">
          <cell r="K10206" t="str">
            <v>29361-24</v>
          </cell>
          <cell r="L10206" t="str">
            <v>29361</v>
          </cell>
          <cell r="M10206">
            <v>24</v>
          </cell>
          <cell r="N10206" t="str">
            <v>文化芸術振興費補助金</v>
          </cell>
          <cell r="O10206" t="str">
            <v>①-Ⅲ-２．地域経済の活性化</v>
          </cell>
        </row>
        <row r="10207">
          <cell r="K10207" t="str">
            <v>29361-25</v>
          </cell>
          <cell r="L10207" t="str">
            <v>29361</v>
          </cell>
          <cell r="M10207">
            <v>25</v>
          </cell>
          <cell r="N10207" t="str">
            <v>新しい生活様式下での文化・ライブエンターテイメント開催支援事業</v>
          </cell>
          <cell r="O10207" t="str">
            <v>①-Ⅳ-３．リモート化等によるデジタル・トランスフォーメーションの加速</v>
          </cell>
        </row>
        <row r="10208">
          <cell r="K10208" t="str">
            <v>29361-26</v>
          </cell>
          <cell r="L10208" t="str">
            <v>29361</v>
          </cell>
          <cell r="M10208">
            <v>26</v>
          </cell>
          <cell r="N10208" t="str">
            <v>公共施設等の管理維持体制持続化事業</v>
          </cell>
          <cell r="O10208" t="str">
            <v>①-Ⅱ-３．事業継続に困っている中小・小規模事業者等への支援</v>
          </cell>
        </row>
        <row r="10209">
          <cell r="K10209" t="str">
            <v>29361-27</v>
          </cell>
          <cell r="L10209" t="str">
            <v>29361</v>
          </cell>
          <cell r="M10209">
            <v>27</v>
          </cell>
          <cell r="N10209" t="str">
            <v>図書館WEB予約対応事業</v>
          </cell>
          <cell r="O10209" t="str">
            <v>①-Ⅰ-６．情報発信の充実</v>
          </cell>
        </row>
        <row r="10210">
          <cell r="K10210" t="str">
            <v>29361-28</v>
          </cell>
          <cell r="L10210" t="str">
            <v>29361</v>
          </cell>
          <cell r="M10210">
            <v>28</v>
          </cell>
          <cell r="N10210" t="str">
            <v>消費喚起地域振興券発行事業</v>
          </cell>
          <cell r="O10210" t="str">
            <v>①-Ⅲ-２．地域経済の活性化</v>
          </cell>
        </row>
        <row r="10211">
          <cell r="K10211" t="str">
            <v>29362-1</v>
          </cell>
          <cell r="L10211" t="str">
            <v>29362</v>
          </cell>
          <cell r="M10211">
            <v>1</v>
          </cell>
          <cell r="N10211" t="str">
            <v>感染症対策用品配布事業（福祉・介護・医療機関等）</v>
          </cell>
          <cell r="O10211" t="str">
            <v>①-Ⅰ-１．マスク・消毒液等の確保</v>
          </cell>
        </row>
        <row r="10212">
          <cell r="K10212" t="str">
            <v>29362-2</v>
          </cell>
          <cell r="L10212" t="str">
            <v>29362</v>
          </cell>
          <cell r="M10212">
            <v>2</v>
          </cell>
          <cell r="N10212" t="str">
            <v>感染症対策用品購入</v>
          </cell>
          <cell r="O10212" t="str">
            <v>①-Ⅰ-１．マスク・消毒液等の確保</v>
          </cell>
        </row>
        <row r="10213">
          <cell r="K10213" t="str">
            <v>29362-3</v>
          </cell>
          <cell r="L10213" t="str">
            <v>29362</v>
          </cell>
          <cell r="M10213">
            <v>3</v>
          </cell>
          <cell r="N10213" t="str">
            <v>生活支援サービス事業</v>
          </cell>
          <cell r="O10213" t="str">
            <v>①-Ⅱ-４．生活に困っている世帯や個人への支援</v>
          </cell>
        </row>
        <row r="10214">
          <cell r="K10214" t="str">
            <v>29362-4</v>
          </cell>
          <cell r="L10214" t="str">
            <v>29362</v>
          </cell>
          <cell r="M10214">
            <v>4</v>
          </cell>
          <cell r="N10214" t="str">
            <v>新型コロナウイルス感染者等生活支援給付金</v>
          </cell>
          <cell r="O10214" t="str">
            <v>①-Ⅱ-４．生活に困っている世帯や個人への支援</v>
          </cell>
        </row>
        <row r="10215">
          <cell r="K10215" t="str">
            <v>29362-5</v>
          </cell>
          <cell r="L10215" t="str">
            <v>29362</v>
          </cell>
          <cell r="M10215">
            <v>5</v>
          </cell>
          <cell r="N10215" t="str">
            <v>幼児園感染対策・保護者支援事業</v>
          </cell>
          <cell r="O10215" t="str">
            <v>①-Ⅱ-４．生活に困っている世帯や個人への支援</v>
          </cell>
        </row>
        <row r="10216">
          <cell r="K10216" t="str">
            <v>29362-6</v>
          </cell>
          <cell r="L10216" t="str">
            <v>29362</v>
          </cell>
          <cell r="M10216">
            <v>6</v>
          </cell>
          <cell r="N10216" t="str">
            <v>災害時感染症対策事業</v>
          </cell>
          <cell r="O10216" t="str">
            <v>①-Ⅰ-１．マスク・消毒液等の確保</v>
          </cell>
        </row>
        <row r="10217">
          <cell r="K10217" t="str">
            <v>29362-7</v>
          </cell>
          <cell r="L10217" t="str">
            <v>29362</v>
          </cell>
          <cell r="M10217">
            <v>7</v>
          </cell>
          <cell r="N10217" t="str">
            <v>新型コロナウイルス関係従事者応援助成金</v>
          </cell>
          <cell r="O10217" t="str">
            <v>①-Ⅰ-１．マスク・消毒液等の確保</v>
          </cell>
        </row>
        <row r="10218">
          <cell r="K10218" t="str">
            <v>29362-8</v>
          </cell>
          <cell r="L10218" t="str">
            <v>29362</v>
          </cell>
          <cell r="M10218">
            <v>8</v>
          </cell>
          <cell r="N10218" t="str">
            <v>介護・福祉・医療事業所応援金</v>
          </cell>
          <cell r="O10218" t="str">
            <v>①-Ⅱ-３．事業継続に困っている中小・小規模事業者等への支援</v>
          </cell>
        </row>
        <row r="10219">
          <cell r="K10219" t="str">
            <v>29362-9</v>
          </cell>
          <cell r="L10219" t="str">
            <v>29362</v>
          </cell>
          <cell r="M10219">
            <v>9</v>
          </cell>
          <cell r="N10219" t="str">
            <v>高齢者体力維持・認知症予防事業</v>
          </cell>
          <cell r="O10219" t="str">
            <v>①-Ⅰ-１．マスク・消毒液等の確保</v>
          </cell>
        </row>
        <row r="10220">
          <cell r="K10220" t="str">
            <v>29362-10</v>
          </cell>
          <cell r="L10220" t="str">
            <v>29362</v>
          </cell>
          <cell r="M10220">
            <v>10</v>
          </cell>
          <cell r="N10220" t="str">
            <v>国保中央病院組合病院事業会計繰出</v>
          </cell>
          <cell r="O10220" t="str">
            <v>①-Ⅰ-３．医療提供体制の強化</v>
          </cell>
        </row>
        <row r="10221">
          <cell r="K10221" t="str">
            <v>29362-11</v>
          </cell>
          <cell r="L10221" t="str">
            <v>29362</v>
          </cell>
          <cell r="M10221">
            <v>11</v>
          </cell>
          <cell r="N10221" t="str">
            <v>新型コロナウィルス感染症拡大防止協力金</v>
          </cell>
          <cell r="O10221" t="str">
            <v>①-Ⅱ-３．事業継続に困っている中小・小規模事業者等への支援</v>
          </cell>
        </row>
        <row r="10222">
          <cell r="K10222" t="str">
            <v>29362-12</v>
          </cell>
          <cell r="L10222" t="str">
            <v>29362</v>
          </cell>
          <cell r="M10222">
            <v>12</v>
          </cell>
          <cell r="N10222" t="str">
            <v>きめ細やかな情報発信事業</v>
          </cell>
          <cell r="O10222" t="str">
            <v>①-Ⅰ-６．情報発信の充実</v>
          </cell>
        </row>
        <row r="10223">
          <cell r="K10223" t="str">
            <v>29362-13</v>
          </cell>
          <cell r="L10223" t="str">
            <v>29362</v>
          </cell>
          <cell r="M10223">
            <v>13</v>
          </cell>
          <cell r="N10223" t="str">
            <v>新型コロナウイルス感染症対応職員人件費</v>
          </cell>
          <cell r="O10223" t="str">
            <v>①-Ⅱ-１．雇用の維持</v>
          </cell>
        </row>
        <row r="10224">
          <cell r="K10224" t="str">
            <v>29362-14</v>
          </cell>
          <cell r="L10224" t="str">
            <v>29362</v>
          </cell>
          <cell r="M10224">
            <v>14</v>
          </cell>
          <cell r="N10224" t="str">
            <v>子育て家庭応援給付金</v>
          </cell>
          <cell r="O10224" t="str">
            <v>①-Ⅱ-４．生活に困っている世帯や個人への支援</v>
          </cell>
        </row>
        <row r="10225">
          <cell r="K10225" t="str">
            <v>29362-15</v>
          </cell>
          <cell r="L10225" t="str">
            <v>29362</v>
          </cell>
          <cell r="M10225">
            <v>15</v>
          </cell>
          <cell r="N10225" t="str">
            <v>事業者家賃補助金</v>
          </cell>
          <cell r="O10225" t="str">
            <v>①-Ⅱ-３．事業継続に困っている中小・小規模事業者等への支援</v>
          </cell>
        </row>
        <row r="10226">
          <cell r="K10226" t="str">
            <v>29362-16</v>
          </cell>
          <cell r="L10226" t="str">
            <v>29362</v>
          </cell>
          <cell r="M10226">
            <v>16</v>
          </cell>
          <cell r="N10226" t="str">
            <v>雇用調整助成金活用促進に係る助成</v>
          </cell>
          <cell r="O10226" t="str">
            <v>①-Ⅱ-１．雇用の維持</v>
          </cell>
        </row>
        <row r="10227">
          <cell r="K10227" t="str">
            <v>29362-17</v>
          </cell>
          <cell r="L10227" t="str">
            <v>29362</v>
          </cell>
          <cell r="M10227">
            <v>17</v>
          </cell>
          <cell r="N10227" t="str">
            <v>緊急住宅確保事業</v>
          </cell>
          <cell r="O10227" t="str">
            <v>①-Ⅱ-４．生活に困っている世帯や個人への支援</v>
          </cell>
        </row>
        <row r="10228">
          <cell r="K10228" t="str">
            <v>29362-18</v>
          </cell>
          <cell r="L10228" t="str">
            <v>29362</v>
          </cell>
          <cell r="M10228">
            <v>18</v>
          </cell>
          <cell r="N10228" t="str">
            <v>ICT教育環境整備事業（小学校・単独）</v>
          </cell>
          <cell r="O10228" t="str">
            <v>①-Ⅰ-８．学校の臨時休業等を円滑に進めるための環境整備</v>
          </cell>
        </row>
        <row r="10229">
          <cell r="K10229" t="str">
            <v>29362-19</v>
          </cell>
          <cell r="L10229" t="str">
            <v>29362</v>
          </cell>
          <cell r="M10229">
            <v>19</v>
          </cell>
          <cell r="N10229" t="str">
            <v>学校臨時休業対策費補助金</v>
          </cell>
          <cell r="O10229" t="str">
            <v>①-Ⅰ-８．学校の臨時休業等を円滑に進めるための環境整備</v>
          </cell>
        </row>
        <row r="10230">
          <cell r="K10230" t="str">
            <v>29362-20</v>
          </cell>
          <cell r="L10230" t="str">
            <v>29362</v>
          </cell>
          <cell r="M10230">
            <v>20</v>
          </cell>
          <cell r="N10230" t="str">
            <v>学校給食の休止に伴う支援事業（小学校・単独）</v>
          </cell>
          <cell r="O10230" t="str">
            <v>①-Ⅰ-８．学校の臨時休業等を円滑に進めるための環境整備</v>
          </cell>
        </row>
        <row r="10231">
          <cell r="K10231" t="str">
            <v>29362-21</v>
          </cell>
          <cell r="L10231" t="str">
            <v>29362</v>
          </cell>
          <cell r="M10231">
            <v>21</v>
          </cell>
          <cell r="N10231" t="str">
            <v>児童等支援事業（小学校）</v>
          </cell>
          <cell r="O10231" t="str">
            <v>①-Ⅰ-８．学校の臨時休業等を円滑に進めるための環境整備</v>
          </cell>
        </row>
        <row r="10232">
          <cell r="K10232" t="str">
            <v>29362-22</v>
          </cell>
          <cell r="L10232" t="str">
            <v>29362</v>
          </cell>
          <cell r="M10232">
            <v>22</v>
          </cell>
          <cell r="N10232" t="str">
            <v>大学生・専門学生学費無償貸付事業</v>
          </cell>
          <cell r="O10232" t="str">
            <v>①-Ⅱ-４．生活に困っている世帯や個人への支援</v>
          </cell>
        </row>
        <row r="10233">
          <cell r="K10233" t="str">
            <v>29362-23</v>
          </cell>
          <cell r="L10233" t="str">
            <v>29362</v>
          </cell>
          <cell r="M10233">
            <v>23</v>
          </cell>
          <cell r="N10233" t="str">
            <v>児童等支援事業（中学校・教材費等）</v>
          </cell>
          <cell r="O10233" t="str">
            <v>①-Ⅰ-８．学校の臨時休業等を円滑に進めるための環境整備</v>
          </cell>
        </row>
        <row r="10234">
          <cell r="K10234" t="str">
            <v>29362-24</v>
          </cell>
          <cell r="L10234" t="str">
            <v>29362</v>
          </cell>
          <cell r="M10234">
            <v>24</v>
          </cell>
          <cell r="N10234" t="str">
            <v>ICT教育環境整備事業（中学校・単独）</v>
          </cell>
          <cell r="O10234" t="str">
            <v>①-Ⅰ-８．学校の臨時休業等を円滑に進めるための環境整備</v>
          </cell>
        </row>
        <row r="10235">
          <cell r="K10235" t="str">
            <v>29362-25</v>
          </cell>
          <cell r="L10235" t="str">
            <v>29362</v>
          </cell>
          <cell r="M10235">
            <v>25</v>
          </cell>
          <cell r="N10235" t="str">
            <v>学校給食の休止に伴う支援事業（中学校）</v>
          </cell>
          <cell r="O10235" t="str">
            <v>①-Ⅰ-８．学校の臨時休業等を円滑に進めるための環境整備</v>
          </cell>
        </row>
        <row r="10236">
          <cell r="K10236" t="str">
            <v>29362-26</v>
          </cell>
          <cell r="L10236" t="str">
            <v>29362</v>
          </cell>
          <cell r="M10236">
            <v>26</v>
          </cell>
          <cell r="N10236" t="str">
            <v>児童等支援事業（中学校・学校給食費）</v>
          </cell>
          <cell r="O10236" t="str">
            <v>①-Ⅰ-８．学校の臨時休業等を円滑に進めるための環境整備</v>
          </cell>
        </row>
        <row r="10237">
          <cell r="K10237" t="str">
            <v>29362-27</v>
          </cell>
          <cell r="L10237" t="str">
            <v>29362</v>
          </cell>
          <cell r="M10237">
            <v>27</v>
          </cell>
          <cell r="N10237" t="str">
            <v>緊急雇用事業</v>
          </cell>
          <cell r="O10237" t="str">
            <v>①-Ⅱ-１．雇用の維持</v>
          </cell>
        </row>
        <row r="10238">
          <cell r="K10238" t="str">
            <v>29362-28</v>
          </cell>
          <cell r="L10238" t="str">
            <v>29362</v>
          </cell>
          <cell r="M10238">
            <v>28</v>
          </cell>
          <cell r="N10238" t="str">
            <v>テレワーク環境構築</v>
          </cell>
          <cell r="O10238" t="str">
            <v>①-Ⅳ-３．リモート化等によるデジタル・トランスフォーメーションの加速</v>
          </cell>
        </row>
        <row r="10239">
          <cell r="K10239" t="str">
            <v>29362-29</v>
          </cell>
          <cell r="L10239" t="str">
            <v>29362</v>
          </cell>
          <cell r="M10239">
            <v>29</v>
          </cell>
          <cell r="N10239" t="str">
            <v>図書館パワーアップ事業</v>
          </cell>
          <cell r="O10239" t="str">
            <v>①-Ⅳ-３．リモート化等によるデジタル・トランスフォーメーションの加速</v>
          </cell>
        </row>
        <row r="10240">
          <cell r="K10240" t="str">
            <v>29362-30</v>
          </cell>
          <cell r="L10240" t="str">
            <v>29362</v>
          </cell>
          <cell r="M10240">
            <v>30</v>
          </cell>
          <cell r="N10240" t="str">
            <v>公共施設ＩＣＴ環境整備事業</v>
          </cell>
          <cell r="O10240" t="str">
            <v>①-Ⅳ-３．リモート化等によるデジタル・トランスフォーメーションの加速</v>
          </cell>
        </row>
        <row r="10241">
          <cell r="K10241" t="str">
            <v>29362-31</v>
          </cell>
          <cell r="L10241" t="str">
            <v>29362</v>
          </cell>
          <cell r="M10241">
            <v>31</v>
          </cell>
          <cell r="N10241" t="str">
            <v>新生児特別定額給付金事業</v>
          </cell>
          <cell r="O10241" t="str">
            <v>①-Ⅱ-４．生活に困っている世帯や個人への支援</v>
          </cell>
        </row>
        <row r="10242">
          <cell r="K10242" t="str">
            <v>29362-32</v>
          </cell>
          <cell r="L10242" t="str">
            <v>29362</v>
          </cell>
          <cell r="M10242">
            <v>32</v>
          </cell>
          <cell r="N10242" t="str">
            <v>感染症対策用品配布事業（全戸配布）</v>
          </cell>
          <cell r="O10242" t="str">
            <v>①-Ⅰ-１．マスク・消毒液等の確保</v>
          </cell>
        </row>
        <row r="10243">
          <cell r="K10243" t="str">
            <v>29362-33</v>
          </cell>
          <cell r="L10243" t="str">
            <v>29362</v>
          </cell>
          <cell r="M10243">
            <v>33</v>
          </cell>
          <cell r="N10243" t="str">
            <v>公共的空間安全・安心確保事業</v>
          </cell>
          <cell r="O10243" t="str">
            <v>①-Ⅰ-１．マスク・消毒液等の確保</v>
          </cell>
        </row>
        <row r="10244">
          <cell r="K10244" t="str">
            <v>29362-34</v>
          </cell>
          <cell r="L10244" t="str">
            <v>29362</v>
          </cell>
          <cell r="M10244">
            <v>34</v>
          </cell>
          <cell r="N10244" t="str">
            <v>インフルエンザ予防接種費用助成</v>
          </cell>
          <cell r="O10244" t="str">
            <v>①-Ⅰ-１．マスク・消毒液等の確保</v>
          </cell>
        </row>
        <row r="10245">
          <cell r="K10245" t="str">
            <v>29362-35</v>
          </cell>
          <cell r="L10245" t="str">
            <v>29362</v>
          </cell>
          <cell r="M10245">
            <v>35</v>
          </cell>
          <cell r="N10245" t="str">
            <v>医療救護活動用車両購入事業</v>
          </cell>
          <cell r="O10245" t="str">
            <v>①-Ⅰ-１．マスク・消毒液等の確保</v>
          </cell>
        </row>
        <row r="10246">
          <cell r="K10246" t="str">
            <v>29362-36</v>
          </cell>
          <cell r="L10246" t="str">
            <v>29362</v>
          </cell>
          <cell r="M10246">
            <v>36</v>
          </cell>
          <cell r="N10246" t="str">
            <v>消費喚起支援事業</v>
          </cell>
          <cell r="O10246" t="str">
            <v>①-Ⅱ-３．事業継続に困っている中小・小規模事業者等への支援</v>
          </cell>
        </row>
        <row r="10247">
          <cell r="K10247" t="str">
            <v>29362-37</v>
          </cell>
          <cell r="L10247" t="str">
            <v>29362</v>
          </cell>
          <cell r="M10247">
            <v>37</v>
          </cell>
          <cell r="N10247" t="str">
            <v>避難所コロナウイルス感染症対策事業</v>
          </cell>
          <cell r="O10247" t="str">
            <v>①-Ⅰ-１．マスク・消毒液等の確保</v>
          </cell>
        </row>
        <row r="10248">
          <cell r="K10248" t="str">
            <v>29362-38</v>
          </cell>
          <cell r="L10248" t="str">
            <v>29362</v>
          </cell>
          <cell r="M10248">
            <v>38</v>
          </cell>
          <cell r="N10248" t="str">
            <v>スクール・サポート・スタッフ配置促進事業</v>
          </cell>
          <cell r="O10248" t="str">
            <v>①-Ⅰ-８．学校の臨時休業等を円滑に進めるための環境整備</v>
          </cell>
        </row>
        <row r="10249">
          <cell r="K10249" t="str">
            <v>29362-39</v>
          </cell>
          <cell r="L10249" t="str">
            <v>29362</v>
          </cell>
          <cell r="M10249">
            <v>39</v>
          </cell>
          <cell r="N10249" t="str">
            <v>児童生徒支援事業</v>
          </cell>
          <cell r="O10249" t="str">
            <v>①-Ⅰ-８．学校の臨時休業等を円滑に進めるための環境整備</v>
          </cell>
        </row>
        <row r="10250">
          <cell r="K10250" t="str">
            <v>29362-40</v>
          </cell>
          <cell r="L10250" t="str">
            <v>29362</v>
          </cell>
          <cell r="M10250">
            <v>40</v>
          </cell>
          <cell r="N10250" t="str">
            <v>学校保健特別対策事業費補助金</v>
          </cell>
          <cell r="O10250" t="str">
            <v>①-Ⅰ-１．マスク・消毒液等の確保</v>
          </cell>
        </row>
        <row r="10251">
          <cell r="K10251" t="str">
            <v>29362-41</v>
          </cell>
          <cell r="L10251" t="str">
            <v>29362</v>
          </cell>
          <cell r="M10251">
            <v>41</v>
          </cell>
          <cell r="N10251" t="str">
            <v>学校保健特別対策事業費補助金</v>
          </cell>
          <cell r="O10251" t="str">
            <v>①-Ⅰ-１．マスク・消毒液等の確保</v>
          </cell>
        </row>
        <row r="10252">
          <cell r="K10252" t="str">
            <v>29362-42</v>
          </cell>
          <cell r="L10252" t="str">
            <v>29362</v>
          </cell>
          <cell r="M10252">
            <v>42</v>
          </cell>
          <cell r="N10252" t="str">
            <v>公立学校情報機器整備費補助金</v>
          </cell>
          <cell r="O10252" t="str">
            <v>①-Ⅳ-３．リモート化等によるデジタル・トランスフォーメーションの加速</v>
          </cell>
        </row>
        <row r="10253">
          <cell r="K10253" t="str">
            <v>29362-43</v>
          </cell>
          <cell r="L10253" t="str">
            <v>29362</v>
          </cell>
          <cell r="M10253">
            <v>43</v>
          </cell>
          <cell r="N10253" t="str">
            <v>ICT環境整備事業</v>
          </cell>
          <cell r="O10253" t="str">
            <v>①-Ⅳ-３．リモート化等によるデジタル・トランスフォーメーションの加速</v>
          </cell>
        </row>
        <row r="10254">
          <cell r="K10254" t="str">
            <v>29362-44</v>
          </cell>
          <cell r="L10254" t="str">
            <v>29362</v>
          </cell>
          <cell r="M10254">
            <v>44</v>
          </cell>
          <cell r="N10254" t="str">
            <v>中学校GIGAスクール事業</v>
          </cell>
          <cell r="O10254" t="str">
            <v>①-Ⅳ-３．リモート化等によるデジタル・トランスフォーメーションの加速</v>
          </cell>
        </row>
        <row r="10255">
          <cell r="K10255" t="str">
            <v>29363-1</v>
          </cell>
          <cell r="L10255" t="str">
            <v>29363</v>
          </cell>
          <cell r="M10255">
            <v>1</v>
          </cell>
          <cell r="N10255" t="str">
            <v>母子保健衛生費補助金</v>
          </cell>
          <cell r="O10255" t="str">
            <v>①-Ⅰ-８．学校の臨時休業等を円滑に進めるための環境整備</v>
          </cell>
        </row>
        <row r="10256">
          <cell r="K10256" t="str">
            <v>29363-2</v>
          </cell>
          <cell r="L10256" t="str">
            <v>29363</v>
          </cell>
          <cell r="M10256">
            <v>2</v>
          </cell>
          <cell r="N10256" t="str">
            <v>図書消毒機購入事業</v>
          </cell>
          <cell r="O10256" t="str">
            <v>①-Ⅰ-１．マスク・消毒液等の確保</v>
          </cell>
        </row>
        <row r="10257">
          <cell r="K10257" t="str">
            <v>29363-3</v>
          </cell>
          <cell r="L10257" t="str">
            <v>29363</v>
          </cell>
          <cell r="M10257">
            <v>3</v>
          </cell>
          <cell r="N10257" t="str">
            <v>防災活動支援事業</v>
          </cell>
          <cell r="O10257" t="str">
            <v>①-Ⅰ-１．マスク・消毒液等の確保</v>
          </cell>
        </row>
        <row r="10258">
          <cell r="K10258" t="str">
            <v>29363-4</v>
          </cell>
          <cell r="L10258" t="str">
            <v>29363</v>
          </cell>
          <cell r="M10258">
            <v>4</v>
          </cell>
          <cell r="N10258" t="str">
            <v>防災活動支援事業</v>
          </cell>
          <cell r="O10258" t="str">
            <v>①-Ⅰ-１．マスク・消毒液等の確保</v>
          </cell>
        </row>
        <row r="10259">
          <cell r="K10259" t="str">
            <v>29363-5</v>
          </cell>
          <cell r="L10259" t="str">
            <v>29363</v>
          </cell>
          <cell r="M10259">
            <v>5</v>
          </cell>
          <cell r="N10259" t="str">
            <v>ひとり親家庭等への支援給付金給付事業</v>
          </cell>
          <cell r="O10259" t="str">
            <v>①-Ⅱ-４．生活に困っている世帯や個人への支援</v>
          </cell>
        </row>
        <row r="10260">
          <cell r="K10260" t="str">
            <v>29363-6</v>
          </cell>
          <cell r="L10260" t="str">
            <v>29363</v>
          </cell>
          <cell r="M10260">
            <v>6</v>
          </cell>
          <cell r="N10260" t="str">
            <v>T-Well運動教室遠隔実施環境整備事業</v>
          </cell>
          <cell r="O10260" t="str">
            <v>①-Ⅰ-６．情報発信の充実</v>
          </cell>
        </row>
        <row r="10261">
          <cell r="K10261" t="str">
            <v>29363-7</v>
          </cell>
          <cell r="L10261" t="str">
            <v>29363</v>
          </cell>
          <cell r="M10261">
            <v>7</v>
          </cell>
          <cell r="N10261" t="str">
            <v>たわらもと健幸ポイント外出促進事業</v>
          </cell>
          <cell r="O10261" t="str">
            <v>①-Ⅲ-２．地域経済の活性化</v>
          </cell>
        </row>
        <row r="10262">
          <cell r="K10262" t="str">
            <v>29363-8</v>
          </cell>
          <cell r="L10262" t="str">
            <v>29363</v>
          </cell>
          <cell r="M10262">
            <v>8</v>
          </cell>
          <cell r="N10262" t="str">
            <v>子育て世帯支援活動事業</v>
          </cell>
          <cell r="O10262" t="str">
            <v>①-Ⅰ-８．学校の臨時休業等を円滑に進めるための環境整備</v>
          </cell>
        </row>
        <row r="10263">
          <cell r="K10263" t="str">
            <v>29363-9</v>
          </cell>
          <cell r="L10263" t="str">
            <v>29363</v>
          </cell>
          <cell r="M10263">
            <v>9</v>
          </cell>
          <cell r="N10263" t="str">
            <v>保育所等保育料免除事業</v>
          </cell>
          <cell r="O10263" t="str">
            <v>①-Ⅱ-４．生活に困っている世帯や個人への支援</v>
          </cell>
        </row>
        <row r="10264">
          <cell r="K10264" t="str">
            <v>29363-10</v>
          </cell>
          <cell r="L10264" t="str">
            <v>29363</v>
          </cell>
          <cell r="M10264">
            <v>10</v>
          </cell>
          <cell r="N10264" t="str">
            <v>学童保育所使用料免除事業</v>
          </cell>
          <cell r="O10264" t="str">
            <v>①-Ⅱ-４．生活に困っている世帯や個人への支援</v>
          </cell>
        </row>
        <row r="10265">
          <cell r="K10265" t="str">
            <v>29363-13</v>
          </cell>
          <cell r="L10265" t="str">
            <v>29363</v>
          </cell>
          <cell r="M10265">
            <v>13</v>
          </cell>
          <cell r="N10265" t="str">
            <v>ふるさと納税返礼品拡充事業</v>
          </cell>
          <cell r="O10265" t="str">
            <v>①-Ⅲ-２．地域経済の活性化</v>
          </cell>
        </row>
        <row r="10266">
          <cell r="K10266" t="str">
            <v>29363-14</v>
          </cell>
          <cell r="L10266" t="str">
            <v>29363</v>
          </cell>
          <cell r="M10266">
            <v>14</v>
          </cell>
          <cell r="N10266" t="str">
            <v>商工対策支援緊急補助事業</v>
          </cell>
          <cell r="O10266" t="str">
            <v>①-Ⅱ-３．事業継続に困っている中小・小規模事業者等への支援</v>
          </cell>
        </row>
        <row r="10267">
          <cell r="K10267" t="str">
            <v>29363-15</v>
          </cell>
          <cell r="L10267" t="str">
            <v>29363</v>
          </cell>
          <cell r="M10267">
            <v>15</v>
          </cell>
          <cell r="N10267" t="str">
            <v>コロナ対策生産者支援事業</v>
          </cell>
          <cell r="O10267" t="str">
            <v>①-Ⅳ-２．海外展開企業の事業の円滑化、農林水産物・食品の輸出力の維持・強化及び国内供給力の強化支援</v>
          </cell>
        </row>
        <row r="10268">
          <cell r="K10268" t="str">
            <v>29363-16</v>
          </cell>
          <cell r="L10268" t="str">
            <v>29363</v>
          </cell>
          <cell r="M10268">
            <v>16</v>
          </cell>
          <cell r="N10268" t="str">
            <v>国保中央病院組合病院事業会計繰出</v>
          </cell>
          <cell r="O10268" t="str">
            <v>①-Ⅰ-３．医療提供体制の強化</v>
          </cell>
        </row>
        <row r="10269">
          <cell r="K10269" t="str">
            <v>29363-17</v>
          </cell>
          <cell r="L10269" t="str">
            <v>29363</v>
          </cell>
          <cell r="M10269">
            <v>17</v>
          </cell>
          <cell r="N10269" t="str">
            <v>広報たわらもと号外発行事業</v>
          </cell>
          <cell r="O10269" t="str">
            <v>①-Ⅰ-６．情報発信の充実</v>
          </cell>
        </row>
        <row r="10270">
          <cell r="K10270" t="str">
            <v>29363-18</v>
          </cell>
          <cell r="L10270" t="str">
            <v>29363</v>
          </cell>
          <cell r="M10270">
            <v>18</v>
          </cell>
          <cell r="N10270" t="str">
            <v>コロナ感染予防主要施策映像の制作委託事業</v>
          </cell>
          <cell r="O10270" t="str">
            <v>①-Ⅰ-６．情報発信の充実</v>
          </cell>
        </row>
        <row r="10271">
          <cell r="K10271" t="str">
            <v>29363-19</v>
          </cell>
          <cell r="L10271" t="str">
            <v>29363</v>
          </cell>
          <cell r="M10271">
            <v>19</v>
          </cell>
          <cell r="N10271" t="str">
            <v>マイナンバー・ワンストップサービス支援事業</v>
          </cell>
          <cell r="O10271" t="str">
            <v>①-Ⅳ-３．リモート化等によるデジタル・トランスフォーメーションの加速</v>
          </cell>
        </row>
        <row r="10272">
          <cell r="K10272" t="str">
            <v>29363-20</v>
          </cell>
          <cell r="L10272" t="str">
            <v>29363</v>
          </cell>
          <cell r="M10272">
            <v>20</v>
          </cell>
          <cell r="N10272" t="str">
            <v>マイナンバーカード普及活用事業</v>
          </cell>
          <cell r="O10272" t="str">
            <v>①-Ⅳ-３．リモート化等によるデジタル・トランスフォーメーションの加速</v>
          </cell>
        </row>
        <row r="10273">
          <cell r="K10273" t="str">
            <v>29363-21</v>
          </cell>
          <cell r="L10273" t="str">
            <v>29363</v>
          </cell>
          <cell r="M10273">
            <v>21</v>
          </cell>
          <cell r="N10273" t="str">
            <v>マイナンバーカード活用にかかる行政手続きの棚卸・見直し事業</v>
          </cell>
          <cell r="O10273" t="str">
            <v>①-Ⅳ-３．リモート化等によるデジタル・トランスフォーメーションの加速</v>
          </cell>
        </row>
        <row r="10274">
          <cell r="K10274" t="str">
            <v>29363-22</v>
          </cell>
          <cell r="L10274" t="str">
            <v>29363</v>
          </cell>
          <cell r="M10274">
            <v>22</v>
          </cell>
          <cell r="N10274" t="str">
            <v>新しい働き方での会議室等ネットワーク整備事業</v>
          </cell>
          <cell r="O10274" t="str">
            <v>①-Ⅳ-３．リモート化等によるデジタル・トランスフォーメーションの加速</v>
          </cell>
        </row>
        <row r="10275">
          <cell r="K10275" t="str">
            <v>29363-23</v>
          </cell>
          <cell r="L10275" t="str">
            <v>29363</v>
          </cell>
          <cell r="M10275">
            <v>23</v>
          </cell>
          <cell r="N10275" t="str">
            <v>田原本町自転車駐車場指定管理者継続支援事業</v>
          </cell>
          <cell r="O10275" t="str">
            <v>①-Ⅱ-３．事業継続に困っている中小・小規模事業者等への支援</v>
          </cell>
        </row>
        <row r="10276">
          <cell r="K10276" t="str">
            <v>29363-24</v>
          </cell>
          <cell r="L10276" t="str">
            <v>29363</v>
          </cell>
          <cell r="M10276">
            <v>24</v>
          </cell>
          <cell r="N10276" t="str">
            <v>防災活動支援事業</v>
          </cell>
          <cell r="O10276" t="str">
            <v>①-Ⅰ-１．マスク・消毒液等の確保</v>
          </cell>
        </row>
        <row r="10277">
          <cell r="K10277" t="str">
            <v>29363-25</v>
          </cell>
          <cell r="L10277" t="str">
            <v>29363</v>
          </cell>
          <cell r="M10277">
            <v>25</v>
          </cell>
          <cell r="N10277" t="str">
            <v>防災活動支援事業</v>
          </cell>
          <cell r="O10277" t="str">
            <v>①-Ⅰ-１．マスク・消毒液等の確保</v>
          </cell>
        </row>
        <row r="10278">
          <cell r="K10278" t="str">
            <v>29363-26</v>
          </cell>
          <cell r="L10278" t="str">
            <v>29363</v>
          </cell>
          <cell r="M10278">
            <v>26</v>
          </cell>
          <cell r="N10278" t="str">
            <v>防災活動支援事業</v>
          </cell>
          <cell r="O10278" t="str">
            <v>①-Ⅰ-１．マスク・消毒液等の確保</v>
          </cell>
        </row>
        <row r="10279">
          <cell r="K10279" t="str">
            <v>29363-27</v>
          </cell>
          <cell r="L10279" t="str">
            <v>29363</v>
          </cell>
          <cell r="M10279">
            <v>27</v>
          </cell>
          <cell r="N10279" t="str">
            <v>防災活動支援事業</v>
          </cell>
          <cell r="O10279" t="str">
            <v>①-Ⅰ-１．マスク・消毒液等の確保</v>
          </cell>
        </row>
        <row r="10280">
          <cell r="K10280" t="str">
            <v>29363-28</v>
          </cell>
          <cell r="L10280" t="str">
            <v>29363</v>
          </cell>
          <cell r="M10280">
            <v>28</v>
          </cell>
          <cell r="N10280" t="str">
            <v>町税事務リモート化等推進事業</v>
          </cell>
          <cell r="O10280" t="str">
            <v>①-Ⅳ-３．リモート化等によるデジタル・トランスフォーメーションの加速</v>
          </cell>
        </row>
        <row r="10281">
          <cell r="K10281" t="str">
            <v>29363-29</v>
          </cell>
          <cell r="L10281" t="str">
            <v>29363</v>
          </cell>
          <cell r="M10281">
            <v>29</v>
          </cell>
          <cell r="N10281" t="str">
            <v>キャッシュレス決済導入事業</v>
          </cell>
          <cell r="O10281" t="str">
            <v>①-Ⅲ-２．地域経済の活性化</v>
          </cell>
        </row>
        <row r="10282">
          <cell r="K10282" t="str">
            <v>29363-30</v>
          </cell>
          <cell r="L10282" t="str">
            <v>29363</v>
          </cell>
          <cell r="M10282">
            <v>30</v>
          </cell>
          <cell r="N10282" t="str">
            <v>高齢者インフルエンザ予防接種助成事業</v>
          </cell>
          <cell r="O10282" t="str">
            <v>①-Ⅰ-３．医療提供体制の強化</v>
          </cell>
        </row>
        <row r="10283">
          <cell r="K10283" t="str">
            <v>29363-31</v>
          </cell>
          <cell r="L10283" t="str">
            <v>29363</v>
          </cell>
          <cell r="M10283">
            <v>31</v>
          </cell>
          <cell r="N10283" t="str">
            <v>児童発達支援事業利用者負担金免除事業</v>
          </cell>
          <cell r="O10283" t="str">
            <v>①-Ⅱ-４．生活に困っている世帯や個人への支援</v>
          </cell>
        </row>
        <row r="10284">
          <cell r="K10284" t="str">
            <v>29363-32</v>
          </cell>
          <cell r="L10284" t="str">
            <v>29363</v>
          </cell>
          <cell r="M10284">
            <v>32</v>
          </cell>
          <cell r="N10284" t="str">
            <v>マスク配布</v>
          </cell>
          <cell r="O10284" t="str">
            <v>①-Ⅰ-１．マスク・消毒液等の確保</v>
          </cell>
        </row>
        <row r="10285">
          <cell r="K10285" t="str">
            <v>29363-33</v>
          </cell>
          <cell r="L10285" t="str">
            <v>29363</v>
          </cell>
          <cell r="M10285">
            <v>33</v>
          </cell>
          <cell r="N10285" t="str">
            <v>母子保健衛生費補助金（地方単独分）</v>
          </cell>
          <cell r="O10285" t="str">
            <v>①-Ⅰ-８．学校の臨時休業等を円滑に進めるための環境整備</v>
          </cell>
        </row>
        <row r="10286">
          <cell r="K10286" t="str">
            <v>29363-34</v>
          </cell>
          <cell r="L10286" t="str">
            <v>29363</v>
          </cell>
          <cell r="M10286">
            <v>34</v>
          </cell>
          <cell r="N10286" t="str">
            <v>水道事業会計繰出</v>
          </cell>
          <cell r="O10286" t="str">
            <v>①-Ⅱ-４．生活に困っている世帯や個人への支援</v>
          </cell>
        </row>
        <row r="10287">
          <cell r="K10287" t="str">
            <v>29363-35</v>
          </cell>
          <cell r="L10287" t="str">
            <v>29363</v>
          </cell>
          <cell r="M10287">
            <v>35</v>
          </cell>
          <cell r="N10287" t="str">
            <v>新生児への臨時特別給付金給付事業</v>
          </cell>
          <cell r="O10287" t="str">
            <v>①-Ⅱ-４．生活に困っている世帯や個人への支援</v>
          </cell>
        </row>
        <row r="10288">
          <cell r="K10288" t="str">
            <v>29363-36</v>
          </cell>
          <cell r="L10288" t="str">
            <v>29363</v>
          </cell>
          <cell r="M10288">
            <v>36</v>
          </cell>
          <cell r="N10288" t="str">
            <v>妊婦への臨時特別給付金給付事業</v>
          </cell>
          <cell r="O10288" t="str">
            <v>①-Ⅱ-４．生活に困っている世帯や個人への支援</v>
          </cell>
        </row>
        <row r="10289">
          <cell r="K10289" t="str">
            <v>29363-37</v>
          </cell>
          <cell r="L10289" t="str">
            <v>29363</v>
          </cell>
          <cell r="M10289">
            <v>37</v>
          </cell>
          <cell r="N10289" t="str">
            <v>ひとり親家庭等への支援給付金</v>
          </cell>
          <cell r="O10289" t="str">
            <v>①-Ⅱ-４．生活に困っている世帯や個人への支援</v>
          </cell>
        </row>
        <row r="10290">
          <cell r="K10290" t="str">
            <v>29363-38</v>
          </cell>
          <cell r="L10290" t="str">
            <v>29363</v>
          </cell>
          <cell r="M10290">
            <v>38</v>
          </cell>
          <cell r="N10290" t="str">
            <v>地域振興券発行事業</v>
          </cell>
          <cell r="O10290" t="str">
            <v>①-Ⅲ-２．地域経済の活性化</v>
          </cell>
        </row>
        <row r="10291">
          <cell r="K10291" t="str">
            <v>29363-39</v>
          </cell>
          <cell r="L10291" t="str">
            <v>29363</v>
          </cell>
          <cell r="M10291">
            <v>39</v>
          </cell>
          <cell r="N10291" t="str">
            <v>新型コロナウイルス感染症拡大防止協力金</v>
          </cell>
          <cell r="O10291" t="str">
            <v>①-Ⅱ-２．資金繰り対策</v>
          </cell>
        </row>
        <row r="10292">
          <cell r="K10292" t="str">
            <v>29363-40</v>
          </cell>
          <cell r="L10292" t="str">
            <v>29363</v>
          </cell>
          <cell r="M10292">
            <v>40</v>
          </cell>
          <cell r="N10292" t="str">
            <v>ごみ分別アプリ導入事業</v>
          </cell>
          <cell r="O10292" t="str">
            <v>①-Ⅰ-６．情報発信の充実</v>
          </cell>
        </row>
        <row r="10293">
          <cell r="K10293" t="str">
            <v>29363-41</v>
          </cell>
          <cell r="L10293" t="str">
            <v>29363</v>
          </cell>
          <cell r="M10293">
            <v>41</v>
          </cell>
          <cell r="N10293" t="str">
            <v>剪定枝粉砕機貸出事業</v>
          </cell>
          <cell r="O10293" t="str">
            <v>①-Ⅳ-４．公共投資の早期執行等</v>
          </cell>
        </row>
        <row r="10294">
          <cell r="K10294" t="str">
            <v>29363-42</v>
          </cell>
          <cell r="L10294" t="str">
            <v>29363</v>
          </cell>
          <cell r="M10294">
            <v>42</v>
          </cell>
          <cell r="N10294" t="str">
            <v>学校臨時休業対策費補助金</v>
          </cell>
          <cell r="O10294" t="str">
            <v>①-Ⅰ-８．学校の臨時休業等を円滑に進めるための環境整備</v>
          </cell>
        </row>
        <row r="10295">
          <cell r="K10295" t="str">
            <v>29363-43</v>
          </cell>
          <cell r="L10295" t="str">
            <v>29363</v>
          </cell>
          <cell r="M10295">
            <v>43</v>
          </cell>
          <cell r="N10295" t="str">
            <v>学校保健特別対策事業費補助金（学校再開に伴う感染症対策・学習保障等に係る支援事業）</v>
          </cell>
          <cell r="O10295" t="str">
            <v>①-Ⅰ-１．マスク・消毒液等の確保</v>
          </cell>
        </row>
        <row r="10296">
          <cell r="K10296" t="str">
            <v>29363-44</v>
          </cell>
          <cell r="L10296" t="str">
            <v>29363</v>
          </cell>
          <cell r="M10296">
            <v>44</v>
          </cell>
          <cell r="N10296" t="str">
            <v>小中学校用体育館空調設備設置事業</v>
          </cell>
          <cell r="O10296" t="str">
            <v>①-Ⅰ-８．学校の臨時休業等を円滑に進めるための環境整備</v>
          </cell>
        </row>
        <row r="10297">
          <cell r="K10297" t="str">
            <v>29363-45</v>
          </cell>
          <cell r="L10297" t="str">
            <v>29363</v>
          </cell>
          <cell r="M10297">
            <v>45</v>
          </cell>
          <cell r="N10297" t="str">
            <v>卒業生思い出応援補助事業</v>
          </cell>
          <cell r="O10297" t="str">
            <v>①-Ⅰ-８．学校の臨時休業等を円滑に進めるための環境整備</v>
          </cell>
        </row>
        <row r="10298">
          <cell r="K10298" t="str">
            <v>29363-46</v>
          </cell>
          <cell r="L10298" t="str">
            <v>29363</v>
          </cell>
          <cell r="M10298">
            <v>46</v>
          </cell>
          <cell r="N10298" t="str">
            <v>自動貸出機購入事業</v>
          </cell>
          <cell r="O10298" t="str">
            <v>①-Ⅳ-３．リモート化等によるデジタル・トランスフォーメーションの加速</v>
          </cell>
        </row>
        <row r="10299">
          <cell r="K10299" t="str">
            <v>29363-47</v>
          </cell>
          <cell r="L10299" t="str">
            <v>29363</v>
          </cell>
          <cell r="M10299">
            <v>47</v>
          </cell>
          <cell r="N10299" t="str">
            <v>まちの賑わいと活性化コーディネーター負担金</v>
          </cell>
          <cell r="O10299" t="str">
            <v>①-Ⅲ-２．地域経済の活性化</v>
          </cell>
        </row>
        <row r="10300">
          <cell r="K10300" t="str">
            <v>29363-48</v>
          </cell>
          <cell r="L10300" t="str">
            <v>29363</v>
          </cell>
          <cell r="M10300">
            <v>48</v>
          </cell>
          <cell r="N10300" t="str">
            <v>庁舎体温計購入事業</v>
          </cell>
          <cell r="O10300" t="str">
            <v>①-Ⅰ-１．マスク・消毒液等の確保</v>
          </cell>
        </row>
        <row r="10301">
          <cell r="K10301" t="str">
            <v>29363-49</v>
          </cell>
          <cell r="L10301" t="str">
            <v>29363</v>
          </cell>
          <cell r="M10301">
            <v>49</v>
          </cell>
          <cell r="N10301" t="str">
            <v>庁舎等会議室用パーテーション購入事業</v>
          </cell>
          <cell r="O10301" t="str">
            <v>①-Ⅰ-１．マスク・消毒液等の確保</v>
          </cell>
        </row>
        <row r="10302">
          <cell r="K10302" t="str">
            <v>29363-50</v>
          </cell>
          <cell r="L10302" t="str">
            <v>29363</v>
          </cell>
          <cell r="M10302">
            <v>50</v>
          </cell>
          <cell r="N10302" t="str">
            <v>奈良県広域消防組合負担金（コロナ対策経費分）</v>
          </cell>
          <cell r="O10302" t="str">
            <v>①-Ⅰ-１．マスク・消毒液等の確保</v>
          </cell>
        </row>
        <row r="10303">
          <cell r="K10303" t="str">
            <v>29363-51</v>
          </cell>
          <cell r="L10303" t="str">
            <v>29363</v>
          </cell>
          <cell r="M10303">
            <v>51</v>
          </cell>
          <cell r="N10303" t="str">
            <v>動画作成用ビデオカメラ購入事業</v>
          </cell>
          <cell r="O10303" t="str">
            <v>①-Ⅰ-６．情報発信の充実</v>
          </cell>
        </row>
        <row r="10304">
          <cell r="K10304" t="str">
            <v>29363-52</v>
          </cell>
          <cell r="L10304" t="str">
            <v>29363</v>
          </cell>
          <cell r="M10304">
            <v>52</v>
          </cell>
          <cell r="N10304" t="str">
            <v>学校施設環境改善交付金事業
（中学校特別教室用空調設備設置事業）</v>
          </cell>
          <cell r="O10304" t="str">
            <v>①-Ⅰ-８．学校の臨時休業等を円滑に進めるための環境整備</v>
          </cell>
        </row>
        <row r="10305">
          <cell r="K10305" t="str">
            <v>29363-53</v>
          </cell>
          <cell r="L10305" t="str">
            <v>29363</v>
          </cell>
          <cell r="M10305">
            <v>53</v>
          </cell>
          <cell r="N10305" t="str">
            <v>学校保健特別対策事業費補助金（感染症対策等の学校教育活動継続支援事業）</v>
          </cell>
          <cell r="O10305" t="str">
            <v>①-Ⅰ-１．マスク・消毒液等の確保</v>
          </cell>
        </row>
        <row r="10306">
          <cell r="K10306" t="str">
            <v>29363-54</v>
          </cell>
          <cell r="L10306" t="str">
            <v>29363</v>
          </cell>
          <cell r="M10306">
            <v>54</v>
          </cell>
          <cell r="N10306" t="str">
            <v>教育支援体制整備事業費交付金（幼児教育の質の向上のための緊急環境整備）</v>
          </cell>
          <cell r="O10306" t="str">
            <v>①-Ⅰ-１．マスク・消毒液等の確保</v>
          </cell>
        </row>
        <row r="10307">
          <cell r="K10307" t="str">
            <v>29363-55</v>
          </cell>
          <cell r="L10307" t="str">
            <v>29363</v>
          </cell>
          <cell r="M10307">
            <v>55</v>
          </cell>
          <cell r="N10307" t="str">
            <v>学校用タブレット整備事業</v>
          </cell>
          <cell r="O10307" t="str">
            <v>①-Ⅰ-８．学校の臨時休業等を円滑に進めるための環境整備</v>
          </cell>
        </row>
        <row r="10308">
          <cell r="K10308" t="str">
            <v>29363-56</v>
          </cell>
          <cell r="L10308" t="str">
            <v>29363</v>
          </cell>
          <cell r="M10308">
            <v>56</v>
          </cell>
          <cell r="N10308" t="str">
            <v>公立学校情報機器整備費補助金事業</v>
          </cell>
          <cell r="O10308" t="str">
            <v>①-Ⅰ-８．学校の臨時休業等を円滑に進めるための環境整備</v>
          </cell>
        </row>
        <row r="10309">
          <cell r="K10309" t="str">
            <v>29363-57</v>
          </cell>
          <cell r="L10309" t="str">
            <v>29363</v>
          </cell>
          <cell r="M10309">
            <v>57</v>
          </cell>
          <cell r="N10309" t="str">
            <v>道の駅新型コロナウイルス感染症感染対策事業</v>
          </cell>
          <cell r="O10309" t="str">
            <v>①-Ⅰ-１．マスク・消毒液等の確保</v>
          </cell>
        </row>
        <row r="10310">
          <cell r="K10310" t="str">
            <v>29363-58</v>
          </cell>
          <cell r="L10310" t="str">
            <v>29363</v>
          </cell>
          <cell r="M10310">
            <v>58</v>
          </cell>
          <cell r="N10310" t="str">
            <v>子ども・子育て支援交付金事業</v>
          </cell>
          <cell r="O10310" t="str">
            <v>①-Ⅱ-４．生活に困っている世帯や個人への支援</v>
          </cell>
        </row>
        <row r="10311">
          <cell r="K10311" t="str">
            <v>29385-1</v>
          </cell>
          <cell r="L10311" t="str">
            <v>29385</v>
          </cell>
          <cell r="M10311">
            <v>1</v>
          </cell>
          <cell r="N10311" t="str">
            <v>防疫対策備蓄品等購入事業</v>
          </cell>
          <cell r="O10311" t="str">
            <v>①-Ⅰ-１．マスク・消毒液等の確保</v>
          </cell>
        </row>
        <row r="10312">
          <cell r="K10312" t="str">
            <v>29385-2</v>
          </cell>
          <cell r="L10312" t="str">
            <v>29385</v>
          </cell>
          <cell r="M10312">
            <v>2</v>
          </cell>
          <cell r="N10312" t="str">
            <v>地場農産物を起点とした経済循環と場の創出事業</v>
          </cell>
          <cell r="O10312" t="str">
            <v>①-Ⅲ-２．地域経済の活性化</v>
          </cell>
        </row>
        <row r="10313">
          <cell r="K10313" t="str">
            <v>29385-3</v>
          </cell>
          <cell r="L10313" t="str">
            <v>29385</v>
          </cell>
          <cell r="M10313">
            <v>3</v>
          </cell>
          <cell r="N10313" t="str">
            <v>社会システム維持のための衛生確保事業</v>
          </cell>
          <cell r="O10313" t="str">
            <v>①-Ⅰ-１．マスク・消毒液等の確保</v>
          </cell>
        </row>
        <row r="10314">
          <cell r="K10314" t="str">
            <v>29385-4</v>
          </cell>
          <cell r="L10314" t="str">
            <v>29385</v>
          </cell>
          <cell r="M10314">
            <v>4</v>
          </cell>
          <cell r="N10314" t="str">
            <v>社会システム維持のための衛生確保事業</v>
          </cell>
          <cell r="O10314" t="str">
            <v>①-Ⅰ-１．マスク・消毒液等の確保</v>
          </cell>
        </row>
        <row r="10315">
          <cell r="K10315" t="str">
            <v>29385-5</v>
          </cell>
          <cell r="L10315" t="str">
            <v>29385</v>
          </cell>
          <cell r="M10315">
            <v>5</v>
          </cell>
          <cell r="N10315" t="str">
            <v>経済対策地域振興券</v>
          </cell>
          <cell r="O10315" t="str">
            <v>①-Ⅲ-２．地域経済の活性化</v>
          </cell>
        </row>
        <row r="10316">
          <cell r="K10316" t="str">
            <v>29385-6</v>
          </cell>
          <cell r="L10316" t="str">
            <v>29385</v>
          </cell>
          <cell r="M10316">
            <v>6</v>
          </cell>
          <cell r="N10316" t="str">
            <v>曽爾村事業継続支援金</v>
          </cell>
          <cell r="O10316" t="str">
            <v>①-Ⅱ-３．事業継続に困っている中小・小規模事業者等への支援</v>
          </cell>
        </row>
        <row r="10317">
          <cell r="K10317" t="str">
            <v>29385-7</v>
          </cell>
          <cell r="L10317" t="str">
            <v>29385</v>
          </cell>
          <cell r="M10317">
            <v>7</v>
          </cell>
          <cell r="N10317" t="str">
            <v>遠隔学習用パソコン整備事業</v>
          </cell>
          <cell r="O10317" t="str">
            <v>①-Ⅰ-８．学校の臨時休業等を円滑に進めるための環境整備</v>
          </cell>
        </row>
        <row r="10318">
          <cell r="K10318" t="str">
            <v>29385-8</v>
          </cell>
          <cell r="L10318" t="str">
            <v>29385</v>
          </cell>
          <cell r="M10318">
            <v>8</v>
          </cell>
          <cell r="N10318" t="str">
            <v>マスク等購入支援事業</v>
          </cell>
          <cell r="O10318" t="str">
            <v>①-Ⅰ-１．マスク・消毒液等の確保</v>
          </cell>
        </row>
        <row r="10319">
          <cell r="K10319" t="str">
            <v>29385-9</v>
          </cell>
          <cell r="L10319" t="str">
            <v>29385</v>
          </cell>
          <cell r="M10319">
            <v>9</v>
          </cell>
          <cell r="N10319" t="str">
            <v>家庭学習補助事業</v>
          </cell>
          <cell r="O10319" t="str">
            <v>①-Ⅰ-８．学校の臨時休業等を円滑に進めるための環境整備</v>
          </cell>
        </row>
        <row r="10320">
          <cell r="K10320" t="str">
            <v>29385-10</v>
          </cell>
          <cell r="L10320" t="str">
            <v>29385</v>
          </cell>
          <cell r="M10320">
            <v>10</v>
          </cell>
          <cell r="N10320" t="str">
            <v>曽爾村応援プレミアム商品券発行事業</v>
          </cell>
          <cell r="O10320" t="str">
            <v>①-Ⅲ-２．地域経済の活性化</v>
          </cell>
        </row>
        <row r="10321">
          <cell r="K10321" t="str">
            <v>29385-11</v>
          </cell>
          <cell r="L10321" t="str">
            <v>29385</v>
          </cell>
          <cell r="M10321">
            <v>11</v>
          </cell>
          <cell r="N10321" t="str">
            <v>曽爾村観光商材開発支援補助金事業</v>
          </cell>
          <cell r="O10321" t="str">
            <v>①-Ⅲ-１．観光・運輸業、飲食業、イベント・エンターテインメント事業等に対する支援</v>
          </cell>
        </row>
        <row r="10322">
          <cell r="K10322" t="str">
            <v>29385-12</v>
          </cell>
          <cell r="L10322" t="str">
            <v>29385</v>
          </cell>
          <cell r="M10322">
            <v>12</v>
          </cell>
          <cell r="N10322" t="str">
            <v>リビングシフト促進事業</v>
          </cell>
          <cell r="O10322" t="str">
            <v>①-Ⅲ-２．地域経済の活性化</v>
          </cell>
        </row>
        <row r="10323">
          <cell r="K10323" t="str">
            <v>29385-13</v>
          </cell>
          <cell r="L10323" t="str">
            <v>29385</v>
          </cell>
          <cell r="M10323">
            <v>13</v>
          </cell>
          <cell r="N10323" t="str">
            <v>新しい観光スタイル商品造成事業</v>
          </cell>
          <cell r="O10323" t="str">
            <v>①-Ⅲ-１．観光・運輸業、飲食業、イベント・エンターテインメント事業等に対する支援</v>
          </cell>
        </row>
        <row r="10324">
          <cell r="K10324" t="str">
            <v>29385-14</v>
          </cell>
          <cell r="L10324" t="str">
            <v>29385</v>
          </cell>
          <cell r="M10324">
            <v>14</v>
          </cell>
          <cell r="N10324" t="str">
            <v>社会システム維持のための衛生確保事業</v>
          </cell>
          <cell r="O10324" t="str">
            <v>①-Ⅰ-１．マスク・消毒液等の確保</v>
          </cell>
        </row>
        <row r="10325">
          <cell r="K10325" t="str">
            <v>29385-15</v>
          </cell>
          <cell r="L10325" t="str">
            <v>29385</v>
          </cell>
          <cell r="M10325">
            <v>15</v>
          </cell>
          <cell r="N10325" t="str">
            <v>介護予防通いの場　衛生確保事業</v>
          </cell>
          <cell r="O10325" t="str">
            <v>①-Ⅰ-１．マスク・消毒液等の確保</v>
          </cell>
        </row>
        <row r="10326">
          <cell r="K10326" t="str">
            <v>29385-16</v>
          </cell>
          <cell r="L10326" t="str">
            <v>29385</v>
          </cell>
          <cell r="M10326">
            <v>16</v>
          </cell>
          <cell r="N10326" t="str">
            <v>村営図書館パワーアップ事業</v>
          </cell>
          <cell r="O10326" t="str">
            <v>①-Ⅳ-４．公共投資の早期執行等</v>
          </cell>
        </row>
        <row r="10327">
          <cell r="K10327" t="str">
            <v>29385-17</v>
          </cell>
          <cell r="L10327" t="str">
            <v>29385</v>
          </cell>
          <cell r="M10327">
            <v>17</v>
          </cell>
          <cell r="N10327" t="str">
            <v>学校図書館パワーアップ事業</v>
          </cell>
          <cell r="O10327" t="str">
            <v>①-Ⅰ-８．学校の臨時休業等を円滑に進めるための環境整備</v>
          </cell>
        </row>
        <row r="10328">
          <cell r="K10328" t="str">
            <v>29385-18</v>
          </cell>
          <cell r="L10328" t="str">
            <v>29385</v>
          </cell>
          <cell r="M10328">
            <v>18</v>
          </cell>
          <cell r="N10328" t="str">
            <v>学校保健特別対策事業</v>
          </cell>
          <cell r="O10328" t="str">
            <v>①-Ⅰ-８．学校の臨時休業等を円滑に進めるための環境整備</v>
          </cell>
        </row>
        <row r="10329">
          <cell r="K10329" t="str">
            <v>29385-19</v>
          </cell>
          <cell r="L10329" t="str">
            <v>29385</v>
          </cell>
          <cell r="M10329">
            <v>19</v>
          </cell>
          <cell r="N10329" t="str">
            <v>庁舎自動扉及び手洗自動水栓改修事業</v>
          </cell>
          <cell r="O10329" t="str">
            <v>①-Ⅳ-４．公共投資の早期執行等</v>
          </cell>
        </row>
        <row r="10330">
          <cell r="K10330" t="str">
            <v>29385-20</v>
          </cell>
          <cell r="L10330" t="str">
            <v>29385</v>
          </cell>
          <cell r="M10330">
            <v>20</v>
          </cell>
          <cell r="N10330" t="str">
            <v>テレビ会議システム導入事業</v>
          </cell>
          <cell r="O10330" t="str">
            <v>①-Ⅳ-３．リモート化等によるデジタル・トランスフォーメーションの加速</v>
          </cell>
        </row>
        <row r="10331">
          <cell r="K10331" t="str">
            <v>29385-21</v>
          </cell>
          <cell r="L10331" t="str">
            <v>29385</v>
          </cell>
          <cell r="M10331">
            <v>21</v>
          </cell>
          <cell r="N10331" t="str">
            <v>情報セキュリティポリシー等改定事業</v>
          </cell>
          <cell r="O10331" t="str">
            <v>①-Ⅳ-３．リモート化等によるデジタル・トランスフォーメーションの加速</v>
          </cell>
        </row>
        <row r="10332">
          <cell r="K10332" t="str">
            <v>29385-22</v>
          </cell>
          <cell r="L10332" t="str">
            <v>29385</v>
          </cell>
          <cell r="M10332">
            <v>22</v>
          </cell>
          <cell r="N10332" t="str">
            <v>防疫等普及啓発事業</v>
          </cell>
          <cell r="O10332" t="str">
            <v>①-Ⅰ-６．情報発信の充実</v>
          </cell>
        </row>
        <row r="10333">
          <cell r="K10333" t="str">
            <v>29385-23</v>
          </cell>
          <cell r="L10333" t="str">
            <v>29385</v>
          </cell>
          <cell r="M10333">
            <v>23</v>
          </cell>
          <cell r="N10333" t="str">
            <v>被災者支援システム導入事業</v>
          </cell>
          <cell r="O10333" t="str">
            <v>①-Ⅳ-３．リモート化等によるデジタル・トランスフォーメーションの加速</v>
          </cell>
        </row>
        <row r="10334">
          <cell r="K10334" t="str">
            <v>29385-24</v>
          </cell>
          <cell r="L10334" t="str">
            <v>29385</v>
          </cell>
          <cell r="M10334">
            <v>24</v>
          </cell>
          <cell r="N10334" t="str">
            <v>公共交通応援事業</v>
          </cell>
          <cell r="O10334" t="str">
            <v>①-Ⅰ-１．マスク・消毒液等の確保</v>
          </cell>
        </row>
        <row r="10335">
          <cell r="K10335" t="str">
            <v>29385-25</v>
          </cell>
          <cell r="L10335" t="str">
            <v>29385</v>
          </cell>
          <cell r="M10335">
            <v>25</v>
          </cell>
          <cell r="N10335" t="str">
            <v>保健師訪問活動感染予防対策事業</v>
          </cell>
          <cell r="O10335" t="str">
            <v>①-Ⅰ-２．検査体制の強化と感染の早期発見</v>
          </cell>
        </row>
        <row r="10336">
          <cell r="K10336" t="str">
            <v>29385-26</v>
          </cell>
          <cell r="L10336" t="str">
            <v>29385</v>
          </cell>
          <cell r="M10336">
            <v>26</v>
          </cell>
          <cell r="N10336" t="str">
            <v>旧曽爾小公衆無線ＬＡＮ整備事業</v>
          </cell>
          <cell r="O10336" t="str">
            <v>①-Ⅳ-４．公共投資の早期執行等</v>
          </cell>
        </row>
        <row r="10337">
          <cell r="K10337" t="str">
            <v>29385-28</v>
          </cell>
          <cell r="L10337" t="str">
            <v>29385</v>
          </cell>
          <cell r="M10337">
            <v>28</v>
          </cell>
          <cell r="N10337" t="str">
            <v>曽爾村県産材生産促進事業補助金交付事業</v>
          </cell>
          <cell r="O10337" t="str">
            <v>①-Ⅲ-２．地域経済の活性化</v>
          </cell>
        </row>
        <row r="10338">
          <cell r="K10338" t="str">
            <v>29385-30</v>
          </cell>
          <cell r="L10338" t="str">
            <v>29385</v>
          </cell>
          <cell r="M10338">
            <v>30</v>
          </cell>
          <cell r="N10338" t="str">
            <v>感染症拡大予防等対策事業</v>
          </cell>
          <cell r="O10338" t="str">
            <v>①-Ⅰ-６．情報発信の充実</v>
          </cell>
        </row>
        <row r="10339">
          <cell r="K10339" t="str">
            <v>29386-1</v>
          </cell>
          <cell r="L10339" t="str">
            <v>29386</v>
          </cell>
          <cell r="M10339">
            <v>1</v>
          </cell>
          <cell r="N10339" t="str">
            <v>マスク配付事業</v>
          </cell>
          <cell r="O10339" t="str">
            <v>①-Ⅰ-１．マスク・消毒液等の確保</v>
          </cell>
        </row>
        <row r="10340">
          <cell r="K10340" t="str">
            <v>29386-2</v>
          </cell>
          <cell r="L10340" t="str">
            <v>29386</v>
          </cell>
          <cell r="M10340">
            <v>2</v>
          </cell>
          <cell r="N10340" t="str">
            <v>コミュニティバス、デマンド交通車両感染防止対策事業</v>
          </cell>
          <cell r="O10340" t="str">
            <v>①-Ⅰ-１．マスク・消毒液等の確保</v>
          </cell>
        </row>
        <row r="10341">
          <cell r="K10341" t="str">
            <v>29386-3</v>
          </cell>
          <cell r="L10341" t="str">
            <v>29386</v>
          </cell>
          <cell r="M10341">
            <v>3</v>
          </cell>
          <cell r="N10341" t="str">
            <v>宅配事業者支援事業</v>
          </cell>
          <cell r="O10341" t="str">
            <v>①-Ⅰ-１．マスク・消毒液等の確保</v>
          </cell>
        </row>
        <row r="10342">
          <cell r="K10342" t="str">
            <v>29386-4</v>
          </cell>
          <cell r="L10342" t="str">
            <v>29386</v>
          </cell>
          <cell r="M10342">
            <v>4</v>
          </cell>
          <cell r="N10342" t="str">
            <v>公共的空間安全・安心確保事業</v>
          </cell>
          <cell r="O10342" t="str">
            <v>①-Ⅰ-１．マスク・消毒液等の確保</v>
          </cell>
        </row>
        <row r="10343">
          <cell r="K10343" t="str">
            <v>29386-5</v>
          </cell>
          <cell r="L10343" t="str">
            <v>29386</v>
          </cell>
          <cell r="M10343">
            <v>5</v>
          </cell>
          <cell r="N10343" t="str">
            <v>防災活動支援事業</v>
          </cell>
          <cell r="O10343" t="str">
            <v>①-Ⅰ-１．マスク・消毒液等の確保</v>
          </cell>
        </row>
        <row r="10344">
          <cell r="K10344" t="str">
            <v>29386-6</v>
          </cell>
          <cell r="L10344" t="str">
            <v>29386</v>
          </cell>
          <cell r="M10344">
            <v>6</v>
          </cell>
          <cell r="N10344" t="str">
            <v>国保特別会計（診療施設勘定）繰出・補助</v>
          </cell>
          <cell r="O10344" t="str">
            <v>①-Ⅰ-３．医療提供体制の強化</v>
          </cell>
        </row>
        <row r="10345">
          <cell r="K10345" t="str">
            <v>29386-7</v>
          </cell>
          <cell r="L10345" t="str">
            <v>29386</v>
          </cell>
          <cell r="M10345">
            <v>7</v>
          </cell>
          <cell r="N10345" t="str">
            <v>事業継続支援金</v>
          </cell>
          <cell r="O10345" t="str">
            <v>①-Ⅱ-３．事業継続に困っている中小・小規模事業者等への支援</v>
          </cell>
        </row>
        <row r="10346">
          <cell r="K10346" t="str">
            <v>29386-8</v>
          </cell>
          <cell r="L10346" t="str">
            <v>29386</v>
          </cell>
          <cell r="M10346">
            <v>8</v>
          </cell>
          <cell r="N10346" t="str">
            <v>地域振興券配付事業</v>
          </cell>
          <cell r="O10346" t="str">
            <v>①-Ⅱ-４．生活に困っている世帯や個人への支援</v>
          </cell>
        </row>
        <row r="10347">
          <cell r="K10347" t="str">
            <v>29386-9</v>
          </cell>
          <cell r="L10347" t="str">
            <v>29386</v>
          </cell>
          <cell r="M10347">
            <v>9</v>
          </cell>
          <cell r="N10347" t="str">
            <v>温泉施設コロナ対策空間除菌設備設置事業</v>
          </cell>
          <cell r="O10347" t="str">
            <v>①-Ⅰ-１．マスク・消毒液等の確保</v>
          </cell>
        </row>
        <row r="10348">
          <cell r="K10348" t="str">
            <v>29386-10</v>
          </cell>
          <cell r="L10348" t="str">
            <v>29386</v>
          </cell>
          <cell r="M10348">
            <v>10</v>
          </cell>
          <cell r="N10348" t="str">
            <v>プレミアム商品券発行事業</v>
          </cell>
          <cell r="O10348" t="str">
            <v>①-Ⅲ-２．地域経済の活性化</v>
          </cell>
        </row>
        <row r="10349">
          <cell r="K10349" t="str">
            <v>29386-11</v>
          </cell>
          <cell r="L10349" t="str">
            <v>29386</v>
          </cell>
          <cell r="M10349">
            <v>11</v>
          </cell>
          <cell r="N10349" t="str">
            <v>直売所保冷設備設置事業</v>
          </cell>
          <cell r="O10349" t="str">
            <v>①-Ⅲ-１．観光・運輸業、飲食業、イベント・エンターテインメント事業等に対する支援</v>
          </cell>
        </row>
        <row r="10350">
          <cell r="K10350" t="str">
            <v>29386-12</v>
          </cell>
          <cell r="L10350" t="str">
            <v>29386</v>
          </cell>
          <cell r="M10350">
            <v>12</v>
          </cell>
          <cell r="N10350" t="str">
            <v>学校保健特別対策事業費補助金</v>
          </cell>
          <cell r="O10350" t="str">
            <v>①-Ⅰ-８．学校の臨時休業等を円滑に進めるための環境整備</v>
          </cell>
        </row>
        <row r="10351">
          <cell r="K10351" t="str">
            <v>29386-13</v>
          </cell>
          <cell r="L10351" t="str">
            <v>29386</v>
          </cell>
          <cell r="M10351">
            <v>13</v>
          </cell>
          <cell r="N10351" t="str">
            <v>学校保健特別対策事業費補助金</v>
          </cell>
          <cell r="O10351" t="str">
            <v>①-Ⅰ-８．学校の臨時休業等を円滑に進めるための環境整備</v>
          </cell>
        </row>
        <row r="10352">
          <cell r="K10352" t="str">
            <v>29386-14</v>
          </cell>
          <cell r="L10352" t="str">
            <v>29386</v>
          </cell>
          <cell r="M10352">
            <v>14</v>
          </cell>
          <cell r="N10352" t="str">
            <v>家庭学習補助事業</v>
          </cell>
          <cell r="O10352" t="str">
            <v>①-Ⅰ-８．学校の臨時休業等を円滑に進めるための環境整備</v>
          </cell>
        </row>
        <row r="10353">
          <cell r="K10353" t="str">
            <v>29386-15</v>
          </cell>
          <cell r="L10353" t="str">
            <v>29386</v>
          </cell>
          <cell r="M10353">
            <v>15</v>
          </cell>
          <cell r="N10353" t="str">
            <v>観光看板等整備事業</v>
          </cell>
          <cell r="O10353" t="str">
            <v>①-Ⅲ-１．観光・運輸業、飲食業、イベント・エンターテインメント事業等に対する支援</v>
          </cell>
        </row>
        <row r="10354">
          <cell r="K10354" t="str">
            <v>29386-16</v>
          </cell>
          <cell r="L10354" t="str">
            <v>29386</v>
          </cell>
          <cell r="M10354">
            <v>16</v>
          </cell>
          <cell r="N10354" t="str">
            <v>観光キャンペーン事業</v>
          </cell>
          <cell r="O10354" t="str">
            <v>①-Ⅲ-１．観光・運輸業、飲食業、イベント・エンターテインメント事業等に対する支援</v>
          </cell>
        </row>
        <row r="10355">
          <cell r="K10355" t="str">
            <v>29386-17</v>
          </cell>
          <cell r="L10355" t="str">
            <v>29386</v>
          </cell>
          <cell r="M10355">
            <v>17</v>
          </cell>
          <cell r="N10355" t="str">
            <v>道の駅来客受け入れ体制強化事業</v>
          </cell>
          <cell r="O10355" t="str">
            <v>①-Ⅲ-１．観光・運輸業、飲食業、イベント・エンターテインメント事業等に対する支援</v>
          </cell>
        </row>
        <row r="10356">
          <cell r="K10356" t="str">
            <v>29386-18</v>
          </cell>
          <cell r="L10356" t="str">
            <v>29386</v>
          </cell>
          <cell r="M10356">
            <v>18</v>
          </cell>
          <cell r="N10356" t="str">
            <v>観光施設トイレ洋式化改修事業</v>
          </cell>
          <cell r="O10356" t="str">
            <v>①-Ⅲ-１．観光・運輸業、飲食業、イベント・エンターテインメント事業等に対する支援</v>
          </cell>
        </row>
        <row r="10357">
          <cell r="K10357" t="str">
            <v>29386-19</v>
          </cell>
          <cell r="L10357" t="str">
            <v>29386</v>
          </cell>
          <cell r="M10357">
            <v>19</v>
          </cell>
          <cell r="N10357" t="str">
            <v>指定管理者向け新型コロナウイルス対策支援金</v>
          </cell>
          <cell r="O10357" t="str">
            <v>①-Ⅱ-３．事業継続に困っている中小・小規模事業者等への支援</v>
          </cell>
        </row>
        <row r="10358">
          <cell r="K10358" t="str">
            <v>29386-20</v>
          </cell>
          <cell r="L10358" t="str">
            <v>29386</v>
          </cell>
          <cell r="M10358">
            <v>20</v>
          </cell>
          <cell r="N10358" t="str">
            <v>地域振興券配付事業（二回目）</v>
          </cell>
          <cell r="O10358" t="str">
            <v>①-Ⅱ-４．生活に困っている世帯や個人への支援</v>
          </cell>
        </row>
        <row r="10359">
          <cell r="K10359" t="str">
            <v>29386-21</v>
          </cell>
          <cell r="L10359" t="str">
            <v>29386</v>
          </cell>
          <cell r="M10359">
            <v>21</v>
          </cell>
          <cell r="N10359" t="str">
            <v>国保特別会計（診療施設勘定）繰出・補助</v>
          </cell>
          <cell r="O10359" t="str">
            <v>①-Ⅰ-３．医療提供体制の強化</v>
          </cell>
        </row>
        <row r="10360">
          <cell r="K10360" t="str">
            <v>29386-22</v>
          </cell>
          <cell r="L10360" t="str">
            <v>29386</v>
          </cell>
          <cell r="M10360">
            <v>22</v>
          </cell>
          <cell r="N10360" t="str">
            <v>特別出産給付金</v>
          </cell>
          <cell r="O10360" t="str">
            <v>①-Ⅱ-４．生活に困っている世帯や個人への支援</v>
          </cell>
        </row>
        <row r="10361">
          <cell r="K10361" t="str">
            <v>29386-23</v>
          </cell>
          <cell r="L10361" t="str">
            <v>29386</v>
          </cell>
          <cell r="M10361">
            <v>23</v>
          </cell>
          <cell r="N10361" t="str">
            <v>感染予防品配布事業</v>
          </cell>
          <cell r="O10361" t="str">
            <v>①-Ⅰ-１．マスク・消毒液等の確保</v>
          </cell>
        </row>
        <row r="10362">
          <cell r="K10362" t="str">
            <v>29386-24</v>
          </cell>
          <cell r="L10362" t="str">
            <v>29386</v>
          </cell>
          <cell r="M10362">
            <v>24</v>
          </cell>
          <cell r="N10362" t="str">
            <v>就学前児童読書活動推進事業</v>
          </cell>
          <cell r="O10362" t="str">
            <v>①-Ⅰ-８．学校の臨時休業等を円滑に進めるための環境整備</v>
          </cell>
        </row>
        <row r="10363">
          <cell r="K10363" t="str">
            <v>29386-25</v>
          </cell>
          <cell r="L10363" t="str">
            <v>29386</v>
          </cell>
          <cell r="M10363">
            <v>25</v>
          </cell>
          <cell r="N10363" t="str">
            <v>中学校修学旅行キャンセル費用</v>
          </cell>
          <cell r="O10363" t="str">
            <v>①-Ⅲ-１．観光・運輸業、飲食業、イベント・エンターテインメント事業等に対する支援</v>
          </cell>
        </row>
        <row r="10364">
          <cell r="K10364" t="str">
            <v>29386-26</v>
          </cell>
          <cell r="L10364" t="str">
            <v>29386</v>
          </cell>
          <cell r="M10364">
            <v>26</v>
          </cell>
          <cell r="N10364" t="str">
            <v>小学生社会見学コロナ対策支援事業</v>
          </cell>
          <cell r="O10364" t="str">
            <v>①-Ⅰ-１．マスク・消毒液等の確保</v>
          </cell>
        </row>
        <row r="10365">
          <cell r="K10365" t="str">
            <v>29386-27</v>
          </cell>
          <cell r="L10365" t="str">
            <v>29386</v>
          </cell>
          <cell r="M10365">
            <v>27</v>
          </cell>
          <cell r="N10365" t="str">
            <v>WEB会議用パソコン整備事業</v>
          </cell>
          <cell r="O10365" t="str">
            <v>①-Ⅳ-３．リモート化等によるデジタル・トランスフォーメーションの加速</v>
          </cell>
        </row>
        <row r="10366">
          <cell r="K10366" t="str">
            <v>29386-28</v>
          </cell>
          <cell r="L10366" t="str">
            <v>29386</v>
          </cell>
          <cell r="M10366">
            <v>28</v>
          </cell>
          <cell r="N10366" t="str">
            <v>GIGAスクール構想事業</v>
          </cell>
          <cell r="O10366" t="str">
            <v>①-Ⅰ-８．学校の臨時休業等を円滑に進めるための環境整備</v>
          </cell>
        </row>
        <row r="10367">
          <cell r="K10367" t="str">
            <v>29386-29</v>
          </cell>
          <cell r="L10367" t="str">
            <v>29386</v>
          </cell>
          <cell r="M10367">
            <v>29</v>
          </cell>
          <cell r="N10367" t="str">
            <v>村税等スマホ収納導入事業</v>
          </cell>
          <cell r="O10367" t="str">
            <v>①-Ⅱ-５．税制措置</v>
          </cell>
        </row>
        <row r="10368">
          <cell r="K10368" t="str">
            <v>29401-1</v>
          </cell>
          <cell r="L10368" t="str">
            <v>29401</v>
          </cell>
          <cell r="M10368">
            <v>1</v>
          </cell>
          <cell r="N10368" t="str">
            <v>自治会新型コロナウイルス感染症対策助成事業</v>
          </cell>
          <cell r="O10368" t="str">
            <v>①-Ⅰ-１．マスク・消毒液等の確保</v>
          </cell>
        </row>
        <row r="10369">
          <cell r="K10369" t="str">
            <v>29401-2</v>
          </cell>
          <cell r="L10369" t="str">
            <v>29401</v>
          </cell>
          <cell r="M10369">
            <v>2</v>
          </cell>
          <cell r="N10369" t="str">
            <v>新型コロナウイルス感染予防物品購入事業</v>
          </cell>
          <cell r="O10369" t="str">
            <v>①-Ⅰ-１．マスク・消毒液等の確保</v>
          </cell>
        </row>
        <row r="10370">
          <cell r="K10370" t="str">
            <v>29401-3</v>
          </cell>
          <cell r="L10370" t="str">
            <v>29401</v>
          </cell>
          <cell r="M10370">
            <v>3</v>
          </cell>
          <cell r="N10370" t="str">
            <v>児童手当受給世帯給付金事業</v>
          </cell>
          <cell r="O10370" t="str">
            <v>①-Ⅱ-４．生活に困っている世帯や個人への支援</v>
          </cell>
        </row>
        <row r="10371">
          <cell r="K10371" t="str">
            <v>29401-4</v>
          </cell>
          <cell r="L10371" t="str">
            <v>29401</v>
          </cell>
          <cell r="M10371">
            <v>4</v>
          </cell>
          <cell r="N10371" t="str">
            <v>子育て支援団体に対する食材支援助成事業</v>
          </cell>
          <cell r="O10371" t="str">
            <v>①-Ⅱ-４．生活に困っている世帯や個人への支援</v>
          </cell>
        </row>
        <row r="10372">
          <cell r="K10372" t="str">
            <v>29401-5</v>
          </cell>
          <cell r="L10372" t="str">
            <v>29401</v>
          </cell>
          <cell r="M10372">
            <v>5</v>
          </cell>
          <cell r="N10372" t="str">
            <v>児童扶養手当受給世帯給付金事業</v>
          </cell>
          <cell r="O10372" t="str">
            <v>①-Ⅱ-４．生活に困っている世帯や個人への支援</v>
          </cell>
        </row>
        <row r="10373">
          <cell r="K10373" t="str">
            <v>29401-6</v>
          </cell>
          <cell r="L10373" t="str">
            <v>29401</v>
          </cell>
          <cell r="M10373">
            <v>6</v>
          </cell>
          <cell r="N10373" t="str">
            <v>橿原地区PCR検査外来事業</v>
          </cell>
          <cell r="O10373" t="str">
            <v>①-Ⅰ-２．検査体制の強化と感染の早期発見</v>
          </cell>
        </row>
        <row r="10374">
          <cell r="K10374" t="str">
            <v>29401-7</v>
          </cell>
          <cell r="L10374" t="str">
            <v>29401</v>
          </cell>
          <cell r="M10374">
            <v>7</v>
          </cell>
          <cell r="N10374" t="str">
            <v>水道事業会計繰出</v>
          </cell>
          <cell r="O10374" t="str">
            <v>①-Ⅱ-４．生活に困っている世帯や個人への支援</v>
          </cell>
        </row>
        <row r="10375">
          <cell r="K10375" t="str">
            <v>29401-8</v>
          </cell>
          <cell r="L10375" t="str">
            <v>29401</v>
          </cell>
          <cell r="M10375">
            <v>8</v>
          </cell>
          <cell r="N10375" t="str">
            <v>高取町新型コロナウイルス感染症拡大防止協力金事業</v>
          </cell>
          <cell r="O10375" t="str">
            <v>①-Ⅱ-３．事業継続に困っている中小・小規模事業者等への支援</v>
          </cell>
        </row>
        <row r="10376">
          <cell r="K10376" t="str">
            <v>29401-9</v>
          </cell>
          <cell r="L10376" t="str">
            <v>29401</v>
          </cell>
          <cell r="M10376">
            <v>9</v>
          </cell>
          <cell r="N10376" t="str">
            <v>学校給食特別会計繰出</v>
          </cell>
          <cell r="O10376" t="str">
            <v>①-Ⅱ-４．生活に困っている世帯や個人への支援</v>
          </cell>
        </row>
        <row r="10377">
          <cell r="K10377" t="str">
            <v>29401-10</v>
          </cell>
          <cell r="L10377" t="str">
            <v>29401</v>
          </cell>
          <cell r="M10377">
            <v>10</v>
          </cell>
          <cell r="N10377" t="str">
            <v>給食食材支援事業</v>
          </cell>
          <cell r="O10377" t="str">
            <v>①-Ⅱ-３．事業継続に困っている中小・小規模事業者等への支援</v>
          </cell>
        </row>
        <row r="10378">
          <cell r="K10378" t="str">
            <v>29401-11</v>
          </cell>
          <cell r="L10378" t="str">
            <v>29401</v>
          </cell>
          <cell r="M10378">
            <v>11</v>
          </cell>
          <cell r="N10378" t="str">
            <v>オンライン学習環境整備事業</v>
          </cell>
          <cell r="O10378" t="str">
            <v>①-Ⅳ-３．リモート化等によるデジタル・トランスフォーメーションの加速</v>
          </cell>
        </row>
        <row r="10379">
          <cell r="K10379" t="str">
            <v>29401-12</v>
          </cell>
          <cell r="L10379" t="str">
            <v>29401</v>
          </cell>
          <cell r="M10379">
            <v>12</v>
          </cell>
          <cell r="N10379" t="str">
            <v>防災拠点支援事業</v>
          </cell>
          <cell r="O10379" t="str">
            <v>①-Ⅳ-４．公共投資の早期執行等</v>
          </cell>
        </row>
        <row r="10380">
          <cell r="K10380" t="str">
            <v>29401-13</v>
          </cell>
          <cell r="L10380" t="str">
            <v>29401</v>
          </cell>
          <cell r="M10380">
            <v>13</v>
          </cell>
          <cell r="N10380" t="str">
            <v>施設環境整備事業</v>
          </cell>
          <cell r="O10380" t="str">
            <v>①-Ⅳ-４．公共投資の早期執行等</v>
          </cell>
        </row>
        <row r="10381">
          <cell r="K10381" t="str">
            <v>29401-14</v>
          </cell>
          <cell r="L10381" t="str">
            <v>29401</v>
          </cell>
          <cell r="M10381">
            <v>14</v>
          </cell>
          <cell r="N10381" t="str">
            <v>地域振興券事業</v>
          </cell>
          <cell r="O10381" t="str">
            <v>①-Ⅱ-４．生活に困っている世帯や個人への支援</v>
          </cell>
        </row>
        <row r="10382">
          <cell r="K10382" t="str">
            <v>29401-15</v>
          </cell>
          <cell r="L10382" t="str">
            <v>29401</v>
          </cell>
          <cell r="M10382">
            <v>15</v>
          </cell>
          <cell r="N10382" t="str">
            <v>感染防止対策支援事業</v>
          </cell>
          <cell r="O10382" t="str">
            <v>①-Ⅱ-４．生活に困っている世帯や個人への支援</v>
          </cell>
        </row>
        <row r="10383">
          <cell r="K10383" t="str">
            <v>29401-16</v>
          </cell>
          <cell r="L10383" t="str">
            <v>29401</v>
          </cell>
          <cell r="M10383">
            <v>16</v>
          </cell>
          <cell r="N10383" t="str">
            <v>子育て世帯（新生児）支援事業</v>
          </cell>
          <cell r="O10383" t="str">
            <v>①-Ⅱ-４．生活に困っている世帯や個人への支援</v>
          </cell>
        </row>
        <row r="10384">
          <cell r="K10384" t="str">
            <v>29401-17</v>
          </cell>
          <cell r="L10384" t="str">
            <v>29401</v>
          </cell>
          <cell r="M10384">
            <v>17</v>
          </cell>
          <cell r="N10384" t="str">
            <v>教育施設等熱中症及び感染防止対策支援事業</v>
          </cell>
          <cell r="O10384" t="str">
            <v>①-Ⅳ-４．公共投資の早期執行等</v>
          </cell>
        </row>
        <row r="10385">
          <cell r="K10385" t="str">
            <v>29401-18</v>
          </cell>
          <cell r="L10385" t="str">
            <v>29401</v>
          </cell>
          <cell r="M10385">
            <v>18</v>
          </cell>
          <cell r="N10385" t="str">
            <v>キャッシュレス決済普及促進事業</v>
          </cell>
          <cell r="O10385" t="str">
            <v>①-Ⅲ-２．地域経済の活性化</v>
          </cell>
        </row>
        <row r="10386">
          <cell r="K10386" t="str">
            <v>29401-19</v>
          </cell>
          <cell r="L10386" t="str">
            <v>29401</v>
          </cell>
          <cell r="M10386">
            <v>19</v>
          </cell>
          <cell r="N10386" t="str">
            <v>中小企業等支援事業</v>
          </cell>
          <cell r="O10386" t="str">
            <v>①-Ⅱ-３．事業継続に困っている中小・小規模事業者等への支援</v>
          </cell>
        </row>
        <row r="10387">
          <cell r="K10387" t="str">
            <v>29401-20</v>
          </cell>
          <cell r="L10387" t="str">
            <v>29401</v>
          </cell>
          <cell r="M10387">
            <v>20</v>
          </cell>
          <cell r="N10387" t="str">
            <v>新型コロナウイルス感染症対策観光振興補助金</v>
          </cell>
          <cell r="O10387" t="str">
            <v>①-Ⅲ-１．観光・運輸業、飲食業、イベント・エンターテインメント事業等に対する支援</v>
          </cell>
        </row>
        <row r="10388">
          <cell r="K10388" t="str">
            <v>29401-21</v>
          </cell>
          <cell r="L10388" t="str">
            <v>29401</v>
          </cell>
          <cell r="M10388">
            <v>21</v>
          </cell>
          <cell r="N10388" t="str">
            <v>児童への図書カード配布事業</v>
          </cell>
          <cell r="O10388" t="str">
            <v>①-Ⅱ-４．生活に困っている世帯や個人への支援</v>
          </cell>
        </row>
        <row r="10389">
          <cell r="K10389" t="str">
            <v>29401-22</v>
          </cell>
          <cell r="L10389" t="str">
            <v>29401</v>
          </cell>
          <cell r="M10389">
            <v>22</v>
          </cell>
          <cell r="N10389" t="str">
            <v>高齢者移動手段確保のための利用券助成事業</v>
          </cell>
          <cell r="O10389" t="str">
            <v>①-Ⅱ-４．生活に困っている世帯や個人への支援</v>
          </cell>
        </row>
        <row r="10390">
          <cell r="K10390" t="str">
            <v>29401-23</v>
          </cell>
          <cell r="L10390" t="str">
            <v>29401</v>
          </cell>
          <cell r="M10390">
            <v>23</v>
          </cell>
          <cell r="N10390" t="str">
            <v>バイオトイレ設置事業</v>
          </cell>
          <cell r="O10390" t="str">
            <v>①-Ⅳ-４．公共投資の早期執行等</v>
          </cell>
        </row>
        <row r="10391">
          <cell r="K10391" t="str">
            <v>29401-24</v>
          </cell>
          <cell r="L10391" t="str">
            <v>29401</v>
          </cell>
          <cell r="M10391">
            <v>24</v>
          </cell>
          <cell r="N10391" t="str">
            <v>WEB会議等リモート環境整備事業</v>
          </cell>
          <cell r="O10391" t="str">
            <v>①-Ⅳ-３．リモート化等によるデジタル・トランスフォーメーションの加速</v>
          </cell>
        </row>
        <row r="10392">
          <cell r="K10392" t="str">
            <v>29401-25</v>
          </cell>
          <cell r="L10392" t="str">
            <v>29401</v>
          </cell>
          <cell r="M10392">
            <v>25</v>
          </cell>
          <cell r="N10392" t="str">
            <v>図書室パワーアップ事業</v>
          </cell>
          <cell r="O10392" t="str">
            <v>①-Ⅰ-６．情報発信の充実</v>
          </cell>
        </row>
        <row r="10393">
          <cell r="K10393" t="str">
            <v>29401-26</v>
          </cell>
          <cell r="L10393" t="str">
            <v>29401</v>
          </cell>
          <cell r="M10393">
            <v>26</v>
          </cell>
          <cell r="N10393" t="str">
            <v>三密対策に向けたコロナ対策周知広報事業</v>
          </cell>
          <cell r="O10393" t="str">
            <v>①-Ⅰ-６．情報発信の充実</v>
          </cell>
        </row>
        <row r="10394">
          <cell r="K10394" t="str">
            <v>29401-27</v>
          </cell>
          <cell r="L10394" t="str">
            <v>29401</v>
          </cell>
          <cell r="M10394">
            <v>27</v>
          </cell>
          <cell r="N10394" t="str">
            <v>地域移動販売支援事業者支援事業</v>
          </cell>
          <cell r="O10394" t="str">
            <v>②-Ⅱ-９．家計の暮らしと民需の下支え</v>
          </cell>
        </row>
        <row r="10395">
          <cell r="K10395" t="str">
            <v>29401-28</v>
          </cell>
          <cell r="L10395" t="str">
            <v>29401</v>
          </cell>
          <cell r="M10395">
            <v>28</v>
          </cell>
          <cell r="N10395" t="str">
            <v>固定資産税課税システム改修事業</v>
          </cell>
          <cell r="O10395" t="str">
            <v>①-Ⅱ-５．税制措置</v>
          </cell>
        </row>
        <row r="10396">
          <cell r="K10396" t="str">
            <v>29401-29</v>
          </cell>
          <cell r="L10396" t="str">
            <v>29401</v>
          </cell>
          <cell r="M10396">
            <v>29</v>
          </cell>
          <cell r="N10396" t="str">
            <v>コロナ収束に向けた地域資源魅力向上事業</v>
          </cell>
          <cell r="O10396" t="str">
            <v>①-Ⅳ-４．公共投資の早期執行等</v>
          </cell>
        </row>
        <row r="10397">
          <cell r="K10397" t="str">
            <v>29401-30</v>
          </cell>
          <cell r="L10397" t="str">
            <v>29401</v>
          </cell>
          <cell r="M10397">
            <v>30</v>
          </cell>
          <cell r="N10397" t="str">
            <v>高齢者見守りあんしん事業</v>
          </cell>
          <cell r="O10397" t="str">
            <v>①-Ⅱ-４．生活に困っている世帯や個人への支援</v>
          </cell>
        </row>
        <row r="10398">
          <cell r="K10398" t="str">
            <v>29402-1</v>
          </cell>
          <cell r="L10398" t="str">
            <v>29402</v>
          </cell>
          <cell r="M10398">
            <v>1</v>
          </cell>
          <cell r="N10398" t="str">
            <v>事業持続支援事業</v>
          </cell>
          <cell r="O10398" t="str">
            <v>①-Ⅱ-３．事業継続に困っている中小・小規模事業者等への支援</v>
          </cell>
        </row>
        <row r="10399">
          <cell r="K10399" t="str">
            <v>29402-2</v>
          </cell>
          <cell r="L10399" t="str">
            <v>29402</v>
          </cell>
          <cell r="M10399">
            <v>2</v>
          </cell>
          <cell r="N10399" t="str">
            <v>水道料金減免事業</v>
          </cell>
          <cell r="O10399" t="str">
            <v>①-Ⅱ-４．生活に困っている世帯や個人への支援</v>
          </cell>
        </row>
        <row r="10400">
          <cell r="K10400" t="str">
            <v>29402-3</v>
          </cell>
          <cell r="L10400" t="str">
            <v>29402</v>
          </cell>
          <cell r="M10400">
            <v>3</v>
          </cell>
          <cell r="N10400" t="str">
            <v>地域内経済循環事業</v>
          </cell>
          <cell r="O10400" t="str">
            <v>①-Ⅲ-２．地域経済の活性化</v>
          </cell>
        </row>
        <row r="10401">
          <cell r="K10401" t="str">
            <v>29402-4</v>
          </cell>
          <cell r="L10401" t="str">
            <v>29402</v>
          </cell>
          <cell r="M10401">
            <v>4</v>
          </cell>
          <cell r="N10401" t="str">
            <v>子育て世帯支援事業</v>
          </cell>
          <cell r="O10401" t="str">
            <v>①-Ⅱ-４．生活に困っている世帯や個人への支援</v>
          </cell>
        </row>
        <row r="10402">
          <cell r="K10402" t="str">
            <v>29402-5</v>
          </cell>
          <cell r="L10402" t="str">
            <v>29402</v>
          </cell>
          <cell r="M10402">
            <v>5</v>
          </cell>
          <cell r="N10402" t="str">
            <v>雇用対策事業</v>
          </cell>
          <cell r="O10402" t="str">
            <v>①-Ⅱ-１．雇用の維持</v>
          </cell>
        </row>
        <row r="10403">
          <cell r="K10403" t="str">
            <v>29402-6</v>
          </cell>
          <cell r="L10403" t="str">
            <v>29402</v>
          </cell>
          <cell r="M10403">
            <v>6</v>
          </cell>
          <cell r="N10403" t="str">
            <v>感染症拡大予防物品供給事業</v>
          </cell>
          <cell r="O10403" t="str">
            <v>①-Ⅰ-１．マスク・消毒液等の確保</v>
          </cell>
        </row>
        <row r="10404">
          <cell r="K10404" t="str">
            <v>29402-7</v>
          </cell>
          <cell r="L10404" t="str">
            <v>29402</v>
          </cell>
          <cell r="M10404">
            <v>7</v>
          </cell>
          <cell r="N10404" t="str">
            <v>感染症外来設置事業</v>
          </cell>
          <cell r="O10404" t="str">
            <v>①-Ⅰ-３．医療提供体制の強化</v>
          </cell>
        </row>
        <row r="10405">
          <cell r="K10405" t="str">
            <v>29402-8</v>
          </cell>
          <cell r="L10405" t="str">
            <v>29402</v>
          </cell>
          <cell r="M10405">
            <v>8</v>
          </cell>
          <cell r="N10405" t="str">
            <v>臨時外来開設のための保健センター改修事業</v>
          </cell>
          <cell r="O10405" t="str">
            <v>①-Ⅰ-３．医療提供体制の強化</v>
          </cell>
        </row>
        <row r="10406">
          <cell r="K10406" t="str">
            <v>29402-9</v>
          </cell>
          <cell r="L10406" t="str">
            <v>29402</v>
          </cell>
          <cell r="M10406">
            <v>9</v>
          </cell>
          <cell r="N10406" t="str">
            <v>公立学校通信ネットワーク整備事業</v>
          </cell>
          <cell r="O10406" t="str">
            <v>①-Ⅳ-３．リモート化等によるデジタル・トランスフォーメーションの加速</v>
          </cell>
        </row>
        <row r="10407">
          <cell r="K10407" t="str">
            <v>29402-10</v>
          </cell>
          <cell r="L10407" t="str">
            <v>29402</v>
          </cell>
          <cell r="M10407">
            <v>10</v>
          </cell>
          <cell r="N10407" t="str">
            <v>学校保健特別対策事業費補助金</v>
          </cell>
          <cell r="O10407" t="str">
            <v>①-Ⅰ-１．マスク・消毒液等の確保</v>
          </cell>
        </row>
        <row r="10408">
          <cell r="K10408" t="str">
            <v>29402-11</v>
          </cell>
          <cell r="L10408" t="str">
            <v>29402</v>
          </cell>
          <cell r="M10408">
            <v>11</v>
          </cell>
          <cell r="N10408" t="str">
            <v>健康福祉センター感染予防対策事業</v>
          </cell>
          <cell r="O10408" t="str">
            <v>①-Ⅰ-３．医療提供体制の強化</v>
          </cell>
        </row>
        <row r="10409">
          <cell r="K10409" t="str">
            <v>29402-12</v>
          </cell>
          <cell r="L10409" t="str">
            <v>29402</v>
          </cell>
          <cell r="M10409">
            <v>12</v>
          </cell>
          <cell r="N10409" t="str">
            <v>地域防災計画改訂事業</v>
          </cell>
          <cell r="O10409" t="str">
            <v>①-Ⅳ-４．公共投資の早期執行等</v>
          </cell>
        </row>
        <row r="10410">
          <cell r="K10410" t="str">
            <v>29402-13</v>
          </cell>
          <cell r="L10410" t="str">
            <v>29402</v>
          </cell>
          <cell r="M10410">
            <v>13</v>
          </cell>
          <cell r="N10410" t="str">
            <v>避難所拡充事業</v>
          </cell>
          <cell r="O10410" t="str">
            <v>①-Ⅳ-４．公共投資の早期執行等</v>
          </cell>
        </row>
        <row r="10411">
          <cell r="K10411" t="str">
            <v>29402-14</v>
          </cell>
          <cell r="L10411" t="str">
            <v>29402</v>
          </cell>
          <cell r="M10411">
            <v>14</v>
          </cell>
          <cell r="N10411" t="str">
            <v>公共交通安全提供事業</v>
          </cell>
          <cell r="O10411" t="str">
            <v>①-Ⅲ-１．観光・運輸業、飲食業、イベント・エンターテインメント事業等に対する支援</v>
          </cell>
        </row>
        <row r="10412">
          <cell r="K10412" t="str">
            <v>29402-15</v>
          </cell>
          <cell r="L10412" t="str">
            <v>29402</v>
          </cell>
          <cell r="M10412">
            <v>15</v>
          </cell>
          <cell r="N10412" t="str">
            <v>高齢者・障がい者の外出支援事業</v>
          </cell>
          <cell r="O10412" t="str">
            <v>①-Ⅱ-４．生活に困っている世帯や個人への支援</v>
          </cell>
        </row>
        <row r="10413">
          <cell r="K10413" t="str">
            <v>29402-16</v>
          </cell>
          <cell r="L10413" t="str">
            <v>29402</v>
          </cell>
          <cell r="M10413">
            <v>16</v>
          </cell>
          <cell r="N10413" t="str">
            <v>高度無線環境整備推進事業</v>
          </cell>
          <cell r="O10413" t="str">
            <v>①-Ⅰ-６．情報発信の充実</v>
          </cell>
        </row>
        <row r="10414">
          <cell r="K10414" t="str">
            <v>29402-17</v>
          </cell>
          <cell r="L10414" t="str">
            <v>29402</v>
          </cell>
          <cell r="M10414">
            <v>17</v>
          </cell>
          <cell r="N10414" t="str">
            <v>防災情報発信事業</v>
          </cell>
          <cell r="O10414" t="str">
            <v>①-Ⅰ-６．情報発信の充実</v>
          </cell>
        </row>
        <row r="10415">
          <cell r="K10415" t="str">
            <v>29402-18</v>
          </cell>
          <cell r="L10415" t="str">
            <v>29402</v>
          </cell>
          <cell r="M10415">
            <v>18</v>
          </cell>
          <cell r="N10415" t="str">
            <v>商工事業者経営基盤強化推進事業</v>
          </cell>
          <cell r="O10415" t="str">
            <v>①-Ⅱ-３．事業継続に困っている中小・小規模事業者等への支援</v>
          </cell>
        </row>
        <row r="10416">
          <cell r="K10416" t="str">
            <v>29402-19</v>
          </cell>
          <cell r="L10416" t="str">
            <v>29402</v>
          </cell>
          <cell r="M10416">
            <v>19</v>
          </cell>
          <cell r="N10416" t="str">
            <v>農業経営継続支援事業</v>
          </cell>
          <cell r="O10416" t="str">
            <v>①-Ⅲ-２．地域経済の活性化</v>
          </cell>
        </row>
        <row r="10417">
          <cell r="K10417" t="str">
            <v>29402-20</v>
          </cell>
          <cell r="L10417" t="str">
            <v>29402</v>
          </cell>
          <cell r="M10417">
            <v>20</v>
          </cell>
          <cell r="N10417" t="str">
            <v>新たな農業スタイルに対応した担い手確保事業</v>
          </cell>
          <cell r="O10417" t="str">
            <v>①-Ⅲ-２．地域経済の活性化</v>
          </cell>
        </row>
        <row r="10418">
          <cell r="K10418" t="str">
            <v>29402-21</v>
          </cell>
          <cell r="L10418" t="str">
            <v>29402</v>
          </cell>
          <cell r="M10418">
            <v>21</v>
          </cell>
          <cell r="N10418" t="str">
            <v>棚田等耕作放棄地解消景観保全事業</v>
          </cell>
          <cell r="O10418" t="str">
            <v>①-Ⅲ-２．地域経済の活性化</v>
          </cell>
        </row>
        <row r="10419">
          <cell r="K10419" t="str">
            <v>29402-22</v>
          </cell>
          <cell r="L10419" t="str">
            <v>29402</v>
          </cell>
          <cell r="M10419">
            <v>22</v>
          </cell>
          <cell r="N10419" t="str">
            <v>新しい生活ｽﾀｲﾙに対応した宅配事業</v>
          </cell>
          <cell r="O10419" t="str">
            <v>①-Ⅲ-１．観光・運輸業、飲食業、イベント・エンターテインメント事業等に対する支援</v>
          </cell>
        </row>
        <row r="10420">
          <cell r="K10420" t="str">
            <v>29402-23</v>
          </cell>
          <cell r="L10420" t="str">
            <v>29402</v>
          </cell>
          <cell r="M10420">
            <v>23</v>
          </cell>
          <cell r="N10420" t="str">
            <v>公共交通バスの利用促進事業</v>
          </cell>
          <cell r="O10420" t="str">
            <v>①-Ⅲ-１．観光・運輸業、飲食業、イベント・エンターテインメント事業等に対する支援</v>
          </cell>
        </row>
        <row r="10421">
          <cell r="K10421" t="str">
            <v>29402-24</v>
          </cell>
          <cell r="L10421" t="str">
            <v>29402</v>
          </cell>
          <cell r="M10421">
            <v>24</v>
          </cell>
          <cell r="N10421" t="str">
            <v>新商品開発事業</v>
          </cell>
          <cell r="O10421" t="str">
            <v>①-Ⅲ-１．観光・運輸業、飲食業、イベント・エンターテインメント事業等に対する支援</v>
          </cell>
        </row>
        <row r="10422">
          <cell r="K10422" t="str">
            <v>29402-25</v>
          </cell>
          <cell r="L10422" t="str">
            <v>29402</v>
          </cell>
          <cell r="M10422">
            <v>25</v>
          </cell>
          <cell r="N10422" t="str">
            <v>ビレッジプロモーション事業</v>
          </cell>
          <cell r="O10422" t="str">
            <v>①-Ⅲ-１．観光・運輸業、飲食業、イベント・エンターテインメント事業等に対する支援</v>
          </cell>
        </row>
        <row r="10423">
          <cell r="K10423" t="str">
            <v>29402-27</v>
          </cell>
          <cell r="L10423" t="str">
            <v>29402</v>
          </cell>
          <cell r="M10423">
            <v>27</v>
          </cell>
          <cell r="N10423" t="str">
            <v>飛鳥地域インバウンドマーケティング事業</v>
          </cell>
          <cell r="O10423" t="str">
            <v>①-Ⅲ-１．観光・運輸業、飲食業、イベント・エンターテインメント事業等に対する支援</v>
          </cell>
        </row>
        <row r="10424">
          <cell r="K10424" t="str">
            <v>29402-28</v>
          </cell>
          <cell r="L10424" t="str">
            <v>29402</v>
          </cell>
          <cell r="M10424">
            <v>28</v>
          </cell>
          <cell r="N10424" t="str">
            <v>宿泊施設を軸としたニューツーリズム創出事業</v>
          </cell>
          <cell r="O10424" t="str">
            <v>①-Ⅲ-１．観光・運輸業、飲食業、イベント・エンターテインメント事業等に対する支援</v>
          </cell>
        </row>
        <row r="10425">
          <cell r="K10425" t="str">
            <v>29402-29</v>
          </cell>
          <cell r="L10425" t="str">
            <v>29402</v>
          </cell>
          <cell r="M10425">
            <v>29</v>
          </cell>
          <cell r="N10425" t="str">
            <v>新型コロナウイルス感染症に対応した職場環境整備</v>
          </cell>
          <cell r="O10425" t="str">
            <v>①-Ⅳ-３．リモート化等によるデジタル・トランスフォーメーションの加速</v>
          </cell>
        </row>
        <row r="10426">
          <cell r="K10426" t="str">
            <v>29402-30</v>
          </cell>
          <cell r="L10426" t="str">
            <v>29402</v>
          </cell>
          <cell r="M10426">
            <v>30</v>
          </cell>
          <cell r="N10426" t="str">
            <v>農業戦略策定事業</v>
          </cell>
          <cell r="O10426" t="str">
            <v>①-Ⅲ-２．地域経済の活性化</v>
          </cell>
        </row>
        <row r="10427">
          <cell r="K10427" t="str">
            <v>29402-31</v>
          </cell>
          <cell r="L10427" t="str">
            <v>29402</v>
          </cell>
          <cell r="M10427">
            <v>31</v>
          </cell>
          <cell r="N10427" t="str">
            <v>観光戦略策定事業</v>
          </cell>
          <cell r="O10427" t="str">
            <v>①-Ⅲ-１．観光・運輸業、飲食業、イベント・エンターテインメント事業等に対する支援</v>
          </cell>
        </row>
        <row r="10428">
          <cell r="K10428" t="str">
            <v>29402-32</v>
          </cell>
          <cell r="L10428" t="str">
            <v>29402</v>
          </cell>
          <cell r="M10428">
            <v>32</v>
          </cell>
          <cell r="N10428" t="str">
            <v>学校施設における新型コロナウイルス対策事業</v>
          </cell>
          <cell r="O10428" t="str">
            <v>①-Ⅰ-１．マスク・消毒液等の確保</v>
          </cell>
        </row>
        <row r="10429">
          <cell r="K10429" t="str">
            <v>29402-33</v>
          </cell>
          <cell r="L10429" t="str">
            <v>29402</v>
          </cell>
          <cell r="M10429">
            <v>33</v>
          </cell>
          <cell r="N10429" t="str">
            <v>無線システム普及支援事業費等補助金</v>
          </cell>
          <cell r="O10429" t="str">
            <v>①-Ⅰ-６．情報発信の充実</v>
          </cell>
        </row>
        <row r="10430">
          <cell r="K10430" t="str">
            <v>29402-34</v>
          </cell>
          <cell r="L10430" t="str">
            <v>29402</v>
          </cell>
          <cell r="M10430">
            <v>34</v>
          </cell>
          <cell r="N10430" t="str">
            <v>教育支援体制整備事業費補助金</v>
          </cell>
          <cell r="O10430" t="str">
            <v>①-Ⅰ-８．学校の臨時休業等を円滑に進めるための環境整備</v>
          </cell>
        </row>
        <row r="10431">
          <cell r="K10431" t="str">
            <v>29402-35</v>
          </cell>
          <cell r="L10431" t="str">
            <v>29402</v>
          </cell>
          <cell r="M10431">
            <v>35</v>
          </cell>
          <cell r="N10431" t="str">
            <v>犬養万葉記念館感染対策事業</v>
          </cell>
          <cell r="O10431" t="str">
            <v>①-Ⅳ-４．公共投資の早期執行等</v>
          </cell>
        </row>
        <row r="10432">
          <cell r="K10432" t="str">
            <v>29402-36</v>
          </cell>
          <cell r="L10432" t="str">
            <v>29402</v>
          </cell>
          <cell r="M10432">
            <v>36</v>
          </cell>
          <cell r="N10432" t="str">
            <v>医療・福祉施設等運営支援事業</v>
          </cell>
          <cell r="O10432" t="str">
            <v>①-Ⅱ-３．事業継続に困っている中小・小規模事業者等への支援</v>
          </cell>
        </row>
        <row r="10433">
          <cell r="K10433" t="str">
            <v>29402-37</v>
          </cell>
          <cell r="L10433" t="str">
            <v>29402</v>
          </cell>
          <cell r="M10433">
            <v>37</v>
          </cell>
          <cell r="N10433" t="str">
            <v>歴史文化資源活用事業</v>
          </cell>
          <cell r="O10433" t="str">
            <v>①-Ⅲ-１．観光・運輸業、飲食業、イベント・エンターテインメント事業等に対する支援</v>
          </cell>
        </row>
        <row r="10434">
          <cell r="K10434" t="str">
            <v>29424-1</v>
          </cell>
          <cell r="L10434" t="str">
            <v>29424</v>
          </cell>
          <cell r="M10434">
            <v>1</v>
          </cell>
          <cell r="N10434" t="str">
            <v>感染防止対策事業</v>
          </cell>
          <cell r="O10434" t="str">
            <v>①-Ⅰ-１．マスク・消毒液等の確保</v>
          </cell>
        </row>
        <row r="10435">
          <cell r="K10435" t="str">
            <v>29424-2</v>
          </cell>
          <cell r="L10435" t="str">
            <v>29424</v>
          </cell>
          <cell r="M10435">
            <v>2</v>
          </cell>
          <cell r="N10435" t="str">
            <v>避難所感染防止対策事業</v>
          </cell>
          <cell r="O10435" t="str">
            <v>①-Ⅰ-１．マスク・消毒液等の確保</v>
          </cell>
        </row>
        <row r="10436">
          <cell r="K10436" t="str">
            <v>29424-3</v>
          </cell>
          <cell r="L10436" t="str">
            <v>29424</v>
          </cell>
          <cell r="M10436">
            <v>3</v>
          </cell>
          <cell r="N10436" t="str">
            <v>医療・福祉施設等感染防止対策事業</v>
          </cell>
          <cell r="O10436" t="str">
            <v>①-Ⅰ-１．マスク・消毒液等の確保</v>
          </cell>
        </row>
        <row r="10437">
          <cell r="K10437" t="str">
            <v>29424-4</v>
          </cell>
          <cell r="L10437" t="str">
            <v>29424</v>
          </cell>
          <cell r="M10437">
            <v>4</v>
          </cell>
          <cell r="N10437" t="str">
            <v>高齢者感染防止対策事業</v>
          </cell>
          <cell r="O10437" t="str">
            <v>①-Ⅰ-１．マスク・消毒液等の確保</v>
          </cell>
        </row>
        <row r="10438">
          <cell r="K10438" t="str">
            <v>29424-5</v>
          </cell>
          <cell r="L10438" t="str">
            <v>29424</v>
          </cell>
          <cell r="M10438">
            <v>5</v>
          </cell>
          <cell r="N10438" t="str">
            <v>検診及び予防接種実施に係る感染予防対策事業</v>
          </cell>
          <cell r="O10438" t="str">
            <v>①-Ⅰ-１．マスク・消毒液等の確保</v>
          </cell>
        </row>
        <row r="10439">
          <cell r="K10439" t="str">
            <v>29424-6</v>
          </cell>
          <cell r="L10439" t="str">
            <v>29424</v>
          </cell>
          <cell r="M10439">
            <v>6</v>
          </cell>
          <cell r="N10439" t="str">
            <v>児童手当現況届に係る感染症予防対策事業</v>
          </cell>
          <cell r="O10439" t="str">
            <v>①-Ⅰ-１．マスク・消毒液等の確保</v>
          </cell>
        </row>
        <row r="10440">
          <cell r="K10440" t="str">
            <v>29424-7</v>
          </cell>
          <cell r="L10440" t="str">
            <v>29424</v>
          </cell>
          <cell r="M10440">
            <v>7</v>
          </cell>
          <cell r="N10440" t="str">
            <v>学校園給食感染防止対策事業（ランチボックス整備）</v>
          </cell>
          <cell r="O10440" t="str">
            <v>①-Ⅰ-１．マスク・消毒液等の確保</v>
          </cell>
        </row>
        <row r="10441">
          <cell r="K10441" t="str">
            <v>29424-8</v>
          </cell>
          <cell r="L10441" t="str">
            <v>29424</v>
          </cell>
          <cell r="M10441">
            <v>8</v>
          </cell>
          <cell r="N10441" t="str">
            <v>学校園給食感染防止対策事業（食事用テーブル整備）</v>
          </cell>
          <cell r="O10441" t="str">
            <v>①-Ⅰ-１．マスク・消毒液等の確保</v>
          </cell>
        </row>
        <row r="10442">
          <cell r="K10442" t="str">
            <v>29424-9</v>
          </cell>
          <cell r="L10442" t="str">
            <v>29424</v>
          </cell>
          <cell r="M10442">
            <v>9</v>
          </cell>
          <cell r="N10442" t="str">
            <v>図書館感染防止対策事業</v>
          </cell>
          <cell r="O10442" t="str">
            <v>①-Ⅰ-１．マスク・消毒液等の確保</v>
          </cell>
        </row>
        <row r="10443">
          <cell r="K10443" t="str">
            <v>29424-10</v>
          </cell>
          <cell r="L10443" t="str">
            <v>29424</v>
          </cell>
          <cell r="M10443">
            <v>10</v>
          </cell>
          <cell r="N10443" t="str">
            <v>水道基本料金免除補助事業</v>
          </cell>
          <cell r="O10443" t="str">
            <v>①-Ⅱ-４．生活に困っている世帯や個人への支援</v>
          </cell>
        </row>
        <row r="10444">
          <cell r="K10444" t="str">
            <v>29424-11</v>
          </cell>
          <cell r="L10444" t="str">
            <v>29424</v>
          </cell>
          <cell r="M10444">
            <v>11</v>
          </cell>
          <cell r="N10444" t="str">
            <v>ひとり親家庭臨時特別給付金事業</v>
          </cell>
          <cell r="O10444" t="str">
            <v>①-Ⅱ-４．生活に困っている世帯や個人への支援</v>
          </cell>
        </row>
        <row r="10445">
          <cell r="K10445" t="str">
            <v>29424-12</v>
          </cell>
          <cell r="L10445" t="str">
            <v>29424</v>
          </cell>
          <cell r="M10445">
            <v>12</v>
          </cell>
          <cell r="N10445" t="str">
            <v>給食費支援事業（教育・保育施設）</v>
          </cell>
          <cell r="O10445" t="str">
            <v>①-Ⅱ-４．生活に困っている世帯や個人への支援</v>
          </cell>
        </row>
        <row r="10446">
          <cell r="K10446" t="str">
            <v>29424-13</v>
          </cell>
          <cell r="L10446" t="str">
            <v>29424</v>
          </cell>
          <cell r="M10446">
            <v>13</v>
          </cell>
          <cell r="N10446" t="str">
            <v>町立保育所給食費支援事業（減免）</v>
          </cell>
          <cell r="O10446" t="str">
            <v>①-Ⅱ-４．生活に困っている世帯や個人への支援</v>
          </cell>
        </row>
        <row r="10447">
          <cell r="K10447" t="str">
            <v>29424-14</v>
          </cell>
          <cell r="L10447" t="str">
            <v>29424</v>
          </cell>
          <cell r="M10447">
            <v>14</v>
          </cell>
          <cell r="N10447" t="str">
            <v>給食費支援事業（学校）</v>
          </cell>
          <cell r="O10447" t="str">
            <v>①-Ⅱ-４．生活に困っている世帯や個人への支援</v>
          </cell>
        </row>
        <row r="10448">
          <cell r="K10448" t="str">
            <v>29424-15</v>
          </cell>
          <cell r="L10448" t="str">
            <v>29424</v>
          </cell>
          <cell r="M10448">
            <v>15</v>
          </cell>
          <cell r="N10448" t="str">
            <v>小学校給食費支援事業（減免）</v>
          </cell>
          <cell r="O10448" t="str">
            <v>①-Ⅱ-４．生活に困っている世帯や個人への支援</v>
          </cell>
        </row>
        <row r="10449">
          <cell r="K10449" t="str">
            <v>29424-16</v>
          </cell>
          <cell r="L10449" t="str">
            <v>29424</v>
          </cell>
          <cell r="M10449">
            <v>16</v>
          </cell>
          <cell r="N10449" t="str">
            <v>中学校給食費支援事業（減免）</v>
          </cell>
          <cell r="O10449" t="str">
            <v>①-Ⅱ-４．生活に困っている世帯や個人への支援</v>
          </cell>
        </row>
        <row r="10450">
          <cell r="K10450" t="str">
            <v>29424-17</v>
          </cell>
          <cell r="L10450" t="str">
            <v>29424</v>
          </cell>
          <cell r="M10450">
            <v>17</v>
          </cell>
          <cell r="N10450" t="str">
            <v>幼稚園給食費支援事業（減免）</v>
          </cell>
          <cell r="O10450" t="str">
            <v>①-Ⅱ-４．生活に困っている世帯や個人への支援</v>
          </cell>
        </row>
        <row r="10451">
          <cell r="K10451" t="str">
            <v>29424-18</v>
          </cell>
          <cell r="L10451" t="str">
            <v>29424</v>
          </cell>
          <cell r="M10451">
            <v>18</v>
          </cell>
          <cell r="N10451" t="str">
            <v>小規模事業者等継続支援事業</v>
          </cell>
          <cell r="O10451" t="str">
            <v>①-Ⅱ-３．事業継続に困っている中小・小規模事業者等への支援</v>
          </cell>
        </row>
        <row r="10452">
          <cell r="K10452" t="str">
            <v>29424-19</v>
          </cell>
          <cell r="L10452" t="str">
            <v>29424</v>
          </cell>
          <cell r="M10452">
            <v>19</v>
          </cell>
          <cell r="N10452" t="str">
            <v>公共交通感染防止対策事業</v>
          </cell>
          <cell r="O10452" t="str">
            <v>①-Ⅰ-１．マスク・消毒液等の確保</v>
          </cell>
        </row>
        <row r="10453">
          <cell r="K10453" t="str">
            <v>29424-20</v>
          </cell>
          <cell r="L10453" t="str">
            <v>29424</v>
          </cell>
          <cell r="M10453">
            <v>20</v>
          </cell>
          <cell r="N10453" t="str">
            <v>学習支援事業（映像授業）</v>
          </cell>
          <cell r="O10453" t="str">
            <v>①-Ⅰ-８．学校の臨時休業等を円滑に進めるための環境整備</v>
          </cell>
        </row>
        <row r="10454">
          <cell r="K10454" t="str">
            <v>29424-21</v>
          </cell>
          <cell r="L10454" t="str">
            <v>29424</v>
          </cell>
          <cell r="M10454">
            <v>21</v>
          </cell>
          <cell r="N10454" t="str">
            <v>学習支援事業（図書カード）</v>
          </cell>
          <cell r="O10454" t="str">
            <v>①-Ⅰ-８．学校の臨時休業等を円滑に進めるための環境整備</v>
          </cell>
        </row>
        <row r="10455">
          <cell r="K10455" t="str">
            <v>29424-22</v>
          </cell>
          <cell r="L10455" t="str">
            <v>29424</v>
          </cell>
          <cell r="M10455">
            <v>22</v>
          </cell>
          <cell r="N10455" t="str">
            <v>高齢者及び障害者感染防止対策事業</v>
          </cell>
          <cell r="O10455" t="str">
            <v>①-Ⅰ-１．マスク・消毒液等の確保</v>
          </cell>
        </row>
        <row r="10456">
          <cell r="K10456" t="str">
            <v>29424-23</v>
          </cell>
          <cell r="L10456" t="str">
            <v>29424</v>
          </cell>
          <cell r="M10456">
            <v>23</v>
          </cell>
          <cell r="N10456" t="str">
            <v>妊婦感染症防止対策事業</v>
          </cell>
          <cell r="O10456" t="str">
            <v>①-Ⅰ-１．マスク・消毒液等の確保</v>
          </cell>
        </row>
        <row r="10457">
          <cell r="K10457" t="str">
            <v>29424-24</v>
          </cell>
          <cell r="L10457" t="str">
            <v>29424</v>
          </cell>
          <cell r="M10457">
            <v>24</v>
          </cell>
          <cell r="N10457" t="str">
            <v>特別児童扶養手当受給世帯感染防止対策事業</v>
          </cell>
          <cell r="O10457" t="str">
            <v>①-Ⅰ-１．マスク・消毒液等の確保</v>
          </cell>
        </row>
        <row r="10458">
          <cell r="K10458" t="str">
            <v>29424-25</v>
          </cell>
          <cell r="L10458" t="str">
            <v>29424</v>
          </cell>
          <cell r="M10458">
            <v>25</v>
          </cell>
          <cell r="N10458" t="str">
            <v>保健福祉センター感染防止対策事業</v>
          </cell>
          <cell r="O10458" t="str">
            <v>①-Ⅰ-１．マスク・消毒液等の確保</v>
          </cell>
        </row>
        <row r="10459">
          <cell r="K10459" t="str">
            <v>29424-26</v>
          </cell>
          <cell r="L10459" t="str">
            <v>29424</v>
          </cell>
          <cell r="M10459">
            <v>26</v>
          </cell>
          <cell r="N10459" t="str">
            <v>保育所感染防止対策事業</v>
          </cell>
          <cell r="O10459" t="str">
            <v>①-Ⅰ-１．マスク・消毒液等の確保</v>
          </cell>
        </row>
        <row r="10460">
          <cell r="K10460" t="str">
            <v>29424-27</v>
          </cell>
          <cell r="L10460" t="str">
            <v>29424</v>
          </cell>
          <cell r="M10460">
            <v>27</v>
          </cell>
          <cell r="N10460" t="str">
            <v>感染症対応支援策広報事業</v>
          </cell>
          <cell r="O10460" t="str">
            <v>①-Ⅰ-６．情報発信の充実</v>
          </cell>
        </row>
        <row r="10461">
          <cell r="K10461" t="str">
            <v>29424-28</v>
          </cell>
          <cell r="L10461" t="str">
            <v>29424</v>
          </cell>
          <cell r="M10461">
            <v>28</v>
          </cell>
          <cell r="N10461" t="str">
            <v>ときめき体操DVD配布事業</v>
          </cell>
          <cell r="O10461" t="str">
            <v>①-Ⅰ-６．情報発信の充実</v>
          </cell>
        </row>
        <row r="10462">
          <cell r="K10462" t="str">
            <v>29424-29</v>
          </cell>
          <cell r="L10462" t="str">
            <v>29424</v>
          </cell>
          <cell r="M10462">
            <v>29</v>
          </cell>
          <cell r="N10462" t="str">
            <v>図書館パワーアップ事業</v>
          </cell>
          <cell r="O10462" t="str">
            <v>①-Ⅱ-４．生活に困っている世帯や個人への支援</v>
          </cell>
        </row>
        <row r="10463">
          <cell r="K10463" t="str">
            <v>29424-30</v>
          </cell>
          <cell r="L10463" t="str">
            <v>29424</v>
          </cell>
          <cell r="M10463">
            <v>30</v>
          </cell>
          <cell r="N10463" t="str">
            <v>クーポン券発行事業</v>
          </cell>
          <cell r="O10463" t="str">
            <v>①-Ⅲ-２．地域経済の活性化</v>
          </cell>
        </row>
        <row r="10464">
          <cell r="K10464" t="str">
            <v>29424-31</v>
          </cell>
          <cell r="L10464" t="str">
            <v>29424</v>
          </cell>
          <cell r="M10464">
            <v>31</v>
          </cell>
          <cell r="N10464" t="str">
            <v>小規模テナント事業者家賃等支援事業</v>
          </cell>
          <cell r="O10464" t="str">
            <v>①-Ⅱ-３．事業継続に困っている中小・小規模事業者等への支援</v>
          </cell>
        </row>
        <row r="10465">
          <cell r="K10465" t="str">
            <v>29424-32</v>
          </cell>
          <cell r="L10465" t="str">
            <v>29424</v>
          </cell>
          <cell r="M10465">
            <v>32</v>
          </cell>
          <cell r="N10465" t="str">
            <v>事業者紹介特設サイト構築事業</v>
          </cell>
          <cell r="O10465" t="str">
            <v>①-Ⅲ-２．地域経済の活性化</v>
          </cell>
        </row>
        <row r="10466">
          <cell r="K10466" t="str">
            <v>29424-33</v>
          </cell>
          <cell r="L10466" t="str">
            <v>29424</v>
          </cell>
          <cell r="M10466">
            <v>33</v>
          </cell>
          <cell r="N10466" t="str">
            <v>指定管理施設支援事業</v>
          </cell>
          <cell r="O10466" t="str">
            <v>①-Ⅰ-１．マスク・消毒液等の確保</v>
          </cell>
        </row>
        <row r="10467">
          <cell r="K10467" t="str">
            <v>29424-34</v>
          </cell>
          <cell r="L10467" t="str">
            <v>29424</v>
          </cell>
          <cell r="M10467">
            <v>34</v>
          </cell>
          <cell r="N10467" t="str">
            <v>公立学校情報機器機器導入事業</v>
          </cell>
          <cell r="O10467" t="str">
            <v>①-Ⅰ-８．学校の臨時休業等を円滑に進めるための環境整備</v>
          </cell>
        </row>
        <row r="10468">
          <cell r="K10468" t="str">
            <v>29424-35</v>
          </cell>
          <cell r="L10468" t="str">
            <v>29424</v>
          </cell>
          <cell r="M10468">
            <v>35</v>
          </cell>
          <cell r="N10468" t="str">
            <v>給食室衛生管理事業</v>
          </cell>
          <cell r="O10468" t="str">
            <v>①-Ⅰ-１．マスク・消毒液等の確保</v>
          </cell>
        </row>
        <row r="10469">
          <cell r="K10469" t="str">
            <v>29424-36</v>
          </cell>
          <cell r="L10469" t="str">
            <v>29424</v>
          </cell>
          <cell r="M10469">
            <v>36</v>
          </cell>
          <cell r="N10469" t="str">
            <v>学校保健特別対策事業費補助金（小中学校感染防止対策事業）</v>
          </cell>
          <cell r="O10469" t="str">
            <v>①-Ⅰ-１．マスク・消毒液等の確保</v>
          </cell>
        </row>
        <row r="10470">
          <cell r="K10470" t="str">
            <v>29424-37</v>
          </cell>
          <cell r="L10470" t="str">
            <v>29424</v>
          </cell>
          <cell r="M10470">
            <v>37</v>
          </cell>
          <cell r="N10470" t="str">
            <v>スクール・サポート・スタッフ配置促進事業</v>
          </cell>
          <cell r="O10470" t="str">
            <v>①-Ⅰ-８．学校の臨時休業等を円滑に進めるための環境整備</v>
          </cell>
        </row>
        <row r="10471">
          <cell r="K10471" t="str">
            <v>29424-38</v>
          </cell>
          <cell r="L10471" t="str">
            <v>29424</v>
          </cell>
          <cell r="M10471">
            <v>38</v>
          </cell>
          <cell r="N10471" t="str">
            <v>幼稚園感染防止対策事業</v>
          </cell>
          <cell r="O10471" t="str">
            <v>①-Ⅰ-８．学校の臨時休業等を円滑に進めるための環境整備</v>
          </cell>
        </row>
        <row r="10472">
          <cell r="K10472" t="str">
            <v>29424-39</v>
          </cell>
          <cell r="L10472" t="str">
            <v>29424</v>
          </cell>
          <cell r="M10472">
            <v>39</v>
          </cell>
          <cell r="N10472" t="str">
            <v>学校保健特別対策事業費補助金（学校再開支援事業）</v>
          </cell>
          <cell r="O10472" t="str">
            <v>①-Ⅰ-１．マスク・消毒液等の確保</v>
          </cell>
        </row>
        <row r="10473">
          <cell r="K10473" t="str">
            <v>29424-40</v>
          </cell>
          <cell r="L10473" t="str">
            <v>29424</v>
          </cell>
          <cell r="M10473">
            <v>40</v>
          </cell>
          <cell r="N10473" t="str">
            <v>補習等のための指導員派遣事業</v>
          </cell>
          <cell r="O10473" t="str">
            <v>①-Ⅰ-８．学校の臨時休業等を円滑に進めるための環境整備</v>
          </cell>
        </row>
        <row r="10474">
          <cell r="K10474" t="str">
            <v>29424-41</v>
          </cell>
          <cell r="L10474" t="str">
            <v>29424</v>
          </cell>
          <cell r="M10474">
            <v>41</v>
          </cell>
          <cell r="N10474" t="str">
            <v>小中学校学習保障強化事業</v>
          </cell>
          <cell r="O10474" t="str">
            <v>①-Ⅰ-８．学校の臨時休業等を円滑に進めるための環境整備</v>
          </cell>
        </row>
        <row r="10475">
          <cell r="K10475" t="str">
            <v>29424-42</v>
          </cell>
          <cell r="L10475" t="str">
            <v>29424</v>
          </cell>
          <cell r="M10475">
            <v>42</v>
          </cell>
          <cell r="N10475" t="str">
            <v>三室休日応急診療所における感染症対策のための施設改修事業（王寺周辺広域休日応急診療施設組合分担金）</v>
          </cell>
          <cell r="O10475" t="str">
            <v>①-Ⅰ-３．医療提供体制の強化</v>
          </cell>
        </row>
        <row r="10476">
          <cell r="K10476" t="str">
            <v>29424-43</v>
          </cell>
          <cell r="L10476" t="str">
            <v>29424</v>
          </cell>
          <cell r="M10476">
            <v>43</v>
          </cell>
          <cell r="N10476" t="str">
            <v>高齢者インフルエンザ予防接種支援事業</v>
          </cell>
          <cell r="O10476" t="str">
            <v>①-Ⅱ-４．生活に困っている世帯や個人への支援</v>
          </cell>
        </row>
        <row r="10477">
          <cell r="K10477" t="str">
            <v>29424-44</v>
          </cell>
          <cell r="L10477" t="str">
            <v>29424</v>
          </cell>
          <cell r="M10477">
            <v>44</v>
          </cell>
          <cell r="N10477" t="str">
            <v>香芝市・葛城市・北葛城郡コロナ検査センター共同運営事業</v>
          </cell>
          <cell r="O10477" t="str">
            <v>①-Ⅰ-３．医療提供体制の強化</v>
          </cell>
        </row>
        <row r="10478">
          <cell r="K10478" t="str">
            <v>29424-45</v>
          </cell>
          <cell r="L10478" t="str">
            <v>29424</v>
          </cell>
          <cell r="M10478">
            <v>45</v>
          </cell>
          <cell r="N10478" t="str">
            <v>修学旅行のキャンセル料等支援事業</v>
          </cell>
          <cell r="O10478" t="str">
            <v>①-Ⅲ-１．観光・運輸業、飲食業、イベント・エンターテインメント事業等に対する支援</v>
          </cell>
        </row>
        <row r="10479">
          <cell r="K10479" t="str">
            <v>29425-1</v>
          </cell>
          <cell r="L10479" t="str">
            <v>29425</v>
          </cell>
          <cell r="M10479">
            <v>1</v>
          </cell>
          <cell r="N10479" t="str">
            <v>高齢者へのマスク配布</v>
          </cell>
          <cell r="O10479" t="str">
            <v>①-Ⅰ-１．マスク・消毒液等の確保</v>
          </cell>
        </row>
        <row r="10480">
          <cell r="K10480" t="str">
            <v>29425-2</v>
          </cell>
          <cell r="L10480" t="str">
            <v>29425</v>
          </cell>
          <cell r="M10480">
            <v>2</v>
          </cell>
          <cell r="N10480" t="str">
            <v>ひとり親家庭等 臨時給付金</v>
          </cell>
          <cell r="O10480" t="str">
            <v>①-Ⅱ-４．生活に困っている世帯や個人への支援</v>
          </cell>
        </row>
        <row r="10481">
          <cell r="K10481" t="str">
            <v>29425-3</v>
          </cell>
          <cell r="L10481" t="str">
            <v>29425</v>
          </cell>
          <cell r="M10481">
            <v>3</v>
          </cell>
          <cell r="N10481" t="str">
            <v>水道料金（基本料金）の減免</v>
          </cell>
          <cell r="O10481" t="str">
            <v>①-Ⅱ-４．生活に困っている世帯や個人への支援</v>
          </cell>
        </row>
        <row r="10482">
          <cell r="K10482" t="str">
            <v>29425-4</v>
          </cell>
          <cell r="L10482" t="str">
            <v>29425</v>
          </cell>
          <cell r="M10482">
            <v>4</v>
          </cell>
          <cell r="N10482" t="str">
            <v>感染防止対策用物品の購入</v>
          </cell>
          <cell r="O10482" t="str">
            <v>①-Ⅰ-１．マスク・消毒液等の確保</v>
          </cell>
        </row>
        <row r="10483">
          <cell r="K10483" t="str">
            <v>29425-5</v>
          </cell>
          <cell r="L10483" t="str">
            <v>29425</v>
          </cell>
          <cell r="M10483">
            <v>5</v>
          </cell>
          <cell r="N10483" t="str">
            <v>テイクアウト、デリバリー等事業者の販売促進支援</v>
          </cell>
          <cell r="O10483" t="str">
            <v>①-Ⅲ-１．観光・運輸業、飲食業、イベント・エンターテインメント事業等に対する支援</v>
          </cell>
        </row>
        <row r="10484">
          <cell r="K10484" t="str">
            <v>29425-6</v>
          </cell>
          <cell r="L10484" t="str">
            <v>29425</v>
          </cell>
          <cell r="M10484">
            <v>6</v>
          </cell>
          <cell r="N10484" t="str">
            <v>商工会員に対する個別相談会の開催</v>
          </cell>
          <cell r="O10484" t="str">
            <v>①-Ⅱ-３．事業継続に困っている中小・小規模事業者等への支援</v>
          </cell>
        </row>
        <row r="10485">
          <cell r="K10485" t="str">
            <v>29425-7</v>
          </cell>
          <cell r="L10485" t="str">
            <v>29425</v>
          </cell>
          <cell r="M10485">
            <v>7</v>
          </cell>
          <cell r="N10485" t="str">
            <v>休業等協力金</v>
          </cell>
          <cell r="O10485" t="str">
            <v>①-Ⅲ-１．観光・運輸業、飲食業、イベント・エンターテインメント事業等に対する支援</v>
          </cell>
        </row>
        <row r="10486">
          <cell r="K10486" t="str">
            <v>29425-8</v>
          </cell>
          <cell r="L10486" t="str">
            <v>29425</v>
          </cell>
          <cell r="M10486">
            <v>8</v>
          </cell>
          <cell r="N10486" t="str">
            <v>①学力保障（授業動画の視聴環境の整備）</v>
          </cell>
          <cell r="O10486" t="str">
            <v>①-Ⅰ-８．学校の臨時休業等を円滑に進めるための環境整備</v>
          </cell>
        </row>
        <row r="10487">
          <cell r="K10487" t="str">
            <v>29425-9</v>
          </cell>
          <cell r="L10487" t="str">
            <v>29425</v>
          </cell>
          <cell r="M10487">
            <v>9</v>
          </cell>
          <cell r="N10487" t="str">
            <v>②学力保障（図書カードの配布）</v>
          </cell>
          <cell r="O10487" t="str">
            <v>①-Ⅰ-８．学校の臨時休業等を円滑に進めるための環境整備</v>
          </cell>
        </row>
        <row r="10488">
          <cell r="K10488" t="str">
            <v>29425-10</v>
          </cell>
          <cell r="L10488" t="str">
            <v>29425</v>
          </cell>
          <cell r="M10488">
            <v>10</v>
          </cell>
          <cell r="N10488" t="str">
            <v>準要保護世帯への昼食費補助</v>
          </cell>
          <cell r="O10488" t="str">
            <v>①-Ⅰ-８．学校の臨時休業等を円滑に進めるための環境整備</v>
          </cell>
        </row>
        <row r="10489">
          <cell r="K10489" t="str">
            <v>29425-11</v>
          </cell>
          <cell r="L10489" t="str">
            <v>29425</v>
          </cell>
          <cell r="M10489">
            <v>11</v>
          </cell>
          <cell r="N10489" t="str">
            <v>給食費の減免</v>
          </cell>
          <cell r="O10489" t="str">
            <v>①-Ⅰ-８．学校の臨時休業等を円滑に進めるための環境整備</v>
          </cell>
        </row>
        <row r="10490">
          <cell r="K10490" t="str">
            <v>29425-12</v>
          </cell>
          <cell r="L10490" t="str">
            <v>29425</v>
          </cell>
          <cell r="M10490">
            <v>12</v>
          </cell>
          <cell r="N10490" t="str">
            <v>自然体験活動推進事業（「冒険の森ｉｎおうじ」利用料金の助成）</v>
          </cell>
          <cell r="O10490" t="str">
            <v>①-Ⅰ-８．学校の臨時休業等を円滑に進めるための環境整備</v>
          </cell>
        </row>
        <row r="10491">
          <cell r="K10491" t="str">
            <v>29425-13</v>
          </cell>
          <cell r="L10491" t="str">
            <v>29425</v>
          </cell>
          <cell r="M10491">
            <v>13</v>
          </cell>
          <cell r="N10491" t="str">
            <v>タクシー事業者向け新型コロナウイルス感染症対策支援事業</v>
          </cell>
          <cell r="O10491" t="str">
            <v>①-Ⅲ-１．観光・運輸業、飲食業、イベント・エンターテインメント事業等に対する支援</v>
          </cell>
        </row>
        <row r="10492">
          <cell r="K10492" t="str">
            <v>29425-14</v>
          </cell>
          <cell r="L10492" t="str">
            <v>29425</v>
          </cell>
          <cell r="M10492">
            <v>14</v>
          </cell>
          <cell r="N10492" t="str">
            <v>「地域振興券」配布事業</v>
          </cell>
          <cell r="O10492" t="str">
            <v>①-Ⅲ-２．地域経済の活性化</v>
          </cell>
        </row>
        <row r="10493">
          <cell r="K10493" t="str">
            <v>29425-15</v>
          </cell>
          <cell r="L10493" t="str">
            <v>29425</v>
          </cell>
          <cell r="M10493">
            <v>15</v>
          </cell>
          <cell r="N10493" t="str">
            <v>新生児への特別定額給付金事業</v>
          </cell>
          <cell r="O10493" t="str">
            <v>①-Ⅱ-４．生活に困っている世帯や個人への支援</v>
          </cell>
        </row>
        <row r="10494">
          <cell r="K10494" t="str">
            <v>29425-16</v>
          </cell>
          <cell r="L10494" t="str">
            <v>29425</v>
          </cell>
          <cell r="M10494">
            <v>16</v>
          </cell>
          <cell r="N10494" t="str">
            <v>遠隔・オンライン学習の環境整備、GIGAスクール構想への支援事業</v>
          </cell>
          <cell r="O10494" t="str">
            <v>①-Ⅳ-３．リモート化等によるデジタル・トランスフォーメーションの加速</v>
          </cell>
        </row>
        <row r="10495">
          <cell r="K10495" t="str">
            <v>29425-17</v>
          </cell>
          <cell r="L10495" t="str">
            <v>29425</v>
          </cell>
          <cell r="M10495">
            <v>17</v>
          </cell>
          <cell r="N10495" t="str">
            <v>避難所における感染拡大防止対策</v>
          </cell>
          <cell r="O10495" t="str">
            <v>①-Ⅰ-１．マスク・消毒液等の確保</v>
          </cell>
        </row>
        <row r="10496">
          <cell r="K10496" t="str">
            <v>29425-18</v>
          </cell>
          <cell r="L10496" t="str">
            <v>29425</v>
          </cell>
          <cell r="M10496">
            <v>18</v>
          </cell>
          <cell r="N10496" t="str">
            <v>公共施設における感染拡大防止対策</v>
          </cell>
          <cell r="O10496" t="str">
            <v>①-Ⅰ-１．マスク・消毒液等の確保</v>
          </cell>
        </row>
        <row r="10497">
          <cell r="K10497" t="str">
            <v>29425-19</v>
          </cell>
          <cell r="L10497" t="str">
            <v>29425</v>
          </cell>
          <cell r="M10497">
            <v>19</v>
          </cell>
          <cell r="N10497" t="str">
            <v>三室休日応急診療所における感染症対策施設改修</v>
          </cell>
          <cell r="O10497" t="str">
            <v>①-Ⅰ-３．医療提供体制の強化</v>
          </cell>
        </row>
        <row r="10498">
          <cell r="K10498" t="str">
            <v>29425-20</v>
          </cell>
          <cell r="L10498" t="str">
            <v>29425</v>
          </cell>
          <cell r="M10498">
            <v>20</v>
          </cell>
          <cell r="N10498" t="str">
            <v>香芝市・葛城市・北葛城郡コロナウイルスPCR検査センターの運営</v>
          </cell>
          <cell r="O10498" t="str">
            <v>②-Ⅰ-２．ＰＣＲ検査・抗原検査の体制整備</v>
          </cell>
        </row>
        <row r="10499">
          <cell r="K10499" t="str">
            <v>29425-21</v>
          </cell>
          <cell r="L10499" t="str">
            <v>29425</v>
          </cell>
          <cell r="M10499">
            <v>21</v>
          </cell>
          <cell r="N10499" t="str">
            <v>電子図書館の開設</v>
          </cell>
          <cell r="O10499" t="str">
            <v>①-Ⅰ-６．情報発信の充実</v>
          </cell>
        </row>
        <row r="10500">
          <cell r="K10500" t="str">
            <v>29425-22</v>
          </cell>
          <cell r="L10500" t="str">
            <v>29425</v>
          </cell>
          <cell r="M10500">
            <v>22</v>
          </cell>
          <cell r="N10500" t="str">
            <v>子ども・子育て支援交付金</v>
          </cell>
          <cell r="O10500" t="str">
            <v>①-Ⅰ-８．学校の臨時休業等を円滑に進めるための環境整備</v>
          </cell>
        </row>
        <row r="10501">
          <cell r="K10501" t="str">
            <v>29425-23</v>
          </cell>
          <cell r="L10501" t="str">
            <v>29425</v>
          </cell>
          <cell r="M10501">
            <v>23</v>
          </cell>
          <cell r="N10501" t="str">
            <v>学校保健特別対策事業費補助金（感染症対策のためのマスク等購入支援事業に限る）</v>
          </cell>
          <cell r="O10501" t="str">
            <v>①-Ⅰ-１．マスク・消毒液等の確保</v>
          </cell>
        </row>
        <row r="10502">
          <cell r="K10502" t="str">
            <v>29425-24</v>
          </cell>
          <cell r="L10502" t="str">
            <v>29425</v>
          </cell>
          <cell r="M10502">
            <v>24</v>
          </cell>
          <cell r="N10502" t="str">
            <v>文化芸術振興費補助金</v>
          </cell>
          <cell r="O10502" t="str">
            <v>①-Ⅰ-１．マスク・消毒液等の確保</v>
          </cell>
        </row>
        <row r="10503">
          <cell r="K10503" t="str">
            <v>29425-25</v>
          </cell>
          <cell r="L10503" t="str">
            <v>29425</v>
          </cell>
          <cell r="M10503">
            <v>25</v>
          </cell>
          <cell r="N10503" t="str">
            <v>教育支援体制整備事業費補助金</v>
          </cell>
          <cell r="O10503" t="str">
            <v>①-Ⅰ-８．学校の臨時休業等を円滑に進めるための環境整備</v>
          </cell>
        </row>
        <row r="10504">
          <cell r="K10504" t="str">
            <v>29425-26</v>
          </cell>
          <cell r="L10504" t="str">
            <v>29425</v>
          </cell>
          <cell r="M10504">
            <v>26</v>
          </cell>
          <cell r="N10504" t="str">
            <v>教育支援体制整備事業費補助金</v>
          </cell>
          <cell r="O10504" t="str">
            <v>①-Ⅰ-８．学校の臨時休業等を円滑に進めるための環境整備</v>
          </cell>
        </row>
        <row r="10505">
          <cell r="K10505" t="str">
            <v>29425-27</v>
          </cell>
          <cell r="L10505" t="str">
            <v>29425</v>
          </cell>
          <cell r="M10505">
            <v>27</v>
          </cell>
          <cell r="N10505" t="str">
            <v>学校保健特別対策事業費補助金(学校再開に伴う感染症対策・学習保障等に係る支援事業に限る)</v>
          </cell>
          <cell r="O10505" t="str">
            <v>①-Ⅰ-１．マスク・消毒液等の確保</v>
          </cell>
        </row>
        <row r="10506">
          <cell r="K10506" t="str">
            <v>29425-28</v>
          </cell>
          <cell r="L10506" t="str">
            <v>29425</v>
          </cell>
          <cell r="M10506">
            <v>28</v>
          </cell>
          <cell r="N10506" t="str">
            <v>公立学校情報機器整備費補助金</v>
          </cell>
          <cell r="O10506" t="str">
            <v>①-Ⅳ-３．リモート化等によるデジタル・トランスフォーメーションの加速</v>
          </cell>
        </row>
        <row r="10507">
          <cell r="K10507" t="str">
            <v>29425-29</v>
          </cell>
          <cell r="L10507" t="str">
            <v>29425</v>
          </cell>
          <cell r="M10507">
            <v>29</v>
          </cell>
          <cell r="N10507" t="str">
            <v>公立学校情報機器整備費補助金</v>
          </cell>
          <cell r="O10507" t="str">
            <v>①-Ⅳ-３．リモート化等によるデジタル・トランスフォーメーションの加速</v>
          </cell>
        </row>
        <row r="10508">
          <cell r="K10508" t="str">
            <v>29425-30</v>
          </cell>
          <cell r="L10508" t="str">
            <v>29425</v>
          </cell>
          <cell r="M10508">
            <v>30</v>
          </cell>
          <cell r="N10508" t="str">
            <v>オンライン配信システムの構築</v>
          </cell>
          <cell r="O10508" t="str">
            <v>①-Ⅳ-３．リモート化等によるデジタル・トランスフォーメーションの加速</v>
          </cell>
        </row>
        <row r="10509">
          <cell r="K10509" t="str">
            <v>29426-1</v>
          </cell>
          <cell r="L10509" t="str">
            <v>29426</v>
          </cell>
          <cell r="M10509">
            <v>1</v>
          </cell>
          <cell r="N10509" t="str">
            <v>健康支援事業</v>
          </cell>
          <cell r="O10509" t="str">
            <v>①-Ⅲ-２．地域経済の活性化</v>
          </cell>
        </row>
        <row r="10510">
          <cell r="K10510" t="str">
            <v>29426-2</v>
          </cell>
          <cell r="L10510" t="str">
            <v>29426</v>
          </cell>
          <cell r="M10510">
            <v>2</v>
          </cell>
          <cell r="N10510" t="str">
            <v>地場産業の支援及びマスク配布による感染拡大防止事業</v>
          </cell>
          <cell r="O10510" t="str">
            <v>①-Ⅲ-２．地域経済の活性化</v>
          </cell>
        </row>
        <row r="10511">
          <cell r="K10511" t="str">
            <v>29426-3</v>
          </cell>
          <cell r="L10511" t="str">
            <v>29426</v>
          </cell>
          <cell r="M10511">
            <v>3</v>
          </cell>
          <cell r="N10511" t="str">
            <v>中小企業・小規模企業事業継続支援金交付事業</v>
          </cell>
          <cell r="O10511" t="str">
            <v>①-Ⅱ-２．資金繰り対策</v>
          </cell>
        </row>
        <row r="10512">
          <cell r="K10512" t="str">
            <v>29426-4</v>
          </cell>
          <cell r="L10512" t="str">
            <v>29426</v>
          </cell>
          <cell r="M10512">
            <v>4</v>
          </cell>
          <cell r="N10512" t="str">
            <v>新型コロナウイルス感染症対策生活支援事業（ごみ袋無料引換券配布）</v>
          </cell>
          <cell r="O10512" t="str">
            <v>①-Ⅱ-４．生活に困っている世帯や個人への支援</v>
          </cell>
        </row>
        <row r="10513">
          <cell r="K10513" t="str">
            <v>29426-5</v>
          </cell>
          <cell r="L10513" t="str">
            <v>29426</v>
          </cell>
          <cell r="M10513">
            <v>5</v>
          </cell>
          <cell r="N10513" t="str">
            <v>新型コロナウイルス感染症拡大防止事業（公園閉鎖に伴う安全対策事業）</v>
          </cell>
          <cell r="O10513" t="str">
            <v>①-Ⅰ-８．学校の臨時休業等を円滑に進めるための環境整備</v>
          </cell>
        </row>
        <row r="10514">
          <cell r="K10514" t="str">
            <v>29426-6</v>
          </cell>
          <cell r="L10514" t="str">
            <v>29426</v>
          </cell>
          <cell r="M10514">
            <v>6</v>
          </cell>
          <cell r="N10514" t="str">
            <v>新型コロナウイルス感染症拡大防止事業（広陵町パークゴルフ場閉鎖に伴う指定管理者への支援）</v>
          </cell>
          <cell r="O10514" t="str">
            <v>①-Ⅱ-１．雇用の維持</v>
          </cell>
        </row>
        <row r="10515">
          <cell r="K10515" t="str">
            <v>29426-7</v>
          </cell>
          <cell r="L10515" t="str">
            <v>29426</v>
          </cell>
          <cell r="M10515">
            <v>7</v>
          </cell>
          <cell r="N10515" t="str">
            <v>学校の臨時休業に伴う学習等への支援事業</v>
          </cell>
          <cell r="O10515" t="str">
            <v>①-Ⅰ-８．学校の臨時休業等を円滑に進めるための環境整備</v>
          </cell>
        </row>
        <row r="10516">
          <cell r="K10516" t="str">
            <v>29426-8</v>
          </cell>
          <cell r="L10516" t="str">
            <v>29426</v>
          </cell>
          <cell r="M10516">
            <v>8</v>
          </cell>
          <cell r="N10516" t="str">
            <v>新型コロナウイルス感染症対策生活支援事業（保育料の減免）</v>
          </cell>
          <cell r="O10516" t="str">
            <v>①-Ⅱ-４．生活に困っている世帯や個人への支援</v>
          </cell>
        </row>
        <row r="10517">
          <cell r="K10517" t="str">
            <v>29426-9</v>
          </cell>
          <cell r="L10517" t="str">
            <v>29426</v>
          </cell>
          <cell r="M10517">
            <v>9</v>
          </cell>
          <cell r="N10517" t="str">
            <v>新型コロナウイルス感染症対策生活支援事業（保育園等副食費の免除）</v>
          </cell>
          <cell r="O10517" t="str">
            <v>①-Ⅱ-４．生活に困っている世帯や個人への支援</v>
          </cell>
        </row>
        <row r="10518">
          <cell r="K10518" t="str">
            <v>29426-10</v>
          </cell>
          <cell r="L10518" t="str">
            <v>29426</v>
          </cell>
          <cell r="M10518">
            <v>10</v>
          </cell>
          <cell r="N10518" t="str">
            <v>新型コロナウイルス感染症対策生活支援事業（小中学校給食費無償化）</v>
          </cell>
          <cell r="O10518" t="str">
            <v>①-Ⅱ-４．生活に困っている世帯や個人への支援</v>
          </cell>
        </row>
        <row r="10519">
          <cell r="K10519" t="str">
            <v>29426-11</v>
          </cell>
          <cell r="L10519" t="str">
            <v>29426</v>
          </cell>
          <cell r="M10519">
            <v>11</v>
          </cell>
          <cell r="N10519" t="str">
            <v>新型コロナウイルス感染症対策生活支援事業（準要保護世帯食費支援）</v>
          </cell>
          <cell r="O10519" t="str">
            <v>①-Ⅱ-４．生活に困っている世帯や個人への支援</v>
          </cell>
        </row>
        <row r="10520">
          <cell r="K10520" t="str">
            <v>29426-12</v>
          </cell>
          <cell r="L10520" t="str">
            <v>29426</v>
          </cell>
          <cell r="M10520">
            <v>12</v>
          </cell>
          <cell r="N10520" t="str">
            <v>新型コロナウイルス感染症対策生活支援事業（水道基本料金免除）</v>
          </cell>
          <cell r="O10520" t="str">
            <v>①-Ⅱ-４．生活に困っている世帯や個人への支援</v>
          </cell>
        </row>
        <row r="10521">
          <cell r="K10521" t="str">
            <v>29426-13</v>
          </cell>
          <cell r="L10521" t="str">
            <v>29426</v>
          </cell>
          <cell r="M10521">
            <v>13</v>
          </cell>
          <cell r="N10521" t="str">
            <v>新型コロナウイルス感染症対策生活支援事業（水道基本料金免除に係るシステム改修）</v>
          </cell>
          <cell r="O10521" t="str">
            <v>①-Ⅱ-４．生活に困っている世帯や個人への支援</v>
          </cell>
        </row>
        <row r="10522">
          <cell r="K10522" t="str">
            <v>29426-14</v>
          </cell>
          <cell r="L10522" t="str">
            <v>29426</v>
          </cell>
          <cell r="M10522">
            <v>14</v>
          </cell>
          <cell r="N10522" t="str">
            <v>国保中央病院組合病院事業会計繰出</v>
          </cell>
          <cell r="O10522" t="str">
            <v>①-Ⅰ-３．医療提供体制の強化</v>
          </cell>
        </row>
        <row r="10523">
          <cell r="K10523" t="str">
            <v>29426-15</v>
          </cell>
          <cell r="L10523" t="str">
            <v>29426</v>
          </cell>
          <cell r="M10523">
            <v>15</v>
          </cell>
          <cell r="N10523" t="str">
            <v>公共的空間安全・安心確保事業</v>
          </cell>
          <cell r="O10523" t="str">
            <v>①-Ⅰ-１．マスク・消毒液等の確保</v>
          </cell>
        </row>
        <row r="10524">
          <cell r="K10524" t="str">
            <v>29426-16</v>
          </cell>
          <cell r="L10524" t="str">
            <v>29426</v>
          </cell>
          <cell r="M10524">
            <v>16</v>
          </cell>
          <cell r="N10524" t="str">
            <v>教育支援体制整備事業費補助金</v>
          </cell>
          <cell r="O10524" t="str">
            <v>①-Ⅰ-８．学校の臨時休業等を円滑に進めるための環境整備</v>
          </cell>
        </row>
        <row r="10525">
          <cell r="K10525" t="str">
            <v>29426-17</v>
          </cell>
          <cell r="L10525" t="str">
            <v>29426</v>
          </cell>
          <cell r="M10525">
            <v>17</v>
          </cell>
          <cell r="N10525" t="str">
            <v>外食産業等テイクアウト・配送支援事業</v>
          </cell>
          <cell r="O10525" t="str">
            <v>①-Ⅲ-２．地域経済の活性化</v>
          </cell>
        </row>
        <row r="10526">
          <cell r="K10526" t="str">
            <v>29426-18</v>
          </cell>
          <cell r="L10526" t="str">
            <v>29426</v>
          </cell>
          <cell r="M10526">
            <v>18</v>
          </cell>
          <cell r="N10526" t="str">
            <v>公立学校情報機器整備費補助金</v>
          </cell>
          <cell r="O10526" t="str">
            <v>①-Ⅳ-３．リモート化等によるデジタル・トランスフォーメーションの加速</v>
          </cell>
        </row>
        <row r="10527">
          <cell r="K10527" t="str">
            <v>29426-19</v>
          </cell>
          <cell r="L10527" t="str">
            <v>29426</v>
          </cell>
          <cell r="M10527">
            <v>19</v>
          </cell>
          <cell r="N10527" t="str">
            <v>学校保健特別対策事業費補助金</v>
          </cell>
          <cell r="O10527" t="str">
            <v>①-Ⅰ-１．マスク・消毒液等の確保</v>
          </cell>
        </row>
        <row r="10528">
          <cell r="K10528" t="str">
            <v>29426-20</v>
          </cell>
          <cell r="L10528" t="str">
            <v>29426</v>
          </cell>
          <cell r="M10528">
            <v>20</v>
          </cell>
          <cell r="N10528" t="str">
            <v>教育支援体制整備事業費補助金</v>
          </cell>
          <cell r="O10528" t="str">
            <v>①-Ⅰ-８．学校の臨時休業等を円滑に進めるための環境整備</v>
          </cell>
        </row>
        <row r="10529">
          <cell r="K10529" t="str">
            <v>29426-21</v>
          </cell>
          <cell r="L10529" t="str">
            <v>29426</v>
          </cell>
          <cell r="M10529">
            <v>21</v>
          </cell>
          <cell r="N10529" t="str">
            <v>IT防災無線受信システム実証実験</v>
          </cell>
          <cell r="O10529" t="str">
            <v>①-Ⅰ-６．情報発信の充実</v>
          </cell>
        </row>
        <row r="10530">
          <cell r="K10530" t="str">
            <v>29426-22</v>
          </cell>
          <cell r="L10530" t="str">
            <v>29426</v>
          </cell>
          <cell r="M10530">
            <v>22</v>
          </cell>
          <cell r="N10530" t="str">
            <v>学校保健特別対策事業費補助金</v>
          </cell>
          <cell r="O10530" t="str">
            <v>①-Ⅰ-１．マスク・消毒液等の確保</v>
          </cell>
        </row>
        <row r="10531">
          <cell r="K10531" t="str">
            <v>29426-23</v>
          </cell>
          <cell r="L10531" t="str">
            <v>29426</v>
          </cell>
          <cell r="M10531">
            <v>23</v>
          </cell>
          <cell r="N10531" t="str">
            <v>教育支援体制整備事業費補助金</v>
          </cell>
          <cell r="O10531" t="str">
            <v>①-Ⅰ-８．学校の臨時休業等を円滑に進めるための環境整備</v>
          </cell>
        </row>
        <row r="10532">
          <cell r="K10532" t="str">
            <v>29426-24</v>
          </cell>
          <cell r="L10532" t="str">
            <v>29426</v>
          </cell>
          <cell r="M10532">
            <v>24</v>
          </cell>
          <cell r="N10532" t="str">
            <v>災害対策（コロナ対策用）</v>
          </cell>
          <cell r="O10532" t="str">
            <v>①-Ⅳ-４．公共投資の早期執行等</v>
          </cell>
        </row>
        <row r="10533">
          <cell r="K10533" t="str">
            <v>29426-25</v>
          </cell>
          <cell r="L10533" t="str">
            <v>29426</v>
          </cell>
          <cell r="M10533">
            <v>25</v>
          </cell>
          <cell r="N10533" t="str">
            <v>新型コロナウイルス感染症拡大防止事業</v>
          </cell>
          <cell r="O10533" t="str">
            <v>①-Ⅱ-１．雇用の維持</v>
          </cell>
        </row>
        <row r="10534">
          <cell r="K10534" t="str">
            <v>29426-28</v>
          </cell>
          <cell r="L10534" t="str">
            <v>29426</v>
          </cell>
          <cell r="M10534">
            <v>28</v>
          </cell>
          <cell r="N10534" t="str">
            <v>在宅勤務導入支援事業（議会用タブレット端末の導入事業）</v>
          </cell>
          <cell r="O10534" t="str">
            <v>①-Ⅳ-３．リモート化等によるデジタル・トランスフォーメーションの加速</v>
          </cell>
        </row>
        <row r="10535">
          <cell r="K10535" t="str">
            <v>29426-29</v>
          </cell>
          <cell r="L10535" t="str">
            <v>29426</v>
          </cell>
          <cell r="M10535">
            <v>29</v>
          </cell>
          <cell r="N10535" t="str">
            <v>在宅勤務導入支援事業</v>
          </cell>
          <cell r="O10535" t="str">
            <v>①-Ⅳ-３．リモート化等によるデジタル・トランスフォーメーションの加速</v>
          </cell>
        </row>
        <row r="10536">
          <cell r="K10536" t="str">
            <v>29426-30</v>
          </cell>
          <cell r="L10536" t="str">
            <v>29426</v>
          </cell>
          <cell r="M10536">
            <v>30</v>
          </cell>
          <cell r="N10536" t="str">
            <v>在宅勤務導入支援事業（無線LAN構築事業）</v>
          </cell>
          <cell r="O10536" t="str">
            <v>①-Ⅳ-３．リモート化等によるデジタル・トランスフォーメーションの加速</v>
          </cell>
        </row>
        <row r="10537">
          <cell r="K10537" t="str">
            <v>29426-31</v>
          </cell>
          <cell r="L10537" t="str">
            <v>29426</v>
          </cell>
          <cell r="M10537">
            <v>31</v>
          </cell>
          <cell r="N10537" t="str">
            <v>在宅勤務導入支援事業（web会議等システム環境整備事業）</v>
          </cell>
          <cell r="O10537" t="str">
            <v>①-Ⅳ-３．リモート化等によるデジタル・トランスフォーメーションの加速</v>
          </cell>
        </row>
        <row r="10538">
          <cell r="K10538" t="str">
            <v>29426-32</v>
          </cell>
          <cell r="L10538" t="str">
            <v>29426</v>
          </cell>
          <cell r="M10538">
            <v>32</v>
          </cell>
          <cell r="N10538" t="str">
            <v>学校臨時休業対策費補助金（給食特会）</v>
          </cell>
          <cell r="O10538" t="str">
            <v>①-Ⅰ-８．学校の臨時休業等を円滑に進めるための環境整備</v>
          </cell>
        </row>
        <row r="10539">
          <cell r="K10539" t="str">
            <v>29426-33</v>
          </cell>
          <cell r="L10539" t="str">
            <v>29426</v>
          </cell>
          <cell r="M10539">
            <v>33</v>
          </cell>
          <cell r="N10539" t="str">
            <v>高齢者インフルエンザ予防接種</v>
          </cell>
          <cell r="O10539" t="str">
            <v>①-Ⅰ-３．医療提供体制の強化</v>
          </cell>
        </row>
        <row r="10540">
          <cell r="K10540" t="str">
            <v>29426-34</v>
          </cell>
          <cell r="L10540" t="str">
            <v>29426</v>
          </cell>
          <cell r="M10540">
            <v>34</v>
          </cell>
          <cell r="N10540" t="str">
            <v>在宅勤務導入支援事業</v>
          </cell>
          <cell r="O10540" t="str">
            <v>①-Ⅳ-３．リモート化等によるデジタル・トランスフォーメーションの加速</v>
          </cell>
        </row>
        <row r="10541">
          <cell r="K10541" t="str">
            <v>29426-35</v>
          </cell>
          <cell r="L10541" t="str">
            <v>29426</v>
          </cell>
          <cell r="M10541">
            <v>35</v>
          </cell>
          <cell r="N10541" t="str">
            <v>地域公共交通の維持・確保に係る路線バスへの補助継続</v>
          </cell>
          <cell r="O10541" t="str">
            <v>①-Ⅲ-２．地域経済の活性化</v>
          </cell>
        </row>
        <row r="10542">
          <cell r="K10542" t="str">
            <v>29426-36</v>
          </cell>
          <cell r="L10542" t="str">
            <v>29426</v>
          </cell>
          <cell r="M10542">
            <v>36</v>
          </cell>
          <cell r="N10542" t="str">
            <v>公立学校情報機器整備事業</v>
          </cell>
          <cell r="O10542" t="str">
            <v>①-Ⅳ-３．リモート化等によるデジタル・トランスフォーメーションの加速</v>
          </cell>
        </row>
        <row r="10543">
          <cell r="K10543" t="str">
            <v>29426-37</v>
          </cell>
          <cell r="L10543" t="str">
            <v>29426</v>
          </cell>
          <cell r="M10543">
            <v>37</v>
          </cell>
          <cell r="N10543" t="str">
            <v>新型コロナウイルス感染症拡大防止事業</v>
          </cell>
          <cell r="O10543" t="str">
            <v>①-Ⅲ-２．地域経済の活性化</v>
          </cell>
        </row>
        <row r="10544">
          <cell r="K10544" t="str">
            <v>29427-1</v>
          </cell>
          <cell r="L10544" t="str">
            <v>29427</v>
          </cell>
          <cell r="M10544">
            <v>1</v>
          </cell>
          <cell r="N10544" t="str">
            <v>公共的空間安全・安心確保事業</v>
          </cell>
          <cell r="O10544" t="str">
            <v>①-Ⅰ-１．マスク・消毒液等の確保</v>
          </cell>
        </row>
        <row r="10545">
          <cell r="K10545" t="str">
            <v>29427-2</v>
          </cell>
          <cell r="L10545" t="str">
            <v>29427</v>
          </cell>
          <cell r="M10545">
            <v>2</v>
          </cell>
          <cell r="N10545" t="str">
            <v>避難所用備品備蓄事業（その１）</v>
          </cell>
          <cell r="O10545" t="str">
            <v>①-Ⅰ-１．マスク・消毒液等の確保</v>
          </cell>
        </row>
        <row r="10546">
          <cell r="K10546" t="str">
            <v>29427-3</v>
          </cell>
          <cell r="L10546" t="str">
            <v>29427</v>
          </cell>
          <cell r="M10546">
            <v>3</v>
          </cell>
          <cell r="N10546" t="str">
            <v>感染予防品備蓄事業（その１）</v>
          </cell>
          <cell r="O10546" t="str">
            <v>①-Ⅰ-５．帰国者等の受入れ体制の強化</v>
          </cell>
        </row>
        <row r="10547">
          <cell r="K10547" t="str">
            <v>29427-4</v>
          </cell>
          <cell r="L10547" t="str">
            <v>29427</v>
          </cell>
          <cell r="M10547">
            <v>4</v>
          </cell>
          <cell r="N10547" t="str">
            <v>ひとり親世帯
臨時特別交付金</v>
          </cell>
          <cell r="O10547" t="str">
            <v>①-Ⅱ-４．生活に困っている世帯や個人への支援</v>
          </cell>
        </row>
        <row r="10548">
          <cell r="K10548" t="str">
            <v>29427-5</v>
          </cell>
          <cell r="L10548" t="str">
            <v>29427</v>
          </cell>
          <cell r="M10548">
            <v>5</v>
          </cell>
          <cell r="N10548" t="str">
            <v>母子個別検診事業</v>
          </cell>
          <cell r="O10548" t="str">
            <v>①-Ⅰ-３．医療提供体制の強化</v>
          </cell>
        </row>
        <row r="10549">
          <cell r="K10549" t="str">
            <v>29427-6</v>
          </cell>
          <cell r="L10549" t="str">
            <v>29427</v>
          </cell>
          <cell r="M10549">
            <v>6</v>
          </cell>
          <cell r="N10549" t="str">
            <v>新生児育児支援事業</v>
          </cell>
          <cell r="O10549" t="str">
            <v>①-Ⅱ-４．生活に困っている世帯や個人への支援</v>
          </cell>
        </row>
        <row r="10550">
          <cell r="K10550" t="str">
            <v>29427-7</v>
          </cell>
          <cell r="L10550" t="str">
            <v>29427</v>
          </cell>
          <cell r="M10550">
            <v>7</v>
          </cell>
          <cell r="N10550" t="str">
            <v>幼児給食費免除</v>
          </cell>
          <cell r="O10550" t="str">
            <v>①-Ⅱ-４．生活に困っている世帯や個人への支援</v>
          </cell>
        </row>
        <row r="10551">
          <cell r="K10551" t="str">
            <v>29427-8</v>
          </cell>
          <cell r="L10551" t="str">
            <v>29427</v>
          </cell>
          <cell r="M10551">
            <v>8</v>
          </cell>
          <cell r="N10551" t="str">
            <v>金融面での支援事業</v>
          </cell>
          <cell r="O10551" t="str">
            <v>①-Ⅱ-３．事業継続に困っている中小・小規模事業者等への支援</v>
          </cell>
        </row>
        <row r="10552">
          <cell r="K10552" t="str">
            <v>29427-9</v>
          </cell>
          <cell r="L10552" t="str">
            <v>29427</v>
          </cell>
          <cell r="M10552">
            <v>9</v>
          </cell>
          <cell r="N10552" t="str">
            <v>学校の臨時休業に伴う学習等への支援事業</v>
          </cell>
          <cell r="O10552" t="str">
            <v>①-Ⅰ-８．学校の臨時休業等を円滑に進めるための環境整備</v>
          </cell>
        </row>
        <row r="10553">
          <cell r="K10553" t="str">
            <v>29427-10</v>
          </cell>
          <cell r="L10553" t="str">
            <v>29427</v>
          </cell>
          <cell r="M10553">
            <v>10</v>
          </cell>
          <cell r="N10553" t="str">
            <v>図書カード交付事業</v>
          </cell>
          <cell r="O10553" t="str">
            <v>①-Ⅰ-８．学校の臨時休業等を円滑に進めるための環境整備</v>
          </cell>
        </row>
        <row r="10554">
          <cell r="K10554" t="str">
            <v>29427-11</v>
          </cell>
          <cell r="L10554" t="str">
            <v>29427</v>
          </cell>
          <cell r="M10554">
            <v>11</v>
          </cell>
          <cell r="N10554" t="str">
            <v>学校給食費免除</v>
          </cell>
          <cell r="O10554" t="str">
            <v>①-Ⅱ-４．生活に困っている世帯や個人への支援</v>
          </cell>
        </row>
        <row r="10555">
          <cell r="K10555" t="str">
            <v>29427-12</v>
          </cell>
          <cell r="L10555" t="str">
            <v>29427</v>
          </cell>
          <cell r="M10555">
            <v>12</v>
          </cell>
          <cell r="N10555" t="str">
            <v>準要保護世帯昼食費支援事業</v>
          </cell>
          <cell r="O10555" t="str">
            <v>①-Ⅱ-４．生活に困っている世帯や個人への支援</v>
          </cell>
        </row>
        <row r="10556">
          <cell r="K10556" t="str">
            <v>29427-13</v>
          </cell>
          <cell r="L10556" t="str">
            <v>29427</v>
          </cell>
          <cell r="M10556">
            <v>13</v>
          </cell>
          <cell r="N10556" t="str">
            <v>学校感染症対策事業</v>
          </cell>
          <cell r="O10556" t="str">
            <v>①-Ⅰ-１．マスク・消毒液等の確保</v>
          </cell>
        </row>
        <row r="10557">
          <cell r="K10557" t="str">
            <v>29427-14</v>
          </cell>
          <cell r="L10557" t="str">
            <v>29427</v>
          </cell>
          <cell r="M10557">
            <v>14</v>
          </cell>
          <cell r="N10557" t="str">
            <v>学校感染予防品備蓄事業</v>
          </cell>
          <cell r="O10557" t="str">
            <v>①-Ⅰ-１．マスク・消毒液等の確保</v>
          </cell>
        </row>
        <row r="10558">
          <cell r="K10558" t="str">
            <v>29427-15</v>
          </cell>
          <cell r="L10558" t="str">
            <v>29427</v>
          </cell>
          <cell r="M10558">
            <v>15</v>
          </cell>
          <cell r="N10558" t="str">
            <v>GIGAスクール構想への支援事業（その１）</v>
          </cell>
          <cell r="O10558" t="str">
            <v>①-Ⅳ-３．リモート化等によるデジタル・トランスフォーメーションの加速</v>
          </cell>
        </row>
        <row r="10559">
          <cell r="K10559" t="str">
            <v>29427-16</v>
          </cell>
          <cell r="L10559" t="str">
            <v>29427</v>
          </cell>
          <cell r="M10559">
            <v>16</v>
          </cell>
          <cell r="N10559" t="str">
            <v>図書館パワーアップ事業</v>
          </cell>
          <cell r="O10559" t="str">
            <v>①-Ⅰ-６．情報発信の充実</v>
          </cell>
        </row>
        <row r="10560">
          <cell r="K10560" t="str">
            <v>29427-17</v>
          </cell>
          <cell r="L10560" t="str">
            <v>29427</v>
          </cell>
          <cell r="M10560">
            <v>17</v>
          </cell>
          <cell r="N10560" t="str">
            <v>水道基本料金の免除</v>
          </cell>
          <cell r="O10560" t="str">
            <v>①-Ⅱ-４．生活に困っている世帯や個人への支援</v>
          </cell>
        </row>
        <row r="10561">
          <cell r="K10561" t="str">
            <v>29427-18</v>
          </cell>
          <cell r="L10561" t="str">
            <v>29427</v>
          </cell>
          <cell r="M10561">
            <v>18</v>
          </cell>
          <cell r="N10561" t="str">
            <v>感染予防品備蓄事業（その２）</v>
          </cell>
          <cell r="O10561" t="str">
            <v>①-Ⅰ-１．マスク・消毒液等の確保</v>
          </cell>
        </row>
        <row r="10562">
          <cell r="K10562" t="str">
            <v>29427-19</v>
          </cell>
          <cell r="L10562" t="str">
            <v>29427</v>
          </cell>
          <cell r="M10562">
            <v>19</v>
          </cell>
          <cell r="N10562" t="str">
            <v>避難所用備品備蓄事業（その２）</v>
          </cell>
          <cell r="O10562" t="str">
            <v>①-Ⅰ-１．マスク・消毒液等の確保</v>
          </cell>
        </row>
        <row r="10563">
          <cell r="K10563" t="str">
            <v>29427-20</v>
          </cell>
          <cell r="L10563" t="str">
            <v>29427</v>
          </cell>
          <cell r="M10563">
            <v>20</v>
          </cell>
          <cell r="N10563" t="str">
            <v>臨時特別出産祝金交付事業</v>
          </cell>
          <cell r="O10563" t="str">
            <v>①-Ⅱ-４．生活に困っている世帯や個人への支援</v>
          </cell>
        </row>
        <row r="10564">
          <cell r="K10564" t="str">
            <v>29427-21</v>
          </cell>
          <cell r="L10564" t="str">
            <v>29427</v>
          </cell>
          <cell r="M10564">
            <v>21</v>
          </cell>
          <cell r="N10564" t="str">
            <v>健康管理システム更新事業</v>
          </cell>
          <cell r="O10564" t="str">
            <v>①-Ⅰ-２．検査体制の強化と感染の早期発見</v>
          </cell>
        </row>
        <row r="10565">
          <cell r="K10565" t="str">
            <v>29427-22</v>
          </cell>
          <cell r="L10565" t="str">
            <v>29427</v>
          </cell>
          <cell r="M10565">
            <v>22</v>
          </cell>
          <cell r="N10565" t="str">
            <v>診療所施設改修事業</v>
          </cell>
          <cell r="O10565" t="str">
            <v>①-Ⅰ-３．医療提供体制の強化</v>
          </cell>
        </row>
        <row r="10566">
          <cell r="K10566" t="str">
            <v>29427-23</v>
          </cell>
          <cell r="L10566" t="str">
            <v>29427</v>
          </cell>
          <cell r="M10566">
            <v>23</v>
          </cell>
          <cell r="N10566" t="str">
            <v>地域振興券配布事業</v>
          </cell>
          <cell r="O10566" t="str">
            <v>①-Ⅱ-４．生活に困っている世帯や個人への支援</v>
          </cell>
        </row>
        <row r="10567">
          <cell r="K10567" t="str">
            <v>29427-24</v>
          </cell>
          <cell r="L10567" t="str">
            <v>29427</v>
          </cell>
          <cell r="M10567">
            <v>24</v>
          </cell>
          <cell r="N10567" t="str">
            <v>中小企業・小規模事業者支援事業</v>
          </cell>
          <cell r="O10567" t="str">
            <v>①-Ⅱ-３．事業継続に困っている中小・小規模事業者等への支援</v>
          </cell>
        </row>
        <row r="10568">
          <cell r="K10568" t="str">
            <v>29427-25</v>
          </cell>
          <cell r="L10568" t="str">
            <v>29427</v>
          </cell>
          <cell r="M10568">
            <v>25</v>
          </cell>
          <cell r="N10568" t="str">
            <v>教育支援体制整備事業費補助金</v>
          </cell>
          <cell r="O10568" t="str">
            <v>①-Ⅰ-８．学校の臨時休業等を円滑に進めるための環境整備</v>
          </cell>
        </row>
        <row r="10569">
          <cell r="K10569" t="str">
            <v>29427-26</v>
          </cell>
          <cell r="L10569" t="str">
            <v>29427</v>
          </cell>
          <cell r="M10569">
            <v>26</v>
          </cell>
          <cell r="N10569" t="str">
            <v>教育支援体制整備事業【継足】</v>
          </cell>
          <cell r="O10569" t="str">
            <v>①-Ⅰ-８．学校の臨時休業等を円滑に進めるための環境整備</v>
          </cell>
        </row>
        <row r="10570">
          <cell r="K10570" t="str">
            <v>29427-27</v>
          </cell>
          <cell r="L10570" t="str">
            <v>29427</v>
          </cell>
          <cell r="M10570">
            <v>27</v>
          </cell>
          <cell r="N10570" t="str">
            <v>学校保健特別対策事業費補助金</v>
          </cell>
          <cell r="O10570" t="str">
            <v>①-Ⅰ-８．学校の臨時休業等を円滑に進めるための環境整備</v>
          </cell>
        </row>
        <row r="10571">
          <cell r="K10571" t="str">
            <v>29427-28</v>
          </cell>
          <cell r="L10571" t="str">
            <v>29427</v>
          </cell>
          <cell r="M10571">
            <v>28</v>
          </cell>
          <cell r="N10571" t="str">
            <v>学校保健特別対策事業【継足】</v>
          </cell>
          <cell r="O10571" t="str">
            <v>①-Ⅰ-８．学校の臨時休業等を円滑に進めるための環境整備</v>
          </cell>
        </row>
        <row r="10572">
          <cell r="K10572" t="str">
            <v>29427-30</v>
          </cell>
          <cell r="L10572" t="str">
            <v>29427</v>
          </cell>
          <cell r="M10572">
            <v>30</v>
          </cell>
          <cell r="N10572" t="str">
            <v>校内蛇口レバー式化事業</v>
          </cell>
          <cell r="O10572" t="str">
            <v>①-Ⅳ-４．公共投資の早期執行等</v>
          </cell>
        </row>
        <row r="10573">
          <cell r="K10573" t="str">
            <v>29427-31</v>
          </cell>
          <cell r="L10573" t="str">
            <v>29427</v>
          </cell>
          <cell r="M10573">
            <v>31</v>
          </cell>
          <cell r="N10573" t="str">
            <v>GIGAスクール構想への支援事業（その２）</v>
          </cell>
          <cell r="O10573" t="str">
            <v>①-Ⅰ-８．学校の臨時休業等を円滑に進めるための環境整備</v>
          </cell>
        </row>
        <row r="10574">
          <cell r="K10574" t="str">
            <v>29427-33</v>
          </cell>
          <cell r="L10574" t="str">
            <v>29427</v>
          </cell>
          <cell r="M10574">
            <v>33</v>
          </cell>
          <cell r="N10574" t="str">
            <v>高齢者インフルエンザ予防接種促進事業</v>
          </cell>
          <cell r="O10574" t="str">
            <v>①-Ⅰ-３．医療提供体制の強化</v>
          </cell>
        </row>
        <row r="10575">
          <cell r="K10575" t="str">
            <v>29427-34</v>
          </cell>
          <cell r="L10575" t="str">
            <v>29427</v>
          </cell>
          <cell r="M10575">
            <v>34</v>
          </cell>
          <cell r="N10575" t="str">
            <v>PCR検査負担事業</v>
          </cell>
          <cell r="O10575" t="str">
            <v>①-Ⅰ-３．医療提供体制の強化</v>
          </cell>
        </row>
        <row r="10576">
          <cell r="K10576" t="str">
            <v>29427-35</v>
          </cell>
          <cell r="L10576" t="str">
            <v>29427</v>
          </cell>
          <cell r="M10576">
            <v>35</v>
          </cell>
          <cell r="N10576" t="str">
            <v>町ＨＰ改修事業</v>
          </cell>
          <cell r="O10576" t="str">
            <v>①-Ⅰ-６．情報発信の充実</v>
          </cell>
        </row>
        <row r="10577">
          <cell r="K10577" t="str">
            <v>29427-36</v>
          </cell>
          <cell r="L10577" t="str">
            <v>29427</v>
          </cell>
          <cell r="M10577">
            <v>36</v>
          </cell>
          <cell r="N10577" t="str">
            <v>バーチャル観光強化事業</v>
          </cell>
          <cell r="O10577" t="str">
            <v>①-Ⅲ-１．観光・運輸業、飲食業、イベント・エンターテインメント事業等に対する支援</v>
          </cell>
        </row>
        <row r="10578">
          <cell r="K10578" t="str">
            <v>29427-37</v>
          </cell>
          <cell r="L10578" t="str">
            <v>29427</v>
          </cell>
          <cell r="M10578">
            <v>37</v>
          </cell>
          <cell r="N10578" t="str">
            <v>Web会議システム構築事業</v>
          </cell>
          <cell r="O10578" t="str">
            <v>①-Ⅳ-３．リモート化等によるデジタル・トランスフォーメーションの加速</v>
          </cell>
        </row>
        <row r="10579">
          <cell r="K10579" t="str">
            <v>29427-38</v>
          </cell>
          <cell r="L10579" t="str">
            <v>29427</v>
          </cell>
          <cell r="M10579">
            <v>38</v>
          </cell>
          <cell r="N10579" t="str">
            <v>感染予防品備蓄事業（その３）</v>
          </cell>
          <cell r="O10579" t="str">
            <v>①-Ⅰ-１．マスク・消毒液等の確保</v>
          </cell>
        </row>
        <row r="10580">
          <cell r="K10580" t="str">
            <v>29427-40</v>
          </cell>
          <cell r="L10580" t="str">
            <v>29427</v>
          </cell>
          <cell r="M10580">
            <v>40</v>
          </cell>
          <cell r="N10580" t="str">
            <v>給食感染防止備品設置</v>
          </cell>
          <cell r="O10580" t="str">
            <v>①-Ⅰ-１．マスク・消毒液等の確保</v>
          </cell>
        </row>
        <row r="10581">
          <cell r="K10581" t="str">
            <v>29427-41</v>
          </cell>
          <cell r="L10581" t="str">
            <v>29427</v>
          </cell>
          <cell r="M10581">
            <v>41</v>
          </cell>
          <cell r="N10581" t="str">
            <v>学校感染症対策備品備蓄事業（その２）</v>
          </cell>
          <cell r="O10581" t="str">
            <v>①-Ⅰ-８．学校の臨時休業等を円滑に進めるための環境整備</v>
          </cell>
        </row>
        <row r="10582">
          <cell r="K10582" t="str">
            <v>29427-43</v>
          </cell>
          <cell r="L10582" t="str">
            <v>29427</v>
          </cell>
          <cell r="M10582">
            <v>43</v>
          </cell>
          <cell r="N10582" t="str">
            <v>図書館パワーアップ事業（その２）</v>
          </cell>
          <cell r="O10582" t="str">
            <v>①-Ⅰ-６．情報発信の充実</v>
          </cell>
        </row>
        <row r="10583">
          <cell r="K10583" t="str">
            <v>29427-44</v>
          </cell>
          <cell r="L10583" t="str">
            <v>29427</v>
          </cell>
          <cell r="M10583">
            <v>44</v>
          </cell>
          <cell r="N10583" t="str">
            <v>空調改修事業</v>
          </cell>
          <cell r="O10583" t="str">
            <v>①-Ⅳ-４．公共投資の早期執行等</v>
          </cell>
        </row>
        <row r="10584">
          <cell r="K10584" t="str">
            <v>29427-45</v>
          </cell>
          <cell r="L10584" t="str">
            <v>29427</v>
          </cell>
          <cell r="M10584">
            <v>45</v>
          </cell>
          <cell r="N10584" t="str">
            <v>水道蛇口自動水栓化事業</v>
          </cell>
          <cell r="O10584" t="str">
            <v>①-Ⅳ-４．公共投資の早期執行等</v>
          </cell>
        </row>
        <row r="10585">
          <cell r="K10585" t="str">
            <v>29441-1</v>
          </cell>
          <cell r="L10585" t="str">
            <v>29441</v>
          </cell>
          <cell r="M10585">
            <v>1</v>
          </cell>
          <cell r="N10585" t="str">
            <v>水道料金減免事業</v>
          </cell>
          <cell r="O10585" t="str">
            <v>①-Ⅱ-４．生活に困っている世帯や個人への支援</v>
          </cell>
        </row>
        <row r="10586">
          <cell r="K10586" t="str">
            <v>29441-2</v>
          </cell>
          <cell r="L10586" t="str">
            <v>29441</v>
          </cell>
          <cell r="M10586">
            <v>2</v>
          </cell>
          <cell r="N10586" t="str">
            <v>子ども学習支援事業</v>
          </cell>
          <cell r="O10586" t="str">
            <v>①-Ⅰ-８．学校の臨時休業等を円滑に進めるための環境整備</v>
          </cell>
        </row>
        <row r="10587">
          <cell r="K10587" t="str">
            <v>29441-3</v>
          </cell>
          <cell r="L10587" t="str">
            <v>29441</v>
          </cell>
          <cell r="M10587">
            <v>3</v>
          </cell>
          <cell r="N10587" t="str">
            <v>公共的空間等安全・安心確保事業（緊急対応）</v>
          </cell>
          <cell r="O10587" t="str">
            <v>①-Ⅰ-１．マスク・消毒液等の確保</v>
          </cell>
        </row>
        <row r="10588">
          <cell r="K10588" t="str">
            <v>29441-4</v>
          </cell>
          <cell r="L10588" t="str">
            <v>29441</v>
          </cell>
          <cell r="M10588">
            <v>4</v>
          </cell>
          <cell r="N10588" t="str">
            <v>事業所向け各種相談・申請支援窓口開設事業</v>
          </cell>
          <cell r="O10588" t="str">
            <v>①-Ⅱ-３．事業継続に困っている中小・小規模事業者等への支援</v>
          </cell>
        </row>
        <row r="10589">
          <cell r="K10589" t="str">
            <v>29441-5</v>
          </cell>
          <cell r="L10589" t="str">
            <v>29441</v>
          </cell>
          <cell r="M10589">
            <v>5</v>
          </cell>
          <cell r="N10589" t="str">
            <v>新型コロナウィルス感染対策に取り組む事業者支援事業</v>
          </cell>
          <cell r="O10589" t="str">
            <v>①-Ⅱ-３．事業継続に困っている中小・小規模事業者等への支援</v>
          </cell>
        </row>
        <row r="10590">
          <cell r="K10590" t="str">
            <v>29441-6</v>
          </cell>
          <cell r="L10590" t="str">
            <v>29441</v>
          </cell>
          <cell r="M10590">
            <v>6</v>
          </cell>
          <cell r="N10590" t="str">
            <v>生産性向上へ取り組む事業者支援事業</v>
          </cell>
          <cell r="O10590" t="str">
            <v>①-Ⅱ-３．事業継続に困っている中小・小規模事業者等への支援</v>
          </cell>
        </row>
        <row r="10591">
          <cell r="K10591" t="str">
            <v>29441-7</v>
          </cell>
          <cell r="L10591" t="str">
            <v>29441</v>
          </cell>
          <cell r="M10591">
            <v>7</v>
          </cell>
          <cell r="N10591" t="str">
            <v>地域商品等販売促進事業</v>
          </cell>
          <cell r="O10591" t="str">
            <v>①-Ⅲ-１．観光・運輸業、飲食業、イベント・エンターテインメント事業等に対する支援</v>
          </cell>
        </row>
        <row r="10592">
          <cell r="K10592" t="str">
            <v>29441-8</v>
          </cell>
          <cell r="L10592" t="str">
            <v>29441</v>
          </cell>
          <cell r="M10592">
            <v>8</v>
          </cell>
          <cell r="N10592" t="str">
            <v>学校給食食材費等支援事業</v>
          </cell>
          <cell r="O10592" t="str">
            <v>①-Ⅰ-８．学校の臨時休業等を円滑に進めるための環境整備</v>
          </cell>
        </row>
        <row r="10593">
          <cell r="K10593" t="str">
            <v>29441-9</v>
          </cell>
          <cell r="L10593" t="str">
            <v>29441</v>
          </cell>
          <cell r="M10593">
            <v>9</v>
          </cell>
          <cell r="N10593" t="str">
            <v>子どもの昼食費負担軽減事業</v>
          </cell>
          <cell r="O10593" t="str">
            <v>①-Ⅱ-４．生活に困っている世帯や個人への支援</v>
          </cell>
        </row>
        <row r="10594">
          <cell r="K10594" t="str">
            <v>29441-10</v>
          </cell>
          <cell r="L10594" t="str">
            <v>29441</v>
          </cell>
          <cell r="M10594">
            <v>10</v>
          </cell>
          <cell r="N10594" t="str">
            <v>GIGAスクール構想支援事業</v>
          </cell>
          <cell r="O10594" t="str">
            <v>①-Ⅳ-３．リモート化等によるデジタル・トランスフォーメーションの加速</v>
          </cell>
        </row>
        <row r="10595">
          <cell r="K10595" t="str">
            <v>29441-11</v>
          </cell>
          <cell r="L10595" t="str">
            <v>29441</v>
          </cell>
          <cell r="M10595">
            <v>11</v>
          </cell>
          <cell r="N10595" t="str">
            <v>子ども子育て支援交付金</v>
          </cell>
          <cell r="O10595" t="str">
            <v>①-Ⅰ-８．学校の臨時休業等を円滑に進めるための環境整備</v>
          </cell>
        </row>
        <row r="10596">
          <cell r="K10596" t="str">
            <v>29441-12</v>
          </cell>
          <cell r="L10596" t="str">
            <v>29441</v>
          </cell>
          <cell r="M10596">
            <v>12</v>
          </cell>
          <cell r="N10596" t="str">
            <v>吉野町withコロナ安全宣言事業</v>
          </cell>
          <cell r="O10596" t="str">
            <v>①-Ⅲ-１．観光・運輸業、飲食業、イベント・エンターテインメント事業等に対する支援</v>
          </cell>
        </row>
        <row r="10597">
          <cell r="K10597" t="str">
            <v>29441-13</v>
          </cell>
          <cell r="L10597" t="str">
            <v>29441</v>
          </cell>
          <cell r="M10597">
            <v>13</v>
          </cell>
          <cell r="N10597" t="str">
            <v>おかえりよしの観光商品券事業</v>
          </cell>
          <cell r="O10597" t="str">
            <v>①-Ⅲ-１．観光・運輸業、飲食業、イベント・エンターテインメント事業等に対する支援</v>
          </cell>
        </row>
        <row r="10598">
          <cell r="K10598" t="str">
            <v>29441-14</v>
          </cell>
          <cell r="L10598" t="str">
            <v>29441</v>
          </cell>
          <cell r="M10598">
            <v>14</v>
          </cell>
          <cell r="N10598" t="str">
            <v>ふるさと吉野応援商品券事業</v>
          </cell>
          <cell r="O10598" t="str">
            <v>①-Ⅲ-２．地域経済の活性化</v>
          </cell>
        </row>
        <row r="10599">
          <cell r="K10599" t="str">
            <v>29441-15</v>
          </cell>
          <cell r="L10599" t="str">
            <v>29441</v>
          </cell>
          <cell r="M10599">
            <v>15</v>
          </cell>
          <cell r="N10599" t="str">
            <v>買い物ツアーバス運行による地域の生活支援事業</v>
          </cell>
          <cell r="O10599" t="str">
            <v>①-Ⅱ-４．生活に困っている世帯や個人への支援</v>
          </cell>
        </row>
        <row r="10600">
          <cell r="K10600" t="str">
            <v>29441-16</v>
          </cell>
          <cell r="L10600" t="str">
            <v>29441</v>
          </cell>
          <cell r="M10600">
            <v>16</v>
          </cell>
          <cell r="N10600" t="str">
            <v>老人福祉施設限定営業要請に対する支援事業</v>
          </cell>
          <cell r="O10600" t="str">
            <v>①-Ⅱ-３．事業継続に困っている中小・小規模事業者等への支援</v>
          </cell>
        </row>
        <row r="10601">
          <cell r="K10601" t="str">
            <v>29441-17</v>
          </cell>
          <cell r="L10601" t="str">
            <v>29441</v>
          </cell>
          <cell r="M10601">
            <v>17</v>
          </cell>
          <cell r="N10601" t="str">
            <v>ICTを活用した学びの意欲向上事業</v>
          </cell>
          <cell r="O10601" t="str">
            <v>①-Ⅰ-８．学校の臨時休業等を円滑に進めるための環境整備</v>
          </cell>
        </row>
        <row r="10602">
          <cell r="K10602" t="str">
            <v>29441-18</v>
          </cell>
          <cell r="L10602" t="str">
            <v>29441</v>
          </cell>
          <cell r="M10602">
            <v>18</v>
          </cell>
          <cell r="N10602" t="str">
            <v>語学指導外国人招致事業</v>
          </cell>
          <cell r="O10602" t="str">
            <v>①-Ⅰ-８．学校の臨時休業等を円滑に進めるための環境整備</v>
          </cell>
        </row>
        <row r="10603">
          <cell r="K10603" t="str">
            <v>29441-19</v>
          </cell>
          <cell r="L10603" t="str">
            <v>29441</v>
          </cell>
          <cell r="M10603">
            <v>19</v>
          </cell>
          <cell r="N10603" t="str">
            <v>公共的空間等安全・安心確保事業（長期対応）</v>
          </cell>
          <cell r="O10603" t="str">
            <v>①-Ⅰ-１．マスク・消毒液等の確保</v>
          </cell>
        </row>
        <row r="10604">
          <cell r="K10604" t="str">
            <v>29441-20</v>
          </cell>
          <cell r="L10604" t="str">
            <v>29441</v>
          </cell>
          <cell r="M10604">
            <v>20</v>
          </cell>
          <cell r="N10604" t="str">
            <v>地域コミュニティ活動維持支援事業（備品配備）</v>
          </cell>
          <cell r="O10604" t="str">
            <v>①-Ⅰ-１．マスク・消毒液等の確保</v>
          </cell>
        </row>
        <row r="10605">
          <cell r="K10605" t="str">
            <v>29441-21</v>
          </cell>
          <cell r="L10605" t="str">
            <v>29441</v>
          </cell>
          <cell r="M10605">
            <v>21</v>
          </cell>
          <cell r="N10605" t="str">
            <v>オンライン会議等環境整備事業</v>
          </cell>
          <cell r="O10605" t="str">
            <v>①-Ⅳ-３．リモート化等によるデジタル・トランスフォーメーションの加速</v>
          </cell>
        </row>
        <row r="10606">
          <cell r="K10606" t="str">
            <v>29441-22</v>
          </cell>
          <cell r="L10606" t="str">
            <v>29441</v>
          </cell>
          <cell r="M10606">
            <v>22</v>
          </cell>
          <cell r="N10606" t="str">
            <v>新たな地域公共交通システム構築事業</v>
          </cell>
          <cell r="O10606" t="str">
            <v>①-Ⅳ-３．リモート化等によるデジタル・トランスフォーメーションの加速</v>
          </cell>
        </row>
        <row r="10607">
          <cell r="K10607" t="str">
            <v>29441-23</v>
          </cell>
          <cell r="L10607" t="str">
            <v>29441</v>
          </cell>
          <cell r="M10607">
            <v>23</v>
          </cell>
          <cell r="N10607" t="str">
            <v>冬季集中宿泊キャンペーン事業</v>
          </cell>
          <cell r="O10607" t="str">
            <v>①-Ⅲ-１．観光・運輸業、飲食業、イベント・エンターテインメント事業等に対する支援</v>
          </cell>
        </row>
        <row r="10608">
          <cell r="K10608" t="str">
            <v>29441-24</v>
          </cell>
          <cell r="L10608" t="str">
            <v>29441</v>
          </cell>
          <cell r="M10608">
            <v>24</v>
          </cell>
          <cell r="N10608" t="str">
            <v>吉野の魅力再発見PR広報事業</v>
          </cell>
          <cell r="O10608" t="str">
            <v>①-Ⅰ-６．情報発信の充実</v>
          </cell>
        </row>
        <row r="10609">
          <cell r="K10609" t="str">
            <v>29441-25</v>
          </cell>
          <cell r="L10609" t="str">
            <v>29441</v>
          </cell>
          <cell r="M10609">
            <v>25</v>
          </cell>
          <cell r="N10609" t="str">
            <v>町民生活負担軽減事業</v>
          </cell>
          <cell r="O10609" t="str">
            <v>①-Ⅱ-４．生活に困っている世帯や個人への支援</v>
          </cell>
        </row>
        <row r="10610">
          <cell r="K10610" t="str">
            <v>29441-26</v>
          </cell>
          <cell r="L10610" t="str">
            <v>29441</v>
          </cell>
          <cell r="M10610">
            <v>26</v>
          </cell>
          <cell r="N10610" t="str">
            <v>インフルエンザ予防接種勧奨事業</v>
          </cell>
          <cell r="O10610" t="str">
            <v>①-Ⅰ-３．医療提供体制の強化</v>
          </cell>
        </row>
        <row r="10611">
          <cell r="K10611" t="str">
            <v>29441-27</v>
          </cell>
          <cell r="L10611" t="str">
            <v>29441</v>
          </cell>
          <cell r="M10611">
            <v>27</v>
          </cell>
          <cell r="N10611" t="str">
            <v>固定資産税（土地）制度改正に伴うシステム改修事業</v>
          </cell>
          <cell r="O10611" t="str">
            <v>①-Ⅱ-５．税制措置</v>
          </cell>
        </row>
        <row r="10612">
          <cell r="K10612" t="str">
            <v>29441-28</v>
          </cell>
          <cell r="L10612" t="str">
            <v>29441</v>
          </cell>
          <cell r="M10612">
            <v>28</v>
          </cell>
          <cell r="N10612" t="str">
            <v>安全安心な公共交通維持確保事業</v>
          </cell>
          <cell r="O10612" t="str">
            <v>②-Ⅰ-４．知見に基づく感染防止対策の徹底</v>
          </cell>
        </row>
        <row r="10613">
          <cell r="K10613" t="str">
            <v>29441-29</v>
          </cell>
          <cell r="L10613" t="str">
            <v>29441</v>
          </cell>
          <cell r="M10613">
            <v>29</v>
          </cell>
          <cell r="N10613" t="str">
            <v>安全安心な通園バス維持確保事業</v>
          </cell>
          <cell r="O10613" t="str">
            <v>②-Ⅰ-４．知見に基づく感染防止対策の徹底</v>
          </cell>
        </row>
        <row r="10614">
          <cell r="K10614" t="str">
            <v>29441-30</v>
          </cell>
          <cell r="L10614" t="str">
            <v>29441</v>
          </cell>
          <cell r="M10614">
            <v>30</v>
          </cell>
          <cell r="N10614" t="str">
            <v>教育支援体制整備事業費補助金</v>
          </cell>
          <cell r="O10614" t="str">
            <v>①-Ⅰ-８．学校の臨時休業等を円滑に進めるための環境整備</v>
          </cell>
        </row>
        <row r="10615">
          <cell r="K10615" t="str">
            <v>29441-31</v>
          </cell>
          <cell r="L10615" t="str">
            <v>29441</v>
          </cell>
          <cell r="M10615">
            <v>31</v>
          </cell>
          <cell r="N10615" t="str">
            <v>公立学校情報機器整備費補助金</v>
          </cell>
          <cell r="O10615" t="str">
            <v>①-Ⅳ-３．リモート化等によるデジタル・トランスフォーメーションの加速</v>
          </cell>
        </row>
        <row r="10616">
          <cell r="K10616" t="str">
            <v>29441-32</v>
          </cell>
          <cell r="L10616" t="str">
            <v>29441</v>
          </cell>
          <cell r="M10616">
            <v>32</v>
          </cell>
          <cell r="N10616" t="str">
            <v>学校における感染症対策等への支援事業</v>
          </cell>
          <cell r="O10616" t="str">
            <v>①-Ⅰ-１．マスク・消毒液等の確保</v>
          </cell>
        </row>
        <row r="10617">
          <cell r="K10617" t="str">
            <v>29441-33</v>
          </cell>
          <cell r="L10617" t="str">
            <v>29441</v>
          </cell>
          <cell r="M10617">
            <v>33</v>
          </cell>
          <cell r="N10617" t="str">
            <v>学校保健特別対策事業費補助金</v>
          </cell>
          <cell r="O10617" t="str">
            <v>①-Ⅰ-１．マスク・消毒液等の確保</v>
          </cell>
        </row>
        <row r="10618">
          <cell r="K10618" t="str">
            <v>29441-34</v>
          </cell>
          <cell r="L10618" t="str">
            <v>29441</v>
          </cell>
          <cell r="M10618">
            <v>34</v>
          </cell>
          <cell r="N10618" t="str">
            <v>学校施設等サーマルカメラ整備事業</v>
          </cell>
          <cell r="O10618" t="str">
            <v>①-Ⅰ-１．マスク・消毒液等の確保</v>
          </cell>
        </row>
        <row r="10619">
          <cell r="K10619" t="str">
            <v>29441-35</v>
          </cell>
          <cell r="L10619" t="str">
            <v>29441</v>
          </cell>
          <cell r="M10619">
            <v>35</v>
          </cell>
          <cell r="N10619" t="str">
            <v>観光における新しい生活環境推進事業</v>
          </cell>
          <cell r="O10619" t="str">
            <v>①-Ⅲ-１．観光・運輸業、飲食業、イベント・エンターテインメント事業等に対する支援</v>
          </cell>
        </row>
        <row r="10620">
          <cell r="K10620" t="str">
            <v>29441-36</v>
          </cell>
          <cell r="L10620" t="str">
            <v>29441</v>
          </cell>
          <cell r="M10620">
            <v>36</v>
          </cell>
          <cell r="N10620" t="str">
            <v>ワイヤレスマイクシステム整備事業</v>
          </cell>
          <cell r="O10620" t="str">
            <v>②-Ⅰ-４．知見に基づく感染防止対策の徹底</v>
          </cell>
        </row>
        <row r="10621">
          <cell r="K10621" t="str">
            <v>29441-37</v>
          </cell>
          <cell r="L10621" t="str">
            <v>29441</v>
          </cell>
          <cell r="M10621">
            <v>37</v>
          </cell>
          <cell r="N10621" t="str">
            <v>地域コミュニティ活動維持支援事業（対策補助）</v>
          </cell>
          <cell r="O10621" t="str">
            <v>①-Ⅰ-１．マスク・消毒液等の確保</v>
          </cell>
        </row>
        <row r="10622">
          <cell r="K10622" t="str">
            <v>29441-38</v>
          </cell>
          <cell r="L10622" t="str">
            <v>29441</v>
          </cell>
          <cell r="M10622">
            <v>38</v>
          </cell>
          <cell r="N10622" t="str">
            <v>感染症クラスター対策事業</v>
          </cell>
          <cell r="O10622" t="str">
            <v>①-Ⅰ-２．検査体制の強化と感染の早期発見</v>
          </cell>
        </row>
        <row r="10623">
          <cell r="K10623" t="str">
            <v>29442-1</v>
          </cell>
          <cell r="L10623" t="str">
            <v>29442</v>
          </cell>
          <cell r="M10623">
            <v>1</v>
          </cell>
          <cell r="N10623" t="str">
            <v>一般タクシー車両衛生確保事業</v>
          </cell>
          <cell r="O10623" t="str">
            <v>①-Ⅰ-１．マスク・消毒液等の確保</v>
          </cell>
        </row>
        <row r="10624">
          <cell r="K10624" t="str">
            <v>29442-2</v>
          </cell>
          <cell r="L10624" t="str">
            <v>29442</v>
          </cell>
          <cell r="M10624">
            <v>2</v>
          </cell>
          <cell r="N10624" t="str">
            <v>社会システム事業所衛生確保事業(介護サービス事業等)</v>
          </cell>
          <cell r="O10624" t="str">
            <v>①-Ⅰ-１．マスク・消毒液等の確保</v>
          </cell>
        </row>
        <row r="10625">
          <cell r="K10625" t="str">
            <v>29442-3</v>
          </cell>
          <cell r="L10625" t="str">
            <v>29442</v>
          </cell>
          <cell r="M10625">
            <v>3</v>
          </cell>
          <cell r="N10625" t="str">
            <v>社会システム事業所衛生確保事業(介護サービス事業等)</v>
          </cell>
          <cell r="O10625" t="str">
            <v>①-Ⅰ-１．マスク・消毒液等の確保</v>
          </cell>
        </row>
        <row r="10626">
          <cell r="K10626" t="str">
            <v>29442-4</v>
          </cell>
          <cell r="L10626" t="str">
            <v>29442</v>
          </cell>
          <cell r="M10626">
            <v>4</v>
          </cell>
          <cell r="N10626" t="str">
            <v>社会システム事業所衛生確保事業(障害福祉サービス事業等)</v>
          </cell>
          <cell r="O10626" t="str">
            <v>①-Ⅰ-１．マスク・消毒液等の確保</v>
          </cell>
        </row>
        <row r="10627">
          <cell r="K10627" t="str">
            <v>29442-5</v>
          </cell>
          <cell r="L10627" t="str">
            <v>29442</v>
          </cell>
          <cell r="M10627">
            <v>5</v>
          </cell>
          <cell r="N10627" t="str">
            <v>社会システム事業所衛生確保事業(障害福祉サービス事業等)</v>
          </cell>
          <cell r="O10627" t="str">
            <v>①-Ⅰ-１．マスク・消毒液等の確保</v>
          </cell>
        </row>
        <row r="10628">
          <cell r="K10628" t="str">
            <v>29442-6</v>
          </cell>
          <cell r="L10628" t="str">
            <v>29442</v>
          </cell>
          <cell r="M10628">
            <v>6</v>
          </cell>
          <cell r="N10628" t="str">
            <v>マスクバンク事業</v>
          </cell>
          <cell r="O10628" t="str">
            <v>①-Ⅰ-１．マスク・消毒液等の確保</v>
          </cell>
        </row>
        <row r="10629">
          <cell r="K10629" t="str">
            <v>29442-7</v>
          </cell>
          <cell r="L10629" t="str">
            <v>29442</v>
          </cell>
          <cell r="M10629">
            <v>7</v>
          </cell>
          <cell r="N10629" t="str">
            <v>公共サービス郵送対応事業(介護事業等)</v>
          </cell>
          <cell r="O10629" t="str">
            <v>①-Ⅰ-６．情報発信の充実</v>
          </cell>
        </row>
        <row r="10630">
          <cell r="K10630" t="str">
            <v>29442-8</v>
          </cell>
          <cell r="L10630" t="str">
            <v>29442</v>
          </cell>
          <cell r="M10630">
            <v>8</v>
          </cell>
          <cell r="N10630" t="str">
            <v>公共サービス郵送対応事業(保険事業等)</v>
          </cell>
          <cell r="O10630" t="str">
            <v>①-Ⅰ-６．情報発信の充実</v>
          </cell>
        </row>
        <row r="10631">
          <cell r="K10631" t="str">
            <v>29442-9</v>
          </cell>
          <cell r="L10631" t="str">
            <v>29442</v>
          </cell>
          <cell r="M10631">
            <v>9</v>
          </cell>
          <cell r="N10631" t="str">
            <v>公共サービス郵送対応事業(国保高額療養費)</v>
          </cell>
          <cell r="O10631" t="str">
            <v>①-Ⅰ-６．情報発信の充実</v>
          </cell>
        </row>
        <row r="10632">
          <cell r="K10632" t="str">
            <v>29442-10</v>
          </cell>
          <cell r="L10632" t="str">
            <v>29442</v>
          </cell>
          <cell r="M10632">
            <v>10</v>
          </cell>
          <cell r="N10632" t="str">
            <v>公共サービス郵送対応事業(福祉医療)</v>
          </cell>
          <cell r="O10632" t="str">
            <v>①-Ⅰ-６．情報発信の充実</v>
          </cell>
        </row>
        <row r="10633">
          <cell r="K10633" t="str">
            <v>29442-11</v>
          </cell>
          <cell r="L10633" t="str">
            <v>29442</v>
          </cell>
          <cell r="M10633">
            <v>11</v>
          </cell>
          <cell r="N10633" t="str">
            <v>通学時衛生確保事業</v>
          </cell>
          <cell r="O10633" t="str">
            <v>①-Ⅰ-１．マスク・消毒液等の確保</v>
          </cell>
        </row>
        <row r="10634">
          <cell r="K10634" t="str">
            <v>29442-12</v>
          </cell>
          <cell r="L10634" t="str">
            <v>29442</v>
          </cell>
          <cell r="M10634">
            <v>12</v>
          </cell>
          <cell r="N10634" t="str">
            <v>学習環境整備事業(三密対策)</v>
          </cell>
          <cell r="O10634" t="str">
            <v>①-Ⅰ-１．マスク・消毒液等の確保</v>
          </cell>
        </row>
        <row r="10635">
          <cell r="K10635" t="str">
            <v>29442-13</v>
          </cell>
          <cell r="L10635" t="str">
            <v>29442</v>
          </cell>
          <cell r="M10635">
            <v>13</v>
          </cell>
          <cell r="N10635" t="str">
            <v>公共施設衛生確保事業(学校等)</v>
          </cell>
          <cell r="O10635" t="str">
            <v>①-Ⅰ-１．マスク・消毒液等の確保</v>
          </cell>
        </row>
        <row r="10636">
          <cell r="K10636" t="str">
            <v>29442-15</v>
          </cell>
          <cell r="L10636" t="str">
            <v>29442</v>
          </cell>
          <cell r="M10636">
            <v>15</v>
          </cell>
          <cell r="N10636" t="str">
            <v>公共施設衛生確保事業(保育所)</v>
          </cell>
          <cell r="O10636" t="str">
            <v>①-Ⅰ-１．マスク・消毒液等の確保</v>
          </cell>
        </row>
        <row r="10637">
          <cell r="K10637" t="str">
            <v>29442-16</v>
          </cell>
          <cell r="L10637" t="str">
            <v>29442</v>
          </cell>
          <cell r="M10637">
            <v>16</v>
          </cell>
          <cell r="N10637" t="str">
            <v>公共施設衛生確保事業(役場)</v>
          </cell>
          <cell r="O10637" t="str">
            <v>①-Ⅰ-１．マスク・消毒液等の確保</v>
          </cell>
        </row>
        <row r="10638">
          <cell r="K10638" t="str">
            <v>29442-19</v>
          </cell>
          <cell r="L10638" t="str">
            <v>29442</v>
          </cell>
          <cell r="M10638">
            <v>19</v>
          </cell>
          <cell r="N10638" t="str">
            <v>水道事業会計操出(水道基本料金減免支援事業)</v>
          </cell>
          <cell r="O10638" t="str">
            <v>①-Ⅱ-４．生活に困っている世帯や個人への支援</v>
          </cell>
        </row>
        <row r="10639">
          <cell r="K10639" t="str">
            <v>29442-20</v>
          </cell>
          <cell r="L10639" t="str">
            <v>29442</v>
          </cell>
          <cell r="M10639">
            <v>20</v>
          </cell>
          <cell r="N10639" t="str">
            <v>子ども在宅応援金給付事業</v>
          </cell>
          <cell r="O10639" t="str">
            <v>①-Ⅰ-８．学校の臨時休業等を円滑に進めるための環境整備</v>
          </cell>
        </row>
        <row r="10640">
          <cell r="K10640" t="str">
            <v>29442-21</v>
          </cell>
          <cell r="L10640" t="str">
            <v>29442</v>
          </cell>
          <cell r="M10640">
            <v>21</v>
          </cell>
          <cell r="N10640" t="str">
            <v>事業継続・経済回復総合支援事業</v>
          </cell>
          <cell r="O10640" t="str">
            <v>①-Ⅲ-２．地域経済の活性化</v>
          </cell>
        </row>
        <row r="10641">
          <cell r="K10641" t="str">
            <v>29442-22</v>
          </cell>
          <cell r="L10641" t="str">
            <v>29442</v>
          </cell>
          <cell r="M10641">
            <v>22</v>
          </cell>
          <cell r="N10641" t="str">
            <v>オンライン学習環境整備事業</v>
          </cell>
          <cell r="O10641" t="str">
            <v>①-Ⅳ-３．リモート化等によるデジタル・トランスフォーメーションの加速</v>
          </cell>
        </row>
        <row r="10642">
          <cell r="K10642" t="str">
            <v>29442-23</v>
          </cell>
          <cell r="L10642" t="str">
            <v>29442</v>
          </cell>
          <cell r="M10642">
            <v>23</v>
          </cell>
          <cell r="N10642" t="str">
            <v>公共施設衛生確保事業（議場）</v>
          </cell>
          <cell r="O10642" t="str">
            <v>①-Ⅰ-１．マスク・消毒液等の確保</v>
          </cell>
        </row>
        <row r="10643">
          <cell r="K10643" t="str">
            <v>29442-24</v>
          </cell>
          <cell r="L10643" t="str">
            <v>29442</v>
          </cell>
          <cell r="M10643">
            <v>24</v>
          </cell>
          <cell r="N10643" t="str">
            <v>新生児特別定額給付金</v>
          </cell>
          <cell r="O10643" t="str">
            <v>①-Ⅱ-４．生活に困っている世帯や個人への支援</v>
          </cell>
        </row>
        <row r="10644">
          <cell r="K10644" t="str">
            <v>29442-25</v>
          </cell>
          <cell r="L10644" t="str">
            <v>29442</v>
          </cell>
          <cell r="M10644">
            <v>25</v>
          </cell>
          <cell r="N10644" t="str">
            <v>公共施設衛生確保事業（避難所）</v>
          </cell>
          <cell r="O10644" t="str">
            <v>①-Ⅰ-１．マスク・消毒液等の確保</v>
          </cell>
        </row>
        <row r="10645">
          <cell r="K10645" t="str">
            <v>29442-26</v>
          </cell>
          <cell r="L10645" t="str">
            <v>29442</v>
          </cell>
          <cell r="M10645">
            <v>26</v>
          </cell>
          <cell r="N10645" t="str">
            <v>大淀町自治振興臨時交付金</v>
          </cell>
          <cell r="O10645" t="str">
            <v>①-Ⅰ-１．マスク・消毒液等の確保</v>
          </cell>
        </row>
        <row r="10646">
          <cell r="K10646" t="str">
            <v>29442-27</v>
          </cell>
          <cell r="L10646" t="str">
            <v>29442</v>
          </cell>
          <cell r="M10646">
            <v>27</v>
          </cell>
          <cell r="N10646" t="str">
            <v>コミュニティバス車両衛生確保事業</v>
          </cell>
          <cell r="O10646" t="str">
            <v>①-Ⅰ-１．マスク・消毒液等の確保</v>
          </cell>
        </row>
        <row r="10647">
          <cell r="K10647" t="str">
            <v>29442-28</v>
          </cell>
          <cell r="L10647" t="str">
            <v>29442</v>
          </cell>
          <cell r="M10647">
            <v>28</v>
          </cell>
          <cell r="N10647" t="str">
            <v>行政情報等配信用動画制作事業</v>
          </cell>
          <cell r="O10647" t="str">
            <v>①-Ⅰ-６．情報発信の充実</v>
          </cell>
        </row>
        <row r="10648">
          <cell r="K10648" t="str">
            <v>29442-29</v>
          </cell>
          <cell r="L10648" t="str">
            <v>29442</v>
          </cell>
          <cell r="M10648">
            <v>29</v>
          </cell>
          <cell r="N10648" t="str">
            <v>町内放送緊急時対応機能向上事業</v>
          </cell>
          <cell r="O10648" t="str">
            <v>①-Ⅰ-６．情報発信の充実</v>
          </cell>
        </row>
        <row r="10649">
          <cell r="K10649" t="str">
            <v>29442-30</v>
          </cell>
          <cell r="L10649" t="str">
            <v>29442</v>
          </cell>
          <cell r="M10649">
            <v>30</v>
          </cell>
          <cell r="N10649" t="str">
            <v>オンライン会議等対応環境整備事業</v>
          </cell>
          <cell r="O10649" t="str">
            <v>①-Ⅰ-６．情報発信の充実</v>
          </cell>
        </row>
        <row r="10650">
          <cell r="K10650" t="str">
            <v>29442-31</v>
          </cell>
          <cell r="L10650" t="str">
            <v>29442</v>
          </cell>
          <cell r="M10650">
            <v>31</v>
          </cell>
          <cell r="N10650" t="str">
            <v>公共施設衛生確保事業（町内避難所）</v>
          </cell>
          <cell r="O10650" t="str">
            <v>①-Ⅰ-１．マスク・消毒液等の確保</v>
          </cell>
        </row>
        <row r="10651">
          <cell r="K10651" t="str">
            <v>29442-32</v>
          </cell>
          <cell r="L10651" t="str">
            <v>29442</v>
          </cell>
          <cell r="M10651">
            <v>32</v>
          </cell>
          <cell r="N10651" t="str">
            <v>感染症予防啓発用動画配信事業</v>
          </cell>
          <cell r="O10651" t="str">
            <v>①-Ⅰ-６．情報発信の充実</v>
          </cell>
        </row>
        <row r="10652">
          <cell r="K10652" t="str">
            <v>29442-33</v>
          </cell>
          <cell r="L10652" t="str">
            <v>29442</v>
          </cell>
          <cell r="M10652">
            <v>33</v>
          </cell>
          <cell r="N10652" t="str">
            <v>参観中止行事映像化事業</v>
          </cell>
          <cell r="O10652" t="str">
            <v>①-Ⅲ-１．観光・運輸業、飲食業、イベント・エンターテインメント事業等に対する支援</v>
          </cell>
        </row>
        <row r="10653">
          <cell r="K10653" t="str">
            <v>29442-34</v>
          </cell>
          <cell r="L10653" t="str">
            <v>29442</v>
          </cell>
          <cell r="M10653">
            <v>34</v>
          </cell>
          <cell r="N10653" t="str">
            <v>遠足時衛生確保事業</v>
          </cell>
          <cell r="O10653" t="str">
            <v>①-Ⅰ-１．マスク・消毒液等の確保</v>
          </cell>
        </row>
        <row r="10654">
          <cell r="K10654" t="str">
            <v>29442-36</v>
          </cell>
          <cell r="L10654" t="str">
            <v>29442</v>
          </cell>
          <cell r="M10654">
            <v>36</v>
          </cell>
          <cell r="N10654" t="str">
            <v>フレイル対策環境整備事業</v>
          </cell>
          <cell r="O10654" t="str">
            <v>①-Ⅰ-３．医療提供体制の強化</v>
          </cell>
        </row>
        <row r="10655">
          <cell r="K10655" t="str">
            <v>29442-37</v>
          </cell>
          <cell r="L10655" t="str">
            <v>29442</v>
          </cell>
          <cell r="M10655">
            <v>37</v>
          </cell>
          <cell r="N10655" t="str">
            <v>高齢者活動自粛応援商品券支給事業</v>
          </cell>
          <cell r="O10655" t="str">
            <v>①-Ⅱ-４．生活に困っている世帯や個人への支援</v>
          </cell>
        </row>
        <row r="10656">
          <cell r="K10656" t="str">
            <v>29442-38</v>
          </cell>
          <cell r="L10656" t="str">
            <v>29442</v>
          </cell>
          <cell r="M10656">
            <v>38</v>
          </cell>
          <cell r="N10656" t="str">
            <v>大淀町プレミアム商品券発行事業</v>
          </cell>
          <cell r="O10656" t="str">
            <v>①-Ⅲ-２．地域経済の活性化</v>
          </cell>
        </row>
        <row r="10657">
          <cell r="K10657" t="str">
            <v>29442-39</v>
          </cell>
          <cell r="L10657" t="str">
            <v>29442</v>
          </cell>
          <cell r="M10657">
            <v>39</v>
          </cell>
          <cell r="N10657" t="str">
            <v>誘客支援事業</v>
          </cell>
          <cell r="O10657" t="str">
            <v>①-Ⅲ-２．地域経済の活性化</v>
          </cell>
        </row>
        <row r="10658">
          <cell r="K10658" t="str">
            <v>29442-40</v>
          </cell>
          <cell r="L10658" t="str">
            <v>29442</v>
          </cell>
          <cell r="M10658">
            <v>40</v>
          </cell>
          <cell r="N10658" t="str">
            <v>農産物直売応援事業</v>
          </cell>
          <cell r="O10658" t="str">
            <v>①-Ⅲ-２．地域経済の活性化</v>
          </cell>
        </row>
        <row r="10659">
          <cell r="K10659" t="str">
            <v>29442-41</v>
          </cell>
          <cell r="L10659" t="str">
            <v>29442</v>
          </cell>
          <cell r="M10659">
            <v>41</v>
          </cell>
          <cell r="N10659" t="str">
            <v>町指定ごみ袋配布事業</v>
          </cell>
          <cell r="O10659" t="str">
            <v>①-Ⅱ-４．生活に困っている世帯や個人への支援</v>
          </cell>
        </row>
        <row r="10660">
          <cell r="K10660" t="str">
            <v>29442-42</v>
          </cell>
          <cell r="L10660" t="str">
            <v>29442</v>
          </cell>
          <cell r="M10660">
            <v>42</v>
          </cell>
          <cell r="N10660" t="str">
            <v>課外学習時衛生確保事業</v>
          </cell>
          <cell r="O10660" t="str">
            <v>①-Ⅰ-１．マスク・消毒液等の確保</v>
          </cell>
        </row>
        <row r="10661">
          <cell r="K10661" t="str">
            <v>29442-43</v>
          </cell>
          <cell r="L10661" t="str">
            <v>29442</v>
          </cell>
          <cell r="M10661">
            <v>43</v>
          </cell>
          <cell r="N10661" t="str">
            <v>公共施設衛生確保事業(調理室等)</v>
          </cell>
          <cell r="O10661" t="str">
            <v>①-Ⅰ-８．学校の臨時休業等を円滑に進めるための環境整備</v>
          </cell>
        </row>
        <row r="10662">
          <cell r="K10662" t="str">
            <v>29442-44</v>
          </cell>
          <cell r="L10662" t="str">
            <v>29442</v>
          </cell>
          <cell r="M10662">
            <v>44</v>
          </cell>
          <cell r="N10662" t="str">
            <v>学校給食納入事業者支援事業</v>
          </cell>
          <cell r="O10662" t="str">
            <v>①-Ⅲ-２．地域経済の活性化</v>
          </cell>
        </row>
        <row r="10663">
          <cell r="K10663" t="str">
            <v>29442-46</v>
          </cell>
          <cell r="L10663" t="str">
            <v>29442</v>
          </cell>
          <cell r="M10663">
            <v>46</v>
          </cell>
          <cell r="N10663" t="str">
            <v>公共施設衛生確保事業(健康づくりセンター)</v>
          </cell>
          <cell r="O10663" t="str">
            <v>①-Ⅰ-１．マスク・消毒液等の確保</v>
          </cell>
        </row>
        <row r="10664">
          <cell r="K10664" t="str">
            <v>29442-47</v>
          </cell>
          <cell r="L10664" t="str">
            <v>29442</v>
          </cell>
          <cell r="M10664">
            <v>47</v>
          </cell>
          <cell r="N10664" t="str">
            <v>健康づくりセンター利用促進事業</v>
          </cell>
          <cell r="O10664" t="str">
            <v>①-Ⅲ-２．地域経済の活性化</v>
          </cell>
        </row>
        <row r="10665">
          <cell r="K10665" t="str">
            <v>29442-48</v>
          </cell>
          <cell r="L10665" t="str">
            <v>29442</v>
          </cell>
          <cell r="M10665">
            <v>48</v>
          </cell>
          <cell r="N10665" t="str">
            <v>公共施設衛生確保事業(平畑体育館等)</v>
          </cell>
          <cell r="O10665" t="str">
            <v>①-Ⅰ-３．医療提供体制の強化</v>
          </cell>
        </row>
        <row r="10666">
          <cell r="K10666" t="str">
            <v>29442-49</v>
          </cell>
          <cell r="L10666" t="str">
            <v>29442</v>
          </cell>
          <cell r="M10666">
            <v>49</v>
          </cell>
          <cell r="N10666" t="str">
            <v>公共施設衛生確保事業(図書館)</v>
          </cell>
          <cell r="O10666" t="str">
            <v>①-Ⅰ-１．マスク・消毒液等の確保</v>
          </cell>
        </row>
        <row r="10667">
          <cell r="K10667" t="str">
            <v>29442-50</v>
          </cell>
          <cell r="L10667" t="str">
            <v>29442</v>
          </cell>
          <cell r="M10667">
            <v>50</v>
          </cell>
          <cell r="N10667" t="str">
            <v>公共施設衛生確保事業(文化会館)</v>
          </cell>
          <cell r="O10667" t="str">
            <v>①-Ⅳ-４．公共投資の早期執行等</v>
          </cell>
        </row>
        <row r="10668">
          <cell r="K10668" t="str">
            <v>29442-51</v>
          </cell>
          <cell r="L10668" t="str">
            <v>29442</v>
          </cell>
          <cell r="M10668">
            <v>51</v>
          </cell>
          <cell r="N10668" t="str">
            <v>公共施設衛生確保事業(ふれあい活動センター)</v>
          </cell>
          <cell r="O10668" t="str">
            <v>①-Ⅰ-１．マスク・消毒液等の確保</v>
          </cell>
        </row>
        <row r="10669">
          <cell r="K10669" t="str">
            <v>29442-52</v>
          </cell>
          <cell r="L10669" t="str">
            <v>29442</v>
          </cell>
          <cell r="M10669">
            <v>52</v>
          </cell>
          <cell r="N10669" t="str">
            <v>公共施設衛生確保事業（保育所）</v>
          </cell>
          <cell r="O10669" t="str">
            <v>①-Ⅰ-１．マスク・消毒液等の確保</v>
          </cell>
        </row>
        <row r="10670">
          <cell r="K10670" t="str">
            <v>29442-53</v>
          </cell>
          <cell r="L10670" t="str">
            <v>29442</v>
          </cell>
          <cell r="M10670">
            <v>53</v>
          </cell>
          <cell r="N10670" t="str">
            <v>子ども・子育て支援交付金</v>
          </cell>
          <cell r="O10670" t="str">
            <v>①-Ⅰ-８．学校の臨時休業等を円滑に進めるための環境整備</v>
          </cell>
        </row>
        <row r="10671">
          <cell r="K10671" t="str">
            <v>29442-54</v>
          </cell>
          <cell r="L10671" t="str">
            <v>29442</v>
          </cell>
          <cell r="M10671">
            <v>54</v>
          </cell>
          <cell r="N10671" t="str">
            <v>介護保険事業費補助金</v>
          </cell>
          <cell r="O10671" t="str">
            <v>①-Ⅰ-３．医療提供体制の強化</v>
          </cell>
        </row>
        <row r="10672">
          <cell r="K10672" t="str">
            <v>29442-55</v>
          </cell>
          <cell r="L10672" t="str">
            <v>29442</v>
          </cell>
          <cell r="M10672">
            <v>55</v>
          </cell>
          <cell r="N10672" t="str">
            <v>オンライン学習環境整備事業（家庭学習用）</v>
          </cell>
          <cell r="O10672" t="str">
            <v>①-Ⅰ-８．学校の臨時休業等を円滑に進めるための環境整備</v>
          </cell>
        </row>
        <row r="10673">
          <cell r="K10673" t="str">
            <v>29442-56</v>
          </cell>
          <cell r="L10673" t="str">
            <v>29442</v>
          </cell>
          <cell r="M10673">
            <v>56</v>
          </cell>
          <cell r="N10673" t="str">
            <v>オンライン学習環境整備事業（遠隔授業用）</v>
          </cell>
          <cell r="O10673" t="str">
            <v>①-Ⅰ-８．学校の臨時休業等を円滑に進めるための環境整備</v>
          </cell>
        </row>
        <row r="10674">
          <cell r="K10674" t="str">
            <v>29442-57</v>
          </cell>
          <cell r="L10674" t="str">
            <v>29442</v>
          </cell>
          <cell r="M10674">
            <v>57</v>
          </cell>
          <cell r="N10674" t="str">
            <v>公立学校情報機器整備費補助金</v>
          </cell>
          <cell r="O10674" t="str">
            <v>①-Ⅰ-８．学校の臨時休業等を円滑に進めるための環境整備</v>
          </cell>
        </row>
        <row r="10675">
          <cell r="K10675" t="str">
            <v>29442-58</v>
          </cell>
          <cell r="L10675" t="str">
            <v>29442</v>
          </cell>
          <cell r="M10675">
            <v>58</v>
          </cell>
          <cell r="N10675" t="str">
            <v>学校保健特別対策事業費補助金</v>
          </cell>
          <cell r="O10675" t="str">
            <v>①-Ⅰ-１．マスク・消毒液等の確保</v>
          </cell>
        </row>
        <row r="10676">
          <cell r="K10676" t="str">
            <v>29442-59</v>
          </cell>
          <cell r="L10676" t="str">
            <v>29442</v>
          </cell>
          <cell r="M10676">
            <v>59</v>
          </cell>
          <cell r="N10676" t="str">
            <v>学校保健特別対策事業費補助金</v>
          </cell>
          <cell r="O10676" t="str">
            <v>①-Ⅰ-１．マスク・消毒液等の確保</v>
          </cell>
        </row>
        <row r="10677">
          <cell r="K10677" t="str">
            <v>29442-60</v>
          </cell>
          <cell r="L10677" t="str">
            <v>29442</v>
          </cell>
          <cell r="M10677">
            <v>60</v>
          </cell>
          <cell r="N10677" t="str">
            <v>公共施設衛生確保事業(学校等)</v>
          </cell>
          <cell r="O10677" t="str">
            <v>①-Ⅰ-１．マスク・消毒液等の確保</v>
          </cell>
        </row>
        <row r="10678">
          <cell r="K10678" t="str">
            <v>29442-61</v>
          </cell>
          <cell r="L10678" t="str">
            <v>29442</v>
          </cell>
          <cell r="M10678">
            <v>61</v>
          </cell>
          <cell r="N10678" t="str">
            <v>文化芸術振興費補助金</v>
          </cell>
          <cell r="O10678" t="str">
            <v>①-Ⅰ-１．マスク・消毒液等の確保</v>
          </cell>
        </row>
        <row r="10679">
          <cell r="K10679" t="str">
            <v>29442-62</v>
          </cell>
          <cell r="L10679" t="str">
            <v>29442</v>
          </cell>
          <cell r="M10679">
            <v>62</v>
          </cell>
          <cell r="N10679" t="str">
            <v>公立学校情報機器整備費補助金</v>
          </cell>
          <cell r="O10679" t="str">
            <v>①-Ⅰ-８．学校の臨時休業等を円滑に進めるための環境整備</v>
          </cell>
        </row>
        <row r="10680">
          <cell r="K10680" t="str">
            <v>29443-1</v>
          </cell>
          <cell r="L10680" t="str">
            <v>29443</v>
          </cell>
          <cell r="M10680">
            <v>1</v>
          </cell>
          <cell r="N10680" t="str">
            <v>コロナ防止対策に係る協力金事業</v>
          </cell>
          <cell r="O10680" t="str">
            <v>①-Ⅲ-２．地域経済の活性化</v>
          </cell>
        </row>
        <row r="10681">
          <cell r="K10681" t="str">
            <v>29443-2</v>
          </cell>
          <cell r="L10681" t="str">
            <v>29443</v>
          </cell>
          <cell r="M10681">
            <v>2</v>
          </cell>
          <cell r="N10681" t="str">
            <v>上水道会計補助事業</v>
          </cell>
          <cell r="O10681" t="str">
            <v>①-Ⅱ-４．生活に困っている世帯や個人への支援</v>
          </cell>
        </row>
        <row r="10682">
          <cell r="K10682" t="str">
            <v>29443-3</v>
          </cell>
          <cell r="L10682" t="str">
            <v>29443</v>
          </cell>
          <cell r="M10682">
            <v>3</v>
          </cell>
          <cell r="N10682" t="str">
            <v>給食費の無償化事業</v>
          </cell>
          <cell r="O10682" t="str">
            <v>①-Ⅱ-４．生活に困っている世帯や個人への支援</v>
          </cell>
        </row>
        <row r="10683">
          <cell r="K10683" t="str">
            <v>29443-4</v>
          </cell>
          <cell r="L10683" t="str">
            <v>29443</v>
          </cell>
          <cell r="M10683">
            <v>4</v>
          </cell>
          <cell r="N10683" t="str">
            <v>ＧＩＧＡスクール関連整備事業</v>
          </cell>
          <cell r="O10683" t="str">
            <v>①-Ⅰ-８．学校の臨時休業等を円滑に進めるための環境整備</v>
          </cell>
        </row>
        <row r="10684">
          <cell r="K10684" t="str">
            <v>29443-5</v>
          </cell>
          <cell r="L10684" t="str">
            <v>29443</v>
          </cell>
          <cell r="M10684">
            <v>5</v>
          </cell>
          <cell r="N10684" t="str">
            <v>ケーブルテレビ支援事業</v>
          </cell>
          <cell r="O10684" t="str">
            <v>①-Ⅰ-６．情報発信の充実</v>
          </cell>
        </row>
        <row r="10685">
          <cell r="K10685" t="str">
            <v>29443-6</v>
          </cell>
          <cell r="L10685" t="str">
            <v>29443</v>
          </cell>
          <cell r="M10685">
            <v>6</v>
          </cell>
          <cell r="N10685" t="str">
            <v>必需物品供給事業</v>
          </cell>
          <cell r="O10685" t="str">
            <v>①-Ⅰ-１．マスク・消毒液等の確保</v>
          </cell>
        </row>
        <row r="10686">
          <cell r="K10686" t="str">
            <v>29443-7</v>
          </cell>
          <cell r="L10686" t="str">
            <v>29443</v>
          </cell>
          <cell r="M10686">
            <v>7</v>
          </cell>
          <cell r="N10686" t="str">
            <v>公共的空間安全・安心確保事業</v>
          </cell>
          <cell r="O10686" t="str">
            <v>①-Ⅰ-１．マスク・消毒液等の確保</v>
          </cell>
        </row>
        <row r="10687">
          <cell r="K10687" t="str">
            <v>29443-8</v>
          </cell>
          <cell r="L10687" t="str">
            <v>29443</v>
          </cell>
          <cell r="M10687">
            <v>8</v>
          </cell>
          <cell r="N10687" t="str">
            <v>下市町プレミアム商品券発行事業</v>
          </cell>
          <cell r="O10687" t="str">
            <v>①-Ⅲ-２．地域経済の活性化</v>
          </cell>
        </row>
        <row r="10688">
          <cell r="K10688" t="str">
            <v>29443-9</v>
          </cell>
          <cell r="L10688" t="str">
            <v>29443</v>
          </cell>
          <cell r="M10688">
            <v>9</v>
          </cell>
          <cell r="N10688" t="str">
            <v>緊急会計年度任用職員事業</v>
          </cell>
          <cell r="O10688" t="str">
            <v>①-Ⅱ-４．生活に困っている世帯や個人への支援</v>
          </cell>
        </row>
        <row r="10689">
          <cell r="K10689" t="str">
            <v>29443-10</v>
          </cell>
          <cell r="L10689" t="str">
            <v>29443</v>
          </cell>
          <cell r="M10689">
            <v>10</v>
          </cell>
          <cell r="N10689" t="str">
            <v>特別定額給付金業務（対象者拡大分）</v>
          </cell>
          <cell r="O10689" t="str">
            <v>①-Ⅲ-２．地域経済の活性化</v>
          </cell>
        </row>
        <row r="10690">
          <cell r="K10690" t="str">
            <v>29443-11</v>
          </cell>
          <cell r="L10690" t="str">
            <v>29443</v>
          </cell>
          <cell r="M10690">
            <v>11</v>
          </cell>
          <cell r="N10690" t="str">
            <v>子育て応援商品券交付事業</v>
          </cell>
          <cell r="O10690" t="str">
            <v>①-Ⅲ-２．地域経済の活性化</v>
          </cell>
        </row>
        <row r="10691">
          <cell r="K10691" t="str">
            <v>29443-12</v>
          </cell>
          <cell r="L10691" t="str">
            <v>29443</v>
          </cell>
          <cell r="M10691">
            <v>12</v>
          </cell>
          <cell r="N10691" t="str">
            <v>木工品魅力発信事業</v>
          </cell>
          <cell r="O10691" t="str">
            <v>①-Ⅲ-２．地域経済の活性化</v>
          </cell>
        </row>
        <row r="10692">
          <cell r="K10692" t="str">
            <v>29443-13</v>
          </cell>
          <cell r="L10692" t="str">
            <v>29443</v>
          </cell>
          <cell r="M10692">
            <v>13</v>
          </cell>
          <cell r="N10692" t="str">
            <v>指定管理維持体制持続化事業</v>
          </cell>
          <cell r="O10692" t="str">
            <v>①-Ⅲ-１．観光・運輸業、飲食業、イベント・エンターテインメント事業等に対する支援</v>
          </cell>
        </row>
        <row r="10693">
          <cell r="K10693" t="str">
            <v>29443-14</v>
          </cell>
          <cell r="L10693" t="str">
            <v>29443</v>
          </cell>
          <cell r="M10693">
            <v>14</v>
          </cell>
          <cell r="N10693" t="str">
            <v>新しい生活様式対応事業</v>
          </cell>
          <cell r="O10693" t="str">
            <v>①-Ⅰ-１．マスク・消毒液等の確保</v>
          </cell>
        </row>
        <row r="10694">
          <cell r="K10694" t="str">
            <v>29443-15</v>
          </cell>
          <cell r="L10694" t="str">
            <v>29443</v>
          </cell>
          <cell r="M10694">
            <v>15</v>
          </cell>
          <cell r="N10694" t="str">
            <v>リモート環境等整備事業</v>
          </cell>
          <cell r="O10694" t="str">
            <v>①-Ⅳ-３．リモート化等によるデジタル・トランスフォーメーションの加速</v>
          </cell>
        </row>
        <row r="10695">
          <cell r="K10695" t="str">
            <v>29443-16</v>
          </cell>
          <cell r="L10695" t="str">
            <v>29443</v>
          </cell>
          <cell r="M10695">
            <v>16</v>
          </cell>
          <cell r="N10695" t="str">
            <v>ケーブルテレビ機器整備事業</v>
          </cell>
          <cell r="O10695" t="str">
            <v>①-Ⅳ-３．リモート化等によるデジタル・トランスフォーメーションの加速</v>
          </cell>
        </row>
        <row r="10696">
          <cell r="K10696" t="str">
            <v>29443-17</v>
          </cell>
          <cell r="L10696" t="str">
            <v>29443</v>
          </cell>
          <cell r="M10696">
            <v>17</v>
          </cell>
          <cell r="N10696" t="str">
            <v>公共交通応援事業</v>
          </cell>
          <cell r="O10696" t="str">
            <v>①-Ⅲ-１．観光・運輸業、飲食業、イベント・エンターテインメント事業等に対する支援</v>
          </cell>
        </row>
        <row r="10697">
          <cell r="K10697" t="str">
            <v>29443-18</v>
          </cell>
          <cell r="L10697" t="str">
            <v>29443</v>
          </cell>
          <cell r="M10697">
            <v>18</v>
          </cell>
          <cell r="N10697" t="str">
            <v>地域活性化団体等持続化事業</v>
          </cell>
          <cell r="O10697" t="str">
            <v>①-Ⅲ-１．観光・運輸業、飲食業、イベント・エンターテインメント事業等に対する支援</v>
          </cell>
        </row>
        <row r="10698">
          <cell r="K10698" t="str">
            <v>29443-19</v>
          </cell>
          <cell r="L10698" t="str">
            <v>29443</v>
          </cell>
          <cell r="M10698">
            <v>19</v>
          </cell>
          <cell r="N10698" t="str">
            <v>生ごみ処理機購入補助事業</v>
          </cell>
          <cell r="O10698" t="str">
            <v>①-Ⅱ-４．生活に困っている世帯や個人への支援</v>
          </cell>
        </row>
        <row r="10699">
          <cell r="K10699" t="str">
            <v>29443-20</v>
          </cell>
          <cell r="L10699" t="str">
            <v>29443</v>
          </cell>
          <cell r="M10699">
            <v>20</v>
          </cell>
          <cell r="N10699" t="str">
            <v>車両整備事業</v>
          </cell>
          <cell r="O10699" t="str">
            <v>①-Ⅰ-８．学校の臨時休業等を円滑に進めるための環境整備</v>
          </cell>
        </row>
        <row r="10700">
          <cell r="K10700" t="str">
            <v>29443-21</v>
          </cell>
          <cell r="L10700" t="str">
            <v>29443</v>
          </cell>
          <cell r="M10700">
            <v>21</v>
          </cell>
          <cell r="N10700" t="str">
            <v>公共施設安全安心整備事業</v>
          </cell>
          <cell r="O10700" t="str">
            <v>①-Ⅰ-８．学校の臨時休業等を円滑に進めるための環境整備</v>
          </cell>
        </row>
        <row r="10701">
          <cell r="K10701" t="str">
            <v>29443-22</v>
          </cell>
          <cell r="L10701" t="str">
            <v>29443</v>
          </cell>
          <cell r="M10701">
            <v>22</v>
          </cell>
          <cell r="N10701" t="str">
            <v>インフルエンザ予防接種助成事業</v>
          </cell>
          <cell r="O10701" t="str">
            <v>①-Ⅱ-４．生活に困っている世帯や個人への支援</v>
          </cell>
        </row>
        <row r="10702">
          <cell r="K10702" t="str">
            <v>29443-23</v>
          </cell>
          <cell r="L10702" t="str">
            <v>29443</v>
          </cell>
          <cell r="M10702">
            <v>23</v>
          </cell>
          <cell r="N10702" t="str">
            <v>町税等コンビニ収納対応事業</v>
          </cell>
          <cell r="O10702" t="str">
            <v>①-Ⅳ-３．リモート化等によるデジタル・トランスフォーメーションの加速</v>
          </cell>
        </row>
        <row r="10703">
          <cell r="K10703" t="str">
            <v>29444-1</v>
          </cell>
          <cell r="L10703" t="str">
            <v>29444</v>
          </cell>
          <cell r="M10703">
            <v>1</v>
          </cell>
          <cell r="N10703" t="str">
            <v>防災活動支援事業</v>
          </cell>
          <cell r="O10703" t="str">
            <v>①-Ⅰ-１．マスク・消毒液等の確保</v>
          </cell>
        </row>
        <row r="10704">
          <cell r="K10704" t="str">
            <v>29444-2</v>
          </cell>
          <cell r="L10704" t="str">
            <v>29444</v>
          </cell>
          <cell r="M10704">
            <v>2</v>
          </cell>
          <cell r="N10704" t="str">
            <v>公共施設等の管理維持体制持続化整備事業</v>
          </cell>
          <cell r="O10704" t="str">
            <v>①-Ⅲ-１．観光・運輸業、飲食業、イベント・エンターテインメント事業等に対する支援</v>
          </cell>
        </row>
        <row r="10705">
          <cell r="K10705" t="str">
            <v>29444-3</v>
          </cell>
          <cell r="L10705" t="str">
            <v>29444</v>
          </cell>
          <cell r="M10705">
            <v>3</v>
          </cell>
          <cell r="N10705" t="str">
            <v>公共施設等の管理維持体制持続化支援事業</v>
          </cell>
          <cell r="O10705" t="str">
            <v>①-Ⅲ-１．観光・運輸業、飲食業、イベント・エンターテインメント事業等に対する支援</v>
          </cell>
        </row>
        <row r="10706">
          <cell r="K10706" t="str">
            <v>29444-4</v>
          </cell>
          <cell r="L10706" t="str">
            <v>29444</v>
          </cell>
          <cell r="M10706">
            <v>4</v>
          </cell>
          <cell r="N10706" t="str">
            <v>新型コロナウイルス感染症拡大防止協力金事業</v>
          </cell>
          <cell r="O10706" t="str">
            <v>①-Ⅱ-２．資金繰り対策</v>
          </cell>
        </row>
        <row r="10707">
          <cell r="K10707" t="str">
            <v>29444-5</v>
          </cell>
          <cell r="L10707" t="str">
            <v>29444</v>
          </cell>
          <cell r="M10707">
            <v>5</v>
          </cell>
          <cell r="N10707" t="str">
            <v>公共的空間安全・安心事業</v>
          </cell>
          <cell r="O10707" t="str">
            <v>①-Ⅰ-１．マスク・消毒液等の確保</v>
          </cell>
        </row>
        <row r="10708">
          <cell r="K10708" t="str">
            <v>29444-6</v>
          </cell>
          <cell r="L10708" t="str">
            <v>29444</v>
          </cell>
          <cell r="M10708">
            <v>6</v>
          </cell>
          <cell r="N10708" t="str">
            <v xml:space="preserve">新型コロナウイルス感染症に関する生活支援
サービス事業
</v>
          </cell>
          <cell r="O10708" t="str">
            <v>①-Ⅱ-４．生活に困っている世帯や個人への支援</v>
          </cell>
        </row>
        <row r="10709">
          <cell r="K10709" t="str">
            <v>29444-7</v>
          </cell>
          <cell r="L10709" t="str">
            <v>29444</v>
          </cell>
          <cell r="M10709">
            <v>7</v>
          </cell>
          <cell r="N10709" t="str">
            <v>新型コロナウイルス感染症予防対策事業</v>
          </cell>
          <cell r="O10709" t="str">
            <v>①-Ⅰ-１．マスク・消毒液等の確保</v>
          </cell>
        </row>
        <row r="10710">
          <cell r="K10710" t="str">
            <v>29444-8</v>
          </cell>
          <cell r="L10710" t="str">
            <v>29444</v>
          </cell>
          <cell r="M10710">
            <v>8</v>
          </cell>
          <cell r="N10710" t="str">
            <v>黒滝村デイサービスセンター安全・安心設備等整備費交付事業</v>
          </cell>
          <cell r="O10710" t="str">
            <v>①-Ⅰ-１．マスク・消毒液等の確保</v>
          </cell>
        </row>
        <row r="10711">
          <cell r="K10711" t="str">
            <v>29444-9</v>
          </cell>
          <cell r="L10711" t="str">
            <v>29444</v>
          </cell>
          <cell r="M10711">
            <v>9</v>
          </cell>
          <cell r="N10711" t="str">
            <v>子育て世帯上乗せ臨時特別給付金交付事業</v>
          </cell>
          <cell r="O10711" t="str">
            <v>①-Ⅱ-４．生活に困っている世帯や個人への支援</v>
          </cell>
        </row>
        <row r="10712">
          <cell r="K10712" t="str">
            <v>29444-10</v>
          </cell>
          <cell r="L10712" t="str">
            <v>29444</v>
          </cell>
          <cell r="M10712">
            <v>10</v>
          </cell>
          <cell r="N10712" t="str">
            <v>国民健康保険事業特別会計繰出　地域の感染状況等を踏まえたきめ細かい医療提供体制等構築事業</v>
          </cell>
          <cell r="O10712" t="str">
            <v>①-Ⅰ-３．医療提供体制の強化</v>
          </cell>
        </row>
        <row r="10713">
          <cell r="K10713" t="str">
            <v>29444-11</v>
          </cell>
          <cell r="L10713" t="str">
            <v>29444</v>
          </cell>
          <cell r="M10713">
            <v>11</v>
          </cell>
          <cell r="N10713" t="str">
            <v>簡易水道事業特別会計繰出　家計支援水道基本料金減免事業</v>
          </cell>
          <cell r="O10713" t="str">
            <v>①-Ⅱ-４．生活に困っている世帯や個人への支援</v>
          </cell>
        </row>
        <row r="10714">
          <cell r="K10714" t="str">
            <v>29444-12</v>
          </cell>
          <cell r="L10714" t="str">
            <v>29444</v>
          </cell>
          <cell r="M10714">
            <v>12</v>
          </cell>
          <cell r="N10714" t="str">
            <v>公立学校情報機器整備費補助金単独事業</v>
          </cell>
          <cell r="O10714" t="str">
            <v>①-Ⅰ-８．学校の臨時休業等を円滑に進めるための環境整備</v>
          </cell>
        </row>
        <row r="10715">
          <cell r="K10715" t="str">
            <v>29444-13</v>
          </cell>
          <cell r="L10715" t="str">
            <v>29444</v>
          </cell>
          <cell r="M10715">
            <v>13</v>
          </cell>
          <cell r="N10715" t="str">
            <v>公立学校情報通信ネットワーク環境施設整備費補助金単独事業</v>
          </cell>
          <cell r="O10715" t="str">
            <v>①-Ⅳ-３．リモート化等によるデジタル・トランスフォーメーションの加速</v>
          </cell>
        </row>
        <row r="10716">
          <cell r="K10716" t="str">
            <v>29444-14</v>
          </cell>
          <cell r="L10716" t="str">
            <v>29444</v>
          </cell>
          <cell r="M10716">
            <v>14</v>
          </cell>
          <cell r="N10716" t="str">
            <v>公共施設感染症対策整備事業（公共施設手洗用蛇口自動化整備事業）</v>
          </cell>
          <cell r="O10716" t="str">
            <v>①-Ⅰ-１．マスク・消毒液等の確保</v>
          </cell>
        </row>
        <row r="10717">
          <cell r="K10717" t="str">
            <v>29444-15</v>
          </cell>
          <cell r="L10717" t="str">
            <v>29444</v>
          </cell>
          <cell r="M10717">
            <v>15</v>
          </cell>
          <cell r="N10717" t="str">
            <v>テレビ会議環境構築事業</v>
          </cell>
          <cell r="O10717" t="str">
            <v>①-Ⅳ-３．リモート化等によるデジタル・トランスフォーメーションの加速</v>
          </cell>
        </row>
        <row r="10718">
          <cell r="K10718" t="str">
            <v>29444-16</v>
          </cell>
          <cell r="L10718" t="str">
            <v>29444</v>
          </cell>
          <cell r="M10718">
            <v>16</v>
          </cell>
          <cell r="N10718" t="str">
            <v>公共施設感染症対策整備事業（デイサービスセンター・国保診療所）</v>
          </cell>
          <cell r="O10718" t="str">
            <v>①-Ⅰ-３．医療提供体制の強化</v>
          </cell>
        </row>
        <row r="10719">
          <cell r="K10719" t="str">
            <v>29444-17</v>
          </cell>
          <cell r="L10719" t="str">
            <v>29444</v>
          </cell>
          <cell r="M10719">
            <v>17</v>
          </cell>
          <cell r="N10719" t="str">
            <v>公共施設感染症対応窓口改修整備事業</v>
          </cell>
          <cell r="O10719" t="str">
            <v>①-Ⅰ-１．マスク・消毒液等の確保</v>
          </cell>
        </row>
        <row r="10720">
          <cell r="K10720" t="str">
            <v>29444-18</v>
          </cell>
          <cell r="L10720" t="str">
            <v>29444</v>
          </cell>
          <cell r="M10720">
            <v>18</v>
          </cell>
          <cell r="N10720" t="str">
            <v>公共施設感染症対策整備事業（農林トレーニングセンター）</v>
          </cell>
          <cell r="O10720" t="str">
            <v>①-Ⅰ-１．マスク・消毒液等の確保</v>
          </cell>
        </row>
        <row r="10721">
          <cell r="K10721" t="str">
            <v>29444-19</v>
          </cell>
          <cell r="L10721" t="str">
            <v>29444</v>
          </cell>
          <cell r="M10721">
            <v>19</v>
          </cell>
          <cell r="N10721" t="str">
            <v>新型コロナウイルス感染症対策生活支援事業</v>
          </cell>
          <cell r="O10721" t="str">
            <v>①-Ⅱ-４．生活に困っている世帯や個人への支援</v>
          </cell>
        </row>
        <row r="10722">
          <cell r="K10722" t="str">
            <v>29444-20</v>
          </cell>
          <cell r="L10722" t="str">
            <v>29444</v>
          </cell>
          <cell r="M10722">
            <v>20</v>
          </cell>
          <cell r="N10722" t="str">
            <v>疾病予防対策事業費等補助金</v>
          </cell>
          <cell r="O10722" t="str">
            <v>①-Ⅰ-２．検査体制の強化と感染の早期発見</v>
          </cell>
        </row>
        <row r="10723">
          <cell r="K10723" t="str">
            <v>29444-21</v>
          </cell>
          <cell r="L10723" t="str">
            <v>29444</v>
          </cell>
          <cell r="M10723">
            <v>21</v>
          </cell>
          <cell r="N10723" t="str">
            <v>図書室パワーアップ事業（わかすぎふれあいセンター）</v>
          </cell>
          <cell r="O10723" t="str">
            <v>①-Ⅰ-８．学校の臨時休業等を円滑に進めるための環境整備</v>
          </cell>
        </row>
        <row r="10724">
          <cell r="K10724" t="str">
            <v>29444-22</v>
          </cell>
          <cell r="L10724" t="str">
            <v>29444</v>
          </cell>
          <cell r="M10724">
            <v>22</v>
          </cell>
          <cell r="N10724" t="str">
            <v>学校保健特別対策事業費補助金</v>
          </cell>
          <cell r="O10724" t="str">
            <v>①-Ⅰ-１．マスク・消毒液等の確保</v>
          </cell>
        </row>
        <row r="10725">
          <cell r="K10725" t="str">
            <v>29446-1</v>
          </cell>
          <cell r="L10725" t="str">
            <v>29446</v>
          </cell>
          <cell r="M10725">
            <v>1</v>
          </cell>
          <cell r="N10725" t="str">
            <v>天川村新型コロナ対策・観光関連事業者向け応援金</v>
          </cell>
          <cell r="O10725" t="str">
            <v>①-Ⅱ-３．事業継続に困っている中小・小規模事業者等への支援</v>
          </cell>
        </row>
        <row r="10726">
          <cell r="K10726" t="str">
            <v>29446-2</v>
          </cell>
          <cell r="L10726" t="str">
            <v>29446</v>
          </cell>
          <cell r="M10726">
            <v>2</v>
          </cell>
          <cell r="N10726" t="str">
            <v>感染症予防対策事業</v>
          </cell>
          <cell r="O10726" t="str">
            <v>①-Ⅰ-１．マスク・消毒液等の確保</v>
          </cell>
        </row>
        <row r="10727">
          <cell r="K10727" t="str">
            <v>29446-3</v>
          </cell>
          <cell r="L10727" t="str">
            <v>29446</v>
          </cell>
          <cell r="M10727">
            <v>3</v>
          </cell>
          <cell r="N10727" t="str">
            <v>学校ＩＣＴ環境向上事業</v>
          </cell>
          <cell r="O10727" t="str">
            <v>①-Ⅳ-３．リモート化等によるデジタル・トランスフォーメーションの加速</v>
          </cell>
        </row>
        <row r="10728">
          <cell r="K10728" t="str">
            <v>29446-4</v>
          </cell>
          <cell r="L10728" t="str">
            <v>29446</v>
          </cell>
          <cell r="M10728">
            <v>4</v>
          </cell>
          <cell r="N10728" t="str">
            <v>天川村新型コロナ対策・子ども子育て支援特別応援金</v>
          </cell>
          <cell r="O10728" t="str">
            <v>①-Ⅰ-８．学校の臨時休業等を円滑に進めるための環境整備</v>
          </cell>
        </row>
        <row r="10729">
          <cell r="K10729" t="str">
            <v>29446-5</v>
          </cell>
          <cell r="L10729" t="str">
            <v>29446</v>
          </cell>
          <cell r="M10729">
            <v>5</v>
          </cell>
          <cell r="N10729" t="str">
            <v>映像で村を元気に！情報発信事業
（自治体放送）</v>
          </cell>
          <cell r="O10729" t="str">
            <v>①-Ⅰ-６．情報発信の充実</v>
          </cell>
        </row>
        <row r="10730">
          <cell r="K10730" t="str">
            <v>29446-6</v>
          </cell>
          <cell r="L10730" t="str">
            <v>29446</v>
          </cell>
          <cell r="M10730">
            <v>6</v>
          </cell>
          <cell r="N10730" t="str">
            <v>映像で村を元気に！情報発信事業
（奈良テレビ）</v>
          </cell>
          <cell r="O10730" t="str">
            <v>①-Ⅲ-２．地域経済の活性化</v>
          </cell>
        </row>
        <row r="10731">
          <cell r="K10731" t="str">
            <v>29446-7</v>
          </cell>
          <cell r="L10731" t="str">
            <v>29446</v>
          </cell>
          <cell r="M10731">
            <v>7</v>
          </cell>
          <cell r="N10731" t="str">
            <v>基幹系システムクラウド化事業</v>
          </cell>
          <cell r="O10731" t="str">
            <v>①-Ⅰ-６．情報発信の充実</v>
          </cell>
        </row>
        <row r="10732">
          <cell r="K10732" t="str">
            <v>29446-8</v>
          </cell>
          <cell r="L10732" t="str">
            <v>29446</v>
          </cell>
          <cell r="M10732">
            <v>8</v>
          </cell>
          <cell r="N10732" t="str">
            <v>防災行政無線戸別受信機整備事業</v>
          </cell>
          <cell r="O10732" t="str">
            <v>①-Ⅰ-６．情報発信の充実</v>
          </cell>
        </row>
        <row r="10733">
          <cell r="K10733" t="str">
            <v>29446-9</v>
          </cell>
          <cell r="L10733" t="str">
            <v>29446</v>
          </cell>
          <cell r="M10733">
            <v>9</v>
          </cell>
          <cell r="N10733" t="str">
            <v>感染症予防対策事業
（2次分）</v>
          </cell>
          <cell r="O10733" t="str">
            <v>①-Ⅰ-１．マスク・消毒液等の確保</v>
          </cell>
        </row>
        <row r="10734">
          <cell r="K10734" t="str">
            <v>29446-10</v>
          </cell>
          <cell r="L10734" t="str">
            <v>29446</v>
          </cell>
          <cell r="M10734">
            <v>10</v>
          </cell>
          <cell r="N10734" t="str">
            <v>感染症予防啓発事業（輪転機・大判プリンタ備品整備事業）</v>
          </cell>
          <cell r="O10734" t="str">
            <v>①-Ⅰ-６．情報発信の充実</v>
          </cell>
        </row>
        <row r="10735">
          <cell r="K10735" t="str">
            <v>29446-11</v>
          </cell>
          <cell r="L10735" t="str">
            <v>29446</v>
          </cell>
          <cell r="M10735">
            <v>11</v>
          </cell>
          <cell r="N10735" t="str">
            <v>洞川夏イチゴ加工品開発による販売販路拡大推進事業</v>
          </cell>
          <cell r="O10735" t="str">
            <v>①-Ⅲ-２．地域経済の活性化</v>
          </cell>
        </row>
        <row r="10736">
          <cell r="K10736" t="str">
            <v>29446-12</v>
          </cell>
          <cell r="L10736" t="str">
            <v>29446</v>
          </cell>
          <cell r="M10736">
            <v>12</v>
          </cell>
          <cell r="N10736" t="str">
            <v>洞川夏イチゴ生産量拡大事業</v>
          </cell>
          <cell r="O10736" t="str">
            <v>①-Ⅲ-２．地域経済の活性化</v>
          </cell>
        </row>
        <row r="10737">
          <cell r="K10737" t="str">
            <v>29446-13</v>
          </cell>
          <cell r="L10737" t="str">
            <v>29446</v>
          </cell>
          <cell r="M10737">
            <v>13</v>
          </cell>
          <cell r="N10737" t="str">
            <v>中央簡易水道浄水場
膜ろ過ユニット膜モジュール交換取替業務</v>
          </cell>
          <cell r="O10737" t="str">
            <v>①-Ⅳ-４．公共投資の早期執行等</v>
          </cell>
        </row>
        <row r="10738">
          <cell r="K10738" t="str">
            <v>29446-14</v>
          </cell>
          <cell r="L10738" t="str">
            <v>29446</v>
          </cell>
          <cell r="M10738">
            <v>14</v>
          </cell>
          <cell r="N10738" t="str">
            <v>医療提供体制推進事業費補助金</v>
          </cell>
          <cell r="O10738" t="str">
            <v>①-Ⅰ-３．医療提供体制の強化</v>
          </cell>
        </row>
        <row r="10739">
          <cell r="K10739" t="str">
            <v>29446-15</v>
          </cell>
          <cell r="L10739" t="str">
            <v>29446</v>
          </cell>
          <cell r="M10739">
            <v>15</v>
          </cell>
          <cell r="N10739" t="str">
            <v>医療提供体制推進事業費補助金</v>
          </cell>
          <cell r="O10739" t="str">
            <v>①-Ⅰ-３．医療提供体制の強化</v>
          </cell>
        </row>
        <row r="10740">
          <cell r="K10740" t="str">
            <v>29446-17</v>
          </cell>
          <cell r="L10740" t="str">
            <v>29446</v>
          </cell>
          <cell r="M10740">
            <v>17</v>
          </cell>
          <cell r="N10740" t="str">
            <v>天川村薬湯センターみずはの湯浴槽改修工事</v>
          </cell>
          <cell r="O10740" t="str">
            <v>①-Ⅲ-２．地域経済の活性化</v>
          </cell>
        </row>
        <row r="10741">
          <cell r="K10741" t="str">
            <v>29446-18</v>
          </cell>
          <cell r="L10741" t="str">
            <v>29446</v>
          </cell>
          <cell r="M10741">
            <v>18</v>
          </cell>
          <cell r="N10741" t="str">
            <v>入浴施設順番管理システム（時間指定予約なし）</v>
          </cell>
          <cell r="O10741" t="str">
            <v>①-Ⅲ-２．地域経済の活性化</v>
          </cell>
        </row>
        <row r="10742">
          <cell r="K10742" t="str">
            <v>29446-19</v>
          </cell>
          <cell r="L10742" t="str">
            <v>29446</v>
          </cell>
          <cell r="M10742">
            <v>19</v>
          </cell>
          <cell r="N10742" t="str">
            <v>洞川温泉センター指定管理者への補塡</v>
          </cell>
          <cell r="O10742" t="str">
            <v>①-Ⅲ-２．地域経済の活性化</v>
          </cell>
        </row>
        <row r="10743">
          <cell r="K10743" t="str">
            <v>29446-20</v>
          </cell>
          <cell r="L10743" t="str">
            <v>29446</v>
          </cell>
          <cell r="M10743">
            <v>20</v>
          </cell>
          <cell r="N10743" t="str">
            <v>天の川温泉センター浄化槽漏水等修繕</v>
          </cell>
          <cell r="O10743" t="str">
            <v>①-Ⅲ-２．地域経済の活性化</v>
          </cell>
        </row>
        <row r="10744">
          <cell r="K10744" t="str">
            <v>29446-21</v>
          </cell>
          <cell r="L10744" t="str">
            <v>29446</v>
          </cell>
          <cell r="M10744">
            <v>21</v>
          </cell>
          <cell r="N10744" t="str">
            <v>コロナ対策に係る天川村をきれいにする条例啓発広報事業</v>
          </cell>
          <cell r="O10744" t="str">
            <v>①-Ⅰ-６．情報発信の充実</v>
          </cell>
        </row>
        <row r="10745">
          <cell r="K10745" t="str">
            <v>29446-22</v>
          </cell>
          <cell r="L10745" t="str">
            <v>29446</v>
          </cell>
          <cell r="M10745">
            <v>22</v>
          </cell>
          <cell r="N10745" t="str">
            <v>学校等教育施設安全・安心確保事業</v>
          </cell>
          <cell r="O10745" t="str">
            <v>①-Ⅰ-１．マスク・消毒液等の確保</v>
          </cell>
        </row>
        <row r="10746">
          <cell r="K10746" t="str">
            <v>29446-25</v>
          </cell>
          <cell r="L10746" t="str">
            <v>29446</v>
          </cell>
          <cell r="M10746">
            <v>25</v>
          </cell>
          <cell r="N10746" t="str">
            <v>みたらい渓谷警備委託事業</v>
          </cell>
          <cell r="O10746" t="str">
            <v>①-Ⅲ-１．観光・運輸業、飲食業、イベント・エンターテインメント事業等に対する支援</v>
          </cell>
        </row>
        <row r="10747">
          <cell r="K10747" t="str">
            <v>29446-26</v>
          </cell>
          <cell r="L10747" t="str">
            <v>29446</v>
          </cell>
          <cell r="M10747">
            <v>26</v>
          </cell>
          <cell r="N10747" t="str">
            <v>教育ＩＣＴ化事業（デジタル教科書・電子黒板等）</v>
          </cell>
          <cell r="O10747" t="str">
            <v>①-Ⅰ-８．学校の臨時休業等を円滑に進めるための環境整備</v>
          </cell>
        </row>
        <row r="10748">
          <cell r="K10748" t="str">
            <v>29446-27</v>
          </cell>
          <cell r="L10748" t="str">
            <v>29446</v>
          </cell>
          <cell r="M10748">
            <v>27</v>
          </cell>
          <cell r="N10748" t="str">
            <v>地域の魅力磨き上げ事業</v>
          </cell>
          <cell r="O10748" t="str">
            <v>①-Ⅲ-２．地域経済の活性化</v>
          </cell>
        </row>
        <row r="10749">
          <cell r="K10749" t="str">
            <v>29446-28</v>
          </cell>
          <cell r="L10749" t="str">
            <v>29446</v>
          </cell>
          <cell r="M10749">
            <v>28</v>
          </cell>
          <cell r="N10749" t="str">
            <v>天川村総合案内所・入村口整備事業（バス停・入村口環境整備）</v>
          </cell>
          <cell r="O10749" t="str">
            <v>①-Ⅲ-２．地域経済の活性化</v>
          </cell>
        </row>
        <row r="10750">
          <cell r="K10750" t="str">
            <v>29447-1</v>
          </cell>
          <cell r="L10750" t="str">
            <v>29447</v>
          </cell>
          <cell r="M10750">
            <v>1</v>
          </cell>
          <cell r="N10750" t="str">
            <v>防災活動支援事業</v>
          </cell>
          <cell r="O10750" t="str">
            <v>①-Ⅰ-１．マスク・消毒液等の確保</v>
          </cell>
        </row>
        <row r="10751">
          <cell r="K10751" t="str">
            <v>29447-2</v>
          </cell>
          <cell r="L10751" t="str">
            <v>29447</v>
          </cell>
          <cell r="M10751">
            <v>2</v>
          </cell>
          <cell r="N10751" t="str">
            <v>防災活動支援事業</v>
          </cell>
          <cell r="O10751" t="str">
            <v>①-Ⅰ-１．マスク・消毒液等の確保</v>
          </cell>
        </row>
        <row r="10752">
          <cell r="K10752" t="str">
            <v>29447-3</v>
          </cell>
          <cell r="L10752" t="str">
            <v>29447</v>
          </cell>
          <cell r="M10752">
            <v>3</v>
          </cell>
          <cell r="N10752" t="str">
            <v>公共的空間安全･安心確保事業</v>
          </cell>
          <cell r="O10752" t="str">
            <v>①-Ⅰ-１．マスク・消毒液等の確保</v>
          </cell>
        </row>
        <row r="10753">
          <cell r="K10753" t="str">
            <v>29447-4</v>
          </cell>
          <cell r="L10753" t="str">
            <v>29447</v>
          </cell>
          <cell r="M10753">
            <v>4</v>
          </cell>
          <cell r="N10753" t="str">
            <v>必需物品供給事業</v>
          </cell>
          <cell r="O10753" t="str">
            <v>①-Ⅰ-１．マスク・消毒液等の確保</v>
          </cell>
        </row>
        <row r="10754">
          <cell r="K10754" t="str">
            <v>29447-5</v>
          </cell>
          <cell r="L10754" t="str">
            <v>29447</v>
          </cell>
          <cell r="M10754">
            <v>5</v>
          </cell>
          <cell r="N10754" t="str">
            <v>住宅団地における健康支援事業</v>
          </cell>
          <cell r="O10754" t="str">
            <v>①-Ⅰ-２．検査体制の強化と感染の早期発見</v>
          </cell>
        </row>
        <row r="10755">
          <cell r="K10755" t="str">
            <v>29447-6</v>
          </cell>
          <cell r="L10755" t="str">
            <v>29447</v>
          </cell>
          <cell r="M10755">
            <v>6</v>
          </cell>
          <cell r="N10755" t="str">
            <v>離島・へき地等診療応援事業</v>
          </cell>
          <cell r="O10755" t="str">
            <v>①-Ⅰ-３．医療提供体制の強化</v>
          </cell>
        </row>
        <row r="10756">
          <cell r="K10756" t="str">
            <v>29447-7</v>
          </cell>
          <cell r="L10756" t="str">
            <v>29447</v>
          </cell>
          <cell r="M10756">
            <v>7</v>
          </cell>
          <cell r="N10756" t="str">
            <v>地域環境整備事業</v>
          </cell>
          <cell r="O10756" t="str">
            <v>①-Ⅲ-２．地域経済の活性化</v>
          </cell>
        </row>
        <row r="10757">
          <cell r="K10757" t="str">
            <v>29447-8</v>
          </cell>
          <cell r="L10757" t="str">
            <v>29447</v>
          </cell>
          <cell r="M10757">
            <v>8</v>
          </cell>
          <cell r="N10757" t="str">
            <v>観光／シティプロモーション活動事業</v>
          </cell>
          <cell r="O10757" t="str">
            <v>①-Ⅲ-２．地域経済の活性化</v>
          </cell>
        </row>
        <row r="10758">
          <cell r="K10758" t="str">
            <v>29447-9</v>
          </cell>
          <cell r="L10758" t="str">
            <v>29447</v>
          </cell>
          <cell r="M10758">
            <v>9</v>
          </cell>
          <cell r="N10758" t="str">
            <v>観光／シティプロモーション活動事業</v>
          </cell>
          <cell r="O10758" t="str">
            <v>①-Ⅲ-２．地域経済の活性化</v>
          </cell>
        </row>
        <row r="10759">
          <cell r="K10759" t="str">
            <v>29447-10</v>
          </cell>
          <cell r="L10759" t="str">
            <v>29447</v>
          </cell>
          <cell r="M10759">
            <v>10</v>
          </cell>
          <cell r="N10759" t="str">
            <v>地域産品創出事業</v>
          </cell>
          <cell r="O10759" t="str">
            <v>①-Ⅲ-２．地域経済の活性化</v>
          </cell>
        </row>
        <row r="10760">
          <cell r="K10760" t="str">
            <v>29447-11</v>
          </cell>
          <cell r="L10760" t="str">
            <v>29447</v>
          </cell>
          <cell r="M10760">
            <v>11</v>
          </cell>
          <cell r="N10760" t="str">
            <v>観光施設等空間安全・安心確保事業</v>
          </cell>
          <cell r="O10760" t="str">
            <v>①-Ⅲ-２．地域経済の活性化</v>
          </cell>
        </row>
        <row r="10761">
          <cell r="K10761" t="str">
            <v>29447-12</v>
          </cell>
          <cell r="L10761" t="str">
            <v>29447</v>
          </cell>
          <cell r="M10761">
            <v>12</v>
          </cell>
          <cell r="N10761" t="str">
            <v>公共施設執務環境整備事業</v>
          </cell>
          <cell r="O10761" t="str">
            <v>①-Ⅰ-６．情報発信の充実</v>
          </cell>
        </row>
        <row r="10762">
          <cell r="K10762" t="str">
            <v>29447-13</v>
          </cell>
          <cell r="L10762" t="str">
            <v>29447</v>
          </cell>
          <cell r="M10762">
            <v>13</v>
          </cell>
          <cell r="N10762" t="str">
            <v>村民生活支援等支援事業</v>
          </cell>
          <cell r="O10762" t="str">
            <v>①-Ⅱ-４．生活に困っている世帯や個人への支援</v>
          </cell>
        </row>
        <row r="10763">
          <cell r="K10763" t="str">
            <v>29447-14</v>
          </cell>
          <cell r="L10763" t="str">
            <v>29447</v>
          </cell>
          <cell r="M10763">
            <v>14</v>
          </cell>
          <cell r="N10763" t="str">
            <v>地域振興券発行事業</v>
          </cell>
          <cell r="O10763" t="str">
            <v>①-Ⅲ-２．地域経済の活性化</v>
          </cell>
        </row>
        <row r="10764">
          <cell r="K10764" t="str">
            <v>29447-15</v>
          </cell>
          <cell r="L10764" t="str">
            <v>29447</v>
          </cell>
          <cell r="M10764">
            <v>15</v>
          </cell>
          <cell r="N10764" t="str">
            <v>心豊かな生活応援事業</v>
          </cell>
          <cell r="O10764" t="str">
            <v>①-Ⅱ-４．生活に困っている世帯や個人への支援</v>
          </cell>
        </row>
        <row r="10765">
          <cell r="K10765" t="str">
            <v>29447-16</v>
          </cell>
          <cell r="L10765" t="str">
            <v>29447</v>
          </cell>
          <cell r="M10765">
            <v>16</v>
          </cell>
          <cell r="N10765" t="str">
            <v>子育て世帯支援活動事業</v>
          </cell>
          <cell r="O10765" t="str">
            <v>①-Ⅱ-４．生活に困っている世帯や個人への支援</v>
          </cell>
        </row>
        <row r="10766">
          <cell r="K10766" t="str">
            <v>29449-1</v>
          </cell>
          <cell r="L10766" t="str">
            <v>29449</v>
          </cell>
          <cell r="M10766">
            <v>1</v>
          </cell>
          <cell r="N10766" t="str">
            <v>十津川村がんばる事業者応援事業</v>
          </cell>
          <cell r="O10766" t="str">
            <v>①-Ⅱ-３．事業継続に困っている中小・小規模事業者等への支援</v>
          </cell>
        </row>
        <row r="10767">
          <cell r="K10767" t="str">
            <v>29449-2</v>
          </cell>
          <cell r="L10767" t="str">
            <v>29449</v>
          </cell>
          <cell r="M10767">
            <v>2</v>
          </cell>
          <cell r="N10767" t="str">
            <v>十津川村地域流通商品券配布事業</v>
          </cell>
          <cell r="O10767" t="str">
            <v>①-Ⅲ-２．地域経済の活性化</v>
          </cell>
        </row>
        <row r="10768">
          <cell r="K10768" t="str">
            <v>29449-3</v>
          </cell>
          <cell r="L10768" t="str">
            <v>29449</v>
          </cell>
          <cell r="M10768">
            <v>3</v>
          </cell>
          <cell r="N10768" t="str">
            <v>温泉使用料免除事業</v>
          </cell>
          <cell r="O10768" t="str">
            <v>①-Ⅱ-２．資金繰り対策</v>
          </cell>
        </row>
        <row r="10769">
          <cell r="K10769" t="str">
            <v>29449-4</v>
          </cell>
          <cell r="L10769" t="str">
            <v>29449</v>
          </cell>
          <cell r="M10769">
            <v>4</v>
          </cell>
          <cell r="N10769" t="str">
            <v>指定管理施設等支援事業</v>
          </cell>
          <cell r="O10769" t="str">
            <v>①-Ⅱ-２．資金繰り対策</v>
          </cell>
        </row>
        <row r="10770">
          <cell r="K10770" t="str">
            <v>29449-5</v>
          </cell>
          <cell r="L10770" t="str">
            <v>29449</v>
          </cell>
          <cell r="M10770">
            <v>5</v>
          </cell>
          <cell r="N10770" t="str">
            <v>村民用マスク購入･配布事業</v>
          </cell>
          <cell r="O10770" t="str">
            <v>①-Ⅰ-１．マスク・消毒液等の確保</v>
          </cell>
        </row>
        <row r="10771">
          <cell r="K10771" t="str">
            <v>29449-6</v>
          </cell>
          <cell r="L10771" t="str">
            <v>29449</v>
          </cell>
          <cell r="M10771">
            <v>6</v>
          </cell>
          <cell r="N10771" t="str">
            <v>小中学校生在宅授業環境整備事業</v>
          </cell>
          <cell r="O10771" t="str">
            <v>①-Ⅰ-８．学校の臨時休業等を円滑に進めるための環境整備</v>
          </cell>
        </row>
        <row r="10772">
          <cell r="K10772" t="str">
            <v>29449-7</v>
          </cell>
          <cell r="L10772" t="str">
            <v>29449</v>
          </cell>
          <cell r="M10772">
            <v>7</v>
          </cell>
          <cell r="N10772" t="str">
            <v>学校給食関係事業者支援事業</v>
          </cell>
          <cell r="O10772" t="str">
            <v>①-Ⅱ-３．事業継続に困っている中小・小規模事業者等への支援</v>
          </cell>
        </row>
        <row r="10773">
          <cell r="K10773" t="str">
            <v>29449-8</v>
          </cell>
          <cell r="L10773" t="str">
            <v>29449</v>
          </cell>
          <cell r="M10773">
            <v>8</v>
          </cell>
          <cell r="N10773" t="str">
            <v>新型コロナウイルス感染症予防対策放送事業</v>
          </cell>
          <cell r="O10773" t="str">
            <v>①-Ⅰ-６．情報発信の充実</v>
          </cell>
        </row>
        <row r="10774">
          <cell r="K10774" t="str">
            <v>29449-9</v>
          </cell>
          <cell r="L10774" t="str">
            <v>29449</v>
          </cell>
          <cell r="M10774">
            <v>9</v>
          </cell>
          <cell r="N10774" t="str">
            <v>避難所設備整備事業</v>
          </cell>
          <cell r="O10774" t="str">
            <v>①-Ⅰ-１．マスク・消毒液等の確保</v>
          </cell>
        </row>
        <row r="10775">
          <cell r="K10775" t="str">
            <v>29449-10</v>
          </cell>
          <cell r="L10775" t="str">
            <v>29449</v>
          </cell>
          <cell r="M10775">
            <v>10</v>
          </cell>
          <cell r="N10775" t="str">
            <v>感染予防対策品購入事業</v>
          </cell>
          <cell r="O10775" t="str">
            <v>①-Ⅰ-１．マスク・消毒液等の確保</v>
          </cell>
        </row>
        <row r="10776">
          <cell r="K10776" t="str">
            <v>29449-11</v>
          </cell>
          <cell r="L10776" t="str">
            <v>29449</v>
          </cell>
          <cell r="M10776">
            <v>11</v>
          </cell>
          <cell r="N10776" t="str">
            <v>観光施設封鎖対策事業</v>
          </cell>
          <cell r="O10776" t="str">
            <v>①-Ⅰ-６．情報発信の充実</v>
          </cell>
        </row>
        <row r="10777">
          <cell r="K10777" t="str">
            <v>29449-12</v>
          </cell>
          <cell r="L10777" t="str">
            <v>29449</v>
          </cell>
          <cell r="M10777">
            <v>12</v>
          </cell>
          <cell r="N10777" t="str">
            <v>小中学校情報機器整備事業</v>
          </cell>
          <cell r="O10777" t="str">
            <v>①-Ⅳ-３．リモート化等によるデジタル・トランスフォーメーションの加速</v>
          </cell>
        </row>
        <row r="10778">
          <cell r="K10778" t="str">
            <v>29449-13</v>
          </cell>
          <cell r="L10778" t="str">
            <v>29449</v>
          </cell>
          <cell r="M10778">
            <v>13</v>
          </cell>
          <cell r="N10778" t="str">
            <v>十津川村役場庁舎感染予防対策事業</v>
          </cell>
          <cell r="O10778" t="str">
            <v>①-Ⅰ-１．マスク・消毒液等の確保</v>
          </cell>
        </row>
        <row r="10779">
          <cell r="K10779" t="str">
            <v>29449-14</v>
          </cell>
          <cell r="L10779" t="str">
            <v>29449</v>
          </cell>
          <cell r="M10779">
            <v>14</v>
          </cell>
          <cell r="N10779" t="str">
            <v>観光誘客キャンペーン事業</v>
          </cell>
          <cell r="O10779" t="str">
            <v>①-Ⅲ-１．観光・運輸業、飲食業、イベント・エンターテインメント事業等に対する支援</v>
          </cell>
        </row>
        <row r="10780">
          <cell r="K10780" t="str">
            <v>29449-15</v>
          </cell>
          <cell r="L10780" t="str">
            <v>29449</v>
          </cell>
          <cell r="M10780">
            <v>15</v>
          </cell>
          <cell r="N10780" t="str">
            <v>保育所新型コロナ対策用品購入事業</v>
          </cell>
          <cell r="O10780" t="str">
            <v>①-Ⅰ-１．マスク・消毒液等の確保</v>
          </cell>
        </row>
        <row r="10781">
          <cell r="K10781" t="str">
            <v>29449-16</v>
          </cell>
          <cell r="L10781" t="str">
            <v>29449</v>
          </cell>
          <cell r="M10781">
            <v>16</v>
          </cell>
          <cell r="N10781" t="str">
            <v>オンライン会議用機器購入事業</v>
          </cell>
          <cell r="O10781" t="str">
            <v>①-Ⅳ-３．リモート化等によるデジタル・トランスフォーメーションの加速</v>
          </cell>
        </row>
        <row r="10782">
          <cell r="K10782" t="str">
            <v>29449-17</v>
          </cell>
          <cell r="L10782" t="str">
            <v>29449</v>
          </cell>
          <cell r="M10782">
            <v>17</v>
          </cell>
          <cell r="N10782" t="str">
            <v>小中学校情報通信ネットワーク整備事業</v>
          </cell>
          <cell r="O10782" t="str">
            <v>①-Ⅳ-３．リモート化等によるデジタル・トランスフォーメーションの加速</v>
          </cell>
        </row>
        <row r="10783">
          <cell r="K10783" t="str">
            <v>29449-18</v>
          </cell>
          <cell r="L10783" t="str">
            <v>29449</v>
          </cell>
          <cell r="M10783">
            <v>18</v>
          </cell>
          <cell r="N10783" t="str">
            <v>学校保健特別対策事業費補助金</v>
          </cell>
          <cell r="O10783" t="str">
            <v>①-Ⅰ-１．マスク・消毒液等の確保</v>
          </cell>
        </row>
        <row r="10784">
          <cell r="K10784" t="str">
            <v>29449-19</v>
          </cell>
          <cell r="L10784" t="str">
            <v>29449</v>
          </cell>
          <cell r="M10784">
            <v>19</v>
          </cell>
          <cell r="N10784" t="str">
            <v>災害時等避難者受入事業</v>
          </cell>
          <cell r="O10784" t="str">
            <v>①-Ⅰ-１．マスク・消毒液等の確保</v>
          </cell>
        </row>
        <row r="10785">
          <cell r="K10785" t="str">
            <v>29449-20</v>
          </cell>
          <cell r="L10785" t="str">
            <v>29449</v>
          </cell>
          <cell r="M10785">
            <v>20</v>
          </cell>
          <cell r="N10785" t="str">
            <v>第2期がんばる事業者応援事業</v>
          </cell>
          <cell r="O10785" t="str">
            <v>①-Ⅱ-３．事業継続に困っている中小・小規模事業者等への支援</v>
          </cell>
        </row>
        <row r="10786">
          <cell r="K10786" t="str">
            <v>29449-21</v>
          </cell>
          <cell r="L10786" t="str">
            <v>29449</v>
          </cell>
          <cell r="M10786">
            <v>21</v>
          </cell>
          <cell r="N10786" t="str">
            <v>ふるさと教材製作事業</v>
          </cell>
          <cell r="O10786" t="str">
            <v>①-Ⅰ-８．学校の臨時休業等を円滑に進めるための環境整備</v>
          </cell>
        </row>
        <row r="10787">
          <cell r="K10787" t="str">
            <v>29449-22</v>
          </cell>
          <cell r="L10787" t="str">
            <v>29449</v>
          </cell>
          <cell r="M10787">
            <v>22</v>
          </cell>
          <cell r="N10787" t="str">
            <v>出張動物園開催事業</v>
          </cell>
          <cell r="O10787" t="str">
            <v>①-Ⅰ-８．学校の臨時休業等を円滑に進めるための環境整備</v>
          </cell>
        </row>
        <row r="10788">
          <cell r="K10788" t="str">
            <v>29449-23</v>
          </cell>
          <cell r="L10788" t="str">
            <v>29449</v>
          </cell>
          <cell r="M10788">
            <v>23</v>
          </cell>
          <cell r="N10788" t="str">
            <v>住民への情報発信強化事業</v>
          </cell>
          <cell r="O10788" t="str">
            <v>①-Ⅰ-６．情報発信の充実</v>
          </cell>
        </row>
        <row r="10789">
          <cell r="K10789" t="str">
            <v>29449-24</v>
          </cell>
          <cell r="L10789" t="str">
            <v>29449</v>
          </cell>
          <cell r="M10789">
            <v>24</v>
          </cell>
          <cell r="N10789" t="str">
            <v>高齢者健康保持増進事業</v>
          </cell>
          <cell r="O10789" t="str">
            <v>①-Ⅰ-６．情報発信の充実</v>
          </cell>
        </row>
        <row r="10790">
          <cell r="K10790" t="str">
            <v>29449-25</v>
          </cell>
          <cell r="L10790" t="str">
            <v>29449</v>
          </cell>
          <cell r="M10790">
            <v>25</v>
          </cell>
          <cell r="N10790" t="str">
            <v>保育士研修・障がい児相談事業</v>
          </cell>
          <cell r="O10790" t="str">
            <v>①-Ⅰ-１．マスク・消毒液等の確保</v>
          </cell>
        </row>
        <row r="10791">
          <cell r="K10791" t="str">
            <v>29449-26</v>
          </cell>
          <cell r="L10791" t="str">
            <v>29449</v>
          </cell>
          <cell r="M10791">
            <v>26</v>
          </cell>
          <cell r="N10791" t="str">
            <v>診療所等備品・機器等購入事業</v>
          </cell>
          <cell r="O10791" t="str">
            <v>①-Ⅰ-３．医療提供体制の強化</v>
          </cell>
        </row>
        <row r="10792">
          <cell r="K10792" t="str">
            <v>29449-27</v>
          </cell>
          <cell r="L10792" t="str">
            <v>29449</v>
          </cell>
          <cell r="M10792">
            <v>27</v>
          </cell>
          <cell r="N10792" t="str">
            <v>小中高校生音楽鑑賞事業</v>
          </cell>
          <cell r="O10792" t="str">
            <v>①-Ⅰ-８．学校の臨時休業等を円滑に進めるための環境整備</v>
          </cell>
        </row>
        <row r="10793">
          <cell r="K10793" t="str">
            <v>29449-28</v>
          </cell>
          <cell r="L10793" t="str">
            <v>29449</v>
          </cell>
          <cell r="M10793">
            <v>28</v>
          </cell>
          <cell r="N10793" t="str">
            <v>地元農林産物等販売促進事業</v>
          </cell>
          <cell r="O10793" t="str">
            <v>①-Ⅲ-２．地域経済の活性化</v>
          </cell>
        </row>
        <row r="10794">
          <cell r="K10794" t="str">
            <v>29449-29</v>
          </cell>
          <cell r="L10794" t="str">
            <v>29449</v>
          </cell>
          <cell r="M10794">
            <v>29</v>
          </cell>
          <cell r="N10794" t="str">
            <v>リモートワーカー受入環境整備事業</v>
          </cell>
          <cell r="O10794" t="str">
            <v>①-Ⅳ-３．リモート化等によるデジタル・トランスフォーメーションの加速</v>
          </cell>
        </row>
        <row r="10795">
          <cell r="K10795" t="str">
            <v>29449-30</v>
          </cell>
          <cell r="L10795" t="str">
            <v>29449</v>
          </cell>
          <cell r="M10795">
            <v>30</v>
          </cell>
          <cell r="N10795" t="str">
            <v>観光地３密対策事業</v>
          </cell>
          <cell r="O10795" t="str">
            <v>①-Ⅰ-１．マスク・消毒液等の確保</v>
          </cell>
        </row>
        <row r="10796">
          <cell r="K10796" t="str">
            <v>29449-31</v>
          </cell>
          <cell r="L10796" t="str">
            <v>29449</v>
          </cell>
          <cell r="M10796">
            <v>31</v>
          </cell>
          <cell r="N10796" t="str">
            <v>障がい者等感染予防対策事業</v>
          </cell>
          <cell r="O10796" t="str">
            <v>①-Ⅰ-１．マスク・消毒液等の確保</v>
          </cell>
        </row>
        <row r="10797">
          <cell r="K10797" t="str">
            <v>29449-32</v>
          </cell>
          <cell r="L10797" t="str">
            <v>29449</v>
          </cell>
          <cell r="M10797">
            <v>32</v>
          </cell>
          <cell r="N10797" t="str">
            <v>消防署感染予防対策事業</v>
          </cell>
          <cell r="O10797" t="str">
            <v>①-Ⅰ-３．医療提供体制の強化</v>
          </cell>
        </row>
        <row r="10798">
          <cell r="K10798" t="str">
            <v>29449-33</v>
          </cell>
          <cell r="L10798" t="str">
            <v>29449</v>
          </cell>
          <cell r="M10798">
            <v>33</v>
          </cell>
          <cell r="N10798" t="str">
            <v>シトラスリボンプロジェクト啓発事業</v>
          </cell>
          <cell r="O10798" t="str">
            <v>①-Ⅰ-６．情報発信の充実</v>
          </cell>
        </row>
        <row r="10799">
          <cell r="K10799" t="str">
            <v>29449-34</v>
          </cell>
          <cell r="L10799" t="str">
            <v>29449</v>
          </cell>
          <cell r="M10799">
            <v>34</v>
          </cell>
          <cell r="N10799" t="str">
            <v>観光施設感染予防対策事業</v>
          </cell>
          <cell r="O10799" t="str">
            <v>①-Ⅰ-１．マスク・消毒液等の確保</v>
          </cell>
        </row>
        <row r="10800">
          <cell r="K10800" t="str">
            <v>29450-1</v>
          </cell>
          <cell r="L10800" t="str">
            <v>29450</v>
          </cell>
          <cell r="M10800">
            <v>1</v>
          </cell>
          <cell r="N10800" t="str">
            <v>地域の感染状況等を踏まえたきめ細かい医療提供体制等構築事業</v>
          </cell>
          <cell r="O10800" t="str">
            <v>①-Ⅰ-１．マスク・消毒液等の確保</v>
          </cell>
        </row>
        <row r="10801">
          <cell r="K10801" t="str">
            <v>29450-2</v>
          </cell>
          <cell r="L10801" t="str">
            <v>29450</v>
          </cell>
          <cell r="M10801">
            <v>2</v>
          </cell>
          <cell r="N10801" t="str">
            <v>公共的空間安全・安心確保事業</v>
          </cell>
          <cell r="O10801" t="str">
            <v>①-Ⅰ-２．検査体制の強化と感染の早期発見</v>
          </cell>
        </row>
        <row r="10802">
          <cell r="K10802" t="str">
            <v>29450-3</v>
          </cell>
          <cell r="L10802" t="str">
            <v>29450</v>
          </cell>
          <cell r="M10802">
            <v>3</v>
          </cell>
          <cell r="N10802" t="str">
            <v>防災活動支援事業</v>
          </cell>
          <cell r="O10802" t="str">
            <v>①-Ⅰ-１．マスク・消毒液等の確保</v>
          </cell>
        </row>
        <row r="10803">
          <cell r="K10803" t="str">
            <v>29450-4</v>
          </cell>
          <cell r="L10803" t="str">
            <v>29450</v>
          </cell>
          <cell r="M10803">
            <v>4</v>
          </cell>
          <cell r="N10803" t="str">
            <v>必需物品供給事業</v>
          </cell>
          <cell r="O10803" t="str">
            <v>①-Ⅰ-１．マスク・消毒液等の確保</v>
          </cell>
        </row>
        <row r="10804">
          <cell r="K10804" t="str">
            <v>29450-5</v>
          </cell>
          <cell r="L10804" t="str">
            <v>29450</v>
          </cell>
          <cell r="M10804">
            <v>5</v>
          </cell>
          <cell r="N10804" t="str">
            <v>テレワーカー向けサービス環境整備</v>
          </cell>
          <cell r="O10804" t="str">
            <v>①-Ⅲ-２．地域経済の活性化</v>
          </cell>
        </row>
        <row r="10805">
          <cell r="K10805" t="str">
            <v>29450-6</v>
          </cell>
          <cell r="L10805" t="str">
            <v>29450</v>
          </cell>
          <cell r="M10805">
            <v>6</v>
          </cell>
          <cell r="N10805" t="str">
            <v>公共施設等の管理維持体制持続化事業</v>
          </cell>
          <cell r="O10805" t="str">
            <v>①-Ⅰ-２．検査体制の強化と感染の早期発見</v>
          </cell>
        </row>
        <row r="10806">
          <cell r="K10806" t="str">
            <v>29450-7</v>
          </cell>
          <cell r="L10806" t="str">
            <v>29450</v>
          </cell>
          <cell r="M10806">
            <v>7</v>
          </cell>
          <cell r="N10806" t="str">
            <v>学校内感染予防対策</v>
          </cell>
          <cell r="O10806" t="str">
            <v>①-Ⅰ-８．学校の臨時休業等を円滑に進めるための環境整備</v>
          </cell>
        </row>
        <row r="10807">
          <cell r="K10807" t="str">
            <v>29450-8</v>
          </cell>
          <cell r="L10807" t="str">
            <v>29450</v>
          </cell>
          <cell r="M10807">
            <v>8</v>
          </cell>
          <cell r="N10807" t="str">
            <v>地域応援商品券事業</v>
          </cell>
          <cell r="O10807" t="str">
            <v>①-Ⅲ-２．地域経済の活性化</v>
          </cell>
        </row>
        <row r="10808">
          <cell r="K10808" t="str">
            <v>29450-9</v>
          </cell>
          <cell r="L10808" t="str">
            <v>29450</v>
          </cell>
          <cell r="M10808">
            <v>9</v>
          </cell>
          <cell r="N10808" t="str">
            <v>在宅勤務導入支援事業</v>
          </cell>
          <cell r="O10808" t="str">
            <v>①-Ⅳ-３．リモート化等によるデジタル・トランスフォーメーションの加速</v>
          </cell>
        </row>
        <row r="10809">
          <cell r="K10809" t="str">
            <v>29450-10</v>
          </cell>
          <cell r="L10809" t="str">
            <v>29450</v>
          </cell>
          <cell r="M10809">
            <v>10</v>
          </cell>
          <cell r="N10809" t="str">
            <v>防災活動支援事業</v>
          </cell>
          <cell r="O10809" t="str">
            <v>①-Ⅰ-２．検査体制の強化と感染の早期発見</v>
          </cell>
        </row>
        <row r="10810">
          <cell r="K10810" t="str">
            <v>29450-11</v>
          </cell>
          <cell r="L10810" t="str">
            <v>29450</v>
          </cell>
          <cell r="M10810">
            <v>11</v>
          </cell>
          <cell r="N10810" t="str">
            <v>ワーケーション等支援事業</v>
          </cell>
          <cell r="O10810" t="str">
            <v>①-Ⅳ-３．リモート化等によるデジタル・トランスフォーメーションの加速</v>
          </cell>
        </row>
        <row r="10811">
          <cell r="K10811" t="str">
            <v>29450-12</v>
          </cell>
          <cell r="L10811" t="str">
            <v>29450</v>
          </cell>
          <cell r="M10811">
            <v>12</v>
          </cell>
          <cell r="N10811" t="str">
            <v>サテライトオフィスの開設等支援事業</v>
          </cell>
          <cell r="O10811" t="str">
            <v>①-Ⅲ-２．地域経済の活性化</v>
          </cell>
        </row>
        <row r="10812">
          <cell r="K10812" t="str">
            <v>29450-13</v>
          </cell>
          <cell r="L10812" t="str">
            <v>29450</v>
          </cell>
          <cell r="M10812">
            <v>13</v>
          </cell>
          <cell r="N10812" t="str">
            <v>公共的空間安全・安心確保事業</v>
          </cell>
          <cell r="O10812" t="str">
            <v>①-Ⅰ-２．検査体制の強化と感染の早期発見</v>
          </cell>
        </row>
        <row r="10813">
          <cell r="K10813" t="str">
            <v>29450-14</v>
          </cell>
          <cell r="L10813" t="str">
            <v>29450</v>
          </cell>
          <cell r="M10813">
            <v>14</v>
          </cell>
          <cell r="N10813" t="str">
            <v>密集軽減のための輸送能力増強事業</v>
          </cell>
          <cell r="O10813" t="str">
            <v>①-Ⅰ-２．検査体制の強化と感染の早期発見</v>
          </cell>
        </row>
        <row r="10814">
          <cell r="K10814" t="str">
            <v>29450-15</v>
          </cell>
          <cell r="L10814" t="str">
            <v>29450</v>
          </cell>
          <cell r="M10814">
            <v>15</v>
          </cell>
          <cell r="N10814" t="str">
            <v>塾や習い事のリモート化支援事業</v>
          </cell>
          <cell r="O10814" t="str">
            <v>①-Ⅰ-８．学校の臨時休業等を円滑に進めるための環境整備</v>
          </cell>
        </row>
        <row r="10815">
          <cell r="K10815" t="str">
            <v>29450-16</v>
          </cell>
          <cell r="L10815" t="str">
            <v>29450</v>
          </cell>
          <cell r="M10815">
            <v>16</v>
          </cell>
          <cell r="N10815" t="str">
            <v>学校の臨時休業に伴う学習等への支援事業</v>
          </cell>
          <cell r="O10815" t="str">
            <v>①-Ⅰ-８．学校の臨時休業等を円滑に進めるための環境整備</v>
          </cell>
        </row>
        <row r="10816">
          <cell r="K10816" t="str">
            <v>29450-17</v>
          </cell>
          <cell r="L10816" t="str">
            <v>29450</v>
          </cell>
          <cell r="M10816">
            <v>17</v>
          </cell>
          <cell r="N10816" t="str">
            <v>遠隔・オンライン学習の環境整備、GIGAスクール構想への支援事業</v>
          </cell>
          <cell r="O10816" t="str">
            <v>①-Ⅰ-８．学校の臨時休業等を円滑に進めるための環境整備</v>
          </cell>
        </row>
        <row r="10817">
          <cell r="K10817" t="str">
            <v>29450-18</v>
          </cell>
          <cell r="L10817" t="str">
            <v>29450</v>
          </cell>
          <cell r="M10817">
            <v>18</v>
          </cell>
          <cell r="N10817" t="str">
            <v>予防接種支援事業</v>
          </cell>
          <cell r="O10817" t="str">
            <v>①-Ⅰ-３．医療提供体制の強化</v>
          </cell>
        </row>
        <row r="10818">
          <cell r="K10818" t="str">
            <v>29451-1</v>
          </cell>
          <cell r="L10818" t="str">
            <v>29451</v>
          </cell>
          <cell r="M10818">
            <v>1</v>
          </cell>
          <cell r="N10818" t="str">
            <v>生活支援事業</v>
          </cell>
          <cell r="O10818" t="str">
            <v>①-Ⅱ-４．生活に困っている世帯や個人への支援</v>
          </cell>
        </row>
        <row r="10819">
          <cell r="K10819" t="str">
            <v>29451-2</v>
          </cell>
          <cell r="L10819" t="str">
            <v>29451</v>
          </cell>
          <cell r="M10819">
            <v>2</v>
          </cell>
          <cell r="N10819" t="str">
            <v>簡易水道特別会計繰出・補助事業①</v>
          </cell>
          <cell r="O10819" t="str">
            <v>①-Ⅱ-４．生活に困っている世帯や個人への支援</v>
          </cell>
        </row>
        <row r="10820">
          <cell r="K10820" t="str">
            <v>29451-3</v>
          </cell>
          <cell r="L10820" t="str">
            <v>29451</v>
          </cell>
          <cell r="M10820">
            <v>3</v>
          </cell>
          <cell r="N10820" t="str">
            <v>必需物品供給事業</v>
          </cell>
          <cell r="O10820" t="str">
            <v>①-Ⅰ-１．マスク・消毒液等の確保</v>
          </cell>
        </row>
        <row r="10821">
          <cell r="K10821" t="str">
            <v>29451-4</v>
          </cell>
          <cell r="L10821" t="str">
            <v>29451</v>
          </cell>
          <cell r="M10821">
            <v>4</v>
          </cell>
          <cell r="N10821" t="str">
            <v>防災活動支援事業</v>
          </cell>
          <cell r="O10821" t="str">
            <v>①-Ⅰ-１．マスク・消毒液等の確保</v>
          </cell>
        </row>
        <row r="10822">
          <cell r="K10822" t="str">
            <v>29451-5</v>
          </cell>
          <cell r="L10822" t="str">
            <v>29451</v>
          </cell>
          <cell r="M10822">
            <v>5</v>
          </cell>
          <cell r="N10822" t="str">
            <v>公共空間安全・安心確保事業</v>
          </cell>
          <cell r="O10822" t="str">
            <v>①-Ⅲ-２．地域経済の活性化</v>
          </cell>
        </row>
        <row r="10823">
          <cell r="K10823" t="str">
            <v>29451-6</v>
          </cell>
          <cell r="L10823" t="str">
            <v>29451</v>
          </cell>
          <cell r="M10823">
            <v>6</v>
          </cell>
          <cell r="N10823" t="str">
            <v>公共施設環境整備事業</v>
          </cell>
          <cell r="O10823" t="str">
            <v>①-Ⅲ-２．地域経済の活性化</v>
          </cell>
        </row>
        <row r="10824">
          <cell r="K10824" t="str">
            <v>29451-7</v>
          </cell>
          <cell r="L10824" t="str">
            <v>29451</v>
          </cell>
          <cell r="M10824">
            <v>7</v>
          </cell>
          <cell r="N10824" t="str">
            <v>公共施設ネットワーク整備事業</v>
          </cell>
          <cell r="O10824" t="str">
            <v>①-Ⅲ-２．地域経済の活性化</v>
          </cell>
        </row>
        <row r="10825">
          <cell r="K10825" t="str">
            <v>29451-8</v>
          </cell>
          <cell r="L10825" t="str">
            <v>29451</v>
          </cell>
          <cell r="M10825">
            <v>8</v>
          </cell>
          <cell r="N10825" t="str">
            <v>公共施設Wi-Fi整備事業</v>
          </cell>
          <cell r="O10825" t="str">
            <v>①-Ⅲ-２．地域経済の活性化</v>
          </cell>
        </row>
        <row r="10826">
          <cell r="K10826" t="str">
            <v>29451-9</v>
          </cell>
          <cell r="L10826" t="str">
            <v>29451</v>
          </cell>
          <cell r="M10826">
            <v>9</v>
          </cell>
          <cell r="N10826" t="str">
            <v>新型コロナウイルス事業者支援事業</v>
          </cell>
          <cell r="O10826" t="str">
            <v>①-Ⅱ-３．事業継続に困っている中小・小規模事業者等への支援</v>
          </cell>
        </row>
        <row r="10827">
          <cell r="K10827" t="str">
            <v>29451-10</v>
          </cell>
          <cell r="L10827" t="str">
            <v>29451</v>
          </cell>
          <cell r="M10827">
            <v>10</v>
          </cell>
          <cell r="N10827" t="str">
            <v>観光施設整備計画</v>
          </cell>
          <cell r="O10827" t="str">
            <v>①-Ⅲ-２．地域経済の活性化</v>
          </cell>
        </row>
        <row r="10828">
          <cell r="K10828" t="str">
            <v>29451-11</v>
          </cell>
          <cell r="L10828" t="str">
            <v>29451</v>
          </cell>
          <cell r="M10828">
            <v>11</v>
          </cell>
          <cell r="N10828" t="str">
            <v>事業継続支援事業</v>
          </cell>
          <cell r="O10828" t="str">
            <v>①-Ⅱ-３．事業継続に困っている中小・小規模事業者等への支援</v>
          </cell>
        </row>
        <row r="10829">
          <cell r="K10829" t="str">
            <v>29451-12</v>
          </cell>
          <cell r="L10829" t="str">
            <v>29451</v>
          </cell>
          <cell r="M10829">
            <v>12</v>
          </cell>
          <cell r="N10829" t="str">
            <v>観光発信事業</v>
          </cell>
          <cell r="O10829" t="str">
            <v>①-Ⅲ-２．地域経済の活性化</v>
          </cell>
        </row>
        <row r="10830">
          <cell r="K10830" t="str">
            <v>29451-13</v>
          </cell>
          <cell r="L10830" t="str">
            <v>29451</v>
          </cell>
          <cell r="M10830">
            <v>13</v>
          </cell>
          <cell r="N10830" t="str">
            <v>地域の基礎的活力養成事業</v>
          </cell>
          <cell r="O10830" t="str">
            <v>①-Ⅲ-２．地域経済の活性化</v>
          </cell>
        </row>
        <row r="10831">
          <cell r="K10831" t="str">
            <v>29451-14</v>
          </cell>
          <cell r="L10831" t="str">
            <v>29451</v>
          </cell>
          <cell r="M10831">
            <v>14</v>
          </cell>
          <cell r="N10831" t="str">
            <v>簡易水道特別会計繰出・補助事業②</v>
          </cell>
          <cell r="O10831" t="str">
            <v>①-Ⅱ-４．生活に困っている世帯や個人への支援</v>
          </cell>
        </row>
        <row r="10832">
          <cell r="K10832" t="str">
            <v>29451-15</v>
          </cell>
          <cell r="L10832" t="str">
            <v>29451</v>
          </cell>
          <cell r="M10832">
            <v>15</v>
          </cell>
          <cell r="N10832" t="str">
            <v>密集軽減のための輸送能力増強事業</v>
          </cell>
          <cell r="O10832" t="str">
            <v>①-Ⅰ-３．医療提供体制の強化</v>
          </cell>
        </row>
        <row r="10833">
          <cell r="K10833" t="str">
            <v>29451-16</v>
          </cell>
          <cell r="L10833" t="str">
            <v>29451</v>
          </cell>
          <cell r="M10833">
            <v>16</v>
          </cell>
          <cell r="N10833" t="str">
            <v>遠隔・オンライン学習の環境整備、GIGAスクール構想への支援事業</v>
          </cell>
          <cell r="O10833" t="str">
            <v>①-Ⅰ-８．学校の臨時休業等を円滑に進めるための環境整備</v>
          </cell>
        </row>
        <row r="10834">
          <cell r="K10834" t="str">
            <v>29451-17</v>
          </cell>
          <cell r="L10834" t="str">
            <v>29451</v>
          </cell>
          <cell r="M10834">
            <v>17</v>
          </cell>
          <cell r="N10834" t="str">
            <v>公共施設空調設備整備事業</v>
          </cell>
          <cell r="O10834" t="str">
            <v>①-Ⅲ-２．地域経済の活性化</v>
          </cell>
        </row>
        <row r="10835">
          <cell r="K10835" t="str">
            <v>29451-18</v>
          </cell>
          <cell r="L10835" t="str">
            <v>29451</v>
          </cell>
          <cell r="M10835">
            <v>18</v>
          </cell>
          <cell r="N10835" t="str">
            <v>宿泊施設ネットワーク整備事業</v>
          </cell>
          <cell r="O10835" t="str">
            <v>①-Ⅲ-２．地域経済の活性化</v>
          </cell>
        </row>
        <row r="10836">
          <cell r="K10836" t="str">
            <v>29452-1</v>
          </cell>
          <cell r="L10836" t="str">
            <v>29452</v>
          </cell>
          <cell r="M10836">
            <v>1</v>
          </cell>
          <cell r="N10836" t="str">
            <v>Web会議システム等構築事業</v>
          </cell>
          <cell r="O10836" t="str">
            <v>①-Ⅰ-６．情報発信の充実</v>
          </cell>
        </row>
        <row r="10837">
          <cell r="K10837" t="str">
            <v>29452-2</v>
          </cell>
          <cell r="L10837" t="str">
            <v>29452</v>
          </cell>
          <cell r="M10837">
            <v>2</v>
          </cell>
          <cell r="N10837" t="str">
            <v>防災活動支援事業</v>
          </cell>
          <cell r="O10837" t="str">
            <v>①-Ⅰ-１．マスク・消毒液等の確保</v>
          </cell>
        </row>
        <row r="10838">
          <cell r="K10838" t="str">
            <v>29452-3</v>
          </cell>
          <cell r="L10838" t="str">
            <v>29452</v>
          </cell>
          <cell r="M10838">
            <v>3</v>
          </cell>
          <cell r="N10838" t="str">
            <v>新型コロナウイルス感染症緊急対策事業</v>
          </cell>
          <cell r="O10838" t="str">
            <v>①-Ⅰ-１．マスク・消毒液等の確保</v>
          </cell>
        </row>
        <row r="10839">
          <cell r="K10839" t="str">
            <v>29452-4</v>
          </cell>
          <cell r="L10839" t="str">
            <v>29452</v>
          </cell>
          <cell r="M10839">
            <v>4</v>
          </cell>
          <cell r="N10839" t="str">
            <v>事業継続支援事業</v>
          </cell>
          <cell r="O10839" t="str">
            <v>①-Ⅱ-３．事業継続に困っている中小・小規模事業者等への支援</v>
          </cell>
        </row>
        <row r="10840">
          <cell r="K10840" t="str">
            <v>29452-5</v>
          </cell>
          <cell r="L10840" t="str">
            <v>29452</v>
          </cell>
          <cell r="M10840">
            <v>5</v>
          </cell>
          <cell r="N10840" t="str">
            <v>川上村保育園並びに義務教育学校施設整備用木材調達事業</v>
          </cell>
          <cell r="O10840" t="str">
            <v>①-Ⅱ-３．事業継続に困っている中小・小規模事業者等への支援</v>
          </cell>
        </row>
        <row r="10841">
          <cell r="K10841" t="str">
            <v>29452-6</v>
          </cell>
          <cell r="L10841" t="str">
            <v>29452</v>
          </cell>
          <cell r="M10841">
            <v>6</v>
          </cell>
          <cell r="N10841" t="str">
            <v>公共施設等の管理維持体制持続化事業</v>
          </cell>
          <cell r="O10841" t="str">
            <v>①-Ⅱ-３．事業継続に困っている中小・小規模事業者等への支援</v>
          </cell>
        </row>
        <row r="10842">
          <cell r="K10842" t="str">
            <v>29452-7</v>
          </cell>
          <cell r="L10842" t="str">
            <v>29452</v>
          </cell>
          <cell r="M10842">
            <v>7</v>
          </cell>
          <cell r="N10842" t="str">
            <v>図書館パワーアップ事業</v>
          </cell>
          <cell r="O10842" t="str">
            <v>①-Ⅰ-６．情報発信の充実</v>
          </cell>
        </row>
        <row r="10843">
          <cell r="K10843" t="str">
            <v>29452-8</v>
          </cell>
          <cell r="L10843" t="str">
            <v>29452</v>
          </cell>
          <cell r="M10843">
            <v>8</v>
          </cell>
          <cell r="N10843" t="str">
            <v>遠隔・オンライン学習の環境整備事業</v>
          </cell>
          <cell r="O10843" t="str">
            <v>①-Ⅰ-８．学校の臨時休業等を円滑に進めるための環境整備</v>
          </cell>
        </row>
        <row r="10844">
          <cell r="K10844" t="str">
            <v>29452-9</v>
          </cell>
          <cell r="L10844" t="str">
            <v>29452</v>
          </cell>
          <cell r="M10844">
            <v>9</v>
          </cell>
          <cell r="N10844" t="str">
            <v>地域振興券事業</v>
          </cell>
          <cell r="O10844" t="str">
            <v>①-Ⅲ-２．地域経済の活性化</v>
          </cell>
        </row>
        <row r="10845">
          <cell r="K10845" t="str">
            <v>29452-10</v>
          </cell>
          <cell r="L10845" t="str">
            <v>29452</v>
          </cell>
          <cell r="M10845">
            <v>10</v>
          </cell>
          <cell r="N10845" t="str">
            <v>観光協会新型コロナウイルス感染症対策事業</v>
          </cell>
          <cell r="O10845" t="str">
            <v>①-Ⅲ-１．観光・運輸業、飲食業、イベント・エンターテインメント事業等に対する支援</v>
          </cell>
        </row>
        <row r="10846">
          <cell r="K10846" t="str">
            <v>29452-11</v>
          </cell>
          <cell r="L10846" t="str">
            <v>29452</v>
          </cell>
          <cell r="M10846">
            <v>11</v>
          </cell>
          <cell r="N10846" t="str">
            <v>インフルエンザ予防接種補助事業</v>
          </cell>
          <cell r="O10846" t="str">
            <v>①-Ⅰ-３．医療提供体制の強化</v>
          </cell>
        </row>
        <row r="10847">
          <cell r="K10847" t="str">
            <v>29452-12</v>
          </cell>
          <cell r="L10847" t="str">
            <v>29452</v>
          </cell>
          <cell r="M10847">
            <v>12</v>
          </cell>
          <cell r="N10847" t="str">
            <v>公共的空間安全・安心確保事業</v>
          </cell>
          <cell r="O10847" t="str">
            <v>①-Ⅰ-１．マスク・消毒液等の確保</v>
          </cell>
        </row>
        <row r="10848">
          <cell r="K10848" t="str">
            <v>29452-13</v>
          </cell>
          <cell r="L10848" t="str">
            <v>29452</v>
          </cell>
          <cell r="M10848">
            <v>13</v>
          </cell>
          <cell r="N10848" t="str">
            <v>源流分校避難宿泊施設改修事業</v>
          </cell>
          <cell r="O10848" t="str">
            <v>①-Ⅰ-１．マスク・消毒液等の確保</v>
          </cell>
        </row>
        <row r="10849">
          <cell r="K10849" t="str">
            <v>29452-14</v>
          </cell>
          <cell r="L10849" t="str">
            <v>29452</v>
          </cell>
          <cell r="M10849">
            <v>14</v>
          </cell>
          <cell r="N10849" t="str">
            <v>移動スーパー・コミュニティナース活動拡充事業</v>
          </cell>
          <cell r="O10849" t="str">
            <v>①-Ⅳ-２．海外展開企業の事業の円滑化、農林水産物・食品の輸出力の維持・強化及び国内供給力の強化支援</v>
          </cell>
        </row>
        <row r="10850">
          <cell r="K10850" t="str">
            <v>29452-15</v>
          </cell>
          <cell r="L10850" t="str">
            <v>29452</v>
          </cell>
          <cell r="M10850">
            <v>15</v>
          </cell>
          <cell r="N10850" t="str">
            <v>防災アプリによる防災活動支援事業</v>
          </cell>
          <cell r="O10850" t="str">
            <v>①-Ⅰ-６．情報発信の充実</v>
          </cell>
        </row>
        <row r="10851">
          <cell r="K10851" t="str">
            <v>29452-16</v>
          </cell>
          <cell r="L10851" t="str">
            <v>29452</v>
          </cell>
          <cell r="M10851">
            <v>16</v>
          </cell>
          <cell r="N10851" t="str">
            <v>防災アプリによる防災活動支援事業</v>
          </cell>
          <cell r="O10851" t="str">
            <v>①-Ⅰ-６．情報発信の充実</v>
          </cell>
        </row>
        <row r="10852">
          <cell r="K10852" t="str">
            <v>29452-17</v>
          </cell>
          <cell r="L10852" t="str">
            <v>29452</v>
          </cell>
          <cell r="M10852">
            <v>17</v>
          </cell>
          <cell r="N10852" t="str">
            <v>ふれあいセンター空調設備改修事業</v>
          </cell>
          <cell r="O10852" t="str">
            <v>①-Ⅰ-１．マスク・消毒液等の確保</v>
          </cell>
        </row>
        <row r="10853">
          <cell r="K10853" t="str">
            <v>29452-18</v>
          </cell>
          <cell r="L10853" t="str">
            <v>29452</v>
          </cell>
          <cell r="M10853">
            <v>18</v>
          </cell>
          <cell r="N10853" t="str">
            <v>小中学校安全安心確保事業</v>
          </cell>
          <cell r="O10853" t="str">
            <v>①-Ⅰ-１．マスク・消毒液等の確保</v>
          </cell>
        </row>
        <row r="10854">
          <cell r="K10854" t="str">
            <v>29452-19</v>
          </cell>
          <cell r="L10854" t="str">
            <v>29452</v>
          </cell>
          <cell r="M10854">
            <v>19</v>
          </cell>
          <cell r="N10854" t="str">
            <v>図書館安全安心確保事業</v>
          </cell>
          <cell r="O10854" t="str">
            <v>①-Ⅰ-１．マスク・消毒液等の確保</v>
          </cell>
        </row>
        <row r="10855">
          <cell r="K10855" t="str">
            <v>29453-1</v>
          </cell>
          <cell r="L10855" t="str">
            <v>29453</v>
          </cell>
          <cell r="M10855">
            <v>1</v>
          </cell>
          <cell r="N10855" t="str">
            <v>感染症拡大防止啓発事業</v>
          </cell>
          <cell r="O10855" t="str">
            <v>①-Ⅰ-１．マスク・消毒液等の確保</v>
          </cell>
        </row>
        <row r="10856">
          <cell r="K10856" t="str">
            <v>29453-2</v>
          </cell>
          <cell r="L10856" t="str">
            <v>29453</v>
          </cell>
          <cell r="M10856">
            <v>2</v>
          </cell>
          <cell r="N10856" t="str">
            <v>公共的空間安全・安心確保事業（カウンター簡易仕切り、除菌、交通機関仕切り）</v>
          </cell>
          <cell r="O10856" t="str">
            <v>①-Ⅰ-１．マスク・消毒液等の確保</v>
          </cell>
        </row>
        <row r="10857">
          <cell r="K10857" t="str">
            <v>29453-3</v>
          </cell>
          <cell r="L10857" t="str">
            <v>29453</v>
          </cell>
          <cell r="M10857">
            <v>3</v>
          </cell>
          <cell r="N10857" t="str">
            <v>必需物品供給事業</v>
          </cell>
          <cell r="O10857" t="str">
            <v>①-Ⅰ-１．マスク・消毒液等の確保</v>
          </cell>
        </row>
        <row r="10858">
          <cell r="K10858" t="str">
            <v>29453-4</v>
          </cell>
          <cell r="L10858" t="str">
            <v>29453</v>
          </cell>
          <cell r="M10858">
            <v>4</v>
          </cell>
          <cell r="N10858" t="str">
            <v>学校関連事業者等支援事業</v>
          </cell>
          <cell r="O10858" t="str">
            <v>①-Ⅱ-１．雇用の維持</v>
          </cell>
        </row>
        <row r="10859">
          <cell r="K10859" t="str">
            <v>29453-5</v>
          </cell>
          <cell r="L10859" t="str">
            <v>29453</v>
          </cell>
          <cell r="M10859">
            <v>5</v>
          </cell>
          <cell r="N10859" t="str">
            <v>事業継続支援事業</v>
          </cell>
          <cell r="O10859" t="str">
            <v>①-Ⅱ-３．事業継続に困っている中小・小規模事業者等への支援</v>
          </cell>
        </row>
        <row r="10860">
          <cell r="K10860" t="str">
            <v>29453-6</v>
          </cell>
          <cell r="L10860" t="str">
            <v>29453</v>
          </cell>
          <cell r="M10860">
            <v>6</v>
          </cell>
          <cell r="N10860" t="str">
            <v>学校の臨時休業に伴う学習等への支援事業</v>
          </cell>
          <cell r="O10860" t="str">
            <v>①-Ⅰ-８．学校の臨時休業等を円滑に進めるための環境整備</v>
          </cell>
        </row>
        <row r="10861">
          <cell r="K10861" t="str">
            <v>29453-7</v>
          </cell>
          <cell r="L10861" t="str">
            <v>29453</v>
          </cell>
          <cell r="M10861">
            <v>7</v>
          </cell>
          <cell r="N10861" t="str">
            <v>遠隔・オンライン学習の環境整備、GIGAスクール構想への支援事業</v>
          </cell>
          <cell r="O10861" t="str">
            <v>①-Ⅰ-８．学校の臨時休業等を円滑に進めるための環境整備</v>
          </cell>
        </row>
        <row r="10862">
          <cell r="K10862" t="str">
            <v>29453-8</v>
          </cell>
          <cell r="L10862" t="str">
            <v>29453</v>
          </cell>
          <cell r="M10862">
            <v>8</v>
          </cell>
          <cell r="N10862" t="str">
            <v>子育て世帯支援事業</v>
          </cell>
          <cell r="O10862" t="str">
            <v>①-Ⅱ-４．生活に困っている世帯や個人への支援</v>
          </cell>
        </row>
        <row r="10863">
          <cell r="K10863" t="str">
            <v>29453-9</v>
          </cell>
          <cell r="L10863" t="str">
            <v>29453</v>
          </cell>
          <cell r="M10863">
            <v>9</v>
          </cell>
          <cell r="N10863" t="str">
            <v>公共施設等の管理維持体制支援事業</v>
          </cell>
          <cell r="O10863" t="str">
            <v>①-Ⅱ-３．事業継続に困っている中小・小規模事業者等への支援</v>
          </cell>
        </row>
        <row r="10864">
          <cell r="K10864" t="str">
            <v>29453-10</v>
          </cell>
          <cell r="L10864" t="str">
            <v>29453</v>
          </cell>
          <cell r="M10864">
            <v>10</v>
          </cell>
          <cell r="N10864" t="str">
            <v>ひよしちゃん生活応援券事業</v>
          </cell>
          <cell r="O10864" t="str">
            <v>①-Ⅱ-４．生活に困っている世帯や個人への支援</v>
          </cell>
        </row>
        <row r="10865">
          <cell r="K10865" t="str">
            <v>29453-11</v>
          </cell>
          <cell r="L10865" t="str">
            <v>29453</v>
          </cell>
          <cell r="M10865">
            <v>11</v>
          </cell>
          <cell r="N10865" t="str">
            <v>ひよしちゃん子育て応援事業</v>
          </cell>
          <cell r="O10865" t="str">
            <v>①-Ⅱ-４．生活に困っている世帯や個人への支援</v>
          </cell>
        </row>
        <row r="10866">
          <cell r="K10866" t="str">
            <v>29453-12</v>
          </cell>
          <cell r="L10866" t="str">
            <v>29453</v>
          </cell>
          <cell r="M10866">
            <v>12</v>
          </cell>
          <cell r="N10866" t="str">
            <v>緊急対応・体制整備事業</v>
          </cell>
          <cell r="O10866" t="str">
            <v>①-Ⅰ-１．マスク・消毒液等の確保</v>
          </cell>
        </row>
        <row r="10867">
          <cell r="K10867" t="str">
            <v>29453-13</v>
          </cell>
          <cell r="L10867" t="str">
            <v>29453</v>
          </cell>
          <cell r="M10867">
            <v>13</v>
          </cell>
          <cell r="N10867" t="str">
            <v>簡易水道事業費特別会計繰出・補助</v>
          </cell>
          <cell r="O10867" t="str">
            <v>①-Ⅱ-４．生活に困っている世帯や個人への支援</v>
          </cell>
        </row>
        <row r="10868">
          <cell r="K10868" t="str">
            <v>29453-14</v>
          </cell>
          <cell r="L10868" t="str">
            <v>29453</v>
          </cell>
          <cell r="M10868">
            <v>14</v>
          </cell>
          <cell r="N10868" t="str">
            <v>公共的空間安全・安心確保事業（カウンター仕切り、非接触型温度計、交通機関仕切り、マスク、除菌）</v>
          </cell>
          <cell r="O10868" t="str">
            <v>①-Ⅰ-１．マスク・消毒液等の確保</v>
          </cell>
        </row>
        <row r="10869">
          <cell r="K10869" t="str">
            <v>29453-15</v>
          </cell>
          <cell r="L10869" t="str">
            <v>29453</v>
          </cell>
          <cell r="M10869">
            <v>15</v>
          </cell>
          <cell r="N10869" t="str">
            <v>特産品販売拠点施設支援事業</v>
          </cell>
          <cell r="O10869" t="str">
            <v>①-Ⅱ-３．事業継続に困っている中小・小規模事業者等への支援</v>
          </cell>
        </row>
        <row r="10870">
          <cell r="K10870" t="str">
            <v>29453-16</v>
          </cell>
          <cell r="L10870" t="str">
            <v>29453</v>
          </cell>
          <cell r="M10870">
            <v>16</v>
          </cell>
          <cell r="N10870" t="str">
            <v>プレミアム商品券発行支援事業</v>
          </cell>
          <cell r="O10870" t="str">
            <v>①-Ⅲ-２．地域経済の活性化</v>
          </cell>
        </row>
        <row r="10871">
          <cell r="K10871" t="str">
            <v>29453-17</v>
          </cell>
          <cell r="L10871" t="str">
            <v>29453</v>
          </cell>
          <cell r="M10871">
            <v>17</v>
          </cell>
          <cell r="N10871" t="str">
            <v>プレミアム商品券発行支援事業（追加）</v>
          </cell>
          <cell r="O10871" t="str">
            <v>①-Ⅲ-２．地域経済の活性化</v>
          </cell>
        </row>
        <row r="10872">
          <cell r="K10872" t="str">
            <v>29453-18</v>
          </cell>
          <cell r="L10872" t="str">
            <v>29453</v>
          </cell>
          <cell r="M10872">
            <v>18</v>
          </cell>
          <cell r="N10872" t="str">
            <v>村魅力発信PR事業</v>
          </cell>
          <cell r="O10872" t="str">
            <v>①-Ⅰ-６．情報発信の充実</v>
          </cell>
        </row>
        <row r="10873">
          <cell r="K10873" t="str">
            <v>29453-19</v>
          </cell>
          <cell r="L10873" t="str">
            <v>29453</v>
          </cell>
          <cell r="M10873">
            <v>19</v>
          </cell>
          <cell r="N10873" t="str">
            <v>安心して過ごせる避難所運営事業</v>
          </cell>
          <cell r="O10873" t="str">
            <v>①-Ⅰ-１．マスク・消毒液等の確保</v>
          </cell>
        </row>
        <row r="10874">
          <cell r="K10874" t="str">
            <v>29453-20</v>
          </cell>
          <cell r="L10874" t="str">
            <v>29453</v>
          </cell>
          <cell r="M10874">
            <v>20</v>
          </cell>
          <cell r="N10874" t="str">
            <v>インフルエンザ予防接種費用助成</v>
          </cell>
          <cell r="O10874" t="str">
            <v>①-Ⅰ-３．医療提供体制の強化</v>
          </cell>
        </row>
        <row r="10875">
          <cell r="K10875" t="str">
            <v>29453-21</v>
          </cell>
          <cell r="L10875" t="str">
            <v>29453</v>
          </cell>
          <cell r="M10875">
            <v>21</v>
          </cell>
          <cell r="N10875" t="str">
            <v>ひよしちゃん新生児子育て応援事業</v>
          </cell>
          <cell r="O10875" t="str">
            <v>①-Ⅱ-４．生活に困っている世帯や個人への支援</v>
          </cell>
        </row>
        <row r="10876">
          <cell r="K10876" t="str">
            <v>29453-22</v>
          </cell>
          <cell r="L10876" t="str">
            <v>29453</v>
          </cell>
          <cell r="M10876">
            <v>22</v>
          </cell>
          <cell r="N10876" t="str">
            <v>ひよしちゃん子育て世帯生活支援事業</v>
          </cell>
          <cell r="O10876" t="str">
            <v>①-Ⅱ-４．生活に困っている世帯や個人への支援</v>
          </cell>
        </row>
        <row r="10877">
          <cell r="K10877" t="str">
            <v>29453-23</v>
          </cell>
          <cell r="L10877" t="str">
            <v>29453</v>
          </cell>
          <cell r="M10877">
            <v>23</v>
          </cell>
          <cell r="N10877" t="str">
            <v>安心して過ごせる公共的空間確保事業</v>
          </cell>
          <cell r="O10877" t="str">
            <v>①-Ⅰ-１．マスク・消毒液等の確保</v>
          </cell>
        </row>
        <row r="10878">
          <cell r="K10878" t="str">
            <v>29453-24</v>
          </cell>
          <cell r="L10878" t="str">
            <v>29453</v>
          </cell>
          <cell r="M10878">
            <v>24</v>
          </cell>
          <cell r="N10878" t="str">
            <v>公共的施設換気冷暖房対応強化事業</v>
          </cell>
          <cell r="O10878" t="str">
            <v>①-Ⅲ-１．観光・運輸業、飲食業、イベント・エンターテインメント事業等に対する支援</v>
          </cell>
        </row>
        <row r="10879">
          <cell r="K10879" t="str">
            <v>29453-25</v>
          </cell>
          <cell r="L10879" t="str">
            <v>29453</v>
          </cell>
          <cell r="M10879">
            <v>25</v>
          </cell>
          <cell r="N10879" t="str">
            <v>保育・教育機関感染症対策経費</v>
          </cell>
          <cell r="O10879" t="str">
            <v>①-Ⅰ-１．マスク・消毒液等の確保</v>
          </cell>
        </row>
        <row r="10880">
          <cell r="K10880" t="str">
            <v>29453-26</v>
          </cell>
          <cell r="L10880" t="str">
            <v>29453</v>
          </cell>
          <cell r="M10880">
            <v>26</v>
          </cell>
          <cell r="N10880" t="str">
            <v>保育・教育機関感染症対策経費（追加）</v>
          </cell>
          <cell r="O10880" t="str">
            <v>①-Ⅰ-１．マスク・消毒液等の確保</v>
          </cell>
        </row>
        <row r="10881">
          <cell r="K10881" t="str">
            <v>29453-27</v>
          </cell>
          <cell r="L10881" t="str">
            <v>29453</v>
          </cell>
          <cell r="M10881">
            <v>27</v>
          </cell>
          <cell r="N10881" t="str">
            <v>英語指導助手派遣事業</v>
          </cell>
          <cell r="O10881" t="str">
            <v>①-Ⅰ-８．学校の臨時休業等を円滑に進めるための環境整備</v>
          </cell>
        </row>
        <row r="10882">
          <cell r="K10882" t="str">
            <v>29453-28</v>
          </cell>
          <cell r="L10882" t="str">
            <v>29453</v>
          </cell>
          <cell r="M10882">
            <v>28</v>
          </cell>
          <cell r="N10882" t="str">
            <v>広域消防活動に係る感染症対策事業</v>
          </cell>
          <cell r="O10882" t="str">
            <v>①-Ⅰ-１．マスク・消毒液等の確保</v>
          </cell>
        </row>
        <row r="10883">
          <cell r="K10883" t="str">
            <v>29453-29</v>
          </cell>
          <cell r="L10883" t="str">
            <v>29453</v>
          </cell>
          <cell r="M10883">
            <v>29</v>
          </cell>
          <cell r="N10883" t="str">
            <v>子ども・子育て支援交付金</v>
          </cell>
          <cell r="O10883" t="str">
            <v>①-Ⅰ-８．学校の臨時休業等を円滑に進めるための環境整備</v>
          </cell>
        </row>
        <row r="10884">
          <cell r="K10884" t="str">
            <v>29453-30</v>
          </cell>
          <cell r="L10884" t="str">
            <v>29453</v>
          </cell>
          <cell r="M10884">
            <v>30</v>
          </cell>
          <cell r="N10884" t="str">
            <v>新型コロナ対策体制整備事業</v>
          </cell>
          <cell r="O10884" t="str">
            <v>①-Ⅰ-１．マスク・消毒液等の確保</v>
          </cell>
        </row>
        <row r="10885">
          <cell r="K10885" t="str">
            <v>29453-31</v>
          </cell>
          <cell r="L10885" t="str">
            <v>29453</v>
          </cell>
          <cell r="M10885">
            <v>31</v>
          </cell>
          <cell r="N10885" t="str">
            <v>健康管理システム導入事業</v>
          </cell>
          <cell r="O10885" t="str">
            <v>①-Ⅰ-２．検査体制の強化と感染の早期発見</v>
          </cell>
        </row>
        <row r="10886">
          <cell r="K10886" t="str">
            <v>29453-32</v>
          </cell>
          <cell r="L10886" t="str">
            <v>29453</v>
          </cell>
          <cell r="M10886">
            <v>32</v>
          </cell>
          <cell r="N10886" t="str">
            <v>オンライン化推進事業</v>
          </cell>
          <cell r="O10886" t="str">
            <v>②-Ⅱ-１．デジタル改革</v>
          </cell>
        </row>
        <row r="10887">
          <cell r="K10887" t="str">
            <v>29453-33</v>
          </cell>
          <cell r="L10887" t="str">
            <v>29453</v>
          </cell>
          <cell r="M10887">
            <v>33</v>
          </cell>
          <cell r="N10887" t="str">
            <v>都市と地方とのつながり創出事業</v>
          </cell>
          <cell r="O10887" t="str">
            <v>②-Ⅱ-６．地方への人の流れの促進など活力ある地方創り</v>
          </cell>
        </row>
        <row r="10888">
          <cell r="K10888" t="str">
            <v>29453-34</v>
          </cell>
          <cell r="L10888" t="str">
            <v>29453</v>
          </cell>
          <cell r="M10888">
            <v>34</v>
          </cell>
          <cell r="N10888" t="str">
            <v>公共的空間安全・安心確保事業（トイレ洋式化）</v>
          </cell>
          <cell r="O10888" t="str">
            <v>①-Ⅰ-１．マスク・消毒液等の確保</v>
          </cell>
        </row>
        <row r="10889">
          <cell r="K10889" t="str">
            <v>29453-35</v>
          </cell>
          <cell r="L10889" t="str">
            <v>29453</v>
          </cell>
          <cell r="M10889">
            <v>35</v>
          </cell>
          <cell r="N10889" t="str">
            <v>公共交通応援事業</v>
          </cell>
          <cell r="O10889" t="str">
            <v>①-Ⅲ-１．観光・運輸業、飲食業、イベント・エンターテインメント事業等に対する支援</v>
          </cell>
        </row>
        <row r="10890">
          <cell r="K10890" t="str">
            <v>29453-36</v>
          </cell>
          <cell r="L10890" t="str">
            <v>29453</v>
          </cell>
          <cell r="M10890">
            <v>36</v>
          </cell>
          <cell r="N10890" t="str">
            <v>東吉野村活性化事業</v>
          </cell>
          <cell r="O10890" t="str">
            <v>①-Ⅲ-２．地域経済の活性化</v>
          </cell>
        </row>
        <row r="10891">
          <cell r="K10891" t="str">
            <v>29453-37</v>
          </cell>
          <cell r="L10891" t="str">
            <v>29453</v>
          </cell>
          <cell r="M10891">
            <v>37</v>
          </cell>
          <cell r="N10891" t="str">
            <v>ポストコロナに向けた物流強化事業</v>
          </cell>
          <cell r="O10891" t="str">
            <v>①-Ⅲ-２．地域経済の活性化</v>
          </cell>
        </row>
        <row r="10892">
          <cell r="K10892" t="str">
            <v>29453-38</v>
          </cell>
          <cell r="L10892" t="str">
            <v>29453</v>
          </cell>
          <cell r="M10892">
            <v>38</v>
          </cell>
          <cell r="N10892" t="str">
            <v>コロナ対策経費補助事業</v>
          </cell>
          <cell r="O10892" t="str">
            <v>①-Ⅰ-１．マスク・消毒液等の確保</v>
          </cell>
        </row>
        <row r="10893">
          <cell r="K10893" t="str">
            <v>29453-39</v>
          </cell>
          <cell r="L10893" t="str">
            <v>29453</v>
          </cell>
          <cell r="M10893">
            <v>39</v>
          </cell>
          <cell r="N10893" t="str">
            <v>外出自粛等による収入源対策</v>
          </cell>
          <cell r="O10893" t="str">
            <v>①-Ⅱ-１．雇用の維持</v>
          </cell>
        </row>
        <row r="10894">
          <cell r="K10894" t="str">
            <v>29453-40</v>
          </cell>
          <cell r="L10894" t="str">
            <v>29453</v>
          </cell>
          <cell r="M10894">
            <v>40</v>
          </cell>
          <cell r="N10894" t="str">
            <v>インフルエンザ予防接種費用助成（若年層、高齢層）</v>
          </cell>
          <cell r="O10894" t="str">
            <v>①-Ⅰ-３．医療提供体制の強化</v>
          </cell>
        </row>
        <row r="10895">
          <cell r="K10895" t="str">
            <v>29453-41</v>
          </cell>
          <cell r="L10895" t="str">
            <v>29453</v>
          </cell>
          <cell r="M10895">
            <v>41</v>
          </cell>
          <cell r="N10895" t="str">
            <v>環境美化推進事業</v>
          </cell>
          <cell r="O10895" t="str">
            <v>①-Ⅱ-１．雇用の維持</v>
          </cell>
        </row>
        <row r="10896">
          <cell r="K10896" t="str">
            <v>29453-42</v>
          </cell>
          <cell r="L10896" t="str">
            <v>29453</v>
          </cell>
          <cell r="M10896">
            <v>42</v>
          </cell>
          <cell r="N10896" t="str">
            <v>ごみ量削減助成事業</v>
          </cell>
          <cell r="O10896" t="str">
            <v>②-Ⅱ-９．家計の暮らしと民需の下支え</v>
          </cell>
        </row>
        <row r="10897">
          <cell r="K10897" t="str">
            <v>29453-43</v>
          </cell>
          <cell r="L10897" t="str">
            <v>29453</v>
          </cell>
          <cell r="M10897">
            <v>43</v>
          </cell>
          <cell r="N10897" t="str">
            <v>換気対策事業</v>
          </cell>
          <cell r="O10897" t="str">
            <v>①-Ⅰ-１．マスク・消毒液等の確保</v>
          </cell>
        </row>
        <row r="10898">
          <cell r="K10898" t="str">
            <v>29453-44</v>
          </cell>
          <cell r="L10898" t="str">
            <v>29453</v>
          </cell>
          <cell r="M10898">
            <v>44</v>
          </cell>
          <cell r="N10898" t="str">
            <v>農業振興事業</v>
          </cell>
          <cell r="O10898" t="str">
            <v>①-Ⅲ-２．地域経済の活性化</v>
          </cell>
        </row>
        <row r="10899">
          <cell r="K10899" t="str">
            <v>29453-45</v>
          </cell>
          <cell r="L10899" t="str">
            <v>29453</v>
          </cell>
          <cell r="M10899">
            <v>45</v>
          </cell>
          <cell r="N10899" t="str">
            <v>安心して過ごせる公共的空間確保事業（補正）</v>
          </cell>
          <cell r="O10899" t="str">
            <v>①-Ⅰ-１．マスク・消毒液等の確保</v>
          </cell>
        </row>
        <row r="10900">
          <cell r="K10900" t="str">
            <v>29453-46</v>
          </cell>
          <cell r="L10900" t="str">
            <v>29453</v>
          </cell>
          <cell r="M10900">
            <v>46</v>
          </cell>
          <cell r="N10900" t="str">
            <v>感染症拡大防止啓発事業（補正）</v>
          </cell>
          <cell r="O10900" t="str">
            <v>①-Ⅰ-１．マスク・消毒液等の確保</v>
          </cell>
        </row>
        <row r="10901">
          <cell r="K10901" t="str">
            <v>29453-47</v>
          </cell>
          <cell r="L10901" t="str">
            <v>29453</v>
          </cell>
          <cell r="M10901">
            <v>47</v>
          </cell>
          <cell r="N10901" t="str">
            <v>新型コロナウイルス感染早期発見事業</v>
          </cell>
          <cell r="O10901" t="str">
            <v>①-Ⅰ-２．検査体制の強化と感染の早期発見</v>
          </cell>
        </row>
        <row r="10902">
          <cell r="K10902" t="str">
            <v>29453-48</v>
          </cell>
          <cell r="L10902" t="str">
            <v>29453</v>
          </cell>
          <cell r="M10902">
            <v>48</v>
          </cell>
          <cell r="N10902" t="str">
            <v>東吉野村情報発信事業</v>
          </cell>
          <cell r="O10902" t="str">
            <v>①-Ⅰ-６．情報発信の充実</v>
          </cell>
        </row>
        <row r="10903">
          <cell r="K10903" t="str">
            <v>30000-1</v>
          </cell>
          <cell r="L10903" t="str">
            <v>30000</v>
          </cell>
          <cell r="M10903">
            <v>1</v>
          </cell>
          <cell r="N10903" t="str">
            <v>要保護児童対策等推進事業</v>
          </cell>
          <cell r="O10903" t="str">
            <v>①-Ⅰ-１．マスク・消毒液等の確保</v>
          </cell>
        </row>
        <row r="10904">
          <cell r="K10904" t="str">
            <v>30000-2</v>
          </cell>
          <cell r="L10904" t="str">
            <v>30000</v>
          </cell>
          <cell r="M10904">
            <v>2</v>
          </cell>
          <cell r="N10904" t="str">
            <v>介護保険指定事業者指導等事業</v>
          </cell>
          <cell r="O10904" t="str">
            <v>①-Ⅰ-１．マスク・消毒液等の確保</v>
          </cell>
        </row>
        <row r="10905">
          <cell r="K10905" t="str">
            <v>30000-3</v>
          </cell>
          <cell r="L10905" t="str">
            <v>30000</v>
          </cell>
          <cell r="M10905">
            <v>3</v>
          </cell>
          <cell r="N10905" t="str">
            <v>障害者社会参加促進事業</v>
          </cell>
          <cell r="O10905" t="str">
            <v>①-Ⅰ-１．マスク・消毒液等の確保</v>
          </cell>
        </row>
        <row r="10906">
          <cell r="K10906" t="str">
            <v>30000-4</v>
          </cell>
          <cell r="L10906" t="str">
            <v>30000</v>
          </cell>
          <cell r="M10906">
            <v>4</v>
          </cell>
          <cell r="N10906" t="str">
            <v>感染者対策（重症患者受入体制整備支援）事業</v>
          </cell>
          <cell r="O10906" t="str">
            <v>①-Ⅰ-３．医療提供体制の強化</v>
          </cell>
        </row>
        <row r="10907">
          <cell r="K10907" t="str">
            <v>30000-5</v>
          </cell>
          <cell r="L10907" t="str">
            <v>30000</v>
          </cell>
          <cell r="M10907">
            <v>5</v>
          </cell>
          <cell r="N10907" t="str">
            <v>感染者対策（医療崩壊を防ぐための医療体制従事者の確保）事業</v>
          </cell>
          <cell r="O10907" t="str">
            <v>①-Ⅰ-３．医療提供体制の強化</v>
          </cell>
        </row>
        <row r="10908">
          <cell r="K10908" t="str">
            <v>30000-7</v>
          </cell>
          <cell r="L10908" t="str">
            <v>30000</v>
          </cell>
          <cell r="M10908">
            <v>7</v>
          </cell>
          <cell r="N10908" t="str">
            <v>医薬品等緊急対策事業</v>
          </cell>
          <cell r="O10908" t="str">
            <v>①-Ⅰ-３．医療提供体制の強化</v>
          </cell>
        </row>
        <row r="10909">
          <cell r="K10909" t="str">
            <v>30000-8</v>
          </cell>
          <cell r="L10909" t="str">
            <v>30000</v>
          </cell>
          <cell r="M10909">
            <v>8</v>
          </cell>
          <cell r="N10909" t="str">
            <v>教育ネットワーク・ＩＣＴ環境整備事業</v>
          </cell>
          <cell r="O10909" t="str">
            <v>①-Ⅳ-３．リモート化等によるデジタル・トランスフォーメーションの加速</v>
          </cell>
        </row>
        <row r="10910">
          <cell r="K10910" t="str">
            <v>30000-9</v>
          </cell>
          <cell r="L10910" t="str">
            <v>30000</v>
          </cell>
          <cell r="M10910">
            <v>9</v>
          </cell>
          <cell r="N10910" t="str">
            <v>学校教育運営管理事業</v>
          </cell>
          <cell r="O10910" t="str">
            <v>①-Ⅰ-８．学校の臨時休業等を円滑に進めるための環境整備</v>
          </cell>
        </row>
        <row r="10911">
          <cell r="K10911" t="str">
            <v>30000-10</v>
          </cell>
          <cell r="L10911" t="str">
            <v>30000</v>
          </cell>
          <cell r="M10911">
            <v>10</v>
          </cell>
          <cell r="N10911" t="str">
            <v>保健体育・給食管理運営事業</v>
          </cell>
          <cell r="O10911" t="str">
            <v>①-Ⅰ-１．マスク・消毒液等の確保</v>
          </cell>
        </row>
        <row r="10912">
          <cell r="K10912" t="str">
            <v>30000-11</v>
          </cell>
          <cell r="L10912" t="str">
            <v>30000</v>
          </cell>
          <cell r="M10912">
            <v>11</v>
          </cell>
          <cell r="N10912" t="str">
            <v>事業継続支援金事業</v>
          </cell>
          <cell r="O10912" t="str">
            <v>①-Ⅱ-３．事業継続に困っている中小・小規模事業者等への支援</v>
          </cell>
        </row>
        <row r="10913">
          <cell r="K10913" t="str">
            <v>30000-12</v>
          </cell>
          <cell r="L10913" t="str">
            <v>30000</v>
          </cell>
          <cell r="M10913">
            <v>12</v>
          </cell>
          <cell r="N10913" t="str">
            <v>県内事業者事業継続推進事業</v>
          </cell>
          <cell r="O10913" t="str">
            <v>①-Ⅱ-３．事業継続に困っている中小・小規模事業者等への支援</v>
          </cell>
        </row>
        <row r="10914">
          <cell r="K10914" t="str">
            <v>30000-13</v>
          </cell>
          <cell r="L10914" t="str">
            <v>30000</v>
          </cell>
          <cell r="M10914">
            <v>13</v>
          </cell>
          <cell r="N10914" t="str">
            <v>持続化給付金申請サポート事業</v>
          </cell>
          <cell r="O10914" t="str">
            <v>①-Ⅱ-３．事業継続に困っている中小・小規模事業者等への支援</v>
          </cell>
        </row>
        <row r="10915">
          <cell r="K10915" t="str">
            <v>30000-14</v>
          </cell>
          <cell r="L10915" t="str">
            <v>30000</v>
          </cell>
          <cell r="M10915">
            <v>14</v>
          </cell>
          <cell r="N10915" t="str">
            <v>雇用調整助成金申請サポート事業</v>
          </cell>
          <cell r="O10915" t="str">
            <v>①-Ⅱ-１．雇用の維持</v>
          </cell>
        </row>
        <row r="10916">
          <cell r="K10916" t="str">
            <v>30000-15</v>
          </cell>
          <cell r="L10916" t="str">
            <v>30000</v>
          </cell>
          <cell r="M10916">
            <v>15</v>
          </cell>
          <cell r="N10916" t="str">
            <v>教育訓練の推進事業</v>
          </cell>
          <cell r="O10916" t="str">
            <v>①-Ⅱ-１．雇用の維持</v>
          </cell>
        </row>
        <row r="10917">
          <cell r="K10917" t="str">
            <v>30000-16</v>
          </cell>
          <cell r="L10917" t="str">
            <v>30000</v>
          </cell>
          <cell r="M10917">
            <v>16</v>
          </cell>
          <cell r="N10917" t="str">
            <v>観光関連事業者緊急融資事業</v>
          </cell>
          <cell r="O10917" t="str">
            <v>①-Ⅱ-２．資金繰り対策</v>
          </cell>
        </row>
        <row r="10918">
          <cell r="K10918" t="str">
            <v>30000-17</v>
          </cell>
          <cell r="L10918" t="str">
            <v>30000</v>
          </cell>
          <cell r="M10918">
            <v>17</v>
          </cell>
          <cell r="N10918" t="str">
            <v>感染症対策（病床確保）事業</v>
          </cell>
          <cell r="O10918" t="str">
            <v>①-Ⅰ-３．医療提供体制の強化</v>
          </cell>
        </row>
        <row r="10919">
          <cell r="K10919" t="str">
            <v>30000-18</v>
          </cell>
          <cell r="L10919" t="str">
            <v>30000</v>
          </cell>
          <cell r="M10919">
            <v>18</v>
          </cell>
          <cell r="N10919" t="str">
            <v>感染症対策（帰国者・接触者外来の体制強化）事業</v>
          </cell>
          <cell r="O10919" t="str">
            <v>①-Ⅰ-５．帰国者等の受入れ体制の強化</v>
          </cell>
        </row>
        <row r="10920">
          <cell r="K10920" t="str">
            <v>30000-19</v>
          </cell>
          <cell r="L10920" t="str">
            <v>30000</v>
          </cell>
          <cell r="M10920">
            <v>19</v>
          </cell>
          <cell r="N10920" t="str">
            <v>感染症対策（濃厚接触者の一時避難）事業</v>
          </cell>
          <cell r="O10920" t="str">
            <v>①-Ⅰ-３．医療提供体制の強化</v>
          </cell>
        </row>
        <row r="10921">
          <cell r="K10921" t="str">
            <v>30000-21</v>
          </cell>
          <cell r="L10921" t="str">
            <v>30000</v>
          </cell>
          <cell r="M10921">
            <v>21</v>
          </cell>
          <cell r="N10921" t="str">
            <v>県民リフレッシュプラン販売促進事業</v>
          </cell>
          <cell r="O10921" t="str">
            <v>①-Ⅲ-１．観光・運輸業、飲食業、イベント・エンターテインメント事業等に対する支援</v>
          </cell>
        </row>
        <row r="10922">
          <cell r="K10922" t="str">
            <v>30000-22</v>
          </cell>
          <cell r="L10922" t="str">
            <v>30000</v>
          </cell>
          <cell r="M10922">
            <v>22</v>
          </cell>
          <cell r="N10922" t="str">
            <v>漁業金融制度資金利子補給等助成事業</v>
          </cell>
          <cell r="O10922" t="str">
            <v>①-Ⅱ-２．資金繰り対策</v>
          </cell>
        </row>
        <row r="10923">
          <cell r="K10923" t="str">
            <v>30000-23</v>
          </cell>
          <cell r="L10923" t="str">
            <v>30000</v>
          </cell>
          <cell r="M10923">
            <v>23</v>
          </cell>
          <cell r="N10923" t="str">
            <v>感染症対策（検査機器整備）事業</v>
          </cell>
          <cell r="O10923" t="str">
            <v>①-Ⅰ-２．検査体制の強化と感染の早期発見</v>
          </cell>
        </row>
        <row r="10924">
          <cell r="K10924" t="str">
            <v>30000-24</v>
          </cell>
          <cell r="L10924" t="str">
            <v>30000</v>
          </cell>
          <cell r="M10924">
            <v>24</v>
          </cell>
          <cell r="N10924" t="str">
            <v>児童養護施設等における衛生用品の備蓄事業</v>
          </cell>
          <cell r="O10924" t="str">
            <v>①-Ⅰ-１．マスク・消毒液等の確保</v>
          </cell>
        </row>
        <row r="10925">
          <cell r="K10925" t="str">
            <v>30000-25</v>
          </cell>
          <cell r="L10925" t="str">
            <v>30000</v>
          </cell>
          <cell r="M10925">
            <v>25</v>
          </cell>
          <cell r="N10925" t="str">
            <v>児童福祉施設等への慰労金支給事業</v>
          </cell>
          <cell r="O10925" t="str">
            <v>①-Ⅰ-１．マスク・消毒液等の確保</v>
          </cell>
        </row>
        <row r="10926">
          <cell r="K10926" t="str">
            <v>30000-26</v>
          </cell>
          <cell r="L10926" t="str">
            <v>30000</v>
          </cell>
          <cell r="M10926">
            <v>26</v>
          </cell>
          <cell r="N10926" t="str">
            <v>家賃支援金事業</v>
          </cell>
          <cell r="O10926" t="str">
            <v>①-Ⅱ-３．事業継続に困っている中小・小規模事業者等への支援</v>
          </cell>
        </row>
        <row r="10927">
          <cell r="K10927" t="str">
            <v>30000-27</v>
          </cell>
          <cell r="L10927" t="str">
            <v>30000</v>
          </cell>
          <cell r="M10927">
            <v>27</v>
          </cell>
          <cell r="N10927" t="str">
            <v>和歌山県観光客あんしん受入環境整備事業</v>
          </cell>
          <cell r="O10927" t="str">
            <v>①-Ⅱ-３．事業継続に困っている中小・小規模事業者等への支援</v>
          </cell>
        </row>
        <row r="10928">
          <cell r="K10928" t="str">
            <v>30000-28</v>
          </cell>
          <cell r="L10928" t="str">
            <v>30000</v>
          </cell>
          <cell r="M10928">
            <v>28</v>
          </cell>
          <cell r="N10928" t="str">
            <v>地域交通確保維持改善事業</v>
          </cell>
          <cell r="O10928" t="str">
            <v>①-Ⅲ-２．地域経済の活性化</v>
          </cell>
        </row>
        <row r="10929">
          <cell r="K10929" t="str">
            <v>30000-29</v>
          </cell>
          <cell r="L10929" t="str">
            <v>30000</v>
          </cell>
          <cell r="M10929">
            <v>29</v>
          </cell>
          <cell r="N10929" t="str">
            <v>非常勤講師等配置事業</v>
          </cell>
          <cell r="O10929" t="str">
            <v>①-Ⅰ-８．学校の臨時休業等を円滑に進めるための環境整備</v>
          </cell>
        </row>
        <row r="10930">
          <cell r="K10930" t="str">
            <v>30000-30</v>
          </cell>
          <cell r="L10930" t="str">
            <v>30000</v>
          </cell>
          <cell r="M10930">
            <v>30</v>
          </cell>
          <cell r="N10930" t="str">
            <v>スクール・サポート・スタッフ配置事業</v>
          </cell>
          <cell r="O10930" t="str">
            <v>①-Ⅰ-８．学校の臨時休業等を円滑に進めるための環境整備</v>
          </cell>
        </row>
        <row r="10931">
          <cell r="K10931" t="str">
            <v>30000-31</v>
          </cell>
          <cell r="L10931" t="str">
            <v>30000</v>
          </cell>
          <cell r="M10931">
            <v>31</v>
          </cell>
          <cell r="N10931" t="str">
            <v>不登校等総合対策事業</v>
          </cell>
          <cell r="O10931" t="str">
            <v>①-Ⅰ-８．学校の臨時休業等を円滑に進めるための環境整備</v>
          </cell>
        </row>
        <row r="10932">
          <cell r="K10932" t="str">
            <v>30000-32</v>
          </cell>
          <cell r="L10932" t="str">
            <v>30000</v>
          </cell>
          <cell r="M10932">
            <v>32</v>
          </cell>
          <cell r="N10932" t="str">
            <v>学校再開のための感染症対策事業</v>
          </cell>
          <cell r="O10932" t="str">
            <v>①-Ⅰ-８．学校の臨時休業等を円滑に進めるための環境整備</v>
          </cell>
        </row>
        <row r="10933">
          <cell r="K10933" t="str">
            <v>30000-35</v>
          </cell>
          <cell r="L10933" t="str">
            <v>30000</v>
          </cell>
          <cell r="M10933">
            <v>35</v>
          </cell>
          <cell r="N10933" t="str">
            <v>避難所内の感染症対策用パーティション緊急整備事業</v>
          </cell>
          <cell r="O10933" t="str">
            <v>①-Ⅰ-１．マスク・消毒液等の確保</v>
          </cell>
        </row>
        <row r="10934">
          <cell r="K10934" t="str">
            <v>30000-36</v>
          </cell>
          <cell r="L10934" t="str">
            <v>30000</v>
          </cell>
          <cell r="M10934">
            <v>36</v>
          </cell>
          <cell r="N10934" t="str">
            <v>警察における感染症対策備品購入事業</v>
          </cell>
          <cell r="O10934" t="str">
            <v>①-Ⅰ-１．マスク・消毒液等の確保</v>
          </cell>
        </row>
        <row r="10935">
          <cell r="K10935" t="str">
            <v>30000-37</v>
          </cell>
          <cell r="L10935" t="str">
            <v>30000</v>
          </cell>
          <cell r="M10935">
            <v>37</v>
          </cell>
          <cell r="N10935" t="str">
            <v>医療従事者への慰労金支給事業</v>
          </cell>
          <cell r="O10935" t="str">
            <v>①-Ⅰ-３．医療提供体制の強化</v>
          </cell>
        </row>
        <row r="10936">
          <cell r="K10936" t="str">
            <v>30000-38</v>
          </cell>
          <cell r="L10936" t="str">
            <v>30000</v>
          </cell>
          <cell r="M10936">
            <v>38</v>
          </cell>
          <cell r="N10936" t="str">
            <v>看護師養成所等におけるリモート授業環境整備支援事業</v>
          </cell>
          <cell r="O10936" t="str">
            <v>①-Ⅳ-３．リモート化等によるデジタル・トランスフォーメーションの加速</v>
          </cell>
        </row>
        <row r="10937">
          <cell r="K10937" t="str">
            <v>30000-39</v>
          </cell>
          <cell r="L10937" t="str">
            <v>30000</v>
          </cell>
          <cell r="M10937">
            <v>39</v>
          </cell>
          <cell r="N10937" t="str">
            <v>在宅勤務等の推進事業（モバイルルーター配備）</v>
          </cell>
          <cell r="O10937" t="str">
            <v>①-Ⅰ-１．マスク・消毒液等の確保</v>
          </cell>
        </row>
        <row r="10938">
          <cell r="K10938" t="str">
            <v>30000-40</v>
          </cell>
          <cell r="L10938" t="str">
            <v>30000</v>
          </cell>
          <cell r="M10938">
            <v>40</v>
          </cell>
          <cell r="N10938" t="str">
            <v>サーマルカメラ等導入事業</v>
          </cell>
          <cell r="O10938" t="str">
            <v>①-Ⅰ-１．マスク・消毒液等の確保</v>
          </cell>
        </row>
        <row r="10939">
          <cell r="K10939" t="str">
            <v>30000-41</v>
          </cell>
          <cell r="L10939" t="str">
            <v>30000</v>
          </cell>
          <cell r="M10939">
            <v>41</v>
          </cell>
          <cell r="N10939" t="str">
            <v>勤労福祉会館における感染症対策事業</v>
          </cell>
          <cell r="O10939" t="str">
            <v>①-Ⅰ-１．マスク・消毒液等の確保</v>
          </cell>
        </row>
        <row r="10940">
          <cell r="K10940" t="str">
            <v>30000-42</v>
          </cell>
          <cell r="L10940" t="str">
            <v>30000</v>
          </cell>
          <cell r="M10940">
            <v>42</v>
          </cell>
          <cell r="N10940" t="str">
            <v>社会教育施設キャッシュレス決済導入事業</v>
          </cell>
          <cell r="O10940" t="str">
            <v>①-Ⅰ-１．マスク・消毒液等の確保</v>
          </cell>
        </row>
        <row r="10941">
          <cell r="K10941" t="str">
            <v>30000-43</v>
          </cell>
          <cell r="L10941" t="str">
            <v>30000</v>
          </cell>
          <cell r="M10941">
            <v>43</v>
          </cell>
          <cell r="N10941" t="str">
            <v>警察活動におけるオンライン広報啓発活動実施事業</v>
          </cell>
          <cell r="O10941" t="str">
            <v>①-Ⅰ-１．マスク・消毒液等の確保</v>
          </cell>
        </row>
        <row r="10942">
          <cell r="K10942" t="str">
            <v>30000-44</v>
          </cell>
          <cell r="L10942" t="str">
            <v>30000</v>
          </cell>
          <cell r="M10942">
            <v>44</v>
          </cell>
          <cell r="N10942" t="str">
            <v>警察施設におけるWeb会議システム導入事業</v>
          </cell>
          <cell r="O10942" t="str">
            <v>①-Ⅰ-１．マスク・消毒液等の確保</v>
          </cell>
        </row>
        <row r="10943">
          <cell r="K10943" t="str">
            <v>30000-45</v>
          </cell>
          <cell r="L10943" t="str">
            <v>30000</v>
          </cell>
          <cell r="M10943">
            <v>45</v>
          </cell>
          <cell r="N10943" t="str">
            <v>感染症対策資機材整備事業</v>
          </cell>
          <cell r="O10943" t="str">
            <v>①-Ⅰ-１．マスク・消毒液等の確保</v>
          </cell>
        </row>
        <row r="10944">
          <cell r="K10944" t="str">
            <v>30000-46</v>
          </cell>
          <cell r="L10944" t="str">
            <v>30000</v>
          </cell>
          <cell r="M10944">
            <v>46</v>
          </cell>
          <cell r="N10944" t="str">
            <v>感染症対策（検査機器整備）</v>
          </cell>
          <cell r="O10944" t="str">
            <v>①-Ⅰ-２．検査体制の強化と感染の早期発見</v>
          </cell>
        </row>
        <row r="10945">
          <cell r="K10945" t="str">
            <v>30000-47</v>
          </cell>
          <cell r="L10945" t="str">
            <v>30000</v>
          </cell>
          <cell r="M10945">
            <v>47</v>
          </cell>
          <cell r="N10945" t="str">
            <v>アフターコロナ実用開発実証推進事業</v>
          </cell>
          <cell r="O10945" t="str">
            <v>①-Ⅲ-２．地域経済の活性化</v>
          </cell>
        </row>
        <row r="10946">
          <cell r="K10946" t="str">
            <v>30000-48</v>
          </cell>
          <cell r="L10946" t="str">
            <v>30000</v>
          </cell>
          <cell r="M10946">
            <v>48</v>
          </cell>
          <cell r="N10946" t="str">
            <v>和歌山電鐵貴志川線需要回復支援事業</v>
          </cell>
          <cell r="O10946" t="str">
            <v>①-Ⅱ-３．事業継続に困っている中小・小規模事業者等への支援</v>
          </cell>
        </row>
        <row r="10947">
          <cell r="K10947" t="str">
            <v>30000-49</v>
          </cell>
          <cell r="L10947" t="str">
            <v>30000</v>
          </cell>
          <cell r="M10947">
            <v>49</v>
          </cell>
          <cell r="N10947" t="str">
            <v>和歌山徳島航路需要回復支援</v>
          </cell>
          <cell r="O10947" t="str">
            <v>①-Ⅱ-３．事業継続に困っている中小・小規模事業者等への支援</v>
          </cell>
        </row>
        <row r="10948">
          <cell r="K10948" t="str">
            <v>30000-50</v>
          </cell>
          <cell r="L10948" t="str">
            <v>30000</v>
          </cell>
          <cell r="M10948">
            <v>50</v>
          </cell>
          <cell r="N10948" t="str">
            <v>消防学校におけるリモート授業環境整備</v>
          </cell>
          <cell r="O10948" t="str">
            <v>①-Ⅳ-３．リモート化等によるデジタル・トランスフォーメーションの加速</v>
          </cell>
        </row>
        <row r="10949">
          <cell r="K10949" t="str">
            <v>30000-51</v>
          </cell>
          <cell r="L10949" t="str">
            <v>30000</v>
          </cell>
          <cell r="M10949">
            <v>51</v>
          </cell>
          <cell r="N10949" t="str">
            <v>産業技術専門学院におけるリモート授業環境整備事業</v>
          </cell>
          <cell r="O10949" t="str">
            <v>①-Ⅳ-３．リモート化等によるデジタル・トランスフォーメーションの加速</v>
          </cell>
        </row>
        <row r="10950">
          <cell r="K10950" t="str">
            <v>30000-52</v>
          </cell>
          <cell r="L10950" t="str">
            <v>30000</v>
          </cell>
          <cell r="M10950">
            <v>52</v>
          </cell>
          <cell r="N10950" t="str">
            <v>農林大学校におけるリモート授業環境整備事業</v>
          </cell>
          <cell r="O10950" t="str">
            <v>①-Ⅳ-３．リモート化等によるデジタル・トランスフォーメーションの加速</v>
          </cell>
        </row>
        <row r="10951">
          <cell r="K10951" t="str">
            <v>30000-53</v>
          </cell>
          <cell r="L10951" t="str">
            <v>30000</v>
          </cell>
          <cell r="M10951">
            <v>53</v>
          </cell>
          <cell r="N10951" t="str">
            <v>保健体育・給食管理運営事業
（保健衛生用品購入）</v>
          </cell>
          <cell r="O10951" t="str">
            <v>①-Ⅰ-１．マスク・消毒液等の確保</v>
          </cell>
        </row>
        <row r="10952">
          <cell r="K10952" t="str">
            <v>30000-54</v>
          </cell>
          <cell r="L10952" t="str">
            <v>30000</v>
          </cell>
          <cell r="M10952">
            <v>54</v>
          </cell>
          <cell r="N10952" t="str">
            <v>新型コロナウイルス感染症対応諸業務</v>
          </cell>
          <cell r="O10952" t="str">
            <v>①-Ⅰ-２．検査体制の強化と感染の早期発見</v>
          </cell>
        </row>
        <row r="10953">
          <cell r="K10953" t="str">
            <v>30000-55</v>
          </cell>
          <cell r="L10953" t="str">
            <v>30000</v>
          </cell>
          <cell r="M10953">
            <v>55</v>
          </cell>
          <cell r="N10953" t="str">
            <v>感染症対策（保健所運営費等）</v>
          </cell>
          <cell r="O10953" t="str">
            <v>①-Ⅰ-２．検査体制の強化と感染の早期発見</v>
          </cell>
        </row>
        <row r="10954">
          <cell r="K10954" t="str">
            <v>30000-56</v>
          </cell>
          <cell r="L10954" t="str">
            <v>30000</v>
          </cell>
          <cell r="M10954">
            <v>56</v>
          </cell>
          <cell r="N10954" t="str">
            <v>介護保険事業費補助金</v>
          </cell>
          <cell r="O10954" t="str">
            <v>①-Ⅰ-１．マスク・消毒液等の確保</v>
          </cell>
        </row>
        <row r="10955">
          <cell r="K10955" t="str">
            <v>30000-57</v>
          </cell>
          <cell r="L10955" t="str">
            <v>30000</v>
          </cell>
          <cell r="M10955">
            <v>57</v>
          </cell>
          <cell r="N10955" t="str">
            <v>障害者総合支援事業費補助金</v>
          </cell>
          <cell r="O10955" t="str">
            <v>①-Ⅰ-１．マスク・消毒液等の確保</v>
          </cell>
        </row>
        <row r="10956">
          <cell r="K10956" t="str">
            <v>30000-58</v>
          </cell>
          <cell r="L10956" t="str">
            <v>30000</v>
          </cell>
          <cell r="M10956">
            <v>58</v>
          </cell>
          <cell r="N10956" t="str">
            <v>障害者総合支援事業費補助金</v>
          </cell>
          <cell r="O10956" t="str">
            <v>①-Ⅰ-１．マスク・消毒液等の確保</v>
          </cell>
        </row>
        <row r="10957">
          <cell r="K10957" t="str">
            <v>30000-59</v>
          </cell>
          <cell r="L10957" t="str">
            <v>30000</v>
          </cell>
          <cell r="M10957">
            <v>59</v>
          </cell>
          <cell r="N10957" t="str">
            <v>社会福祉施設等施設整備費補助金</v>
          </cell>
          <cell r="O10957" t="str">
            <v>①-Ⅰ-１．マスク・消毒液等の確保</v>
          </cell>
        </row>
        <row r="10958">
          <cell r="K10958" t="str">
            <v>30000-60</v>
          </cell>
          <cell r="L10958" t="str">
            <v>30000</v>
          </cell>
          <cell r="M10958">
            <v>60</v>
          </cell>
          <cell r="N10958" t="str">
            <v>障害者総合支援事業費補助金</v>
          </cell>
          <cell r="O10958" t="str">
            <v>①-Ⅰ-１．マスク・消毒液等の確保</v>
          </cell>
        </row>
        <row r="10959">
          <cell r="K10959" t="str">
            <v>30000-61</v>
          </cell>
          <cell r="L10959" t="str">
            <v>30000</v>
          </cell>
          <cell r="M10959">
            <v>61</v>
          </cell>
          <cell r="N10959" t="str">
            <v>学校保健特別対策事業費補助金</v>
          </cell>
          <cell r="O10959" t="str">
            <v>①-Ⅰ-１．マスク・消毒液等の確保</v>
          </cell>
        </row>
        <row r="10960">
          <cell r="K10960" t="str">
            <v>30000-62</v>
          </cell>
          <cell r="L10960" t="str">
            <v>30000</v>
          </cell>
          <cell r="M10960">
            <v>62</v>
          </cell>
          <cell r="N10960" t="str">
            <v>公立学校情報機器整備費補助金</v>
          </cell>
          <cell r="O10960" t="str">
            <v>①-Ⅳ-３．リモート化等によるデジタル・トランスフォーメーションの加速</v>
          </cell>
        </row>
        <row r="10961">
          <cell r="K10961" t="str">
            <v>30000-63</v>
          </cell>
          <cell r="L10961" t="str">
            <v>30000</v>
          </cell>
          <cell r="M10961">
            <v>63</v>
          </cell>
          <cell r="N10961" t="str">
            <v>学校保健特別対策事業費補助金</v>
          </cell>
          <cell r="O10961" t="str">
            <v>①-Ⅰ-１．マスク・消毒液等の確保</v>
          </cell>
        </row>
        <row r="10962">
          <cell r="K10962" t="str">
            <v>30000-64</v>
          </cell>
          <cell r="L10962" t="str">
            <v>30000</v>
          </cell>
          <cell r="M10962">
            <v>64</v>
          </cell>
          <cell r="N10962" t="str">
            <v>学校臨時休業対策費補助金</v>
          </cell>
          <cell r="O10962" t="str">
            <v>①-Ⅰ-８．学校の臨時休業等を円滑に進めるための環境整備</v>
          </cell>
        </row>
        <row r="10963">
          <cell r="K10963" t="str">
            <v>30000-65</v>
          </cell>
          <cell r="L10963" t="str">
            <v>30000</v>
          </cell>
          <cell r="M10963">
            <v>65</v>
          </cell>
          <cell r="N10963" t="str">
            <v>中小企業経営支援等対策費補助金</v>
          </cell>
          <cell r="O10963" t="str">
            <v>①-Ⅱ-３．事業継続に困っている中小・小規模事業者等への支援</v>
          </cell>
        </row>
        <row r="10964">
          <cell r="K10964" t="str">
            <v>30000-66</v>
          </cell>
          <cell r="L10964" t="str">
            <v>30000</v>
          </cell>
          <cell r="M10964">
            <v>66</v>
          </cell>
          <cell r="N10964" t="str">
            <v>私立高等学校等経常費助成費補助金</v>
          </cell>
          <cell r="O10964" t="str">
            <v>①-Ⅱ-４．生活に困っている世帯や個人への支援</v>
          </cell>
        </row>
        <row r="10965">
          <cell r="K10965" t="str">
            <v>30000-67</v>
          </cell>
          <cell r="L10965" t="str">
            <v>30000</v>
          </cell>
          <cell r="M10965">
            <v>67</v>
          </cell>
          <cell r="N10965" t="str">
            <v>医療提供体制推進事業費補助金</v>
          </cell>
          <cell r="O10965" t="str">
            <v>①-Ⅰ-３．医療提供体制の強化</v>
          </cell>
        </row>
        <row r="10966">
          <cell r="K10966" t="str">
            <v>30000-68</v>
          </cell>
          <cell r="L10966" t="str">
            <v>30000</v>
          </cell>
          <cell r="M10966">
            <v>68</v>
          </cell>
          <cell r="N10966" t="str">
            <v>公立学校情報機器整備費補助金</v>
          </cell>
          <cell r="O10966" t="str">
            <v>①-Ⅳ-３．リモート化等によるデジタル・トランスフォーメーションの加速</v>
          </cell>
        </row>
        <row r="10967">
          <cell r="K10967" t="str">
            <v>30000-69</v>
          </cell>
          <cell r="L10967" t="str">
            <v>30000</v>
          </cell>
          <cell r="M10967">
            <v>69</v>
          </cell>
          <cell r="N10967" t="str">
            <v>教育支援体制整備事業費補助金</v>
          </cell>
          <cell r="O10967" t="str">
            <v>①-Ⅰ-８．学校の臨時休業等を円滑に進めるための環境整備</v>
          </cell>
        </row>
        <row r="10968">
          <cell r="K10968" t="str">
            <v>30000-70</v>
          </cell>
          <cell r="L10968" t="str">
            <v>30000</v>
          </cell>
          <cell r="M10968">
            <v>70</v>
          </cell>
          <cell r="N10968" t="str">
            <v>教育支援体制整備事業費補助金</v>
          </cell>
          <cell r="O10968" t="str">
            <v>①-Ⅰ-８．学校の臨時休業等を円滑に進めるための環境整備</v>
          </cell>
        </row>
        <row r="10969">
          <cell r="K10969" t="str">
            <v>30000-71</v>
          </cell>
          <cell r="L10969" t="str">
            <v>30000</v>
          </cell>
          <cell r="M10969">
            <v>71</v>
          </cell>
          <cell r="N10969" t="str">
            <v>教育支援体制整備事業費補助金</v>
          </cell>
          <cell r="O10969" t="str">
            <v>①-Ⅰ-８．学校の臨時休業等を円滑に進めるための環境整備</v>
          </cell>
        </row>
        <row r="10970">
          <cell r="K10970" t="str">
            <v>30000-72</v>
          </cell>
          <cell r="L10970" t="str">
            <v>30000</v>
          </cell>
          <cell r="M10970">
            <v>72</v>
          </cell>
          <cell r="N10970" t="str">
            <v>子ども・子育て支援交付金</v>
          </cell>
          <cell r="O10970" t="str">
            <v>①-Ⅰ-８．学校の臨時休業等を円滑に進めるための環境整備</v>
          </cell>
        </row>
        <row r="10971">
          <cell r="K10971" t="str">
            <v>30000-73</v>
          </cell>
          <cell r="L10971" t="str">
            <v>30000</v>
          </cell>
          <cell r="M10971">
            <v>73</v>
          </cell>
          <cell r="N10971" t="str">
            <v>障害者総合支援事業費補助金</v>
          </cell>
          <cell r="O10971" t="str">
            <v>①-Ⅰ-１．マスク・消毒液等の確保</v>
          </cell>
        </row>
        <row r="10972">
          <cell r="K10972" t="str">
            <v>30000-74</v>
          </cell>
          <cell r="L10972" t="str">
            <v>30000</v>
          </cell>
          <cell r="M10972">
            <v>74</v>
          </cell>
          <cell r="N10972" t="str">
            <v>文化芸術振興費補助金</v>
          </cell>
          <cell r="O10972" t="str">
            <v>①-Ⅰ-１．マスク・消毒液等の確保</v>
          </cell>
        </row>
        <row r="10973">
          <cell r="K10973" t="str">
            <v>30000-75</v>
          </cell>
          <cell r="L10973" t="str">
            <v>30000</v>
          </cell>
          <cell r="M10973">
            <v>75</v>
          </cell>
          <cell r="N10973" t="str">
            <v>子ども・子育て支援交付金</v>
          </cell>
          <cell r="O10973" t="str">
            <v>①-Ⅰ-８．学校の臨時休業等を円滑に進めるための環境整備</v>
          </cell>
        </row>
        <row r="10974">
          <cell r="K10974" t="str">
            <v>30000-76</v>
          </cell>
          <cell r="L10974" t="str">
            <v>30000</v>
          </cell>
          <cell r="M10974">
            <v>76</v>
          </cell>
          <cell r="N10974" t="str">
            <v>社会福祉施設等施設整備費補助金</v>
          </cell>
          <cell r="O10974" t="str">
            <v>①-Ⅰ-１．マスク・消毒液等の確保</v>
          </cell>
        </row>
        <row r="10975">
          <cell r="K10975" t="str">
            <v>30000-77</v>
          </cell>
          <cell r="L10975" t="str">
            <v>30000</v>
          </cell>
          <cell r="M10975">
            <v>77</v>
          </cell>
          <cell r="N10975" t="str">
            <v>子育て支援対策臨時特例交付金</v>
          </cell>
          <cell r="O10975" t="str">
            <v>②-Ⅱ-９．家計の暮らしと民需の下支え</v>
          </cell>
        </row>
        <row r="10976">
          <cell r="K10976" t="str">
            <v>30000-78</v>
          </cell>
          <cell r="L10976" t="str">
            <v>30000</v>
          </cell>
          <cell r="M10976">
            <v>78</v>
          </cell>
          <cell r="N10976" t="str">
            <v>文化芸術振興費補助金</v>
          </cell>
          <cell r="O10976" t="str">
            <v>①-Ⅲ-２．地域経済の活性化</v>
          </cell>
        </row>
        <row r="10977">
          <cell r="K10977" t="str">
            <v>30000-79</v>
          </cell>
          <cell r="L10977" t="str">
            <v>30000</v>
          </cell>
          <cell r="M10977">
            <v>79</v>
          </cell>
          <cell r="N10977" t="str">
            <v>学校保健特別対策事業費補助金</v>
          </cell>
          <cell r="O10977" t="str">
            <v>①-Ⅰ-１．マスク・消毒液等の確保</v>
          </cell>
        </row>
        <row r="10978">
          <cell r="K10978" t="str">
            <v>30000-80</v>
          </cell>
          <cell r="L10978" t="str">
            <v>30000</v>
          </cell>
          <cell r="M10978">
            <v>80</v>
          </cell>
          <cell r="N10978" t="str">
            <v>医薬品等緊急対策事業（抗原検査キット配布）</v>
          </cell>
          <cell r="O10978" t="str">
            <v>②-Ⅰ-２．ＰＣＲ検査・抗原検査の体制整備</v>
          </cell>
        </row>
        <row r="10979">
          <cell r="K10979" t="str">
            <v>30000-81</v>
          </cell>
          <cell r="L10979" t="str">
            <v>30000</v>
          </cell>
          <cell r="M10979">
            <v>81</v>
          </cell>
          <cell r="N10979" t="str">
            <v>感染症対策（環境衛生研究センターのPCR検査機能強化）</v>
          </cell>
          <cell r="O10979" t="str">
            <v>②-Ⅰ-２．ＰＣＲ検査・抗原検査の体制整備</v>
          </cell>
        </row>
        <row r="10980">
          <cell r="K10980" t="str">
            <v>30000-82</v>
          </cell>
          <cell r="L10980" t="str">
            <v>30000</v>
          </cell>
          <cell r="M10980">
            <v>82</v>
          </cell>
          <cell r="N10980" t="str">
            <v>飲食・宿泊・旅行業支援事業</v>
          </cell>
          <cell r="O10980" t="str">
            <v>①-Ⅱ-３．事業継続に困っている中小・小規模事業者等への支援</v>
          </cell>
        </row>
        <row r="10981">
          <cell r="K10981" t="str">
            <v>30000-83</v>
          </cell>
          <cell r="L10981" t="str">
            <v>30000</v>
          </cell>
          <cell r="M10981">
            <v>83</v>
          </cell>
          <cell r="N10981" t="str">
            <v>地域交通運行継続支援事業</v>
          </cell>
          <cell r="O10981" t="str">
            <v>①-Ⅱ-３．事業継続に困っている中小・小規模事業者等への支援</v>
          </cell>
        </row>
        <row r="10982">
          <cell r="K10982" t="str">
            <v>30201-1</v>
          </cell>
          <cell r="L10982" t="str">
            <v>30201</v>
          </cell>
          <cell r="M10982">
            <v>1</v>
          </cell>
          <cell r="N10982" t="str">
            <v>小規模事業者経営改善資金（新型コロナウイルス対策）利子補給事業</v>
          </cell>
          <cell r="O10982" t="str">
            <v>①-Ⅱ-２．資金繰り対策</v>
          </cell>
        </row>
        <row r="10983">
          <cell r="K10983" t="str">
            <v>30201-2</v>
          </cell>
          <cell r="L10983" t="str">
            <v>30201</v>
          </cell>
          <cell r="M10983">
            <v>2</v>
          </cell>
          <cell r="N10983" t="str">
            <v>テイクアウト・デリバリー支援事業</v>
          </cell>
          <cell r="O10983" t="str">
            <v>①-Ⅲ-１．観光・運輸業、飲食業、イベント・エンターテインメント事業等に対する支援</v>
          </cell>
        </row>
        <row r="10984">
          <cell r="K10984" t="str">
            <v>30201-3</v>
          </cell>
          <cell r="L10984" t="str">
            <v>30201</v>
          </cell>
          <cell r="M10984">
            <v>3</v>
          </cell>
          <cell r="N10984" t="str">
            <v>中小企業サポート補助金事業</v>
          </cell>
          <cell r="O10984" t="str">
            <v>①-Ⅱ-３．事業継続に困っている中小・小規模事業者等への支援</v>
          </cell>
        </row>
        <row r="10985">
          <cell r="K10985" t="str">
            <v>30201-4</v>
          </cell>
          <cell r="L10985" t="str">
            <v>30201</v>
          </cell>
          <cell r="M10985">
            <v>4</v>
          </cell>
          <cell r="N10985" t="str">
            <v>宿泊促進事業</v>
          </cell>
          <cell r="O10985" t="str">
            <v>①-Ⅲ-１．観光・運輸業、飲食業、イベント・エンターテインメント事業等に対する支援</v>
          </cell>
        </row>
        <row r="10986">
          <cell r="K10986" t="str">
            <v>30201-5</v>
          </cell>
          <cell r="L10986" t="str">
            <v>30201</v>
          </cell>
          <cell r="M10986">
            <v>5</v>
          </cell>
          <cell r="N10986" t="str">
            <v>家庭学習支援事業</v>
          </cell>
          <cell r="O10986" t="str">
            <v>①-Ⅰ-８．学校の臨時休業等を円滑に進めるための環境整備</v>
          </cell>
        </row>
        <row r="10987">
          <cell r="K10987" t="str">
            <v>30201-6</v>
          </cell>
          <cell r="L10987" t="str">
            <v>30201</v>
          </cell>
          <cell r="M10987">
            <v>6</v>
          </cell>
          <cell r="N10987" t="str">
            <v>家庭でのオンライン学習体制の構築</v>
          </cell>
          <cell r="O10987" t="str">
            <v>①-Ⅰ-８．学校の臨時休業等を円滑に進めるための環境整備</v>
          </cell>
        </row>
        <row r="10988">
          <cell r="K10988" t="str">
            <v>30201-7</v>
          </cell>
          <cell r="L10988" t="str">
            <v>30201</v>
          </cell>
          <cell r="M10988">
            <v>7</v>
          </cell>
          <cell r="N10988" t="str">
            <v>GIGAスクール端末の整備</v>
          </cell>
          <cell r="O10988" t="str">
            <v>①-Ⅳ-３．リモート化等によるデジタル・トランスフォーメーションの加速</v>
          </cell>
        </row>
        <row r="10989">
          <cell r="K10989" t="str">
            <v>30201-8</v>
          </cell>
          <cell r="L10989" t="str">
            <v>30201</v>
          </cell>
          <cell r="M10989">
            <v>8</v>
          </cell>
          <cell r="N10989" t="str">
            <v>プレミアム付飲食クーポン事業</v>
          </cell>
          <cell r="O10989" t="str">
            <v>①-Ⅲ-１．観光・運輸業、飲食業、イベント・エンターテインメント事業等に対する支援</v>
          </cell>
        </row>
        <row r="10990">
          <cell r="K10990" t="str">
            <v>30201-9</v>
          </cell>
          <cell r="L10990" t="str">
            <v>30201</v>
          </cell>
          <cell r="M10990">
            <v>9</v>
          </cell>
          <cell r="N10990" t="str">
            <v>ひとり親家庭等応援事業</v>
          </cell>
          <cell r="O10990" t="str">
            <v>①-Ⅱ-４．生活に困っている世帯や個人への支援</v>
          </cell>
        </row>
        <row r="10991">
          <cell r="K10991" t="str">
            <v>30201-10</v>
          </cell>
          <cell r="L10991" t="str">
            <v>30201</v>
          </cell>
          <cell r="M10991">
            <v>10</v>
          </cell>
          <cell r="N10991" t="str">
            <v>妊婦さん応援事業</v>
          </cell>
          <cell r="O10991" t="str">
            <v>①-Ⅱ-４．生活に困っている世帯や個人への支援</v>
          </cell>
        </row>
        <row r="10992">
          <cell r="K10992" t="str">
            <v>30201-12</v>
          </cell>
          <cell r="L10992" t="str">
            <v>30201</v>
          </cell>
          <cell r="M10992">
            <v>12</v>
          </cell>
          <cell r="N10992" t="str">
            <v>大規模災害用備蓄対策・避難場所整備事業</v>
          </cell>
          <cell r="O10992" t="str">
            <v>①-Ⅰ-１．マスク・消毒液等の確保</v>
          </cell>
        </row>
        <row r="10993">
          <cell r="K10993" t="str">
            <v>30201-13</v>
          </cell>
          <cell r="L10993" t="str">
            <v>30201</v>
          </cell>
          <cell r="M10993">
            <v>13</v>
          </cell>
          <cell r="N10993" t="str">
            <v>庁舎管理事業</v>
          </cell>
          <cell r="O10993" t="str">
            <v>①-Ⅰ-１．マスク・消毒液等の確保</v>
          </cell>
        </row>
        <row r="10994">
          <cell r="K10994" t="str">
            <v>30201-14</v>
          </cell>
          <cell r="L10994" t="str">
            <v>30201</v>
          </cell>
          <cell r="M10994">
            <v>14</v>
          </cell>
          <cell r="N10994" t="str">
            <v>庁舎管理事業</v>
          </cell>
          <cell r="O10994" t="str">
            <v>①-Ⅰ-１．マスク・消毒液等の確保</v>
          </cell>
        </row>
        <row r="10995">
          <cell r="K10995" t="str">
            <v>30201-17</v>
          </cell>
          <cell r="L10995" t="str">
            <v>30201</v>
          </cell>
          <cell r="M10995">
            <v>17</v>
          </cell>
          <cell r="N10995" t="str">
            <v>古布類の資源再利用化に対応した保管事業</v>
          </cell>
          <cell r="O10995" t="str">
            <v>①-Ⅳ-４．公共投資の早期執行等</v>
          </cell>
        </row>
        <row r="10996">
          <cell r="K10996" t="str">
            <v>30201-18</v>
          </cell>
          <cell r="L10996" t="str">
            <v>30201</v>
          </cell>
          <cell r="M10996">
            <v>18</v>
          </cell>
          <cell r="N10996" t="str">
            <v>afterコロナを見据えた加太地域の観光事業</v>
          </cell>
          <cell r="O10996" t="str">
            <v>①-Ⅲ-１．観光・運輸業、飲食業、イベント・エンターテインメント事業等に対する支援</v>
          </cell>
        </row>
        <row r="10997">
          <cell r="K10997" t="str">
            <v>30201-19</v>
          </cell>
          <cell r="L10997" t="str">
            <v>30201</v>
          </cell>
          <cell r="M10997">
            <v>19</v>
          </cell>
          <cell r="N10997" t="str">
            <v>事業再編・事業統合支援奨励金</v>
          </cell>
          <cell r="O10997" t="str">
            <v>①-Ⅱ-３．事業継続に困っている中小・小規模事業者等への支援</v>
          </cell>
        </row>
        <row r="10998">
          <cell r="K10998" t="str">
            <v>30201-20</v>
          </cell>
          <cell r="L10998" t="str">
            <v>30201</v>
          </cell>
          <cell r="M10998">
            <v>20</v>
          </cell>
          <cell r="N10998" t="str">
            <v>輸出チャレンジ、テスト販売支援事業</v>
          </cell>
          <cell r="O10998" t="str">
            <v>①-Ⅳ-２．海外展開企業の事業の円滑化、農林水産物・食品の輸出力の維持・強化及び国内供給力の強化支援</v>
          </cell>
        </row>
        <row r="10999">
          <cell r="K10999" t="str">
            <v>30201-21</v>
          </cell>
          <cell r="L10999" t="str">
            <v>30201</v>
          </cell>
          <cell r="M10999">
            <v>21</v>
          </cell>
          <cell r="N10999" t="str">
            <v>流通改善支援事業</v>
          </cell>
          <cell r="O10999" t="str">
            <v>①-Ⅳ-２．海外展開企業の事業の円滑化、農林水産物・食品の輸出力の維持・強化及び国内供給力の強化支援</v>
          </cell>
        </row>
        <row r="11000">
          <cell r="K11000" t="str">
            <v>30201-22</v>
          </cell>
          <cell r="L11000" t="str">
            <v>30201</v>
          </cell>
          <cell r="M11000">
            <v>22</v>
          </cell>
          <cell r="N11000" t="str">
            <v>持続可能なまちづくり活動支援事業</v>
          </cell>
          <cell r="O11000" t="str">
            <v>①-Ⅲ-２．地域経済の活性化</v>
          </cell>
        </row>
        <row r="11001">
          <cell r="K11001" t="str">
            <v>30201-24</v>
          </cell>
          <cell r="L11001" t="str">
            <v>30201</v>
          </cell>
          <cell r="M11001">
            <v>24</v>
          </cell>
          <cell r="N11001" t="str">
            <v>消防団員感染防止対策事業</v>
          </cell>
          <cell r="O11001" t="str">
            <v>①-Ⅰ-１．マスク・消毒液等の確保</v>
          </cell>
        </row>
        <row r="11002">
          <cell r="K11002" t="str">
            <v>30201-25</v>
          </cell>
          <cell r="L11002" t="str">
            <v>30201</v>
          </cell>
          <cell r="M11002">
            <v>25</v>
          </cell>
          <cell r="N11002" t="str">
            <v>庁舎管理事業（消防局）</v>
          </cell>
          <cell r="O11002" t="str">
            <v>①-Ⅰ-１．マスク・消毒液等の確保</v>
          </cell>
        </row>
        <row r="11003">
          <cell r="K11003" t="str">
            <v>30201-26</v>
          </cell>
          <cell r="L11003" t="str">
            <v>30201</v>
          </cell>
          <cell r="M11003">
            <v>26</v>
          </cell>
          <cell r="N11003" t="str">
            <v>救急高度化等推進事業</v>
          </cell>
          <cell r="O11003" t="str">
            <v>①-Ⅰ-１．マスク・消毒液等の確保</v>
          </cell>
        </row>
        <row r="11004">
          <cell r="K11004" t="str">
            <v>30201-27</v>
          </cell>
          <cell r="L11004" t="str">
            <v>30201</v>
          </cell>
          <cell r="M11004">
            <v>27</v>
          </cell>
          <cell r="N11004" t="str">
            <v>学校運営管理
事業</v>
          </cell>
          <cell r="O11004" t="str">
            <v>①-Ⅰ-８．学校の臨時休業等を円滑に進めるための環境整備</v>
          </cell>
        </row>
        <row r="11005">
          <cell r="K11005" t="str">
            <v>30201-28</v>
          </cell>
          <cell r="L11005" t="str">
            <v>30201</v>
          </cell>
          <cell r="M11005">
            <v>28</v>
          </cell>
          <cell r="N11005" t="str">
            <v>学校維持管理事業①</v>
          </cell>
          <cell r="O11005" t="str">
            <v>①-Ⅰ-８．学校の臨時休業等を円滑に進めるための環境整備</v>
          </cell>
        </row>
        <row r="11006">
          <cell r="K11006" t="str">
            <v>30201-29</v>
          </cell>
          <cell r="L11006" t="str">
            <v>30201</v>
          </cell>
          <cell r="M11006">
            <v>29</v>
          </cell>
          <cell r="N11006" t="str">
            <v>学校維持管理事業②</v>
          </cell>
          <cell r="O11006" t="str">
            <v>①-Ⅰ-１．マスク・消毒液等の確保</v>
          </cell>
        </row>
        <row r="11007">
          <cell r="K11007" t="str">
            <v>30201-30</v>
          </cell>
          <cell r="L11007" t="str">
            <v>30201</v>
          </cell>
          <cell r="M11007">
            <v>30</v>
          </cell>
          <cell r="N11007" t="str">
            <v>学習支援等拡充事業</v>
          </cell>
          <cell r="O11007" t="str">
            <v>①-Ⅰ-８．学校の臨時休業等を円滑に進めるための環境整備</v>
          </cell>
        </row>
        <row r="11008">
          <cell r="K11008" t="str">
            <v>30201-32</v>
          </cell>
          <cell r="L11008" t="str">
            <v>30201</v>
          </cell>
          <cell r="M11008">
            <v>32</v>
          </cell>
          <cell r="N11008" t="str">
            <v>広報事業</v>
          </cell>
          <cell r="O11008" t="str">
            <v>①-Ⅰ-６．情報発信の充実</v>
          </cell>
        </row>
        <row r="11009">
          <cell r="K11009" t="str">
            <v>30201-34</v>
          </cell>
          <cell r="L11009" t="str">
            <v>30201</v>
          </cell>
          <cell r="M11009">
            <v>34</v>
          </cell>
          <cell r="N11009" t="str">
            <v>国内プロモーション事業</v>
          </cell>
          <cell r="O11009" t="str">
            <v>①-Ⅲ-１．観光・運輸業、飲食業、イベント・エンターテインメント事業等に対する支援</v>
          </cell>
        </row>
        <row r="11010">
          <cell r="K11010" t="str">
            <v>30201-35</v>
          </cell>
          <cell r="L11010" t="str">
            <v>30201</v>
          </cell>
          <cell r="M11010">
            <v>35</v>
          </cell>
          <cell r="N11010" t="str">
            <v>コンベンション推進事業</v>
          </cell>
          <cell r="O11010" t="str">
            <v>①-Ⅲ-１．観光・運輸業、飲食業、イベント・エンターテインメント事業等に対する支援</v>
          </cell>
        </row>
        <row r="11011">
          <cell r="K11011" t="str">
            <v>30201-36</v>
          </cell>
          <cell r="L11011" t="str">
            <v>30201</v>
          </cell>
          <cell r="M11011">
            <v>36</v>
          </cell>
          <cell r="N11011" t="str">
            <v>公園管理事業</v>
          </cell>
          <cell r="O11011" t="str">
            <v>①-Ⅲ-２．地域経済の活性化</v>
          </cell>
        </row>
        <row r="11012">
          <cell r="K11012" t="str">
            <v>30201-37</v>
          </cell>
          <cell r="L11012" t="str">
            <v>30201</v>
          </cell>
          <cell r="M11012">
            <v>37</v>
          </cell>
          <cell r="N11012" t="str">
            <v>妊婦応援臨時特別給付金支給事業</v>
          </cell>
          <cell r="O11012" t="str">
            <v>①-Ⅱ-４．生活に困っている世帯や個人への支援</v>
          </cell>
        </row>
        <row r="11013">
          <cell r="K11013" t="str">
            <v>30201-38</v>
          </cell>
          <cell r="L11013" t="str">
            <v>30201</v>
          </cell>
          <cell r="M11013">
            <v>38</v>
          </cell>
          <cell r="N11013" t="str">
            <v>コロナ感染予防対策事業（非常勤職員）</v>
          </cell>
          <cell r="O11013" t="str">
            <v>①-Ⅰ-２．検査体制の強化と感染の早期発見</v>
          </cell>
        </row>
        <row r="11014">
          <cell r="K11014" t="str">
            <v>30201-39</v>
          </cell>
          <cell r="L11014" t="str">
            <v>30201</v>
          </cell>
          <cell r="M11014">
            <v>39</v>
          </cell>
          <cell r="N11014" t="str">
            <v>中小企業支援事業</v>
          </cell>
          <cell r="O11014" t="str">
            <v>①-Ⅱ-３．事業継続に困っている中小・小規模事業者等への支援</v>
          </cell>
        </row>
        <row r="11015">
          <cell r="K11015" t="str">
            <v>30201-42</v>
          </cell>
          <cell r="L11015" t="str">
            <v>30201</v>
          </cell>
          <cell r="M11015">
            <v>42</v>
          </cell>
          <cell r="N11015" t="str">
            <v>移住・定住推進事業</v>
          </cell>
          <cell r="O11015" t="str">
            <v>①-Ⅳ-４．公共投資の早期執行等</v>
          </cell>
        </row>
        <row r="11016">
          <cell r="K11016" t="str">
            <v>30201-43</v>
          </cell>
          <cell r="L11016" t="str">
            <v>30201</v>
          </cell>
          <cell r="M11016">
            <v>43</v>
          </cell>
          <cell r="N11016" t="str">
            <v>お試し居住施設整備支援事業</v>
          </cell>
          <cell r="O11016" t="str">
            <v>①-Ⅳ-４．公共投資の早期執行等</v>
          </cell>
        </row>
        <row r="11017">
          <cell r="K11017" t="str">
            <v>30201-44</v>
          </cell>
          <cell r="L11017" t="str">
            <v>30201</v>
          </cell>
          <cell r="M11017">
            <v>44</v>
          </cell>
          <cell r="N11017" t="str">
            <v>地域公共交通感染拡大防止対策事業</v>
          </cell>
          <cell r="O11017" t="str">
            <v>①-Ⅰ-１．マスク・消毒液等の確保</v>
          </cell>
        </row>
        <row r="11018">
          <cell r="K11018" t="str">
            <v>30201-45</v>
          </cell>
          <cell r="L11018" t="str">
            <v>30201</v>
          </cell>
          <cell r="M11018">
            <v>45</v>
          </cell>
          <cell r="N11018" t="str">
            <v>地域バス運営補助事業</v>
          </cell>
          <cell r="O11018" t="str">
            <v>①-Ⅱ-３．事業継続に困っている中小・小規模事業者等への支援</v>
          </cell>
        </row>
        <row r="11019">
          <cell r="K11019" t="str">
            <v>30201-46</v>
          </cell>
          <cell r="L11019" t="str">
            <v>30201</v>
          </cell>
          <cell r="M11019">
            <v>46</v>
          </cell>
          <cell r="N11019" t="str">
            <v>タクシー事業者支援事業</v>
          </cell>
          <cell r="O11019" t="str">
            <v>①-Ⅱ-３．事業継続に困っている中小・小規模事業者等への支援</v>
          </cell>
        </row>
        <row r="11020">
          <cell r="K11020" t="str">
            <v>30201-47</v>
          </cell>
          <cell r="L11020" t="str">
            <v>30201</v>
          </cell>
          <cell r="M11020">
            <v>47</v>
          </cell>
          <cell r="N11020" t="str">
            <v>大規模災害用備蓄対策・避難場所整備事業</v>
          </cell>
          <cell r="O11020" t="str">
            <v>①-Ⅰ-１．マスク・消毒液等の確保</v>
          </cell>
        </row>
        <row r="11021">
          <cell r="K11021" t="str">
            <v>30201-48</v>
          </cell>
          <cell r="L11021" t="str">
            <v>30201</v>
          </cell>
          <cell r="M11021">
            <v>48</v>
          </cell>
          <cell r="N11021" t="str">
            <v>オンライン和歌山ジャズマラソン開催事業</v>
          </cell>
          <cell r="O11021" t="str">
            <v>①-Ⅲ-１．観光・運輸業、飲食業、イベント・エンターテインメント事業等に対する支援</v>
          </cell>
        </row>
        <row r="11022">
          <cell r="K11022" t="str">
            <v>30201-49</v>
          </cell>
          <cell r="L11022" t="str">
            <v>30201</v>
          </cell>
          <cell r="M11022">
            <v>49</v>
          </cell>
          <cell r="N11022" t="str">
            <v>感染予防用品配布事業</v>
          </cell>
          <cell r="O11022" t="str">
            <v>①-Ⅰ-１．マスク・消毒液等の確保</v>
          </cell>
        </row>
        <row r="11023">
          <cell r="K11023" t="str">
            <v>30201-50</v>
          </cell>
          <cell r="L11023" t="str">
            <v>30201</v>
          </cell>
          <cell r="M11023">
            <v>50</v>
          </cell>
          <cell r="N11023" t="str">
            <v>新型コロナウイルス感染症対策事業</v>
          </cell>
          <cell r="O11023" t="str">
            <v>①-Ⅰ-１．マスク・消毒液等の確保</v>
          </cell>
        </row>
        <row r="11024">
          <cell r="K11024" t="str">
            <v>30201-51</v>
          </cell>
          <cell r="L11024" t="str">
            <v>30201</v>
          </cell>
          <cell r="M11024">
            <v>51</v>
          </cell>
          <cell r="N11024" t="str">
            <v>子供食堂応援事業</v>
          </cell>
          <cell r="O11024" t="str">
            <v>①-Ⅱ-３．事業継続に困っている中小・小規模事業者等への支援</v>
          </cell>
        </row>
        <row r="11025">
          <cell r="K11025" t="str">
            <v>30201-52</v>
          </cell>
          <cell r="L11025" t="str">
            <v>30201</v>
          </cell>
          <cell r="M11025">
            <v>52</v>
          </cell>
          <cell r="N11025" t="str">
            <v>感染予防用品配布事業（私立保育所等）</v>
          </cell>
          <cell r="O11025" t="str">
            <v>①-Ⅰ-１．マスク・消毒液等の確保</v>
          </cell>
        </row>
        <row r="11026">
          <cell r="K11026" t="str">
            <v>30201-53</v>
          </cell>
          <cell r="L11026" t="str">
            <v>30201</v>
          </cell>
          <cell r="M11026">
            <v>53</v>
          </cell>
          <cell r="N11026" t="str">
            <v>乳幼児健康診査個別実施事業</v>
          </cell>
          <cell r="O11026" t="str">
            <v>①-Ⅰ-２．検査体制の強化と感染の早期発見</v>
          </cell>
        </row>
        <row r="11027">
          <cell r="K11027" t="str">
            <v>30201-54</v>
          </cell>
          <cell r="L11027" t="str">
            <v>30201</v>
          </cell>
          <cell r="M11027">
            <v>54</v>
          </cell>
          <cell r="N11027" t="str">
            <v>地域ささえ愛チケット事業</v>
          </cell>
          <cell r="O11027" t="str">
            <v>①-Ⅲ-２．地域経済の活性化</v>
          </cell>
        </row>
        <row r="11028">
          <cell r="K11028" t="str">
            <v>30201-55</v>
          </cell>
          <cell r="L11028" t="str">
            <v>30201</v>
          </cell>
          <cell r="M11028">
            <v>55</v>
          </cell>
          <cell r="N11028" t="str">
            <v>事業者家賃支援金事業</v>
          </cell>
          <cell r="O11028" t="str">
            <v>①-Ⅱ-３．事業継続に困っている中小・小規模事業者等への支援</v>
          </cell>
        </row>
        <row r="11029">
          <cell r="K11029" t="str">
            <v>30201-56</v>
          </cell>
          <cell r="L11029" t="str">
            <v>30201</v>
          </cell>
          <cell r="M11029">
            <v>56</v>
          </cell>
          <cell r="N11029" t="str">
            <v>ふるさと和歌山市　学生応援事業</v>
          </cell>
          <cell r="O11029" t="str">
            <v>①-Ⅱ-４．生活に困っている世帯や個人への支援</v>
          </cell>
        </row>
        <row r="11030">
          <cell r="K11030" t="str">
            <v>30201-57</v>
          </cell>
          <cell r="L11030" t="str">
            <v>30201</v>
          </cell>
          <cell r="M11030">
            <v>57</v>
          </cell>
          <cell r="N11030" t="str">
            <v>修学旅行費補助事業</v>
          </cell>
          <cell r="O11030" t="str">
            <v>①-Ⅰ-８．学校の臨時休業等を円滑に進めるための環境整備</v>
          </cell>
        </row>
        <row r="11031">
          <cell r="K11031" t="str">
            <v>30201-58</v>
          </cell>
          <cell r="L11031" t="str">
            <v>30201</v>
          </cell>
          <cell r="M11031">
            <v>58</v>
          </cell>
          <cell r="N11031" t="str">
            <v>学校給食管理運営事業</v>
          </cell>
          <cell r="O11031" t="str">
            <v>①-Ⅰ-８．学校の臨時休業等を円滑に進めるための環境整備</v>
          </cell>
        </row>
        <row r="11032">
          <cell r="K11032" t="str">
            <v>30201-59</v>
          </cell>
          <cell r="L11032" t="str">
            <v>30201</v>
          </cell>
          <cell r="M11032">
            <v>59</v>
          </cell>
          <cell r="N11032" t="str">
            <v>学校給食管理運営事業</v>
          </cell>
          <cell r="O11032" t="str">
            <v>①-Ⅰ-８．学校の臨時休業等を円滑に進めるための環境整備</v>
          </cell>
        </row>
        <row r="11033">
          <cell r="K11033" t="str">
            <v>30201-60</v>
          </cell>
          <cell r="L11033" t="str">
            <v>30201</v>
          </cell>
          <cell r="M11033">
            <v>60</v>
          </cell>
          <cell r="N11033" t="str">
            <v>幼稚園維持管理事業</v>
          </cell>
          <cell r="O11033" t="str">
            <v>①-Ⅰ-８．学校の臨時休業等を円滑に進めるための環境整備</v>
          </cell>
        </row>
        <row r="11034">
          <cell r="K11034" t="str">
            <v>30201-61</v>
          </cell>
          <cell r="L11034" t="str">
            <v>30201</v>
          </cell>
          <cell r="M11034">
            <v>61</v>
          </cell>
          <cell r="N11034" t="str">
            <v>第二共同調理場管理運営事業</v>
          </cell>
          <cell r="O11034" t="str">
            <v>①-Ⅰ-８．学校の臨時休業等を円滑に進めるための環境整備</v>
          </cell>
        </row>
        <row r="11035">
          <cell r="K11035" t="str">
            <v>30201-62</v>
          </cell>
          <cell r="L11035" t="str">
            <v>30201</v>
          </cell>
          <cell r="M11035">
            <v>62</v>
          </cell>
          <cell r="N11035" t="str">
            <v>地域公共交通感染拡大防止対策事業（バス）</v>
          </cell>
          <cell r="O11035" t="str">
            <v>①-Ⅰ-１．マスク・消毒液等の確保</v>
          </cell>
        </row>
        <row r="11036">
          <cell r="K11036" t="str">
            <v>30201-63</v>
          </cell>
          <cell r="L11036" t="str">
            <v>30201</v>
          </cell>
          <cell r="M11036">
            <v>63</v>
          </cell>
          <cell r="N11036" t="str">
            <v>地域公共交通維持・確保支援事業（バス）</v>
          </cell>
          <cell r="O11036" t="str">
            <v>①-Ⅱ-３．事業継続に困っている中小・小規模事業者等への支援</v>
          </cell>
        </row>
        <row r="11037">
          <cell r="K11037" t="str">
            <v>30201-64</v>
          </cell>
          <cell r="L11037" t="str">
            <v>30201</v>
          </cell>
          <cell r="M11037">
            <v>64</v>
          </cell>
          <cell r="N11037" t="str">
            <v>地域公共交通感染拡大防止対策事業（電車）</v>
          </cell>
          <cell r="O11037" t="str">
            <v>①-Ⅱ-３．事業継続に困っている中小・小規模事業者等への支援</v>
          </cell>
        </row>
        <row r="11038">
          <cell r="K11038" t="str">
            <v>30201-65</v>
          </cell>
          <cell r="L11038" t="str">
            <v>30201</v>
          </cell>
          <cell r="M11038">
            <v>65</v>
          </cell>
          <cell r="N11038" t="str">
            <v>地域公共交通維持・確保支援事業（電車）</v>
          </cell>
          <cell r="O11038" t="str">
            <v>①-Ⅱ-３．事業継続に困っている中小・小規模事業者等への支援</v>
          </cell>
        </row>
        <row r="11039">
          <cell r="K11039" t="str">
            <v>30201-66</v>
          </cell>
          <cell r="L11039" t="str">
            <v>30201</v>
          </cell>
          <cell r="M11039">
            <v>66</v>
          </cell>
          <cell r="N11039" t="str">
            <v>自転車活用推進事業</v>
          </cell>
          <cell r="O11039" t="str">
            <v>①-Ⅲ-１．観光・運輸業、飲食業、イベント・エンターテインメント事業等に対する支援</v>
          </cell>
        </row>
        <row r="11040">
          <cell r="K11040" t="str">
            <v>30201-67</v>
          </cell>
          <cell r="L11040" t="str">
            <v>30201</v>
          </cell>
          <cell r="M11040">
            <v>67</v>
          </cell>
          <cell r="N11040" t="str">
            <v>行政情報システム運営事業（Ｗｅｂ会議）</v>
          </cell>
          <cell r="O11040" t="str">
            <v>①-Ⅳ-３．リモート化等によるデジタル・トランスフォーメーションの加速</v>
          </cell>
        </row>
        <row r="11041">
          <cell r="K11041" t="str">
            <v>30201-68</v>
          </cell>
          <cell r="L11041" t="str">
            <v>30201</v>
          </cell>
          <cell r="M11041">
            <v>68</v>
          </cell>
          <cell r="N11041" t="str">
            <v>行政情報システム運営事業（テレワーク）</v>
          </cell>
          <cell r="O11041" t="str">
            <v>①-Ⅳ-３．リモート化等によるデジタル・トランスフォーメーションの加速</v>
          </cell>
        </row>
        <row r="11042">
          <cell r="K11042" t="str">
            <v>30201-69</v>
          </cell>
          <cell r="L11042" t="str">
            <v>30201</v>
          </cell>
          <cell r="M11042">
            <v>69</v>
          </cell>
          <cell r="N11042" t="str">
            <v>市民スポーツ広場管理運営事業</v>
          </cell>
          <cell r="O11042" t="str">
            <v>①-Ⅰ-１．マスク・消毒液等の確保</v>
          </cell>
        </row>
        <row r="11043">
          <cell r="K11043" t="str">
            <v>30201-70</v>
          </cell>
          <cell r="L11043" t="str">
            <v>30201</v>
          </cell>
          <cell r="M11043">
            <v>70</v>
          </cell>
          <cell r="N11043" t="str">
            <v>市民温水プール管理運営事業</v>
          </cell>
          <cell r="O11043" t="str">
            <v>①-Ⅰ-１．マスク・消毒液等の確保</v>
          </cell>
        </row>
        <row r="11044">
          <cell r="K11044" t="str">
            <v>30201-71</v>
          </cell>
          <cell r="L11044" t="str">
            <v>30201</v>
          </cell>
          <cell r="M11044">
            <v>71</v>
          </cell>
          <cell r="N11044" t="str">
            <v>体育施設換気機能向上事業</v>
          </cell>
          <cell r="O11044" t="str">
            <v>①-Ⅰ-１．マスク・消毒液等の確保</v>
          </cell>
        </row>
        <row r="11045">
          <cell r="K11045" t="str">
            <v>30201-72</v>
          </cell>
          <cell r="L11045" t="str">
            <v>30201</v>
          </cell>
          <cell r="M11045">
            <v>72</v>
          </cell>
          <cell r="N11045" t="str">
            <v>新型コロナウイルス感染症対策事業</v>
          </cell>
          <cell r="O11045" t="str">
            <v>①-Ⅰ-１．マスク・消毒液等の確保</v>
          </cell>
        </row>
        <row r="11046">
          <cell r="K11046" t="str">
            <v>30201-73</v>
          </cell>
          <cell r="L11046" t="str">
            <v>30201</v>
          </cell>
          <cell r="M11046">
            <v>73</v>
          </cell>
          <cell r="N11046" t="str">
            <v>初期救急医療体制支援事業</v>
          </cell>
          <cell r="O11046" t="str">
            <v>①-Ⅰ-３．医療提供体制の強化</v>
          </cell>
        </row>
        <row r="11047">
          <cell r="K11047" t="str">
            <v>30201-74</v>
          </cell>
          <cell r="L11047" t="str">
            <v>30201</v>
          </cell>
          <cell r="M11047">
            <v>74</v>
          </cell>
          <cell r="N11047" t="str">
            <v>備蓄用品等補充事業</v>
          </cell>
          <cell r="O11047" t="str">
            <v>①-Ⅰ-１．マスク・消毒液等の確保</v>
          </cell>
        </row>
        <row r="11048">
          <cell r="K11048" t="str">
            <v>30201-75</v>
          </cell>
          <cell r="L11048" t="str">
            <v>30201</v>
          </cell>
          <cell r="M11048">
            <v>75</v>
          </cell>
          <cell r="N11048" t="str">
            <v>コロナ感染予防対策事業（各種手当）</v>
          </cell>
          <cell r="O11048" t="str">
            <v>①-Ⅰ-３．医療提供体制の強化</v>
          </cell>
        </row>
        <row r="11049">
          <cell r="K11049" t="str">
            <v>30201-76</v>
          </cell>
          <cell r="L11049" t="str">
            <v>30201</v>
          </cell>
          <cell r="M11049">
            <v>76</v>
          </cell>
          <cell r="N11049" t="str">
            <v>ＰＣＲ検査体制強化事業</v>
          </cell>
          <cell r="O11049" t="str">
            <v>①-Ⅰ-２．検査体制の強化と感染の早期発見</v>
          </cell>
        </row>
        <row r="11050">
          <cell r="K11050" t="str">
            <v>30201-77</v>
          </cell>
          <cell r="L11050" t="str">
            <v>30201</v>
          </cell>
          <cell r="M11050">
            <v>77</v>
          </cell>
          <cell r="N11050" t="str">
            <v>和歌山城公園施設管理事業</v>
          </cell>
          <cell r="O11050" t="str">
            <v>①-Ⅰ-１．マスク・消毒液等の確保</v>
          </cell>
        </row>
        <row r="11051">
          <cell r="K11051" t="str">
            <v>30201-78</v>
          </cell>
          <cell r="L11051" t="str">
            <v>30201</v>
          </cell>
          <cell r="M11051">
            <v>78</v>
          </cell>
          <cell r="N11051" t="str">
            <v>紅松庵空調整備事業</v>
          </cell>
          <cell r="O11051" t="str">
            <v>①-Ⅰ-１．マスク・消毒液等の確保</v>
          </cell>
        </row>
        <row r="11052">
          <cell r="K11052" t="str">
            <v>30201-79</v>
          </cell>
          <cell r="L11052" t="str">
            <v>30201</v>
          </cell>
          <cell r="M11052">
            <v>79</v>
          </cell>
          <cell r="N11052" t="str">
            <v>消防関係感染症対策事業</v>
          </cell>
          <cell r="O11052" t="str">
            <v>①-Ⅰ-１．マスク・消毒液等の確保</v>
          </cell>
        </row>
        <row r="11053">
          <cell r="K11053" t="str">
            <v>30201-80</v>
          </cell>
          <cell r="L11053" t="str">
            <v>30201</v>
          </cell>
          <cell r="M11053">
            <v>80</v>
          </cell>
          <cell r="N11053" t="str">
            <v>消防団員感染症対策事業</v>
          </cell>
          <cell r="O11053" t="str">
            <v>①-Ⅰ-１．マスク・消毒液等の確保</v>
          </cell>
        </row>
        <row r="11054">
          <cell r="K11054" t="str">
            <v>30201-81</v>
          </cell>
          <cell r="L11054" t="str">
            <v>30201</v>
          </cell>
          <cell r="M11054">
            <v>81</v>
          </cell>
          <cell r="N11054" t="str">
            <v>教育相談活動事業</v>
          </cell>
          <cell r="O11054" t="str">
            <v>①-Ⅰ-８．学校の臨時休業等を円滑に進めるための環境整備</v>
          </cell>
        </row>
        <row r="11055">
          <cell r="K11055" t="str">
            <v>30201-82</v>
          </cell>
          <cell r="L11055" t="str">
            <v>30201</v>
          </cell>
          <cell r="M11055">
            <v>82</v>
          </cell>
          <cell r="N11055" t="str">
            <v>小学校給食施設整備事業</v>
          </cell>
          <cell r="O11055" t="str">
            <v>①-Ⅰ-８．学校の臨時休業等を円滑に進めるための環境整備</v>
          </cell>
        </row>
        <row r="11056">
          <cell r="K11056" t="str">
            <v>30201-83</v>
          </cell>
          <cell r="L11056" t="str">
            <v>30201</v>
          </cell>
          <cell r="M11056">
            <v>83</v>
          </cell>
          <cell r="N11056" t="str">
            <v>学校運営事業</v>
          </cell>
          <cell r="O11056" t="str">
            <v>①-Ⅳ-３．リモート化等によるデジタル・トランスフォーメーションの加速</v>
          </cell>
        </row>
        <row r="11057">
          <cell r="K11057" t="str">
            <v>30201-84</v>
          </cell>
          <cell r="L11057" t="str">
            <v>30201</v>
          </cell>
          <cell r="M11057">
            <v>84</v>
          </cell>
          <cell r="N11057" t="str">
            <v>図書館管理運営事業</v>
          </cell>
          <cell r="O11057" t="str">
            <v>①-Ⅳ-４．公共投資の早期執行等</v>
          </cell>
        </row>
        <row r="11058">
          <cell r="K11058" t="str">
            <v>30201-85</v>
          </cell>
          <cell r="L11058" t="str">
            <v>30201</v>
          </cell>
          <cell r="M11058">
            <v>85</v>
          </cell>
          <cell r="N11058" t="str">
            <v>介護保険事業</v>
          </cell>
          <cell r="O11058" t="str">
            <v>①-Ⅳ-４．公共投資の早期執行等</v>
          </cell>
        </row>
        <row r="11059">
          <cell r="K11059" t="str">
            <v>30201-86</v>
          </cell>
          <cell r="L11059" t="str">
            <v>30201</v>
          </cell>
          <cell r="M11059">
            <v>86</v>
          </cell>
          <cell r="N11059" t="str">
            <v>後期高齢者医療事業</v>
          </cell>
          <cell r="O11059" t="str">
            <v>①-Ⅳ-４．公共投資の早期執行等</v>
          </cell>
        </row>
        <row r="11060">
          <cell r="K11060" t="str">
            <v>30201-87</v>
          </cell>
          <cell r="L11060" t="str">
            <v>30201</v>
          </cell>
          <cell r="M11060">
            <v>87</v>
          </cell>
          <cell r="N11060" t="str">
            <v>情報教育ネットワーク設備整備事業</v>
          </cell>
          <cell r="O11060" t="str">
            <v>①-Ⅰ-８．学校の臨時休業等を円滑に進めるための環境整備</v>
          </cell>
        </row>
        <row r="11061">
          <cell r="K11061" t="str">
            <v>30201-88</v>
          </cell>
          <cell r="L11061" t="str">
            <v>30201</v>
          </cell>
          <cell r="M11061">
            <v>88</v>
          </cell>
          <cell r="N11061" t="str">
            <v>庁舎管理事業</v>
          </cell>
          <cell r="O11061" t="str">
            <v>①-Ⅰ-１．マスク・消毒液等の確保</v>
          </cell>
        </row>
        <row r="11062">
          <cell r="K11062" t="str">
            <v>30201-89</v>
          </cell>
          <cell r="L11062" t="str">
            <v>30201</v>
          </cell>
          <cell r="M11062">
            <v>89</v>
          </cell>
          <cell r="N11062" t="str">
            <v>新型コロナウイルス感染症に伴う減免対応に係る国保システム改修</v>
          </cell>
          <cell r="O11062" t="str">
            <v>①-Ⅳ-４．公共投資の早期執行等</v>
          </cell>
        </row>
        <row r="11063">
          <cell r="K11063" t="str">
            <v>30201-90</v>
          </cell>
          <cell r="L11063" t="str">
            <v>30201</v>
          </cell>
          <cell r="M11063">
            <v>90</v>
          </cell>
          <cell r="N11063" t="str">
            <v>住民税申告窓口の混雑回避対応事業</v>
          </cell>
          <cell r="O11063" t="str">
            <v>①-Ⅳ-４．公共投資の早期執行等</v>
          </cell>
        </row>
        <row r="11064">
          <cell r="K11064" t="str">
            <v>30201-91</v>
          </cell>
          <cell r="L11064" t="str">
            <v>30201</v>
          </cell>
          <cell r="M11064">
            <v>91</v>
          </cell>
          <cell r="N11064" t="str">
            <v>保健所施設管理事業
【非常用蓄電池のバッテリー交換】</v>
          </cell>
          <cell r="O11064" t="str">
            <v>①-Ⅳ-４．公共投資の早期執行等</v>
          </cell>
        </row>
        <row r="11065">
          <cell r="K11065" t="str">
            <v>30201-92</v>
          </cell>
          <cell r="L11065" t="str">
            <v>30201</v>
          </cell>
          <cell r="M11065">
            <v>92</v>
          </cell>
          <cell r="N11065" t="str">
            <v>保健所施設管理事業
【トイレ洋式化】</v>
          </cell>
          <cell r="O11065" t="str">
            <v>①-Ⅰ-１．マスク・消毒液等の確保</v>
          </cell>
        </row>
        <row r="11066">
          <cell r="K11066" t="str">
            <v>30201-93</v>
          </cell>
          <cell r="L11066" t="str">
            <v>30201</v>
          </cell>
          <cell r="M11066">
            <v>93</v>
          </cell>
          <cell r="N11066" t="str">
            <v>保健所施設管理事業
【光熱水費の年間増加見込額】</v>
          </cell>
          <cell r="O11066" t="str">
            <v>①-Ⅰ-１．マスク・消毒液等の確保</v>
          </cell>
        </row>
        <row r="11067">
          <cell r="K11067" t="str">
            <v>30201-94</v>
          </cell>
          <cell r="L11067" t="str">
            <v>30201</v>
          </cell>
          <cell r="M11067">
            <v>94</v>
          </cell>
          <cell r="N11067" t="str">
            <v>学校給食管理運営事業</v>
          </cell>
          <cell r="O11067" t="str">
            <v>①-Ⅰ-８．学校の臨時休業等を円滑に進めるための環境整備</v>
          </cell>
        </row>
        <row r="11068">
          <cell r="K11068" t="str">
            <v>30201-95</v>
          </cell>
          <cell r="L11068" t="str">
            <v>30201</v>
          </cell>
          <cell r="M11068">
            <v>95</v>
          </cell>
          <cell r="N11068" t="str">
            <v>学校施設維持管理事業</v>
          </cell>
          <cell r="O11068" t="str">
            <v>①-Ⅰ-８．学校の臨時休業等を円滑に進めるための環境整備</v>
          </cell>
        </row>
        <row r="11069">
          <cell r="K11069" t="str">
            <v>30201-96</v>
          </cell>
          <cell r="L11069" t="str">
            <v>30201</v>
          </cell>
          <cell r="M11069">
            <v>96</v>
          </cell>
          <cell r="N11069" t="str">
            <v>地域活動拠点維持管理事業</v>
          </cell>
          <cell r="O11069" t="str">
            <v>①-Ⅰ-１．マスク・消毒液等の確保</v>
          </cell>
        </row>
        <row r="11070">
          <cell r="K11070" t="str">
            <v>30201-99</v>
          </cell>
          <cell r="L11070" t="str">
            <v>30201</v>
          </cell>
          <cell r="M11070">
            <v>99</v>
          </cell>
          <cell r="N11070" t="str">
            <v>庁舎内感染症対策事業</v>
          </cell>
          <cell r="O11070" t="str">
            <v>①-Ⅰ-１．マスク・消毒液等の確保</v>
          </cell>
        </row>
        <row r="11071">
          <cell r="K11071" t="str">
            <v>30201-100</v>
          </cell>
          <cell r="L11071" t="str">
            <v>30201</v>
          </cell>
          <cell r="M11071">
            <v>100</v>
          </cell>
          <cell r="N11071" t="str">
            <v>窓口案内システム整備事業</v>
          </cell>
          <cell r="O11071" t="str">
            <v>①-Ⅰ-１．マスク・消毒液等の確保</v>
          </cell>
        </row>
        <row r="11072">
          <cell r="K11072" t="str">
            <v>30201-102</v>
          </cell>
          <cell r="L11072" t="str">
            <v>30201</v>
          </cell>
          <cell r="M11072">
            <v>102</v>
          </cell>
          <cell r="N11072" t="str">
            <v>保健所施設管理事業</v>
          </cell>
          <cell r="O11072" t="str">
            <v>①-Ⅰ-１．マスク・消毒液等の確保</v>
          </cell>
        </row>
        <row r="11073">
          <cell r="K11073" t="str">
            <v>30201-103</v>
          </cell>
          <cell r="L11073" t="str">
            <v>30201</v>
          </cell>
          <cell r="M11073">
            <v>103</v>
          </cell>
          <cell r="N11073" t="str">
            <v>乳幼児健康診査（１歳６か月児）</v>
          </cell>
          <cell r="O11073" t="str">
            <v>①-Ⅰ-２．検査体制の強化と感染の早期発見</v>
          </cell>
        </row>
        <row r="11074">
          <cell r="K11074" t="str">
            <v>30201-104</v>
          </cell>
          <cell r="L11074" t="str">
            <v>30201</v>
          </cell>
          <cell r="M11074">
            <v>104</v>
          </cell>
          <cell r="N11074" t="str">
            <v>乳幼児健康診査（３歳児）</v>
          </cell>
          <cell r="O11074" t="str">
            <v>①-Ⅰ-２．検査体制の強化と感染の早期発見</v>
          </cell>
        </row>
        <row r="11075">
          <cell r="K11075" t="str">
            <v>30201-105</v>
          </cell>
          <cell r="L11075" t="str">
            <v>30201</v>
          </cell>
          <cell r="M11075">
            <v>105</v>
          </cell>
          <cell r="N11075" t="str">
            <v>生活支援ハウス運営事業</v>
          </cell>
          <cell r="O11075" t="str">
            <v>①-Ⅰ-１．マスク・消毒液等の確保</v>
          </cell>
        </row>
        <row r="11076">
          <cell r="K11076" t="str">
            <v>30201-106</v>
          </cell>
          <cell r="L11076" t="str">
            <v>30201</v>
          </cell>
          <cell r="M11076">
            <v>106</v>
          </cell>
          <cell r="N11076" t="str">
            <v>博物館地下駐車場整備事業</v>
          </cell>
          <cell r="O11076" t="str">
            <v>①-Ⅰ-１．マスク・消毒液等の確保</v>
          </cell>
        </row>
        <row r="11077">
          <cell r="K11077" t="str">
            <v>30201-107</v>
          </cell>
          <cell r="L11077" t="str">
            <v>30201</v>
          </cell>
          <cell r="M11077">
            <v>107</v>
          </cell>
          <cell r="N11077" t="str">
            <v>新型コロナウイルス感染拡大防止対策促進奨励金</v>
          </cell>
          <cell r="O11077" t="str">
            <v>①-Ⅲ-１．観光・運輸業、飲食業、イベント・エンターテインメント事業等に対する支援</v>
          </cell>
        </row>
        <row r="11078">
          <cell r="K11078" t="str">
            <v>30201-108</v>
          </cell>
          <cell r="L11078" t="str">
            <v>30201</v>
          </cell>
          <cell r="M11078">
            <v>108</v>
          </cell>
          <cell r="N11078" t="str">
            <v>新型コロナウイルス感染症対応融資保証料補給事業</v>
          </cell>
          <cell r="O11078" t="str">
            <v>①-Ⅱ-２．資金繰り対策</v>
          </cell>
        </row>
        <row r="11079">
          <cell r="K11079" t="str">
            <v>30201-109</v>
          </cell>
          <cell r="L11079" t="str">
            <v>30201</v>
          </cell>
          <cell r="M11079">
            <v>109</v>
          </cell>
          <cell r="N11079" t="str">
            <v>姉妹都市交流事業</v>
          </cell>
          <cell r="O11079" t="str">
            <v>①-Ⅰ-６．情報発信の充実</v>
          </cell>
        </row>
        <row r="11080">
          <cell r="K11080" t="str">
            <v>30201-111</v>
          </cell>
          <cell r="L11080" t="str">
            <v>30201</v>
          </cell>
          <cell r="M11080">
            <v>111</v>
          </cell>
          <cell r="N11080" t="str">
            <v>公園及び児童遊園の修繕事業</v>
          </cell>
          <cell r="O11080" t="str">
            <v>①-Ⅳ-４．公共投資の早期執行等</v>
          </cell>
        </row>
        <row r="11081">
          <cell r="K11081" t="str">
            <v>30201-112</v>
          </cell>
          <cell r="L11081" t="str">
            <v>30201</v>
          </cell>
          <cell r="M11081">
            <v>112</v>
          </cell>
          <cell r="N11081" t="str">
            <v>感染予防用品購入事業</v>
          </cell>
          <cell r="O11081" t="str">
            <v>①-Ⅰ-１．マスク・消毒液等の確保</v>
          </cell>
        </row>
        <row r="11082">
          <cell r="K11082" t="str">
            <v>30201-113</v>
          </cell>
          <cell r="L11082" t="str">
            <v>30201</v>
          </cell>
          <cell r="M11082">
            <v>113</v>
          </cell>
          <cell r="N11082" t="str">
            <v>消防関係感染症対策事業</v>
          </cell>
          <cell r="O11082" t="str">
            <v>①-Ⅰ-１．マスク・消毒液等の確保</v>
          </cell>
        </row>
        <row r="11083">
          <cell r="K11083" t="str">
            <v>30201-114</v>
          </cell>
          <cell r="L11083" t="str">
            <v>30201</v>
          </cell>
          <cell r="M11083">
            <v>114</v>
          </cell>
          <cell r="N11083" t="str">
            <v>救急高度化等推進整備事業</v>
          </cell>
          <cell r="O11083" t="str">
            <v>①-Ⅰ-１．マスク・消毒液等の確保</v>
          </cell>
        </row>
        <row r="11084">
          <cell r="K11084" t="str">
            <v>30201-115</v>
          </cell>
          <cell r="L11084" t="str">
            <v>30201</v>
          </cell>
          <cell r="M11084">
            <v>115</v>
          </cell>
          <cell r="N11084" t="str">
            <v>小学校ネットワーク整備事業</v>
          </cell>
          <cell r="O11084" t="str">
            <v>①-Ⅳ-３．リモート化等によるデジタル・トランスフォーメーションの加速</v>
          </cell>
        </row>
        <row r="11085">
          <cell r="K11085" t="str">
            <v>30201-116</v>
          </cell>
          <cell r="L11085" t="str">
            <v>30201</v>
          </cell>
          <cell r="M11085">
            <v>116</v>
          </cell>
          <cell r="N11085" t="str">
            <v>市立和歌山高等学校空調機器修繕事業</v>
          </cell>
          <cell r="O11085" t="str">
            <v>①-Ⅰ-１．マスク・消毒液等の確保</v>
          </cell>
        </row>
        <row r="11086">
          <cell r="K11086" t="str">
            <v>30201-117</v>
          </cell>
          <cell r="L11086" t="str">
            <v>30201</v>
          </cell>
          <cell r="M11086">
            <v>117</v>
          </cell>
          <cell r="N11086" t="str">
            <v>市立和歌山高等学校感染予防対策事業</v>
          </cell>
          <cell r="O11086" t="str">
            <v>①-Ⅰ-１．マスク・消毒液等の確保</v>
          </cell>
        </row>
        <row r="11087">
          <cell r="K11087" t="str">
            <v>30201-118</v>
          </cell>
          <cell r="L11087" t="str">
            <v>30201</v>
          </cell>
          <cell r="M11087">
            <v>118</v>
          </cell>
          <cell r="N11087" t="str">
            <v>外国籍児童等受入対策事業</v>
          </cell>
          <cell r="O11087" t="str">
            <v>①-Ⅰ-８．学校の臨時休業等を円滑に進めるための環境整備</v>
          </cell>
        </row>
        <row r="11088">
          <cell r="K11088" t="str">
            <v>30201-119</v>
          </cell>
          <cell r="L11088" t="str">
            <v>30201</v>
          </cell>
          <cell r="M11088">
            <v>119</v>
          </cell>
          <cell r="N11088" t="str">
            <v>教育施設感染予防対策事業</v>
          </cell>
          <cell r="O11088" t="str">
            <v>①-Ⅰ-１．マスク・消毒液等の確保</v>
          </cell>
        </row>
        <row r="11089">
          <cell r="K11089" t="str">
            <v>30201-120</v>
          </cell>
          <cell r="L11089" t="str">
            <v>30201</v>
          </cell>
          <cell r="M11089">
            <v>120</v>
          </cell>
          <cell r="N11089" t="str">
            <v>教育施設空調機整備事業</v>
          </cell>
          <cell r="O11089" t="str">
            <v>①-Ⅰ-８．学校の臨時休業等を円滑に進めるための環境整備</v>
          </cell>
        </row>
        <row r="11090">
          <cell r="K11090" t="str">
            <v>30201-121</v>
          </cell>
          <cell r="L11090" t="str">
            <v>30201</v>
          </cell>
          <cell r="M11090">
            <v>121</v>
          </cell>
          <cell r="N11090" t="str">
            <v>部活動等感染予防対策事業</v>
          </cell>
          <cell r="O11090" t="str">
            <v>①-Ⅰ-１．マスク・消毒液等の確保</v>
          </cell>
        </row>
        <row r="11091">
          <cell r="K11091" t="str">
            <v>30201-122</v>
          </cell>
          <cell r="L11091" t="str">
            <v>30201</v>
          </cell>
          <cell r="M11091">
            <v>122</v>
          </cell>
          <cell r="N11091" t="str">
            <v>学校施設維持管理事業</v>
          </cell>
          <cell r="O11091" t="str">
            <v>①-Ⅰ-８．学校の臨時休業等を円滑に進めるための環境整備</v>
          </cell>
        </row>
        <row r="11092">
          <cell r="K11092" t="str">
            <v>30201-124</v>
          </cell>
          <cell r="L11092" t="str">
            <v>30201</v>
          </cell>
          <cell r="M11092">
            <v>124</v>
          </cell>
          <cell r="N11092" t="str">
            <v>子ども・子育て支援交付金</v>
          </cell>
          <cell r="O11092" t="str">
            <v>①-Ⅰ-８．学校の臨時休業等を円滑に進めるための環境整備</v>
          </cell>
        </row>
        <row r="11093">
          <cell r="K11093" t="str">
            <v>30201-125</v>
          </cell>
          <cell r="L11093" t="str">
            <v>30201</v>
          </cell>
          <cell r="M11093">
            <v>125</v>
          </cell>
          <cell r="N11093" t="str">
            <v>学校保健特別対策事業費補助金</v>
          </cell>
          <cell r="O11093" t="str">
            <v>①-Ⅰ-１．マスク・消毒液等の確保</v>
          </cell>
        </row>
        <row r="11094">
          <cell r="K11094" t="str">
            <v>30201-126</v>
          </cell>
          <cell r="L11094" t="str">
            <v>30201</v>
          </cell>
          <cell r="M11094">
            <v>126</v>
          </cell>
          <cell r="N11094" t="str">
            <v>学校保健特別対策事業費補助金</v>
          </cell>
          <cell r="O11094" t="str">
            <v>①-Ⅰ-１．マスク・消毒液等の確保</v>
          </cell>
        </row>
        <row r="11095">
          <cell r="K11095" t="str">
            <v>30201-127</v>
          </cell>
          <cell r="L11095" t="str">
            <v>30201</v>
          </cell>
          <cell r="M11095">
            <v>127</v>
          </cell>
          <cell r="N11095" t="str">
            <v>精神保健対策費補助金</v>
          </cell>
          <cell r="O11095" t="str">
            <v>①-Ⅰ-６．情報発信の充実</v>
          </cell>
        </row>
        <row r="11096">
          <cell r="K11096" t="str">
            <v>30201-128</v>
          </cell>
          <cell r="L11096" t="str">
            <v>30201</v>
          </cell>
          <cell r="M11096">
            <v>128</v>
          </cell>
          <cell r="N11096" t="str">
            <v>児童福祉事業対策費等補助金</v>
          </cell>
          <cell r="O11096" t="str">
            <v>①-Ⅰ-１．マスク・消毒液等の確保</v>
          </cell>
        </row>
        <row r="11097">
          <cell r="K11097" t="str">
            <v>30201-129</v>
          </cell>
          <cell r="L11097" t="str">
            <v>30201</v>
          </cell>
          <cell r="M11097">
            <v>129</v>
          </cell>
          <cell r="N11097" t="str">
            <v>児童福祉事業対策費等補助金</v>
          </cell>
          <cell r="O11097" t="str">
            <v>①-Ⅰ-１．マスク・消毒液等の確保</v>
          </cell>
        </row>
        <row r="11098">
          <cell r="K11098" t="str">
            <v>30201-130</v>
          </cell>
          <cell r="L11098" t="str">
            <v>30201</v>
          </cell>
          <cell r="M11098">
            <v>130</v>
          </cell>
          <cell r="N11098" t="str">
            <v>母子保健衛生費補助金</v>
          </cell>
          <cell r="O11098" t="str">
            <v>①-Ⅰ-８．学校の臨時休業等を円滑に進めるための環境整備</v>
          </cell>
        </row>
        <row r="11099">
          <cell r="K11099" t="str">
            <v>30201-131</v>
          </cell>
          <cell r="L11099" t="str">
            <v>30201</v>
          </cell>
          <cell r="M11099">
            <v>131</v>
          </cell>
          <cell r="N11099" t="str">
            <v>介護保険事業費補助金</v>
          </cell>
          <cell r="O11099" t="str">
            <v>①-Ⅰ-１．マスク・消毒液等の確保</v>
          </cell>
        </row>
        <row r="11100">
          <cell r="K11100" t="str">
            <v>30201-132</v>
          </cell>
          <cell r="L11100" t="str">
            <v>30201</v>
          </cell>
          <cell r="M11100">
            <v>132</v>
          </cell>
          <cell r="N11100" t="str">
            <v>障害者総合支援事業費補助金</v>
          </cell>
          <cell r="O11100" t="str">
            <v>①-Ⅰ-１．マスク・消毒液等の確保</v>
          </cell>
        </row>
        <row r="11101">
          <cell r="K11101" t="str">
            <v>30201-133</v>
          </cell>
          <cell r="L11101" t="str">
            <v>30201</v>
          </cell>
          <cell r="M11101">
            <v>133</v>
          </cell>
          <cell r="N11101" t="str">
            <v>障害者総合支援事業費補助金</v>
          </cell>
          <cell r="O11101" t="str">
            <v>①-Ⅳ-３．リモート化等によるデジタル・トランスフォーメーションの加速</v>
          </cell>
        </row>
        <row r="11102">
          <cell r="K11102" t="str">
            <v>30201-134</v>
          </cell>
          <cell r="L11102" t="str">
            <v>30201</v>
          </cell>
          <cell r="M11102">
            <v>134</v>
          </cell>
          <cell r="N11102" t="str">
            <v>介護保険事業費補助金</v>
          </cell>
          <cell r="O11102" t="str">
            <v>①-Ⅰ-１．マスク・消毒液等の確保</v>
          </cell>
        </row>
        <row r="11103">
          <cell r="K11103" t="str">
            <v>30201-135</v>
          </cell>
          <cell r="L11103" t="str">
            <v>30201</v>
          </cell>
          <cell r="M11103">
            <v>135</v>
          </cell>
          <cell r="N11103" t="str">
            <v>障害者総合支援事業費補助金</v>
          </cell>
          <cell r="O11103" t="str">
            <v>①-Ⅰ-８．学校の臨時休業等を円滑に進めるための環境整備</v>
          </cell>
        </row>
        <row r="11104">
          <cell r="K11104" t="str">
            <v>30201-136</v>
          </cell>
          <cell r="L11104" t="str">
            <v>30201</v>
          </cell>
          <cell r="M11104">
            <v>136</v>
          </cell>
          <cell r="N11104" t="str">
            <v>介護保険事業費補助金</v>
          </cell>
          <cell r="O11104" t="str">
            <v>①-Ⅰ-１．マスク・消毒液等の確保</v>
          </cell>
        </row>
        <row r="11105">
          <cell r="K11105" t="str">
            <v>30201-137</v>
          </cell>
          <cell r="L11105" t="str">
            <v>30201</v>
          </cell>
          <cell r="M11105">
            <v>137</v>
          </cell>
          <cell r="N11105" t="str">
            <v>子ども・子育て支援交付金</v>
          </cell>
          <cell r="O11105" t="str">
            <v>①-Ⅰ-８．学校の臨時休業等を円滑に進めるための環境整備</v>
          </cell>
        </row>
        <row r="11106">
          <cell r="K11106" t="str">
            <v>30201-138</v>
          </cell>
          <cell r="L11106" t="str">
            <v>30201</v>
          </cell>
          <cell r="M11106">
            <v>138</v>
          </cell>
          <cell r="N11106" t="str">
            <v>健康危機対策事業（検査体制強化）</v>
          </cell>
          <cell r="O11106" t="str">
            <v>①-Ⅰ-３．医療提供体制の強化</v>
          </cell>
        </row>
        <row r="11107">
          <cell r="K11107" t="str">
            <v>30201-140</v>
          </cell>
          <cell r="L11107" t="str">
            <v>30201</v>
          </cell>
          <cell r="M11107">
            <v>140</v>
          </cell>
          <cell r="N11107" t="str">
            <v>健康危機対策事業</v>
          </cell>
          <cell r="O11107" t="str">
            <v>①-Ⅰ-３．医療提供体制の強化</v>
          </cell>
        </row>
        <row r="11108">
          <cell r="K11108" t="str">
            <v>30201-141</v>
          </cell>
          <cell r="L11108" t="str">
            <v>30201</v>
          </cell>
          <cell r="M11108">
            <v>141</v>
          </cell>
          <cell r="N11108" t="str">
            <v>健康危機対策事業（接触者健診）</v>
          </cell>
          <cell r="O11108" t="str">
            <v>①-Ⅰ-３．医療提供体制の強化</v>
          </cell>
        </row>
        <row r="11109">
          <cell r="K11109" t="str">
            <v>30201-142</v>
          </cell>
          <cell r="L11109" t="str">
            <v>30201</v>
          </cell>
          <cell r="M11109">
            <v>142</v>
          </cell>
          <cell r="N11109" t="str">
            <v>一般諸経費（保健センター）</v>
          </cell>
          <cell r="O11109" t="str">
            <v>①-Ⅱ-４．生活に困っている世帯や個人への支援</v>
          </cell>
        </row>
        <row r="11110">
          <cell r="K11110" t="str">
            <v>30201-143</v>
          </cell>
          <cell r="L11110" t="str">
            <v>30201</v>
          </cell>
          <cell r="M11110">
            <v>143</v>
          </cell>
          <cell r="N11110" t="str">
            <v>一般諸経費（母子保健）</v>
          </cell>
          <cell r="O11110" t="str">
            <v>①-Ⅱ-４．生活に困っている世帯や個人への支援</v>
          </cell>
        </row>
        <row r="11111">
          <cell r="K11111" t="str">
            <v>30201-144</v>
          </cell>
          <cell r="L11111" t="str">
            <v>30201</v>
          </cell>
          <cell r="M11111">
            <v>144</v>
          </cell>
          <cell r="N11111" t="str">
            <v>事業再構築支援事業</v>
          </cell>
          <cell r="O11111" t="str">
            <v>②-Ⅱ-３．中小・小規模事業者の経営転換や企業の事業再構築等の支援</v>
          </cell>
        </row>
        <row r="11112">
          <cell r="K11112" t="str">
            <v>30201-145</v>
          </cell>
          <cell r="L11112" t="str">
            <v>30201</v>
          </cell>
          <cell r="M11112">
            <v>145</v>
          </cell>
          <cell r="N11112" t="str">
            <v>わかちか広場新型コロナウィルス感染症対策事業</v>
          </cell>
          <cell r="O11112" t="str">
            <v>①-Ⅲ-１．観光・運輸業、飲食業、イベント・エンターテインメント事業等に対する支援</v>
          </cell>
        </row>
        <row r="11113">
          <cell r="K11113" t="str">
            <v>30201-146</v>
          </cell>
          <cell r="L11113" t="str">
            <v>30201</v>
          </cell>
          <cell r="M11113">
            <v>146</v>
          </cell>
          <cell r="N11113" t="str">
            <v>子育て支援対策臨時特例交付金</v>
          </cell>
          <cell r="O11113" t="str">
            <v>②-Ⅱ-３．中小・小規模事業者の経営転換や企業の事業再構築等の支援</v>
          </cell>
        </row>
        <row r="11114">
          <cell r="K11114" t="str">
            <v>30201-147</v>
          </cell>
          <cell r="L11114" t="str">
            <v>30201</v>
          </cell>
          <cell r="M11114">
            <v>147</v>
          </cell>
          <cell r="N11114" t="str">
            <v>学校保健特別対策事業費補助金</v>
          </cell>
          <cell r="O11114" t="str">
            <v>①-Ⅰ-１．マスク・消毒液等の確保</v>
          </cell>
        </row>
        <row r="11115">
          <cell r="K11115" t="str">
            <v>30202-1</v>
          </cell>
          <cell r="L11115" t="str">
            <v>30202</v>
          </cell>
          <cell r="M11115">
            <v>1</v>
          </cell>
          <cell r="N11115" t="str">
            <v>ひとり親家庭子育て支援臨時給付金給付事業</v>
          </cell>
          <cell r="O11115" t="str">
            <v>①-Ⅱ-４．生活に困っている世帯や個人への支援</v>
          </cell>
        </row>
        <row r="11116">
          <cell r="K11116" t="str">
            <v>30202-2</v>
          </cell>
          <cell r="L11116" t="str">
            <v>30202</v>
          </cell>
          <cell r="M11116">
            <v>2</v>
          </cell>
          <cell r="N11116" t="str">
            <v>マスク購入支援事業</v>
          </cell>
          <cell r="O11116" t="str">
            <v>①-Ⅰ-１．マスク・消毒液等の確保</v>
          </cell>
        </row>
        <row r="11117">
          <cell r="K11117" t="str">
            <v>30202-3</v>
          </cell>
          <cell r="L11117" t="str">
            <v>30202</v>
          </cell>
          <cell r="M11117">
            <v>3</v>
          </cell>
          <cell r="N11117" t="str">
            <v>海南市持続化給付金給付事業</v>
          </cell>
          <cell r="O11117" t="str">
            <v>①-Ⅱ-３．事業継続に困っている中小・小規模事業者等への支援</v>
          </cell>
        </row>
        <row r="11118">
          <cell r="K11118" t="str">
            <v>30202-4</v>
          </cell>
          <cell r="L11118" t="str">
            <v>30202</v>
          </cell>
          <cell r="M11118">
            <v>4</v>
          </cell>
          <cell r="N11118" t="str">
            <v>海南市事業継続推進事業</v>
          </cell>
          <cell r="O11118" t="str">
            <v>①-Ⅱ-３．事業継続に困っている中小・小規模事業者等への支援</v>
          </cell>
        </row>
        <row r="11119">
          <cell r="K11119" t="str">
            <v>30202-5</v>
          </cell>
          <cell r="L11119" t="str">
            <v>30202</v>
          </cell>
          <cell r="M11119">
            <v>5</v>
          </cell>
          <cell r="N11119" t="str">
            <v>海南市雇用安定化支援事業</v>
          </cell>
          <cell r="O11119" t="str">
            <v>①-Ⅱ-３．事業継続に困っている中小・小規模事業者等への支援</v>
          </cell>
        </row>
        <row r="11120">
          <cell r="K11120" t="str">
            <v>30202-6</v>
          </cell>
          <cell r="L11120" t="str">
            <v>30202</v>
          </cell>
          <cell r="M11120">
            <v>6</v>
          </cell>
          <cell r="N11120" t="str">
            <v>教育ＩＣＴ化推進事業</v>
          </cell>
          <cell r="O11120" t="str">
            <v>①-Ⅰ-８．学校の臨時休業等を円滑に進めるための環境整備</v>
          </cell>
        </row>
        <row r="11121">
          <cell r="K11121" t="str">
            <v>30202-7</v>
          </cell>
          <cell r="L11121" t="str">
            <v>30202</v>
          </cell>
          <cell r="M11121">
            <v>7</v>
          </cell>
          <cell r="N11121" t="str">
            <v>水道事業会計への繰出</v>
          </cell>
          <cell r="O11121" t="str">
            <v>①-Ⅱ-４．生活に困っている世帯や個人への支援</v>
          </cell>
        </row>
        <row r="11122">
          <cell r="K11122" t="str">
            <v>30202-8</v>
          </cell>
          <cell r="L11122" t="str">
            <v>30202</v>
          </cell>
          <cell r="M11122">
            <v>8</v>
          </cell>
          <cell r="N11122" t="str">
            <v>備蓄物資整備事業</v>
          </cell>
          <cell r="O11122" t="str">
            <v>①-Ⅰ-１．マスク・消毒液等の確保</v>
          </cell>
        </row>
        <row r="11123">
          <cell r="K11123" t="str">
            <v>30202-9</v>
          </cell>
          <cell r="L11123" t="str">
            <v>30202</v>
          </cell>
          <cell r="M11123">
            <v>9</v>
          </cell>
          <cell r="N11123" t="str">
            <v>インフルエンザ予防接種助成事業</v>
          </cell>
          <cell r="O11123" t="str">
            <v>①-Ⅰ-３．医療提供体制の強化</v>
          </cell>
        </row>
        <row r="11124">
          <cell r="K11124" t="str">
            <v>30202-10</v>
          </cell>
          <cell r="L11124" t="str">
            <v>30202</v>
          </cell>
          <cell r="M11124">
            <v>10</v>
          </cell>
          <cell r="N11124" t="str">
            <v>子育て世代包括支援センター事業</v>
          </cell>
          <cell r="O11124" t="str">
            <v>①-Ⅳ-３．リモート化等によるデジタル・トランスフォーメーションの加速</v>
          </cell>
        </row>
        <row r="11125">
          <cell r="K11125" t="str">
            <v>30202-11</v>
          </cell>
          <cell r="L11125" t="str">
            <v>30202</v>
          </cell>
          <cell r="M11125">
            <v>11</v>
          </cell>
          <cell r="N11125" t="str">
            <v>海南市新生児臨時特別給付金事業</v>
          </cell>
          <cell r="O11125" t="str">
            <v>①-Ⅱ-４．生活に困っている世帯や個人への支援</v>
          </cell>
        </row>
        <row r="11126">
          <cell r="K11126" t="str">
            <v>30202-12</v>
          </cell>
          <cell r="L11126" t="str">
            <v>30202</v>
          </cell>
          <cell r="M11126">
            <v>12</v>
          </cell>
          <cell r="N11126" t="str">
            <v>中小企業設備投資促進事業</v>
          </cell>
          <cell r="O11126" t="str">
            <v>①-Ⅲ-２．地域経済の活性化</v>
          </cell>
        </row>
        <row r="11127">
          <cell r="K11127" t="str">
            <v>30202-13</v>
          </cell>
          <cell r="L11127" t="str">
            <v>30202</v>
          </cell>
          <cell r="M11127">
            <v>13</v>
          </cell>
          <cell r="N11127" t="str">
            <v>店舗リフォーム工事補助事業</v>
          </cell>
          <cell r="O11127" t="str">
            <v>①-Ⅲ-２．地域経済の活性化</v>
          </cell>
        </row>
        <row r="11128">
          <cell r="K11128" t="str">
            <v>30202-14</v>
          </cell>
          <cell r="L11128" t="str">
            <v>30202</v>
          </cell>
          <cell r="M11128">
            <v>14</v>
          </cell>
          <cell r="N11128" t="str">
            <v>特産見本市出展補助事業</v>
          </cell>
          <cell r="O11128" t="str">
            <v>①-Ⅲ-２．地域経済の活性化</v>
          </cell>
        </row>
        <row r="11129">
          <cell r="K11129" t="str">
            <v>30202-15</v>
          </cell>
          <cell r="L11129" t="str">
            <v>30202</v>
          </cell>
          <cell r="M11129">
            <v>15</v>
          </cell>
          <cell r="N11129" t="str">
            <v>プレミアム付商品券事業</v>
          </cell>
          <cell r="O11129" t="str">
            <v>①-Ⅲ-２．地域経済の活性化</v>
          </cell>
        </row>
        <row r="11130">
          <cell r="K11130" t="str">
            <v>30202-16</v>
          </cell>
          <cell r="L11130" t="str">
            <v>30202</v>
          </cell>
          <cell r="M11130">
            <v>16</v>
          </cell>
          <cell r="N11130" t="str">
            <v>公開型地理情報システム整備事業</v>
          </cell>
          <cell r="O11130" t="str">
            <v>①-Ⅳ-３．リモート化等によるデジタル・トランスフォーメーションの加速</v>
          </cell>
        </row>
        <row r="11131">
          <cell r="K11131" t="str">
            <v>30202-17</v>
          </cell>
          <cell r="L11131" t="str">
            <v>30202</v>
          </cell>
          <cell r="M11131">
            <v>17</v>
          </cell>
          <cell r="N11131" t="str">
            <v>消防本部運営事業</v>
          </cell>
          <cell r="O11131" t="str">
            <v>①-Ⅳ-４．公共投資の早期執行等</v>
          </cell>
        </row>
        <row r="11132">
          <cell r="K11132" t="str">
            <v>30202-18</v>
          </cell>
          <cell r="L11132" t="str">
            <v>30202</v>
          </cell>
          <cell r="M11132">
            <v>18</v>
          </cell>
          <cell r="N11132" t="str">
            <v>学校保健特別対策事業費補助金</v>
          </cell>
          <cell r="O11132" t="str">
            <v>①-Ⅰ-１．マスク・消毒液等の確保</v>
          </cell>
        </row>
        <row r="11133">
          <cell r="K11133" t="str">
            <v>30202-19</v>
          </cell>
          <cell r="L11133" t="str">
            <v>30202</v>
          </cell>
          <cell r="M11133">
            <v>19</v>
          </cell>
          <cell r="N11133" t="str">
            <v>学校保健特別対策事業費補助金</v>
          </cell>
          <cell r="O11133" t="str">
            <v>①-Ⅰ-８．学校の臨時休業等を円滑に進めるための環境整備</v>
          </cell>
        </row>
        <row r="11134">
          <cell r="K11134" t="str">
            <v>30202-20</v>
          </cell>
          <cell r="L11134" t="str">
            <v>30202</v>
          </cell>
          <cell r="M11134">
            <v>20</v>
          </cell>
          <cell r="N11134" t="str">
            <v>学校再開に伴う感染症対策等事業</v>
          </cell>
          <cell r="O11134" t="str">
            <v>①-Ⅰ-８．学校の臨時休業等を円滑に進めるための環境整備</v>
          </cell>
        </row>
        <row r="11135">
          <cell r="K11135" t="str">
            <v>30202-21</v>
          </cell>
          <cell r="L11135" t="str">
            <v>30202</v>
          </cell>
          <cell r="M11135">
            <v>21</v>
          </cell>
          <cell r="N11135" t="str">
            <v>学校給食費支援事業</v>
          </cell>
          <cell r="O11135" t="str">
            <v>①-Ⅱ-４．生活に困っている世帯や個人への支援</v>
          </cell>
        </row>
        <row r="11136">
          <cell r="K11136" t="str">
            <v>30202-22</v>
          </cell>
          <cell r="L11136" t="str">
            <v>30202</v>
          </cell>
          <cell r="M11136">
            <v>22</v>
          </cell>
          <cell r="N11136" t="str">
            <v>学習機会確保事業</v>
          </cell>
          <cell r="O11136" t="str">
            <v>①-Ⅰ-８．学校の臨時休業等を円滑に進めるための環境整備</v>
          </cell>
        </row>
        <row r="11137">
          <cell r="K11137" t="str">
            <v>30202-23</v>
          </cell>
          <cell r="L11137" t="str">
            <v>30202</v>
          </cell>
          <cell r="M11137">
            <v>23</v>
          </cell>
          <cell r="N11137" t="str">
            <v>市民交流施設運営事業</v>
          </cell>
          <cell r="O11137" t="str">
            <v>①-Ⅰ-２．検査体制の強化と感染の早期発見</v>
          </cell>
        </row>
        <row r="11138">
          <cell r="K11138" t="str">
            <v>30202-24</v>
          </cell>
          <cell r="L11138" t="str">
            <v>30202</v>
          </cell>
          <cell r="M11138">
            <v>24</v>
          </cell>
          <cell r="N11138" t="str">
            <v>公共施設空間安全・安心確保事業</v>
          </cell>
          <cell r="O11138" t="str">
            <v>①-Ⅰ-２．検査体制の強化と感染の早期発見</v>
          </cell>
        </row>
        <row r="11139">
          <cell r="K11139" t="str">
            <v>30202-25</v>
          </cell>
          <cell r="L11139" t="str">
            <v>30202</v>
          </cell>
          <cell r="M11139">
            <v>25</v>
          </cell>
          <cell r="N11139" t="str">
            <v>プレミアムクーポン券事業</v>
          </cell>
          <cell r="O11139" t="str">
            <v>①-Ⅲ-２．地域経済の活性化</v>
          </cell>
        </row>
        <row r="11140">
          <cell r="K11140" t="str">
            <v>30202-26</v>
          </cell>
          <cell r="L11140" t="str">
            <v>30202</v>
          </cell>
          <cell r="M11140">
            <v>26</v>
          </cell>
          <cell r="N11140" t="str">
            <v>海南市内事業者環境整備事業補助金</v>
          </cell>
          <cell r="O11140" t="str">
            <v>①-Ⅲ-２．地域経済の活性化</v>
          </cell>
        </row>
        <row r="11141">
          <cell r="K11141" t="str">
            <v>30202-27</v>
          </cell>
          <cell r="L11141" t="str">
            <v>30202</v>
          </cell>
          <cell r="M11141">
            <v>27</v>
          </cell>
          <cell r="N11141" t="str">
            <v>就学援助事業</v>
          </cell>
          <cell r="O11141" t="str">
            <v>①-Ⅱ-４．生活に困っている世帯や個人への支援</v>
          </cell>
        </row>
        <row r="11142">
          <cell r="K11142" t="str">
            <v>30202-28</v>
          </cell>
          <cell r="L11142" t="str">
            <v>30202</v>
          </cell>
          <cell r="M11142">
            <v>28</v>
          </cell>
          <cell r="N11142" t="str">
            <v>投票所等安全・安心確保事業</v>
          </cell>
          <cell r="O11142" t="str">
            <v>①-Ⅰ-１．マスク・消毒液等の確保</v>
          </cell>
        </row>
        <row r="11143">
          <cell r="K11143" t="str">
            <v>30202-29</v>
          </cell>
          <cell r="L11143" t="str">
            <v>30202</v>
          </cell>
          <cell r="M11143">
            <v>29</v>
          </cell>
          <cell r="N11143" t="str">
            <v>学校保健特別対策事業費補助金</v>
          </cell>
          <cell r="O11143" t="str">
            <v>①-Ⅰ-８．学校の臨時休業等を円滑に進めるための環境整備</v>
          </cell>
        </row>
        <row r="11144">
          <cell r="K11144" t="str">
            <v>30203-1</v>
          </cell>
          <cell r="L11144" t="str">
            <v>30203</v>
          </cell>
          <cell r="M11144">
            <v>1</v>
          </cell>
          <cell r="N11144" t="str">
            <v>市内事業者緊急給付金事業</v>
          </cell>
          <cell r="O11144" t="str">
            <v>①-Ⅱ-３．事業継続に困っている中小・小規模事業者等への支援</v>
          </cell>
        </row>
        <row r="11145">
          <cell r="K11145" t="str">
            <v>30203-2</v>
          </cell>
          <cell r="L11145" t="str">
            <v>30203</v>
          </cell>
          <cell r="M11145">
            <v>2</v>
          </cell>
          <cell r="N11145" t="str">
            <v>生活応援クーポン券配布事業</v>
          </cell>
          <cell r="O11145" t="str">
            <v>①-Ⅱ-４．生活に困っている世帯や個人への支援</v>
          </cell>
        </row>
        <row r="11146">
          <cell r="K11146" t="str">
            <v>30203-3</v>
          </cell>
          <cell r="L11146" t="str">
            <v>30203</v>
          </cell>
          <cell r="M11146">
            <v>3</v>
          </cell>
          <cell r="N11146" t="str">
            <v>小規模等経営改善資金融資利子補給の上乗せ事業</v>
          </cell>
          <cell r="O11146" t="str">
            <v>①-Ⅱ-２．資金繰り対策</v>
          </cell>
        </row>
        <row r="11147">
          <cell r="K11147" t="str">
            <v>30203-4</v>
          </cell>
          <cell r="L11147" t="str">
            <v>30203</v>
          </cell>
          <cell r="M11147">
            <v>4</v>
          </cell>
          <cell r="N11147" t="str">
            <v>インターネットを活用した農産物等の販売促進事業</v>
          </cell>
          <cell r="O11147" t="str">
            <v>①-Ⅲ-２．地域経済の活性化</v>
          </cell>
        </row>
        <row r="11148">
          <cell r="K11148" t="str">
            <v>30203-5</v>
          </cell>
          <cell r="L11148" t="str">
            <v>30203</v>
          </cell>
          <cell r="M11148">
            <v>5</v>
          </cell>
          <cell r="N11148" t="str">
            <v>病院事業会計繰出・補助</v>
          </cell>
          <cell r="O11148" t="str">
            <v>①-Ⅰ-３．医療提供体制の強化</v>
          </cell>
        </row>
        <row r="11149">
          <cell r="K11149" t="str">
            <v>30203-6</v>
          </cell>
          <cell r="L11149" t="str">
            <v>30203</v>
          </cell>
          <cell r="M11149">
            <v>6</v>
          </cell>
          <cell r="N11149" t="str">
            <v>学校臨時休業中における児童生徒の学習保障事業</v>
          </cell>
          <cell r="O11149" t="str">
            <v>①-Ⅰ-８．学校の臨時休業等を円滑に進めるための環境整備</v>
          </cell>
        </row>
        <row r="11150">
          <cell r="K11150" t="str">
            <v>30203-7</v>
          </cell>
          <cell r="L11150" t="str">
            <v>30203</v>
          </cell>
          <cell r="M11150">
            <v>7</v>
          </cell>
          <cell r="N11150" t="str">
            <v>避難所への感染症対策資材備蓄事業</v>
          </cell>
          <cell r="O11150" t="str">
            <v>①-Ⅰ-１．マスク・消毒液等の確保</v>
          </cell>
        </row>
        <row r="11151">
          <cell r="K11151" t="str">
            <v>30203-8</v>
          </cell>
          <cell r="L11151" t="str">
            <v>30203</v>
          </cell>
          <cell r="M11151">
            <v>8</v>
          </cell>
          <cell r="N11151" t="str">
            <v>必要物品供給事業</v>
          </cell>
          <cell r="O11151" t="str">
            <v>①-Ⅰ-１．マスク・消毒液等の確保</v>
          </cell>
        </row>
        <row r="11152">
          <cell r="K11152" t="str">
            <v>30203-9</v>
          </cell>
          <cell r="L11152" t="str">
            <v>30203</v>
          </cell>
          <cell r="M11152">
            <v>9</v>
          </cell>
          <cell r="N11152" t="str">
            <v>在宅勤務（テレワーク）等実施事業</v>
          </cell>
          <cell r="O11152" t="str">
            <v>①-Ⅳ-３．リモート化等によるデジタル・トランスフォーメーションの加速</v>
          </cell>
        </row>
        <row r="11153">
          <cell r="K11153" t="str">
            <v>30203-10</v>
          </cell>
          <cell r="L11153" t="str">
            <v>30203</v>
          </cell>
          <cell r="M11153">
            <v>10</v>
          </cell>
          <cell r="N11153" t="str">
            <v>消防救急活動感染防止事業</v>
          </cell>
          <cell r="O11153" t="str">
            <v>①-Ⅰ-１．マスク・消毒液等の確保</v>
          </cell>
        </row>
        <row r="11154">
          <cell r="K11154" t="str">
            <v>30203-12</v>
          </cell>
          <cell r="L11154" t="str">
            <v>30203</v>
          </cell>
          <cell r="M11154">
            <v>12</v>
          </cell>
          <cell r="N11154" t="str">
            <v>公共施設等の管理維持体制持続化事業</v>
          </cell>
          <cell r="O11154" t="str">
            <v>①-Ⅱ-１．雇用の維持</v>
          </cell>
        </row>
        <row r="11155">
          <cell r="K11155" t="str">
            <v>30203-13</v>
          </cell>
          <cell r="L11155" t="str">
            <v>30203</v>
          </cell>
          <cell r="M11155">
            <v>13</v>
          </cell>
          <cell r="N11155" t="str">
            <v>学校給食関連事業者等への応援事業</v>
          </cell>
          <cell r="O11155" t="str">
            <v>①-Ⅱ-１．雇用の維持</v>
          </cell>
        </row>
        <row r="11156">
          <cell r="K11156" t="str">
            <v>30203-14</v>
          </cell>
          <cell r="L11156" t="str">
            <v>30203</v>
          </cell>
          <cell r="M11156">
            <v>14</v>
          </cell>
          <cell r="N11156" t="str">
            <v>地場産品販路開拓事業</v>
          </cell>
          <cell r="O11156" t="str">
            <v>①-Ⅱ-３．事業継続に困っている中小・小規模事業者等への支援</v>
          </cell>
        </row>
        <row r="11157">
          <cell r="K11157" t="str">
            <v>30203-15</v>
          </cell>
          <cell r="L11157" t="str">
            <v>30203</v>
          </cell>
          <cell r="M11157">
            <v>15</v>
          </cell>
          <cell r="N11157" t="str">
            <v>外食産業等テイクアウト・配送事業支援事業</v>
          </cell>
          <cell r="O11157" t="str">
            <v>①-Ⅱ-３．事業継続に困っている中小・小規模事業者等への支援</v>
          </cell>
        </row>
        <row r="11158">
          <cell r="K11158" t="str">
            <v>30203-16</v>
          </cell>
          <cell r="L11158" t="str">
            <v>30203</v>
          </cell>
          <cell r="M11158">
            <v>16</v>
          </cell>
          <cell r="N11158" t="str">
            <v>出張申請所等開設事業</v>
          </cell>
          <cell r="O11158" t="str">
            <v>①-Ⅰ-１．マスク・消毒液等の確保</v>
          </cell>
        </row>
        <row r="11159">
          <cell r="K11159" t="str">
            <v>30203-17</v>
          </cell>
          <cell r="L11159" t="str">
            <v>30203</v>
          </cell>
          <cell r="M11159">
            <v>17</v>
          </cell>
          <cell r="N11159" t="str">
            <v>給食費特別調整給付金事業</v>
          </cell>
          <cell r="O11159" t="str">
            <v>①-Ⅱ-４．生活に困っている世帯や個人への支援</v>
          </cell>
        </row>
        <row r="11160">
          <cell r="K11160" t="str">
            <v>30203-18</v>
          </cell>
          <cell r="L11160" t="str">
            <v>30203</v>
          </cell>
          <cell r="M11160">
            <v>18</v>
          </cell>
          <cell r="N11160" t="str">
            <v>子育て世帯への臨時特別給付金</v>
          </cell>
          <cell r="O11160" t="str">
            <v>①-Ⅱ-４．生活に困っている世帯や個人への支援</v>
          </cell>
        </row>
        <row r="11161">
          <cell r="K11161" t="str">
            <v>30203-19</v>
          </cell>
          <cell r="L11161" t="str">
            <v>30203</v>
          </cell>
          <cell r="M11161">
            <v>19</v>
          </cell>
          <cell r="N11161" t="str">
            <v>農産物消費キャンペーン事業</v>
          </cell>
          <cell r="O11161" t="str">
            <v>①-Ⅲ-２．地域経済の活性化</v>
          </cell>
        </row>
        <row r="11162">
          <cell r="K11162" t="str">
            <v>30203-20</v>
          </cell>
          <cell r="L11162" t="str">
            <v>30203</v>
          </cell>
          <cell r="M11162">
            <v>20</v>
          </cell>
          <cell r="N11162" t="str">
            <v>地場産品販路開拓事業</v>
          </cell>
          <cell r="O11162" t="str">
            <v>①-Ⅲ-２．地域経済の活性化</v>
          </cell>
        </row>
        <row r="11163">
          <cell r="K11163" t="str">
            <v>30203-21</v>
          </cell>
          <cell r="L11163" t="str">
            <v>30203</v>
          </cell>
          <cell r="M11163">
            <v>21</v>
          </cell>
          <cell r="N11163" t="str">
            <v>児童通学支援事業</v>
          </cell>
          <cell r="O11163" t="str">
            <v>①-Ⅰ-８．学校の臨時休業等を円滑に進めるための環境整備</v>
          </cell>
        </row>
        <row r="11164">
          <cell r="K11164" t="str">
            <v>30203-22</v>
          </cell>
          <cell r="L11164" t="str">
            <v>30203</v>
          </cell>
          <cell r="M11164">
            <v>22</v>
          </cell>
          <cell r="N11164" t="str">
            <v>昼食支援金支給事業</v>
          </cell>
          <cell r="O11164" t="str">
            <v>①-Ⅱ-４．生活に困っている世帯や個人への支援</v>
          </cell>
        </row>
        <row r="11165">
          <cell r="K11165" t="str">
            <v>30203-23</v>
          </cell>
          <cell r="L11165" t="str">
            <v>30203</v>
          </cell>
          <cell r="M11165">
            <v>23</v>
          </cell>
          <cell r="N11165" t="str">
            <v>給食再開に向けた安全対策事業</v>
          </cell>
          <cell r="O11165" t="str">
            <v>①-Ⅰ-１．マスク・消毒液等の確保</v>
          </cell>
        </row>
        <row r="11166">
          <cell r="K11166" t="str">
            <v>30203-24</v>
          </cell>
          <cell r="L11166" t="str">
            <v>30203</v>
          </cell>
          <cell r="M11166">
            <v>24</v>
          </cell>
          <cell r="N11166" t="str">
            <v>学校臨時休業対策補助事業</v>
          </cell>
          <cell r="O11166" t="str">
            <v>①-Ⅱ-３．事業継続に困っている中小・小規模事業者等への支援</v>
          </cell>
        </row>
        <row r="11167">
          <cell r="K11167" t="str">
            <v>30203-25</v>
          </cell>
          <cell r="L11167" t="str">
            <v>30203</v>
          </cell>
          <cell r="M11167">
            <v>25</v>
          </cell>
          <cell r="N11167" t="str">
            <v>介護障がい福祉サービス事業所給付事業</v>
          </cell>
          <cell r="O11167" t="str">
            <v>①-Ⅱ-３．事業継続に困っている中小・小規模事業者等への支援</v>
          </cell>
        </row>
        <row r="11168">
          <cell r="K11168" t="str">
            <v>30203-26</v>
          </cell>
          <cell r="L11168" t="str">
            <v>30203</v>
          </cell>
          <cell r="M11168">
            <v>26</v>
          </cell>
          <cell r="N11168" t="str">
            <v>生活応援クーポン券参加事業者向け需要回復対策助成事業</v>
          </cell>
          <cell r="O11168" t="str">
            <v>①-Ⅲ-１．観光・運輸業、飲食業、イベント・エンターテインメント事業等に対する支援</v>
          </cell>
        </row>
        <row r="11169">
          <cell r="K11169" t="str">
            <v>30203-27</v>
          </cell>
          <cell r="L11169" t="str">
            <v>30203</v>
          </cell>
          <cell r="M11169">
            <v>27</v>
          </cell>
          <cell r="N11169" t="str">
            <v>家庭学習用ルーター配布事業</v>
          </cell>
          <cell r="O11169" t="str">
            <v>①-Ⅰ-８．学校の臨時休業等を円滑に進めるための環境整備</v>
          </cell>
        </row>
        <row r="11170">
          <cell r="K11170" t="str">
            <v>30203-28</v>
          </cell>
          <cell r="L11170" t="str">
            <v>30203</v>
          </cell>
          <cell r="M11170">
            <v>28</v>
          </cell>
          <cell r="N11170" t="str">
            <v>公共施設への感染症対策資材備蓄事業</v>
          </cell>
          <cell r="O11170" t="str">
            <v>①-Ⅰ-１．マスク・消毒液等の確保</v>
          </cell>
        </row>
        <row r="11171">
          <cell r="K11171" t="str">
            <v>30203-29</v>
          </cell>
          <cell r="L11171" t="str">
            <v>30203</v>
          </cell>
          <cell r="M11171">
            <v>29</v>
          </cell>
          <cell r="N11171" t="str">
            <v>議会議場等3密回避事業</v>
          </cell>
          <cell r="O11171" t="str">
            <v>①-Ⅰ-１．マスク・消毒液等の確保</v>
          </cell>
        </row>
        <row r="11172">
          <cell r="K11172" t="str">
            <v>30203-30</v>
          </cell>
          <cell r="L11172" t="str">
            <v>30203</v>
          </cell>
          <cell r="M11172">
            <v>30</v>
          </cell>
          <cell r="N11172" t="str">
            <v>生活応援クーポン券配布事業（第2弾）</v>
          </cell>
          <cell r="O11172" t="str">
            <v>①-Ⅱ-４．生活に困っている世帯や個人への支援</v>
          </cell>
        </row>
        <row r="11173">
          <cell r="K11173" t="str">
            <v>30203-31</v>
          </cell>
          <cell r="L11173" t="str">
            <v>30203</v>
          </cell>
          <cell r="M11173">
            <v>31</v>
          </cell>
          <cell r="N11173" t="str">
            <v>修学旅行キャンセル料支援事業</v>
          </cell>
          <cell r="O11173" t="str">
            <v>①-Ⅰ-８．学校の臨時休業等を円滑に進めるための環境整備</v>
          </cell>
        </row>
        <row r="11174">
          <cell r="K11174" t="str">
            <v>30203-32</v>
          </cell>
          <cell r="L11174" t="str">
            <v>30203</v>
          </cell>
          <cell r="M11174">
            <v>32</v>
          </cell>
          <cell r="N11174" t="str">
            <v>新生児臨時特別給付金給付事業</v>
          </cell>
          <cell r="O11174" t="str">
            <v>①-Ⅱ-４．生活に困っている世帯や個人への支援</v>
          </cell>
        </row>
        <row r="11175">
          <cell r="K11175" t="str">
            <v>30203-33</v>
          </cell>
          <cell r="L11175" t="str">
            <v>30203</v>
          </cell>
          <cell r="M11175">
            <v>33</v>
          </cell>
          <cell r="N11175" t="str">
            <v>スマホ決済収納サービス構築事業</v>
          </cell>
          <cell r="O11175" t="str">
            <v>①-Ⅳ-３．リモート化等によるデジタル・トランスフォーメーションの加速</v>
          </cell>
        </row>
        <row r="11176">
          <cell r="K11176" t="str">
            <v>30203-34</v>
          </cell>
          <cell r="L11176" t="str">
            <v>30203</v>
          </cell>
          <cell r="M11176">
            <v>34</v>
          </cell>
          <cell r="N11176" t="str">
            <v>高齢者インフルエンザ予防接種事業</v>
          </cell>
          <cell r="O11176" t="str">
            <v>①-Ⅰ-１．マスク・消毒液等の確保</v>
          </cell>
        </row>
        <row r="11177">
          <cell r="K11177" t="str">
            <v>30203-35</v>
          </cell>
          <cell r="L11177" t="str">
            <v>30203</v>
          </cell>
          <cell r="M11177">
            <v>35</v>
          </cell>
          <cell r="N11177" t="str">
            <v>GIGAスクール端末整備事業</v>
          </cell>
          <cell r="O11177" t="str">
            <v>①-Ⅳ-３．リモート化等によるデジタル・トランスフォーメーションの加速</v>
          </cell>
        </row>
        <row r="11178">
          <cell r="K11178" t="str">
            <v>30203-36</v>
          </cell>
          <cell r="L11178" t="str">
            <v>30203</v>
          </cell>
          <cell r="M11178">
            <v>36</v>
          </cell>
          <cell r="N11178" t="str">
            <v>公立学校情報機器整備費補助金</v>
          </cell>
          <cell r="O11178" t="str">
            <v>①-Ⅳ-３．リモート化等によるデジタル・トランスフォーメーションの加速</v>
          </cell>
        </row>
        <row r="11179">
          <cell r="K11179" t="str">
            <v>30203-37</v>
          </cell>
          <cell r="L11179" t="str">
            <v>30203</v>
          </cell>
          <cell r="M11179">
            <v>37</v>
          </cell>
          <cell r="N11179" t="str">
            <v>地方消費者行政強化交付金</v>
          </cell>
          <cell r="O11179" t="str">
            <v>①-Ⅱ-４．生活に困っている世帯や個人への支援</v>
          </cell>
        </row>
        <row r="11180">
          <cell r="K11180" t="str">
            <v>30203-38</v>
          </cell>
          <cell r="L11180" t="str">
            <v>30203</v>
          </cell>
          <cell r="M11180">
            <v>38</v>
          </cell>
          <cell r="N11180" t="str">
            <v>学校施設環境改善交付金</v>
          </cell>
          <cell r="O11180" t="str">
            <v>①-Ⅳ-４．公共投資の早期執行等</v>
          </cell>
        </row>
        <row r="11181">
          <cell r="K11181" t="str">
            <v>30203-39</v>
          </cell>
          <cell r="L11181" t="str">
            <v>30203</v>
          </cell>
          <cell r="M11181">
            <v>39</v>
          </cell>
          <cell r="N11181" t="str">
            <v>小中学校空調整備事業</v>
          </cell>
          <cell r="O11181" t="str">
            <v>①-Ⅳ-４．公共投資の早期執行等</v>
          </cell>
        </row>
        <row r="11182">
          <cell r="K11182" t="str">
            <v>30203-40</v>
          </cell>
          <cell r="L11182" t="str">
            <v>30203</v>
          </cell>
          <cell r="M11182">
            <v>40</v>
          </cell>
          <cell r="N11182" t="str">
            <v>学校保健特別対策事業</v>
          </cell>
          <cell r="O11182" t="str">
            <v>①-Ⅰ-１．マスク・消毒液等の確保</v>
          </cell>
        </row>
        <row r="11183">
          <cell r="K11183" t="str">
            <v>30203-41</v>
          </cell>
          <cell r="L11183" t="str">
            <v>30203</v>
          </cell>
          <cell r="M11183">
            <v>41</v>
          </cell>
          <cell r="N11183" t="str">
            <v>学校保健特別対策事業</v>
          </cell>
          <cell r="O11183" t="str">
            <v>①-Ⅰ-１．マスク・消毒液等の確保</v>
          </cell>
        </row>
        <row r="11184">
          <cell r="K11184" t="str">
            <v>30203-42</v>
          </cell>
          <cell r="L11184" t="str">
            <v>30203</v>
          </cell>
          <cell r="M11184">
            <v>42</v>
          </cell>
          <cell r="N11184" t="str">
            <v>小中学校マスク等購入支援事業</v>
          </cell>
          <cell r="O11184" t="str">
            <v>①-Ⅰ-１．マスク・消毒液等の確保</v>
          </cell>
        </row>
        <row r="11185">
          <cell r="K11185" t="str">
            <v>30203-43</v>
          </cell>
          <cell r="L11185" t="str">
            <v>30203</v>
          </cell>
          <cell r="M11185">
            <v>43</v>
          </cell>
          <cell r="N11185" t="str">
            <v>庁舎等感染防止事業</v>
          </cell>
          <cell r="O11185" t="str">
            <v>①-Ⅰ-１．マスク・消毒液等の確保</v>
          </cell>
        </row>
        <row r="11186">
          <cell r="K11186" t="str">
            <v>30203-44</v>
          </cell>
          <cell r="L11186" t="str">
            <v>30203</v>
          </cell>
          <cell r="M11186">
            <v>44</v>
          </cell>
          <cell r="N11186" t="str">
            <v>子ども・子育て支援交付金</v>
          </cell>
          <cell r="O11186" t="str">
            <v>①-Ⅱ-４．生活に困っている世帯や個人への支援</v>
          </cell>
        </row>
        <row r="11187">
          <cell r="K11187" t="str">
            <v>30203-45</v>
          </cell>
          <cell r="L11187" t="str">
            <v>30203</v>
          </cell>
          <cell r="M11187">
            <v>45</v>
          </cell>
          <cell r="N11187" t="str">
            <v>障害者総合支援事業費補助金</v>
          </cell>
          <cell r="O11187" t="str">
            <v>①-Ⅱ-４．生活に困っている世帯や個人への支援</v>
          </cell>
        </row>
        <row r="11188">
          <cell r="K11188" t="str">
            <v>30203-46</v>
          </cell>
          <cell r="L11188" t="str">
            <v>30203</v>
          </cell>
          <cell r="M11188">
            <v>46</v>
          </cell>
          <cell r="N11188" t="str">
            <v>疾病予防対策事業費等補助金</v>
          </cell>
          <cell r="O11188" t="str">
            <v>①-Ⅰ-２．検査体制の強化と感染の早期発見</v>
          </cell>
        </row>
        <row r="11189">
          <cell r="K11189" t="str">
            <v>30203-47</v>
          </cell>
          <cell r="L11189" t="str">
            <v>30203</v>
          </cell>
          <cell r="M11189">
            <v>47</v>
          </cell>
          <cell r="N11189" t="str">
            <v>防災マニュアル等更新事業</v>
          </cell>
          <cell r="O11189" t="str">
            <v>①-Ⅰ-１．マスク・消毒液等の確保</v>
          </cell>
        </row>
        <row r="11190">
          <cell r="K11190" t="str">
            <v>30203-48</v>
          </cell>
          <cell r="L11190" t="str">
            <v>30203</v>
          </cell>
          <cell r="M11190">
            <v>48</v>
          </cell>
          <cell r="N11190" t="str">
            <v>公共交通業者支援事業</v>
          </cell>
          <cell r="O11190" t="str">
            <v>①-Ⅱ-３．事業継続に困っている中小・小規模事業者等への支援</v>
          </cell>
        </row>
        <row r="11191">
          <cell r="K11191" t="str">
            <v>30203-49</v>
          </cell>
          <cell r="L11191" t="str">
            <v>30203</v>
          </cell>
          <cell r="M11191">
            <v>49</v>
          </cell>
          <cell r="N11191" t="str">
            <v>電子入札システム導入事業</v>
          </cell>
          <cell r="O11191" t="str">
            <v>①-Ⅳ-３．リモート化等によるデジタル・トランスフォーメーションの加速</v>
          </cell>
        </row>
        <row r="11192">
          <cell r="K11192" t="str">
            <v>30204-1</v>
          </cell>
          <cell r="L11192" t="str">
            <v>30204</v>
          </cell>
          <cell r="M11192">
            <v>1</v>
          </cell>
          <cell r="N11192" t="str">
            <v>マスク購入整備事業</v>
          </cell>
          <cell r="O11192" t="str">
            <v>①-Ⅰ-１．マスク・消毒液等の確保</v>
          </cell>
        </row>
        <row r="11193">
          <cell r="K11193" t="str">
            <v>30204-3</v>
          </cell>
          <cell r="L11193" t="str">
            <v>30204</v>
          </cell>
          <cell r="M11193">
            <v>3</v>
          </cell>
          <cell r="N11193" t="str">
            <v>防災活動支援事業</v>
          </cell>
          <cell r="O11193" t="str">
            <v>①-Ⅰ-１．マスク・消毒液等の確保</v>
          </cell>
        </row>
        <row r="11194">
          <cell r="K11194" t="str">
            <v>30204-4</v>
          </cell>
          <cell r="L11194" t="str">
            <v>30204</v>
          </cell>
          <cell r="M11194">
            <v>4</v>
          </cell>
          <cell r="N11194" t="str">
            <v>防災活動支援事業（保健センター主管）</v>
          </cell>
          <cell r="O11194" t="str">
            <v>①-Ⅰ-１．マスク・消毒液等の確保</v>
          </cell>
        </row>
        <row r="11195">
          <cell r="K11195" t="str">
            <v>30204-5</v>
          </cell>
          <cell r="L11195" t="str">
            <v>30204</v>
          </cell>
          <cell r="M11195">
            <v>5</v>
          </cell>
          <cell r="N11195" t="str">
            <v>学校の臨時休校に伴う学習等への支援事業</v>
          </cell>
          <cell r="O11195" t="str">
            <v>①-Ⅰ-８．学校の臨時休業等を円滑に進めるための環境整備</v>
          </cell>
        </row>
        <row r="11196">
          <cell r="K11196" t="str">
            <v>30204-6</v>
          </cell>
          <cell r="L11196" t="str">
            <v>30204</v>
          </cell>
          <cell r="M11196">
            <v>6</v>
          </cell>
          <cell r="N11196" t="str">
            <v>感染症対策事業</v>
          </cell>
          <cell r="O11196" t="str">
            <v>①-Ⅰ-１．マスク・消毒液等の確保</v>
          </cell>
        </row>
        <row r="11197">
          <cell r="K11197" t="str">
            <v>30204-7</v>
          </cell>
          <cell r="L11197" t="str">
            <v>30204</v>
          </cell>
          <cell r="M11197">
            <v>7</v>
          </cell>
          <cell r="N11197" t="str">
            <v>感染症対策事業</v>
          </cell>
          <cell r="O11197" t="str">
            <v>①-Ⅰ-１．マスク・消毒液等の確保</v>
          </cell>
        </row>
        <row r="11198">
          <cell r="K11198" t="str">
            <v>30204-8</v>
          </cell>
          <cell r="L11198" t="str">
            <v>30204</v>
          </cell>
          <cell r="M11198">
            <v>8</v>
          </cell>
          <cell r="N11198" t="str">
            <v>図書館パワーアップ事業</v>
          </cell>
          <cell r="O11198" t="str">
            <v>①-Ⅰ-８．学校の臨時休業等を円滑に進めるための環境整備</v>
          </cell>
        </row>
        <row r="11199">
          <cell r="K11199" t="str">
            <v>30204-9</v>
          </cell>
          <cell r="L11199" t="str">
            <v>30204</v>
          </cell>
          <cell r="M11199">
            <v>9</v>
          </cell>
          <cell r="N11199" t="str">
            <v>ご当地カルタ「有田市たからもんカルタ」配布事業</v>
          </cell>
          <cell r="O11199" t="str">
            <v>①-Ⅰ-６．情報発信の充実</v>
          </cell>
        </row>
        <row r="11200">
          <cell r="K11200" t="str">
            <v>30204-10</v>
          </cell>
          <cell r="L11200" t="str">
            <v>30204</v>
          </cell>
          <cell r="M11200">
            <v>10</v>
          </cell>
          <cell r="N11200" t="str">
            <v>感染拡大防止のための啓発絵本制作事業</v>
          </cell>
          <cell r="O11200" t="str">
            <v>①-Ⅰ-６．情報発信の充実</v>
          </cell>
        </row>
        <row r="11201">
          <cell r="K11201" t="str">
            <v>30204-11</v>
          </cell>
          <cell r="L11201" t="str">
            <v>30204</v>
          </cell>
          <cell r="M11201">
            <v>11</v>
          </cell>
          <cell r="N11201" t="str">
            <v>ポケットSOS事業</v>
          </cell>
          <cell r="O11201" t="str">
            <v>①-Ⅰ-６．情報発信の充実</v>
          </cell>
        </row>
        <row r="11202">
          <cell r="K11202" t="str">
            <v>30204-13</v>
          </cell>
          <cell r="L11202" t="str">
            <v>30204</v>
          </cell>
          <cell r="M11202">
            <v>13</v>
          </cell>
          <cell r="N11202" t="str">
            <v>飲食業新業態支援補助金・飲食業新業態基盤構築補助金</v>
          </cell>
          <cell r="O11202" t="str">
            <v>①-Ⅲ-１．観光・運輸業、飲食業、イベント・エンターテインメント事業等に対する支援</v>
          </cell>
        </row>
        <row r="11203">
          <cell r="K11203" t="str">
            <v>30204-14</v>
          </cell>
          <cell r="L11203" t="str">
            <v>30204</v>
          </cell>
          <cell r="M11203">
            <v>14</v>
          </cell>
          <cell r="N11203" t="str">
            <v>有田市食事支援給付券事業（小中学生）</v>
          </cell>
          <cell r="O11203" t="str">
            <v>①-Ⅲ-１．観光・運輸業、飲食業、イベント・エンターテインメント事業等に対する支援</v>
          </cell>
        </row>
        <row r="11204">
          <cell r="K11204" t="str">
            <v>30204-16</v>
          </cell>
          <cell r="L11204" t="str">
            <v>30204</v>
          </cell>
          <cell r="M11204">
            <v>16</v>
          </cell>
          <cell r="N11204" t="str">
            <v>有田市コロナウイルス対応中小企業支援金</v>
          </cell>
          <cell r="O11204" t="str">
            <v>①-Ⅱ-３．事業継続に困っている中小・小規模事業者等への支援</v>
          </cell>
        </row>
        <row r="11205">
          <cell r="K11205" t="str">
            <v>30204-17</v>
          </cell>
          <cell r="L11205" t="str">
            <v>30204</v>
          </cell>
          <cell r="M11205">
            <v>17</v>
          </cell>
          <cell r="N11205" t="str">
            <v>健康支援事業</v>
          </cell>
          <cell r="O11205" t="str">
            <v>①-Ⅲ-２．地域経済の活性化</v>
          </cell>
        </row>
        <row r="11206">
          <cell r="K11206" t="str">
            <v>30204-19</v>
          </cell>
          <cell r="L11206" t="str">
            <v>30204</v>
          </cell>
          <cell r="M11206">
            <v>19</v>
          </cell>
          <cell r="N11206" t="str">
            <v>ごみ増加対策事業</v>
          </cell>
          <cell r="O11206" t="str">
            <v>①-Ⅳ-４．公共投資の早期執行等</v>
          </cell>
        </row>
        <row r="11207">
          <cell r="K11207" t="str">
            <v>30204-22</v>
          </cell>
          <cell r="L11207" t="str">
            <v>30204</v>
          </cell>
          <cell r="M11207">
            <v>22</v>
          </cell>
          <cell r="N11207" t="str">
            <v>病院事業会計操出・補助
地域の感染状況等を踏まえたきめ細かい医療提供体制等構築事業</v>
          </cell>
          <cell r="O11207" t="str">
            <v>①-Ⅰ-３．医療提供体制の強化</v>
          </cell>
        </row>
        <row r="11208">
          <cell r="K11208" t="str">
            <v>30204-23</v>
          </cell>
          <cell r="L11208" t="str">
            <v>30204</v>
          </cell>
          <cell r="M11208">
            <v>23</v>
          </cell>
          <cell r="N11208" t="str">
            <v>地域経済活性化支援事業</v>
          </cell>
          <cell r="O11208" t="str">
            <v>①-Ⅲ-２．地域経済の活性化</v>
          </cell>
        </row>
        <row r="11209">
          <cell r="K11209" t="str">
            <v>30204-24</v>
          </cell>
          <cell r="L11209" t="str">
            <v>30204</v>
          </cell>
          <cell r="M11209">
            <v>24</v>
          </cell>
          <cell r="N11209" t="str">
            <v>有田市食事支援給付券事業(全市民）</v>
          </cell>
          <cell r="O11209" t="str">
            <v>①-Ⅲ-２．地域経済の活性化</v>
          </cell>
        </row>
        <row r="11210">
          <cell r="K11210" t="str">
            <v>30204-25</v>
          </cell>
          <cell r="L11210" t="str">
            <v>30204</v>
          </cell>
          <cell r="M11210">
            <v>25</v>
          </cell>
          <cell r="N11210" t="str">
            <v>住宅リフォーム工事費補助金</v>
          </cell>
          <cell r="O11210" t="str">
            <v>①-Ⅲ-２．地域経済の活性化</v>
          </cell>
        </row>
        <row r="11211">
          <cell r="K11211" t="str">
            <v>30204-26</v>
          </cell>
          <cell r="L11211" t="str">
            <v>30204</v>
          </cell>
          <cell r="M11211">
            <v>26</v>
          </cell>
          <cell r="N11211" t="str">
            <v>GIGAスクール端末導入事業</v>
          </cell>
          <cell r="O11211" t="str">
            <v>①-Ⅰ-８．学校の臨時休業等を円滑に進めるための環境整備</v>
          </cell>
        </row>
        <row r="11212">
          <cell r="K11212" t="str">
            <v>30204-27</v>
          </cell>
          <cell r="L11212" t="str">
            <v>30204</v>
          </cell>
          <cell r="M11212">
            <v>27</v>
          </cell>
          <cell r="N11212" t="str">
            <v>在宅勤務導入支援事業</v>
          </cell>
          <cell r="O11212" t="str">
            <v>①-Ⅰ-１．マスク・消毒液等の確保</v>
          </cell>
        </row>
        <row r="11213">
          <cell r="K11213" t="str">
            <v>30204-28</v>
          </cell>
          <cell r="L11213" t="str">
            <v>30204</v>
          </cell>
          <cell r="M11213">
            <v>28</v>
          </cell>
          <cell r="N11213" t="str">
            <v>上水道事業会計操出・補助</v>
          </cell>
          <cell r="O11213" t="str">
            <v>①-Ⅱ-４．生活に困っている世帯や個人への支援</v>
          </cell>
        </row>
        <row r="11214">
          <cell r="K11214" t="str">
            <v>30204-29</v>
          </cell>
          <cell r="L11214" t="str">
            <v>30204</v>
          </cell>
          <cell r="M11214">
            <v>29</v>
          </cell>
          <cell r="N11214" t="str">
            <v>公共施設等サービス向上事業</v>
          </cell>
          <cell r="O11214" t="str">
            <v>①-Ⅳ-３．リモート化等によるデジタル・トランスフォーメーションの加速</v>
          </cell>
        </row>
        <row r="11215">
          <cell r="K11215" t="str">
            <v>30204-30</v>
          </cell>
          <cell r="L11215" t="str">
            <v>30204</v>
          </cell>
          <cell r="M11215">
            <v>30</v>
          </cell>
          <cell r="N11215" t="str">
            <v>有田市食事支援給付券事業第3弾(全市民）</v>
          </cell>
          <cell r="O11215" t="str">
            <v>①-Ⅲ-２．地域経済の活性化</v>
          </cell>
        </row>
        <row r="11216">
          <cell r="K11216" t="str">
            <v>30205-1</v>
          </cell>
          <cell r="L11216" t="str">
            <v>30205</v>
          </cell>
          <cell r="M11216">
            <v>1</v>
          </cell>
          <cell r="N11216" t="str">
            <v>企業者等応援給付金</v>
          </cell>
          <cell r="O11216" t="str">
            <v>①-Ⅱ-３．事業継続に困っている中小・小規模事業者等への支援</v>
          </cell>
        </row>
        <row r="11217">
          <cell r="K11217" t="str">
            <v>30205-2</v>
          </cell>
          <cell r="L11217" t="str">
            <v>30205</v>
          </cell>
          <cell r="M11217">
            <v>2</v>
          </cell>
          <cell r="N11217" t="str">
            <v>中小企業信用保証料補給事業
（新型コロナウイルス感染症対策）</v>
          </cell>
          <cell r="O11217" t="str">
            <v>①-Ⅱ-２．資金繰り対策</v>
          </cell>
        </row>
        <row r="11218">
          <cell r="K11218" t="str">
            <v>30205-3</v>
          </cell>
          <cell r="L11218" t="str">
            <v>30205</v>
          </cell>
          <cell r="M11218">
            <v>3</v>
          </cell>
          <cell r="N11218" t="str">
            <v>水道料金減免事業</v>
          </cell>
          <cell r="O11218" t="str">
            <v>①-Ⅱ-４．生活に困っている世帯や個人への支援</v>
          </cell>
        </row>
        <row r="11219">
          <cell r="K11219" t="str">
            <v>30205-4</v>
          </cell>
          <cell r="L11219" t="str">
            <v>30205</v>
          </cell>
          <cell r="M11219">
            <v>4</v>
          </cell>
          <cell r="N11219" t="str">
            <v>臨時特別出産祝金
～お母さんありがとう事業～</v>
          </cell>
          <cell r="O11219" t="str">
            <v>①-Ⅱ-４．生活に困っている世帯や個人への支援</v>
          </cell>
        </row>
        <row r="11220">
          <cell r="K11220" t="str">
            <v>30205-5</v>
          </cell>
          <cell r="L11220" t="str">
            <v>30205</v>
          </cell>
          <cell r="M11220">
            <v>5</v>
          </cell>
          <cell r="N11220" t="str">
            <v>学校等給食費無料化事業</v>
          </cell>
          <cell r="O11220" t="str">
            <v>①-Ⅱ-４．生活に困っている世帯や個人への支援</v>
          </cell>
        </row>
        <row r="11221">
          <cell r="K11221" t="str">
            <v>30205-6</v>
          </cell>
          <cell r="L11221" t="str">
            <v>30205</v>
          </cell>
          <cell r="M11221">
            <v>6</v>
          </cell>
          <cell r="N11221" t="str">
            <v>子育て遠隔相談支援事業</v>
          </cell>
          <cell r="O11221" t="str">
            <v>①-Ⅰ-６．情報発信の充実</v>
          </cell>
        </row>
        <row r="11222">
          <cell r="K11222" t="str">
            <v>30205-7</v>
          </cell>
          <cell r="L11222" t="str">
            <v>30205</v>
          </cell>
          <cell r="M11222">
            <v>7</v>
          </cell>
          <cell r="N11222" t="str">
            <v>施設等マスク購入事業</v>
          </cell>
          <cell r="O11222" t="str">
            <v>①-Ⅰ-１．マスク・消毒液等の確保</v>
          </cell>
        </row>
        <row r="11223">
          <cell r="K11223" t="str">
            <v>30205-8</v>
          </cell>
          <cell r="L11223" t="str">
            <v>30205</v>
          </cell>
          <cell r="M11223">
            <v>8</v>
          </cell>
          <cell r="N11223" t="str">
            <v>公共施設等消毒液購入事業</v>
          </cell>
          <cell r="O11223" t="str">
            <v>①-Ⅰ-１．マスク・消毒液等の確保</v>
          </cell>
        </row>
        <row r="11224">
          <cell r="K11224" t="str">
            <v>30205-9</v>
          </cell>
          <cell r="L11224" t="str">
            <v>30205</v>
          </cell>
          <cell r="M11224">
            <v>9</v>
          </cell>
          <cell r="N11224" t="str">
            <v>避難所衛生関係備蓄事業</v>
          </cell>
          <cell r="O11224" t="str">
            <v>①-Ⅰ-１．マスク・消毒液等の確保</v>
          </cell>
        </row>
        <row r="11225">
          <cell r="K11225" t="str">
            <v>30205-10</v>
          </cell>
          <cell r="L11225" t="str">
            <v>30205</v>
          </cell>
          <cell r="M11225">
            <v>10</v>
          </cell>
          <cell r="N11225" t="str">
            <v>市立図書館書籍消毒機等購入事業</v>
          </cell>
          <cell r="O11225" t="str">
            <v>①-Ⅰ-１．マスク・消毒液等の確保</v>
          </cell>
        </row>
        <row r="11226">
          <cell r="K11226" t="str">
            <v>30205-11</v>
          </cell>
          <cell r="L11226" t="str">
            <v>30205</v>
          </cell>
          <cell r="M11226">
            <v>11</v>
          </cell>
          <cell r="N11226" t="str">
            <v>市民文化会館消毒機購入事業</v>
          </cell>
          <cell r="O11226" t="str">
            <v>①-Ⅰ-１．マスク・消毒液等の確保</v>
          </cell>
        </row>
        <row r="11227">
          <cell r="K11227" t="str">
            <v>30205-12</v>
          </cell>
          <cell r="L11227" t="str">
            <v>30205</v>
          </cell>
          <cell r="M11227">
            <v>12</v>
          </cell>
          <cell r="N11227" t="str">
            <v>救急業務感染防止対策事業</v>
          </cell>
          <cell r="O11227" t="str">
            <v>①-Ⅰ-１．マスク・消毒液等の確保</v>
          </cell>
        </row>
        <row r="11228">
          <cell r="K11228" t="str">
            <v>30205-13</v>
          </cell>
          <cell r="L11228" t="str">
            <v>30205</v>
          </cell>
          <cell r="M11228">
            <v>13</v>
          </cell>
          <cell r="N11228" t="str">
            <v>公共施設管理者等支援事業</v>
          </cell>
          <cell r="O11228" t="str">
            <v>①-Ⅱ-２．資金繰り対策</v>
          </cell>
        </row>
        <row r="11229">
          <cell r="K11229" t="str">
            <v>30205-15</v>
          </cell>
          <cell r="L11229" t="str">
            <v>30205</v>
          </cell>
          <cell r="M11229">
            <v>15</v>
          </cell>
          <cell r="N11229" t="str">
            <v>学校情報機器整備事業</v>
          </cell>
          <cell r="O11229" t="str">
            <v>①-Ⅱ-４．生活に困っている世帯や個人への支援</v>
          </cell>
        </row>
        <row r="11230">
          <cell r="K11230" t="str">
            <v>30205-16</v>
          </cell>
          <cell r="L11230" t="str">
            <v>30205</v>
          </cell>
          <cell r="M11230">
            <v>16</v>
          </cell>
          <cell r="N11230" t="str">
            <v>あがらの御坊みんなで応援商品券</v>
          </cell>
          <cell r="O11230" t="str">
            <v>①-Ⅲ-２．地域経済の活性化</v>
          </cell>
        </row>
        <row r="11231">
          <cell r="K11231" t="str">
            <v>30205-17</v>
          </cell>
          <cell r="L11231" t="str">
            <v>30205</v>
          </cell>
          <cell r="M11231">
            <v>17</v>
          </cell>
          <cell r="N11231" t="str">
            <v>農水産業継続支援事業</v>
          </cell>
          <cell r="O11231" t="str">
            <v>①-Ⅱ-３．事業継続に困っている中小・小規模事業者等への支援</v>
          </cell>
        </row>
        <row r="11232">
          <cell r="K11232" t="str">
            <v>30205-18</v>
          </cell>
          <cell r="L11232" t="str">
            <v>30205</v>
          </cell>
          <cell r="M11232">
            <v>18</v>
          </cell>
          <cell r="N11232" t="str">
            <v>医療・介護事業所等支援助成金</v>
          </cell>
          <cell r="O11232" t="str">
            <v>①-Ⅱ-３．事業継続に困っている中小・小規模事業者等への支援</v>
          </cell>
        </row>
        <row r="11233">
          <cell r="K11233" t="str">
            <v>30205-19</v>
          </cell>
          <cell r="L11233" t="str">
            <v>30205</v>
          </cell>
          <cell r="M11233">
            <v>19</v>
          </cell>
          <cell r="N11233" t="str">
            <v>地域公共交通事業者支援</v>
          </cell>
          <cell r="O11233" t="str">
            <v>①-Ⅱ-３．事業継続に困っている中小・小規模事業者等への支援</v>
          </cell>
        </row>
        <row r="11234">
          <cell r="K11234" t="str">
            <v>30205-20</v>
          </cell>
          <cell r="L11234" t="str">
            <v>30205</v>
          </cell>
          <cell r="M11234">
            <v>20</v>
          </cell>
          <cell r="N11234" t="str">
            <v>在宅介護支援環境整備強化</v>
          </cell>
          <cell r="O11234" t="str">
            <v>①-Ⅳ-３．リモート化等によるデジタル・トランスフォーメーションの加速</v>
          </cell>
        </row>
        <row r="11235">
          <cell r="K11235" t="str">
            <v>30205-21</v>
          </cell>
          <cell r="L11235" t="str">
            <v>30205</v>
          </cell>
          <cell r="M11235">
            <v>21</v>
          </cell>
          <cell r="N11235" t="str">
            <v>学校等網戸新設修繕事業</v>
          </cell>
          <cell r="O11235" t="str">
            <v>①-Ⅳ-４．公共投資の早期執行等</v>
          </cell>
        </row>
        <row r="11236">
          <cell r="K11236" t="str">
            <v>30205-22</v>
          </cell>
          <cell r="L11236" t="str">
            <v>30205</v>
          </cell>
          <cell r="M11236">
            <v>22</v>
          </cell>
          <cell r="N11236" t="str">
            <v>避難所集団健診等衛生関係備蓄事業</v>
          </cell>
          <cell r="O11236" t="str">
            <v>①-Ⅰ-１．マスク・消毒液等の確保</v>
          </cell>
        </row>
        <row r="11237">
          <cell r="K11237" t="str">
            <v>30205-23</v>
          </cell>
          <cell r="L11237" t="str">
            <v>30205</v>
          </cell>
          <cell r="M11237">
            <v>23</v>
          </cell>
          <cell r="N11237" t="str">
            <v>高齢者インフルエンザ予防接種委託</v>
          </cell>
          <cell r="O11237" t="str">
            <v>①-Ⅱ-４．生活に困っている世帯や個人への支援</v>
          </cell>
        </row>
        <row r="11238">
          <cell r="K11238" t="str">
            <v>30205-24</v>
          </cell>
          <cell r="L11238" t="str">
            <v>30205</v>
          </cell>
          <cell r="M11238">
            <v>24</v>
          </cell>
          <cell r="N11238" t="str">
            <v>飛沫感染対策事業</v>
          </cell>
          <cell r="O11238" t="str">
            <v>①-Ⅳ-４．公共投資の早期執行等</v>
          </cell>
        </row>
        <row r="11239">
          <cell r="K11239" t="str">
            <v>30206-1</v>
          </cell>
          <cell r="L11239" t="str">
            <v>30206</v>
          </cell>
          <cell r="M11239">
            <v>1</v>
          </cell>
          <cell r="N11239" t="str">
            <v>田辺市小規模事業者事業継続支援給付金</v>
          </cell>
          <cell r="O11239" t="str">
            <v>①-Ⅱ-３．事業継続に困っている中小・小規模事業者等への支援</v>
          </cell>
        </row>
        <row r="11240">
          <cell r="K11240" t="str">
            <v>30206-2</v>
          </cell>
          <cell r="L11240" t="str">
            <v>30206</v>
          </cell>
          <cell r="M11240">
            <v>2</v>
          </cell>
          <cell r="N11240" t="str">
            <v>地域活性化商品券事業</v>
          </cell>
          <cell r="O11240" t="str">
            <v>①-Ⅲ-２．地域経済の活性化</v>
          </cell>
        </row>
        <row r="11241">
          <cell r="K11241" t="str">
            <v>30206-3</v>
          </cell>
          <cell r="L11241" t="str">
            <v>30206</v>
          </cell>
          <cell r="M11241">
            <v>3</v>
          </cell>
          <cell r="N11241" t="str">
            <v>誘客促進事業支援交付金</v>
          </cell>
          <cell r="O11241" t="str">
            <v>①-Ⅲ-１．観光・運輸業、飲食業、イベント・エンターテインメント事業等に対する支援</v>
          </cell>
        </row>
        <row r="11242">
          <cell r="K11242" t="str">
            <v>30206-4</v>
          </cell>
          <cell r="L11242" t="str">
            <v>30206</v>
          </cell>
          <cell r="M11242">
            <v>4</v>
          </cell>
          <cell r="N11242" t="str">
            <v>観光キャンペーン事業
（全国向け）</v>
          </cell>
          <cell r="O11242" t="str">
            <v>①-Ⅲ-２．地域経済の活性化</v>
          </cell>
        </row>
        <row r="11243">
          <cell r="K11243" t="str">
            <v>30206-5</v>
          </cell>
          <cell r="L11243" t="str">
            <v>30206</v>
          </cell>
          <cell r="M11243">
            <v>5</v>
          </cell>
          <cell r="N11243" t="str">
            <v>観光キャンペーン事業
（市民向け）</v>
          </cell>
          <cell r="O11243" t="str">
            <v>①-Ⅲ-２．地域経済の活性化</v>
          </cell>
        </row>
        <row r="11244">
          <cell r="K11244" t="str">
            <v>30206-6</v>
          </cell>
          <cell r="L11244" t="str">
            <v>30206</v>
          </cell>
          <cell r="M11244">
            <v>6</v>
          </cell>
          <cell r="N11244" t="str">
            <v>市民団体等活動応援補助金</v>
          </cell>
          <cell r="O11244" t="str">
            <v>①-Ⅲ-２．地域経済の活性化</v>
          </cell>
        </row>
        <row r="11245">
          <cell r="K11245" t="str">
            <v>30206-7</v>
          </cell>
          <cell r="L11245" t="str">
            <v>30206</v>
          </cell>
          <cell r="M11245">
            <v>7</v>
          </cell>
          <cell r="N11245" t="str">
            <v>指定避難所及び指定緊急避難場所における感染症防止対策</v>
          </cell>
          <cell r="O11245" t="str">
            <v>①-Ⅰ-１．マスク・消毒液等の確保</v>
          </cell>
        </row>
        <row r="11246">
          <cell r="K11246" t="str">
            <v>30206-8</v>
          </cell>
          <cell r="L11246" t="str">
            <v>30206</v>
          </cell>
          <cell r="M11246">
            <v>8</v>
          </cell>
          <cell r="N11246" t="str">
            <v>スクールサポートスタッフの配置</v>
          </cell>
          <cell r="O11246" t="str">
            <v>①-Ⅰ-８．学校の臨時休業等を円滑に進めるための環境整備</v>
          </cell>
        </row>
        <row r="11247">
          <cell r="K11247" t="str">
            <v>30206-9</v>
          </cell>
          <cell r="L11247" t="str">
            <v>30206</v>
          </cell>
          <cell r="M11247">
            <v>9</v>
          </cell>
          <cell r="N11247" t="str">
            <v>小中学校への飛沫防止用パネルの設置</v>
          </cell>
          <cell r="O11247" t="str">
            <v>①-Ⅰ-８．学校の臨時休業等を円滑に進めるための環境整備</v>
          </cell>
        </row>
        <row r="11248">
          <cell r="K11248" t="str">
            <v>30206-10</v>
          </cell>
          <cell r="L11248" t="str">
            <v>30206</v>
          </cell>
          <cell r="M11248">
            <v>10</v>
          </cell>
          <cell r="N11248" t="str">
            <v>ＩＣＴ教育環境整備事業</v>
          </cell>
          <cell r="O11248" t="str">
            <v>①-Ⅳ-３．リモート化等によるデジタル・トランスフォーメーションの加速</v>
          </cell>
        </row>
        <row r="11249">
          <cell r="K11249" t="str">
            <v>30206-11</v>
          </cell>
          <cell r="L11249" t="str">
            <v>30206</v>
          </cell>
          <cell r="M11249">
            <v>11</v>
          </cell>
          <cell r="N11249" t="str">
            <v>新型コロナウイルス感染症対応事業応援補助金</v>
          </cell>
          <cell r="O11249" t="str">
            <v>①-Ⅱ-３．事業継続に困っている中小・小規模事業者等への支援</v>
          </cell>
        </row>
        <row r="11250">
          <cell r="K11250" t="str">
            <v>30206-12</v>
          </cell>
          <cell r="L11250" t="str">
            <v>30206</v>
          </cell>
          <cell r="M11250">
            <v>12</v>
          </cell>
          <cell r="N11250" t="str">
            <v>住民バスの消毒液購入</v>
          </cell>
          <cell r="O11250" t="str">
            <v>①-Ⅰ-１．マスク・消毒液等の確保</v>
          </cell>
        </row>
        <row r="11251">
          <cell r="K11251" t="str">
            <v>30206-13</v>
          </cell>
          <cell r="L11251" t="str">
            <v>30206</v>
          </cell>
          <cell r="M11251">
            <v>13</v>
          </cell>
          <cell r="N11251" t="str">
            <v>雇用維持支援補助金</v>
          </cell>
          <cell r="O11251" t="str">
            <v>①-Ⅱ-１．雇用の維持</v>
          </cell>
        </row>
        <row r="11252">
          <cell r="K11252" t="str">
            <v>30206-14</v>
          </cell>
          <cell r="L11252" t="str">
            <v>30206</v>
          </cell>
          <cell r="M11252">
            <v>14</v>
          </cell>
          <cell r="N11252" t="str">
            <v>新型コロナウイルス感染症特別融資資金利子補給</v>
          </cell>
          <cell r="O11252" t="str">
            <v>①-Ⅱ-２．資金繰り対策</v>
          </cell>
        </row>
        <row r="11253">
          <cell r="K11253" t="str">
            <v>30206-17</v>
          </cell>
          <cell r="L11253" t="str">
            <v>30206</v>
          </cell>
          <cell r="M11253">
            <v>17</v>
          </cell>
          <cell r="N11253" t="str">
            <v>高等学校通学費等助成金の拡大</v>
          </cell>
          <cell r="O11253" t="str">
            <v>①-Ⅱ-４．生活に困っている世帯や個人への支援</v>
          </cell>
        </row>
        <row r="11254">
          <cell r="K11254" t="str">
            <v>30206-18</v>
          </cell>
          <cell r="L11254" t="str">
            <v>30206</v>
          </cell>
          <cell r="M11254">
            <v>18</v>
          </cell>
          <cell r="N11254" t="str">
            <v>紀南文化会館施設利用キャンセルに伴う利用料還付の補填</v>
          </cell>
          <cell r="O11254" t="str">
            <v>①-Ⅲ-１．観光・運輸業、飲食業、イベント・エンターテインメント事業等に対する支援</v>
          </cell>
        </row>
        <row r="11255">
          <cell r="K11255" t="str">
            <v>30206-20</v>
          </cell>
          <cell r="L11255" t="str">
            <v>30206</v>
          </cell>
          <cell r="M11255">
            <v>20</v>
          </cell>
          <cell r="N11255" t="str">
            <v>新型コロナウイルス対策等に携わる医療・福祉従事者への感謝の伝達事業（OS-1の配布）</v>
          </cell>
          <cell r="O11255" t="str">
            <v>①-Ⅰ-３．医療提供体制の強化</v>
          </cell>
        </row>
        <row r="11256">
          <cell r="K11256" t="str">
            <v>30206-21</v>
          </cell>
          <cell r="L11256" t="str">
            <v>30206</v>
          </cell>
          <cell r="M11256">
            <v>21</v>
          </cell>
          <cell r="N11256" t="str">
            <v>友好姉妹都市の新型コロナウイルス感染症医療従事者応援</v>
          </cell>
          <cell r="O11256" t="str">
            <v>①-Ⅰ-３．医療提供体制の強化</v>
          </cell>
        </row>
        <row r="11257">
          <cell r="K11257" t="str">
            <v>30206-22</v>
          </cell>
          <cell r="L11257" t="str">
            <v>30206</v>
          </cell>
          <cell r="M11257">
            <v>22</v>
          </cell>
          <cell r="N11257" t="str">
            <v>図書館郵送貸出</v>
          </cell>
          <cell r="O11257" t="str">
            <v>①-Ⅰ-８．学校の臨時休業等を円滑に進めるための環境整備</v>
          </cell>
        </row>
        <row r="11258">
          <cell r="K11258" t="str">
            <v>30206-24</v>
          </cell>
          <cell r="L11258" t="str">
            <v>30206</v>
          </cell>
          <cell r="M11258">
            <v>24</v>
          </cell>
          <cell r="N11258" t="str">
            <v>給食実施経費の増額</v>
          </cell>
          <cell r="O11258" t="str">
            <v>①-Ⅰ-８．学校の臨時休業等を円滑に進めるための環境整備</v>
          </cell>
        </row>
        <row r="11259">
          <cell r="K11259" t="str">
            <v>30206-25</v>
          </cell>
          <cell r="L11259" t="str">
            <v>30206</v>
          </cell>
          <cell r="M11259">
            <v>25</v>
          </cell>
          <cell r="N11259" t="str">
            <v>隣保館エアコン購入</v>
          </cell>
          <cell r="O11259" t="str">
            <v>①-Ⅰ-１．マスク・消毒液等の確保</v>
          </cell>
        </row>
        <row r="11260">
          <cell r="K11260" t="str">
            <v>30206-26</v>
          </cell>
          <cell r="L11260" t="str">
            <v>30206</v>
          </cell>
          <cell r="M11260">
            <v>26</v>
          </cell>
          <cell r="N11260" t="str">
            <v>健康診断用医療器具、消耗品購入</v>
          </cell>
          <cell r="O11260" t="str">
            <v>①-Ⅰ-８．学校の臨時休業等を円滑に進めるための環境整備</v>
          </cell>
        </row>
        <row r="11261">
          <cell r="K11261" t="str">
            <v>30206-27</v>
          </cell>
          <cell r="L11261" t="str">
            <v>30206</v>
          </cell>
          <cell r="M11261">
            <v>27</v>
          </cell>
          <cell r="N11261" t="str">
            <v>広報紙　コロナウイルス感染症特集号印刷</v>
          </cell>
          <cell r="O11261" t="str">
            <v>①-Ⅰ-６．情報発信の充実</v>
          </cell>
        </row>
        <row r="11262">
          <cell r="K11262" t="str">
            <v>30206-28</v>
          </cell>
          <cell r="L11262" t="str">
            <v>30206</v>
          </cell>
          <cell r="M11262">
            <v>28</v>
          </cell>
          <cell r="N11262" t="str">
            <v>情報提供・発信力の強化</v>
          </cell>
          <cell r="O11262" t="str">
            <v>①-Ⅰ-６．情報発信の充実</v>
          </cell>
        </row>
        <row r="11263">
          <cell r="K11263" t="str">
            <v>30206-29</v>
          </cell>
          <cell r="L11263" t="str">
            <v>30206</v>
          </cell>
          <cell r="M11263">
            <v>29</v>
          </cell>
          <cell r="N11263" t="str">
            <v>町内会等感染防止対策</v>
          </cell>
          <cell r="O11263" t="str">
            <v>①-Ⅰ-１．マスク・消毒液等の確保</v>
          </cell>
        </row>
        <row r="11264">
          <cell r="K11264" t="str">
            <v>30206-30</v>
          </cell>
          <cell r="L11264" t="str">
            <v>30206</v>
          </cell>
          <cell r="M11264">
            <v>30</v>
          </cell>
          <cell r="N11264" t="str">
            <v>住民バス感染症対策</v>
          </cell>
          <cell r="O11264" t="str">
            <v>①-Ⅰ-１．マスク・消毒液等の確保</v>
          </cell>
        </row>
        <row r="11265">
          <cell r="K11265" t="str">
            <v>30206-31</v>
          </cell>
          <cell r="L11265" t="str">
            <v>30206</v>
          </cell>
          <cell r="M11265">
            <v>31</v>
          </cell>
          <cell r="N11265" t="str">
            <v>地域公共交通事業者等感染症対策</v>
          </cell>
          <cell r="O11265" t="str">
            <v>①-Ⅱ-２．資金繰り対策</v>
          </cell>
        </row>
        <row r="11266">
          <cell r="K11266" t="str">
            <v>30206-32</v>
          </cell>
          <cell r="L11266" t="str">
            <v>30206</v>
          </cell>
          <cell r="M11266">
            <v>32</v>
          </cell>
          <cell r="N11266" t="str">
            <v>市所有バス感染防止対策</v>
          </cell>
          <cell r="O11266" t="str">
            <v>①-Ⅰ-１．マスク・消毒液等の確保</v>
          </cell>
        </row>
        <row r="11267">
          <cell r="K11267" t="str">
            <v>30206-33</v>
          </cell>
          <cell r="L11267" t="str">
            <v>30206</v>
          </cell>
          <cell r="M11267">
            <v>33</v>
          </cell>
          <cell r="N11267" t="str">
            <v>高齢者福祉施設感染防止対策</v>
          </cell>
          <cell r="O11267" t="str">
            <v>①-Ⅰ-１．マスク・消毒液等の確保</v>
          </cell>
        </row>
        <row r="11268">
          <cell r="K11268" t="str">
            <v>30206-34</v>
          </cell>
          <cell r="L11268" t="str">
            <v>30206</v>
          </cell>
          <cell r="M11268">
            <v>34</v>
          </cell>
          <cell r="N11268" t="str">
            <v>公共施設感染防止対策</v>
          </cell>
          <cell r="O11268" t="str">
            <v>①-Ⅰ-１．マスク・消毒液等の確保</v>
          </cell>
        </row>
        <row r="11269">
          <cell r="K11269" t="str">
            <v>30206-35</v>
          </cell>
          <cell r="L11269" t="str">
            <v>30206</v>
          </cell>
          <cell r="M11269">
            <v>35</v>
          </cell>
          <cell r="N11269" t="str">
            <v>保健センター等感染防止対策</v>
          </cell>
          <cell r="O11269" t="str">
            <v>①-Ⅰ-１．マスク・消毒液等の確保</v>
          </cell>
        </row>
        <row r="11270">
          <cell r="K11270" t="str">
            <v>30206-36</v>
          </cell>
          <cell r="L11270" t="str">
            <v>30206</v>
          </cell>
          <cell r="M11270">
            <v>36</v>
          </cell>
          <cell r="N11270" t="str">
            <v>観光施設感染防止対策</v>
          </cell>
          <cell r="O11270" t="str">
            <v>①-Ⅰ-１．マスク・消毒液等の確保</v>
          </cell>
        </row>
        <row r="11271">
          <cell r="K11271" t="str">
            <v>30206-37</v>
          </cell>
          <cell r="L11271" t="str">
            <v>30206</v>
          </cell>
          <cell r="M11271">
            <v>37</v>
          </cell>
          <cell r="N11271" t="str">
            <v>救急車感染防止対策</v>
          </cell>
          <cell r="O11271" t="str">
            <v>①-Ⅰ-１．マスク・消毒液等の確保</v>
          </cell>
        </row>
        <row r="11272">
          <cell r="K11272" t="str">
            <v>30206-38</v>
          </cell>
          <cell r="L11272" t="str">
            <v>30206</v>
          </cell>
          <cell r="M11272">
            <v>38</v>
          </cell>
          <cell r="N11272" t="str">
            <v>田辺スポーツパーク宿泊棟感染防止対策</v>
          </cell>
          <cell r="O11272" t="str">
            <v>①-Ⅰ-１．マスク・消毒液等の確保</v>
          </cell>
        </row>
        <row r="11273">
          <cell r="K11273" t="str">
            <v>30206-40</v>
          </cell>
          <cell r="L11273" t="str">
            <v>30206</v>
          </cell>
          <cell r="M11273">
            <v>40</v>
          </cell>
          <cell r="N11273" t="str">
            <v>新生児特別給付金</v>
          </cell>
          <cell r="O11273" t="str">
            <v>①-Ⅱ-４．生活に困っている世帯や個人への支援</v>
          </cell>
        </row>
        <row r="11274">
          <cell r="K11274" t="str">
            <v>30206-41</v>
          </cell>
          <cell r="L11274" t="str">
            <v>30206</v>
          </cell>
          <cell r="M11274">
            <v>41</v>
          </cell>
          <cell r="N11274" t="str">
            <v>雇用維持奨励金</v>
          </cell>
          <cell r="O11274" t="str">
            <v>①-Ⅱ-１．雇用の維持</v>
          </cell>
        </row>
        <row r="11275">
          <cell r="K11275" t="str">
            <v>30206-42</v>
          </cell>
          <cell r="L11275" t="str">
            <v>30206</v>
          </cell>
          <cell r="M11275">
            <v>42</v>
          </cell>
          <cell r="N11275" t="str">
            <v>子牛生産農家経営継続支援補助金</v>
          </cell>
          <cell r="O11275" t="str">
            <v>①-Ⅱ-３．事業継続に困っている中小・小規模事業者等への支援</v>
          </cell>
        </row>
        <row r="11276">
          <cell r="K11276" t="str">
            <v>30206-43</v>
          </cell>
          <cell r="L11276" t="str">
            <v>30206</v>
          </cell>
          <cell r="M11276">
            <v>43</v>
          </cell>
          <cell r="N11276" t="str">
            <v>農業労働環境整備事業費補助金</v>
          </cell>
          <cell r="O11276" t="str">
            <v>①-Ⅱ-１．雇用の維持</v>
          </cell>
        </row>
        <row r="11277">
          <cell r="K11277" t="str">
            <v>30206-44</v>
          </cell>
          <cell r="L11277" t="str">
            <v>30206</v>
          </cell>
          <cell r="M11277">
            <v>44</v>
          </cell>
          <cell r="N11277" t="str">
            <v>木材入札システム導入費補助金</v>
          </cell>
          <cell r="O11277" t="str">
            <v>①-Ⅰ-６．情報発信の充実</v>
          </cell>
        </row>
        <row r="11278">
          <cell r="K11278" t="str">
            <v>30206-45</v>
          </cell>
          <cell r="L11278" t="str">
            <v>30206</v>
          </cell>
          <cell r="M11278">
            <v>45</v>
          </cell>
          <cell r="N11278" t="str">
            <v>漁業者経営継続支援補助金</v>
          </cell>
          <cell r="O11278" t="str">
            <v>①-Ⅱ-２．資金繰り対策</v>
          </cell>
        </row>
        <row r="11279">
          <cell r="K11279" t="str">
            <v>30206-46</v>
          </cell>
          <cell r="L11279" t="str">
            <v>30206</v>
          </cell>
          <cell r="M11279">
            <v>46</v>
          </cell>
          <cell r="N11279" t="str">
            <v>経済活動促進事業費補助金</v>
          </cell>
          <cell r="O11279" t="str">
            <v>①-Ⅱ-３．事業継続に困っている中小・小規模事業者等への支援</v>
          </cell>
        </row>
        <row r="11280">
          <cell r="K11280" t="str">
            <v>30206-47</v>
          </cell>
          <cell r="L11280" t="str">
            <v>30206</v>
          </cell>
          <cell r="M11280">
            <v>47</v>
          </cell>
          <cell r="N11280" t="str">
            <v>観光キャンペーン事業（市内宿泊利用者向け）</v>
          </cell>
          <cell r="O11280" t="str">
            <v>①-Ⅲ-２．地域経済の活性化</v>
          </cell>
        </row>
        <row r="11281">
          <cell r="K11281" t="str">
            <v>30206-48</v>
          </cell>
          <cell r="L11281" t="str">
            <v>30206</v>
          </cell>
          <cell r="M11281">
            <v>48</v>
          </cell>
          <cell r="N11281" t="str">
            <v>観光協会誘客促進事業費補助金</v>
          </cell>
          <cell r="O11281" t="str">
            <v>①-Ⅲ-２．地域経済の活性化</v>
          </cell>
        </row>
        <row r="11282">
          <cell r="K11282" t="str">
            <v>30206-49</v>
          </cell>
          <cell r="L11282" t="str">
            <v>30206</v>
          </cell>
          <cell r="M11282">
            <v>49</v>
          </cell>
          <cell r="N11282" t="str">
            <v>団体旅行特別誘致促進事業費補助金</v>
          </cell>
          <cell r="O11282" t="str">
            <v>①-Ⅲ-１．観光・運輸業、飲食業、イベント・エンターテインメント事業等に対する支援</v>
          </cell>
        </row>
        <row r="11283">
          <cell r="K11283" t="str">
            <v>30206-50</v>
          </cell>
          <cell r="L11283" t="str">
            <v>30206</v>
          </cell>
          <cell r="M11283">
            <v>50</v>
          </cell>
          <cell r="N11283" t="str">
            <v>修学旅行感染症対策支援補助金</v>
          </cell>
          <cell r="O11283" t="str">
            <v>①-Ⅰ-８．学校の臨時休業等を円滑に進めるための環境整備</v>
          </cell>
        </row>
        <row r="11284">
          <cell r="K11284" t="str">
            <v>30206-51</v>
          </cell>
          <cell r="L11284" t="str">
            <v>30206</v>
          </cell>
          <cell r="M11284">
            <v>51</v>
          </cell>
          <cell r="N11284" t="str">
            <v>スクールバス感染防止対策（抗菌コーティング）</v>
          </cell>
          <cell r="O11284" t="str">
            <v>①-Ⅰ-８．学校の臨時休業等を円滑に進めるための環境整備</v>
          </cell>
        </row>
        <row r="11285">
          <cell r="K11285" t="str">
            <v>30206-52</v>
          </cell>
          <cell r="L11285" t="str">
            <v>30206</v>
          </cell>
          <cell r="M11285">
            <v>52</v>
          </cell>
          <cell r="N11285" t="str">
            <v>給食調理場感染防止対策</v>
          </cell>
          <cell r="O11285" t="str">
            <v>①-Ⅰ-８．学校の臨時休業等を円滑に進めるための環境整備</v>
          </cell>
        </row>
        <row r="11286">
          <cell r="K11286" t="str">
            <v>30206-53</v>
          </cell>
          <cell r="L11286" t="str">
            <v>30206</v>
          </cell>
          <cell r="M11286">
            <v>53</v>
          </cell>
          <cell r="N11286" t="str">
            <v>学校臨時休業に伴う給食食材費の補填</v>
          </cell>
          <cell r="O11286" t="str">
            <v>①-Ⅰ-８．学校の臨時休業等を円滑に進めるための環境整備</v>
          </cell>
        </row>
        <row r="11287">
          <cell r="K11287" t="str">
            <v>30206-54</v>
          </cell>
          <cell r="L11287" t="str">
            <v>30206</v>
          </cell>
          <cell r="M11287">
            <v>54</v>
          </cell>
          <cell r="N11287" t="str">
            <v>新型コロナウイルス感染拡大防止対策奨励金</v>
          </cell>
          <cell r="O11287" t="str">
            <v>①-Ⅱ-３．事業継続に困っている中小・小規模事業者等への支援</v>
          </cell>
        </row>
        <row r="11288">
          <cell r="K11288" t="str">
            <v>30206-55</v>
          </cell>
          <cell r="L11288" t="str">
            <v>30206</v>
          </cell>
          <cell r="M11288">
            <v>55</v>
          </cell>
          <cell r="N11288" t="str">
            <v>電子入札システムの導入</v>
          </cell>
          <cell r="O11288" t="str">
            <v>①-Ⅰ-１．マスク・消毒液等の確保</v>
          </cell>
        </row>
        <row r="11289">
          <cell r="K11289" t="str">
            <v>30206-56</v>
          </cell>
          <cell r="L11289" t="str">
            <v>30206</v>
          </cell>
          <cell r="M11289">
            <v>56</v>
          </cell>
          <cell r="N11289" t="str">
            <v>指定管理者持続化給付金</v>
          </cell>
          <cell r="O11289" t="str">
            <v>①-Ⅱ-３．事業継続に困っている中小・小規模事業者等への支援</v>
          </cell>
        </row>
        <row r="11290">
          <cell r="K11290" t="str">
            <v>30206-57</v>
          </cell>
          <cell r="L11290" t="str">
            <v>30206</v>
          </cell>
          <cell r="M11290">
            <v>57</v>
          </cell>
          <cell r="N11290" t="str">
            <v>紀州備長炭記念公園空調設備整備事業</v>
          </cell>
          <cell r="O11290" t="str">
            <v>①-Ⅰ-１．マスク・消毒液等の確保</v>
          </cell>
        </row>
        <row r="11291">
          <cell r="K11291" t="str">
            <v>30206-58</v>
          </cell>
          <cell r="L11291" t="str">
            <v>30206</v>
          </cell>
          <cell r="M11291">
            <v>58</v>
          </cell>
          <cell r="N11291" t="str">
            <v>WEB会議システムの導入</v>
          </cell>
          <cell r="O11291" t="str">
            <v>①-Ⅳ-３．リモート化等によるデジタル・トランスフォーメーションの加速</v>
          </cell>
        </row>
        <row r="11292">
          <cell r="K11292" t="str">
            <v>30206-59</v>
          </cell>
          <cell r="L11292" t="str">
            <v>30206</v>
          </cell>
          <cell r="M11292">
            <v>59</v>
          </cell>
          <cell r="N11292" t="str">
            <v>新型コロナウイルス感染症対策事業応援補助金（対象拡大）</v>
          </cell>
          <cell r="O11292" t="str">
            <v>①-Ⅱ-３．事業継続に困っている中小・小規模事業者等への支援</v>
          </cell>
        </row>
        <row r="11293">
          <cell r="K11293" t="str">
            <v>30206-60</v>
          </cell>
          <cell r="L11293" t="str">
            <v>30206</v>
          </cell>
          <cell r="M11293">
            <v>60</v>
          </cell>
          <cell r="N11293" t="str">
            <v>市民生活応援商品券事業</v>
          </cell>
          <cell r="O11293" t="str">
            <v>①-Ⅱ-４．生活に困っている世帯や個人への支援</v>
          </cell>
        </row>
        <row r="11294">
          <cell r="K11294" t="str">
            <v>30206-61</v>
          </cell>
          <cell r="L11294" t="str">
            <v>30206</v>
          </cell>
          <cell r="M11294">
            <v>61</v>
          </cell>
          <cell r="N11294" t="str">
            <v>インフルエンザワクチン予防接種の対象者拡大・無償化</v>
          </cell>
          <cell r="O11294" t="str">
            <v>①-Ⅰ-２．検査体制の強化と感染の早期発見</v>
          </cell>
        </row>
        <row r="11295">
          <cell r="K11295" t="str">
            <v>30206-62</v>
          </cell>
          <cell r="L11295" t="str">
            <v>30206</v>
          </cell>
          <cell r="M11295">
            <v>62</v>
          </cell>
          <cell r="N11295" t="str">
            <v>本宮保健福祉センター（うらら館）空調設備整備事業</v>
          </cell>
          <cell r="O11295" t="str">
            <v>①-Ⅰ-１．マスク・消毒液等の確保</v>
          </cell>
        </row>
        <row r="11296">
          <cell r="K11296" t="str">
            <v>30206-63</v>
          </cell>
          <cell r="L11296" t="str">
            <v>30206</v>
          </cell>
          <cell r="M11296">
            <v>63</v>
          </cell>
          <cell r="N11296" t="str">
            <v>GIGAスクール事業（リモート授業への対応）</v>
          </cell>
          <cell r="O11296" t="str">
            <v>①-Ⅰ-８．学校の臨時休業等を円滑に進めるための環境整備</v>
          </cell>
        </row>
        <row r="11297">
          <cell r="K11297" t="str">
            <v>30206-64</v>
          </cell>
          <cell r="L11297" t="str">
            <v>30206</v>
          </cell>
          <cell r="M11297">
            <v>64</v>
          </cell>
          <cell r="N11297" t="str">
            <v>庁舎内における飛沫防止対策</v>
          </cell>
          <cell r="O11297" t="str">
            <v>①-Ⅰ-１．マスク・消毒液等の確保</v>
          </cell>
        </row>
        <row r="11298">
          <cell r="K11298" t="str">
            <v>30206-65</v>
          </cell>
          <cell r="L11298" t="str">
            <v>30206</v>
          </cell>
          <cell r="M11298">
            <v>65</v>
          </cell>
          <cell r="N11298" t="str">
            <v>啓発リーフレットによるコロナウイルス感染防止の周知</v>
          </cell>
          <cell r="O11298" t="str">
            <v>①-Ⅰ-６．情報発信の充実</v>
          </cell>
        </row>
        <row r="11299">
          <cell r="K11299" t="str">
            <v>30206-66</v>
          </cell>
          <cell r="L11299" t="str">
            <v>30206</v>
          </cell>
          <cell r="M11299">
            <v>66</v>
          </cell>
          <cell r="N11299" t="str">
            <v>スクールサポートスタッフの配置（期間延長・増員）</v>
          </cell>
          <cell r="O11299" t="str">
            <v>①-Ⅰ-８．学校の臨時休業等を円滑に進めるための環境整備</v>
          </cell>
        </row>
        <row r="11300">
          <cell r="K11300" t="str">
            <v>30206-67</v>
          </cell>
          <cell r="L11300" t="str">
            <v>30206</v>
          </cell>
          <cell r="M11300">
            <v>67</v>
          </cell>
          <cell r="N11300" t="str">
            <v>学校保健特別対策事業費補助金</v>
          </cell>
          <cell r="O11300" t="str">
            <v>①-Ⅰ-１．マスク・消毒液等の確保</v>
          </cell>
        </row>
        <row r="11301">
          <cell r="K11301" t="str">
            <v>30206-68</v>
          </cell>
          <cell r="L11301" t="str">
            <v>30206</v>
          </cell>
          <cell r="M11301">
            <v>68</v>
          </cell>
          <cell r="N11301" t="str">
            <v>学校保健特別対策事業費補助金</v>
          </cell>
          <cell r="O11301" t="str">
            <v>①-Ⅰ-１．マスク・消毒液等の確保</v>
          </cell>
        </row>
        <row r="11302">
          <cell r="K11302" t="str">
            <v>30206-69</v>
          </cell>
          <cell r="L11302" t="str">
            <v>30206</v>
          </cell>
          <cell r="M11302">
            <v>69</v>
          </cell>
          <cell r="N11302" t="str">
            <v>学校臨時休業対策費補助金</v>
          </cell>
          <cell r="O11302" t="str">
            <v>①-Ⅱ-４．生活に困っている世帯や個人への支援</v>
          </cell>
        </row>
        <row r="11303">
          <cell r="K11303" t="str">
            <v>30206-70</v>
          </cell>
          <cell r="L11303" t="str">
            <v>30206</v>
          </cell>
          <cell r="M11303">
            <v>70</v>
          </cell>
          <cell r="N11303" t="str">
            <v>公立学校情報機器整備費補助金</v>
          </cell>
          <cell r="O11303" t="str">
            <v>①-Ⅰ-８．学校の臨時休業等を円滑に進めるための環境整備</v>
          </cell>
        </row>
        <row r="11304">
          <cell r="K11304" t="str">
            <v>30206-71</v>
          </cell>
          <cell r="L11304" t="str">
            <v>30206</v>
          </cell>
          <cell r="M11304">
            <v>71</v>
          </cell>
          <cell r="N11304" t="str">
            <v>公立学校情報機器整備費補助金</v>
          </cell>
          <cell r="O11304" t="str">
            <v>①-Ⅰ-８．学校の臨時休業等を円滑に進めるための環境整備</v>
          </cell>
        </row>
        <row r="11305">
          <cell r="K11305" t="str">
            <v>30206-72</v>
          </cell>
          <cell r="L11305" t="str">
            <v>30206</v>
          </cell>
          <cell r="M11305">
            <v>72</v>
          </cell>
          <cell r="N11305" t="str">
            <v>公立学校情報機器整備費補助金（学校からの遠隔学習機能の強化事業）の地方単独分</v>
          </cell>
          <cell r="O11305" t="str">
            <v>①-Ⅰ-８．学校の臨時休業等を円滑に進めるための環境整備</v>
          </cell>
        </row>
        <row r="11306">
          <cell r="K11306" t="str">
            <v>30206-73</v>
          </cell>
          <cell r="L11306" t="str">
            <v>30206</v>
          </cell>
          <cell r="M11306">
            <v>73</v>
          </cell>
          <cell r="N11306" t="str">
            <v>公共施設感染防止対策</v>
          </cell>
          <cell r="O11306" t="str">
            <v>①-Ⅰ-１．マスク・消毒液等の確保</v>
          </cell>
        </row>
        <row r="11307">
          <cell r="K11307" t="str">
            <v>30206-74</v>
          </cell>
          <cell r="L11307" t="str">
            <v>30206</v>
          </cell>
          <cell r="M11307">
            <v>74</v>
          </cell>
          <cell r="N11307" t="str">
            <v>指定避難所及び指定緊急避難場所における感染症防止対策</v>
          </cell>
          <cell r="O11307" t="str">
            <v>①-Ⅰ-１．マスク・消毒液等の確保</v>
          </cell>
        </row>
        <row r="11308">
          <cell r="K11308" t="str">
            <v>30206-75</v>
          </cell>
          <cell r="L11308" t="str">
            <v>30206</v>
          </cell>
          <cell r="M11308">
            <v>75</v>
          </cell>
          <cell r="N11308" t="str">
            <v>地域活性化商品券事業</v>
          </cell>
          <cell r="O11308" t="str">
            <v>①-Ⅲ-２．地域経済の活性化</v>
          </cell>
        </row>
        <row r="11309">
          <cell r="K11309" t="str">
            <v>30206-76</v>
          </cell>
          <cell r="L11309" t="str">
            <v>30206</v>
          </cell>
          <cell r="M11309">
            <v>76</v>
          </cell>
          <cell r="N11309" t="str">
            <v>田辺市小規模事業者事業継続支援給付金（増額分）</v>
          </cell>
          <cell r="O11309" t="str">
            <v>①-Ⅱ-３．事業継続に困っている中小・小規模事業者等への支援</v>
          </cell>
        </row>
        <row r="11310">
          <cell r="K11310" t="str">
            <v>30206-77</v>
          </cell>
          <cell r="L11310" t="str">
            <v>30206</v>
          </cell>
          <cell r="M11310">
            <v>77</v>
          </cell>
          <cell r="N11310" t="str">
            <v>市議会議場における飛沫防止対策</v>
          </cell>
          <cell r="O11310" t="str">
            <v>①-Ⅰ-１．マスク・消毒液等の確保</v>
          </cell>
        </row>
        <row r="11311">
          <cell r="K11311" t="str">
            <v>30206-78</v>
          </cell>
          <cell r="L11311" t="str">
            <v>30206</v>
          </cell>
          <cell r="M11311">
            <v>78</v>
          </cell>
          <cell r="N11311" t="str">
            <v>龍神中学校給食調理場空調設備</v>
          </cell>
          <cell r="O11311" t="str">
            <v>①-Ⅰ-１．マスク・消毒液等の確保</v>
          </cell>
        </row>
        <row r="11312">
          <cell r="K11312" t="str">
            <v>30206-79</v>
          </cell>
          <cell r="L11312" t="str">
            <v>30206</v>
          </cell>
          <cell r="M11312">
            <v>79</v>
          </cell>
          <cell r="N11312" t="str">
            <v>田辺市産業経済緊急対策支援金</v>
          </cell>
          <cell r="O11312" t="str">
            <v>①-Ⅱ-３．事業継続に困っている中小・小規模事業者等への支援</v>
          </cell>
        </row>
        <row r="11313">
          <cell r="K11313" t="str">
            <v>30206-80</v>
          </cell>
          <cell r="L11313" t="str">
            <v>30206</v>
          </cell>
          <cell r="M11313">
            <v>80</v>
          </cell>
          <cell r="N11313" t="str">
            <v>窓口対応用物品の</v>
          </cell>
          <cell r="O11313" t="str">
            <v>①-Ⅰ-１．マスク・消毒液等の確保</v>
          </cell>
        </row>
        <row r="11314">
          <cell r="K11314" t="str">
            <v>30206-81</v>
          </cell>
          <cell r="L11314" t="str">
            <v>30206</v>
          </cell>
          <cell r="M11314">
            <v>81</v>
          </cell>
          <cell r="N11314" t="str">
            <v>文化施設運営継続給付金</v>
          </cell>
          <cell r="O11314" t="str">
            <v>①-Ⅱ-３．事業継続に困っている中小・小規模事業者等への支援</v>
          </cell>
        </row>
        <row r="11315">
          <cell r="K11315" t="str">
            <v>30206-82</v>
          </cell>
          <cell r="L11315" t="str">
            <v>30206</v>
          </cell>
          <cell r="M11315">
            <v>82</v>
          </cell>
          <cell r="N11315" t="str">
            <v>学校保健特別対策事業費補助金</v>
          </cell>
          <cell r="O11315" t="str">
            <v>①-Ⅰ-８．学校の臨時休業等を円滑に進めるための環境整備</v>
          </cell>
        </row>
        <row r="11316">
          <cell r="K11316" t="str">
            <v>30207-1</v>
          </cell>
          <cell r="L11316" t="str">
            <v>30207</v>
          </cell>
          <cell r="M11316">
            <v>1</v>
          </cell>
          <cell r="N11316" t="str">
            <v>新宮市生活支援給付金給付事業</v>
          </cell>
          <cell r="O11316" t="str">
            <v>①-Ⅱ-４．生活に困っている世帯や個人への支援</v>
          </cell>
        </row>
        <row r="11317">
          <cell r="K11317" t="str">
            <v>30207-2</v>
          </cell>
          <cell r="L11317" t="str">
            <v>30207</v>
          </cell>
          <cell r="M11317">
            <v>2</v>
          </cell>
          <cell r="N11317" t="str">
            <v>新宮市経営持続化支援金給付事業</v>
          </cell>
          <cell r="O11317" t="str">
            <v>①-Ⅱ-３．事業継続に困っている中小・小規模事業者等への支援</v>
          </cell>
        </row>
        <row r="11318">
          <cell r="K11318" t="str">
            <v>30207-3</v>
          </cell>
          <cell r="L11318" t="str">
            <v>30207</v>
          </cell>
          <cell r="M11318">
            <v>3</v>
          </cell>
          <cell r="N11318" t="str">
            <v>水道事業会計補助金</v>
          </cell>
          <cell r="O11318" t="str">
            <v>①-Ⅱ-４．生活に困っている世帯や個人への支援</v>
          </cell>
        </row>
        <row r="11319">
          <cell r="K11319" t="str">
            <v>30207-4</v>
          </cell>
          <cell r="L11319" t="str">
            <v>30207</v>
          </cell>
          <cell r="M11319">
            <v>4</v>
          </cell>
          <cell r="N11319" t="str">
            <v>簡易水道事業会計補助金</v>
          </cell>
          <cell r="O11319" t="str">
            <v>①-Ⅱ-４．生活に困っている世帯や個人への支援</v>
          </cell>
        </row>
        <row r="11320">
          <cell r="K11320" t="str">
            <v>30207-5</v>
          </cell>
          <cell r="L11320" t="str">
            <v>30207</v>
          </cell>
          <cell r="M11320">
            <v>5</v>
          </cell>
          <cell r="N11320" t="str">
            <v>帰省自粛学生応援事業</v>
          </cell>
          <cell r="O11320" t="str">
            <v>①-Ⅱ-４．生活に困っている世帯や個人への支援</v>
          </cell>
        </row>
        <row r="11321">
          <cell r="K11321" t="str">
            <v>30207-6</v>
          </cell>
          <cell r="L11321" t="str">
            <v>30207</v>
          </cell>
          <cell r="M11321">
            <v>6</v>
          </cell>
          <cell r="N11321" t="str">
            <v>プレミアム付共通商品券発行事業</v>
          </cell>
          <cell r="O11321" t="str">
            <v>①-Ⅱ-４．生活に困っている世帯や個人への支援</v>
          </cell>
        </row>
        <row r="11322">
          <cell r="K11322" t="str">
            <v>30207-7</v>
          </cell>
          <cell r="L11322" t="str">
            <v>30207</v>
          </cell>
          <cell r="M11322">
            <v>7</v>
          </cell>
          <cell r="N11322" t="str">
            <v>旅館等宿泊避難支援事業</v>
          </cell>
          <cell r="O11322" t="str">
            <v>①-Ⅰ-５．帰国者等の受入れ体制の強化</v>
          </cell>
        </row>
        <row r="11323">
          <cell r="K11323" t="str">
            <v>30207-8</v>
          </cell>
          <cell r="L11323" t="str">
            <v>30207</v>
          </cell>
          <cell r="M11323">
            <v>8</v>
          </cell>
          <cell r="N11323" t="str">
            <v>新型コロナウイルス感染症対策経費（防災対策課）</v>
          </cell>
          <cell r="O11323" t="str">
            <v>①-Ⅰ-１．マスク・消毒液等の確保</v>
          </cell>
        </row>
        <row r="11324">
          <cell r="K11324" t="str">
            <v>30207-9</v>
          </cell>
          <cell r="L11324" t="str">
            <v>30207</v>
          </cell>
          <cell r="M11324">
            <v>9</v>
          </cell>
          <cell r="N11324" t="str">
            <v>福祉タクシー券交付事業</v>
          </cell>
          <cell r="O11324" t="str">
            <v>①-Ⅱ-４．生活に困っている世帯や個人への支援</v>
          </cell>
        </row>
        <row r="11325">
          <cell r="K11325" t="str">
            <v>30207-10</v>
          </cell>
          <cell r="L11325" t="str">
            <v>30207</v>
          </cell>
          <cell r="M11325">
            <v>10</v>
          </cell>
          <cell r="N11325" t="str">
            <v>新型コロナウイルス感染症対策経費（福祉課）</v>
          </cell>
          <cell r="O11325" t="str">
            <v>①-Ⅰ-１．マスク・消毒液等の確保</v>
          </cell>
        </row>
        <row r="11326">
          <cell r="K11326" t="str">
            <v>30207-11</v>
          </cell>
          <cell r="L11326" t="str">
            <v>30207</v>
          </cell>
          <cell r="M11326">
            <v>11</v>
          </cell>
          <cell r="N11326" t="str">
            <v>介護サービス事業者等支援補助金</v>
          </cell>
          <cell r="O11326" t="str">
            <v>①-Ⅰ-１．マスク・消毒液等の確保</v>
          </cell>
        </row>
        <row r="11327">
          <cell r="K11327" t="str">
            <v>30207-12</v>
          </cell>
          <cell r="L11327" t="str">
            <v>30207</v>
          </cell>
          <cell r="M11327">
            <v>12</v>
          </cell>
          <cell r="N11327" t="str">
            <v>子育て世帯等応援商品券配布事業</v>
          </cell>
          <cell r="O11327" t="str">
            <v>①-Ⅱ-４．生活に困っている世帯や個人への支援</v>
          </cell>
        </row>
        <row r="11328">
          <cell r="K11328" t="str">
            <v>30207-13</v>
          </cell>
          <cell r="L11328" t="str">
            <v>30207</v>
          </cell>
          <cell r="M11328">
            <v>13</v>
          </cell>
          <cell r="N11328" t="str">
            <v>新生児臨時特別定額給付金給付事業</v>
          </cell>
          <cell r="O11328" t="str">
            <v>①-Ⅱ-４．生活に困っている世帯や個人への支援</v>
          </cell>
        </row>
        <row r="11329">
          <cell r="K11329" t="str">
            <v>30207-14</v>
          </cell>
          <cell r="L11329" t="str">
            <v>30207</v>
          </cell>
          <cell r="M11329">
            <v>14</v>
          </cell>
          <cell r="N11329" t="str">
            <v>小児インフルエンザ予防接種助成事業</v>
          </cell>
          <cell r="O11329" t="str">
            <v>①-Ⅰ-２．検査体制の強化と感染の早期発見</v>
          </cell>
        </row>
        <row r="11330">
          <cell r="K11330" t="str">
            <v>30207-15</v>
          </cell>
          <cell r="L11330" t="str">
            <v>30207</v>
          </cell>
          <cell r="M11330">
            <v>15</v>
          </cell>
          <cell r="N11330" t="str">
            <v>公立学校情報機器整備費補助金</v>
          </cell>
          <cell r="O11330" t="str">
            <v>①-Ⅰ-８．学校の臨時休業等を円滑に進めるための環境整備</v>
          </cell>
        </row>
        <row r="11331">
          <cell r="K11331" t="str">
            <v>30207-16</v>
          </cell>
          <cell r="L11331" t="str">
            <v>30207</v>
          </cell>
          <cell r="M11331">
            <v>16</v>
          </cell>
          <cell r="N11331" t="str">
            <v>小中学校GIGAスクール整備事業</v>
          </cell>
          <cell r="O11331" t="str">
            <v>①-Ⅰ-８．学校の臨時休業等を円滑に進めるための環境整備</v>
          </cell>
        </row>
        <row r="11332">
          <cell r="K11332" t="str">
            <v>30207-17</v>
          </cell>
          <cell r="L11332" t="str">
            <v>30207</v>
          </cell>
          <cell r="M11332">
            <v>17</v>
          </cell>
          <cell r="N11332" t="str">
            <v>図書消毒機導入事業</v>
          </cell>
          <cell r="O11332" t="str">
            <v>①-Ⅰ-１．マスク・消毒液等の確保</v>
          </cell>
        </row>
        <row r="11333">
          <cell r="K11333" t="str">
            <v>30207-18</v>
          </cell>
          <cell r="L11333" t="str">
            <v>30207</v>
          </cell>
          <cell r="M11333">
            <v>18</v>
          </cell>
          <cell r="N11333" t="str">
            <v>来庁者等へのコロナウイルス感染対策事業</v>
          </cell>
          <cell r="O11333" t="str">
            <v>①-Ⅰ-１．マスク・消毒液等の確保</v>
          </cell>
        </row>
        <row r="11334">
          <cell r="K11334" t="str">
            <v>30207-19</v>
          </cell>
          <cell r="L11334" t="str">
            <v>30207</v>
          </cell>
          <cell r="M11334">
            <v>19</v>
          </cell>
          <cell r="N11334" t="str">
            <v>施設予約システム導入事業</v>
          </cell>
          <cell r="O11334" t="str">
            <v>①-Ⅳ-３．リモート化等によるデジタル・トランスフォーメーションの加速</v>
          </cell>
        </row>
        <row r="11335">
          <cell r="K11335" t="str">
            <v>30207-20</v>
          </cell>
          <cell r="L11335" t="str">
            <v>30207</v>
          </cell>
          <cell r="M11335">
            <v>20</v>
          </cell>
          <cell r="N11335" t="str">
            <v>チケット販売システム導入事業</v>
          </cell>
          <cell r="O11335" t="str">
            <v>①-Ⅳ-３．リモート化等によるデジタル・トランスフォーメーションの加速</v>
          </cell>
        </row>
        <row r="11336">
          <cell r="K11336" t="str">
            <v>30207-21</v>
          </cell>
          <cell r="L11336" t="str">
            <v>30207</v>
          </cell>
          <cell r="M11336">
            <v>21</v>
          </cell>
          <cell r="N11336" t="str">
            <v>新型コロナウイルス感染症対策経費（文複）</v>
          </cell>
          <cell r="O11336" t="str">
            <v>①-Ⅰ-１．マスク・消毒液等の確保</v>
          </cell>
        </row>
        <row r="11337">
          <cell r="K11337" t="str">
            <v>30207-22</v>
          </cell>
          <cell r="L11337" t="str">
            <v>30207</v>
          </cell>
          <cell r="M11337">
            <v>22</v>
          </cell>
          <cell r="N11337" t="str">
            <v>新型コロナウイルス感染症対策経費（図書館）</v>
          </cell>
          <cell r="O11337" t="str">
            <v>①-Ⅰ-１．マスク・消毒液等の確保</v>
          </cell>
        </row>
        <row r="11338">
          <cell r="K11338" t="str">
            <v>30207-23</v>
          </cell>
          <cell r="L11338" t="str">
            <v>30207</v>
          </cell>
          <cell r="M11338">
            <v>23</v>
          </cell>
          <cell r="N11338" t="str">
            <v>高田グリーンランド空気清浄機設置事業</v>
          </cell>
          <cell r="O11338" t="str">
            <v>①-Ⅰ-１．マスク・消毒液等の確保</v>
          </cell>
        </row>
        <row r="11339">
          <cell r="K11339" t="str">
            <v>30207-24</v>
          </cell>
          <cell r="L11339" t="str">
            <v>30207</v>
          </cell>
          <cell r="M11339">
            <v>24</v>
          </cell>
          <cell r="N11339" t="str">
            <v>新型コロナウイルス感染症対策経費（熊野川行政局）</v>
          </cell>
          <cell r="O11339" t="str">
            <v>①-Ⅰ-１．マスク・消毒液等の確保</v>
          </cell>
        </row>
        <row r="11340">
          <cell r="K11340" t="str">
            <v>30207-25</v>
          </cell>
          <cell r="L11340" t="str">
            <v>30207</v>
          </cell>
          <cell r="M11340">
            <v>25</v>
          </cell>
          <cell r="N11340" t="str">
            <v>新型コロナウイルス感染症対策経費（消防本部）</v>
          </cell>
          <cell r="O11340" t="str">
            <v>①-Ⅰ-１．マスク・消毒液等の確保</v>
          </cell>
        </row>
        <row r="11341">
          <cell r="K11341" t="str">
            <v>30207-26</v>
          </cell>
          <cell r="L11341" t="str">
            <v>30207</v>
          </cell>
          <cell r="M11341">
            <v>26</v>
          </cell>
          <cell r="N11341" t="str">
            <v>来庁者等へのコロナウイルス感染症対策事業</v>
          </cell>
          <cell r="O11341" t="str">
            <v>①-Ⅳ-３．リモート化等によるデジタル・トランスフォーメーションの加速</v>
          </cell>
        </row>
        <row r="11342">
          <cell r="K11342" t="str">
            <v>30207-27</v>
          </cell>
          <cell r="L11342" t="str">
            <v>30207</v>
          </cell>
          <cell r="M11342">
            <v>27</v>
          </cell>
          <cell r="N11342" t="str">
            <v>医療センター事業会計補助金</v>
          </cell>
          <cell r="O11342" t="str">
            <v>①-Ⅰ-３．医療提供体制の強化</v>
          </cell>
        </row>
        <row r="11343">
          <cell r="K11343" t="str">
            <v>30208-1</v>
          </cell>
          <cell r="L11343" t="str">
            <v>30208</v>
          </cell>
          <cell r="M11343">
            <v>1</v>
          </cell>
          <cell r="N11343" t="str">
            <v>感染予防・感染拡大防止のための必需物品確保・供給事業</v>
          </cell>
          <cell r="O11343" t="str">
            <v>①-Ⅰ-１．マスク・消毒液等の確保</v>
          </cell>
        </row>
        <row r="11344">
          <cell r="K11344" t="str">
            <v>30208-2</v>
          </cell>
          <cell r="L11344" t="str">
            <v>30208</v>
          </cell>
          <cell r="M11344">
            <v>2</v>
          </cell>
          <cell r="N11344" t="str">
            <v>紀の川市特別定額給付金事業</v>
          </cell>
          <cell r="O11344" t="str">
            <v>①-Ⅱ-４．生活に困っている世帯や個人への支援</v>
          </cell>
        </row>
        <row r="11345">
          <cell r="K11345" t="str">
            <v>30208-3</v>
          </cell>
          <cell r="L11345" t="str">
            <v>30208</v>
          </cell>
          <cell r="M11345">
            <v>3</v>
          </cell>
          <cell r="N11345" t="str">
            <v>水道事業会計繰出</v>
          </cell>
          <cell r="O11345" t="str">
            <v>①-Ⅱ-４．生活に困っている世帯や個人への支援</v>
          </cell>
        </row>
        <row r="11346">
          <cell r="K11346" t="str">
            <v>30208-4</v>
          </cell>
          <cell r="L11346" t="str">
            <v>30208</v>
          </cell>
          <cell r="M11346">
            <v>4</v>
          </cell>
          <cell r="N11346" t="str">
            <v>経営安定化給付金事業</v>
          </cell>
          <cell r="O11346" t="str">
            <v>①-Ⅱ-３．事業継続に困っている中小・小規模事業者等への支援</v>
          </cell>
        </row>
        <row r="11347">
          <cell r="K11347" t="str">
            <v>30208-5</v>
          </cell>
          <cell r="L11347" t="str">
            <v>30208</v>
          </cell>
          <cell r="M11347">
            <v>5</v>
          </cell>
          <cell r="N11347" t="str">
            <v>家庭学習支援事業</v>
          </cell>
          <cell r="O11347" t="str">
            <v>①-Ⅱ-４．生活に困っている世帯や個人への支援</v>
          </cell>
        </row>
        <row r="11348">
          <cell r="K11348" t="str">
            <v>30208-6</v>
          </cell>
          <cell r="L11348" t="str">
            <v>30208</v>
          </cell>
          <cell r="M11348">
            <v>6</v>
          </cell>
          <cell r="N11348" t="str">
            <v>学校教育におけるＩＣＴ環境整備事業</v>
          </cell>
          <cell r="O11348" t="str">
            <v>①-Ⅰ-８．学校の臨時休業等を円滑に進めるための環境整備</v>
          </cell>
        </row>
        <row r="11349">
          <cell r="K11349" t="str">
            <v>30208-7</v>
          </cell>
          <cell r="L11349" t="str">
            <v>30208</v>
          </cell>
          <cell r="M11349">
            <v>7</v>
          </cell>
          <cell r="N11349" t="str">
            <v>プレミアム商品券事業補助</v>
          </cell>
          <cell r="O11349" t="str">
            <v>①-Ⅲ-２．地域経済の活性化</v>
          </cell>
        </row>
        <row r="11350">
          <cell r="K11350" t="str">
            <v>30208-8</v>
          </cell>
          <cell r="L11350" t="str">
            <v>30208</v>
          </cell>
          <cell r="M11350">
            <v>8</v>
          </cell>
          <cell r="N11350" t="str">
            <v>きのかわスーパープレミアム商品券事業補助</v>
          </cell>
          <cell r="O11350" t="str">
            <v>①-Ⅲ-２．地域経済の活性化</v>
          </cell>
        </row>
        <row r="11351">
          <cell r="K11351" t="str">
            <v>30208-9</v>
          </cell>
          <cell r="L11351" t="str">
            <v>30208</v>
          </cell>
          <cell r="M11351">
            <v>9</v>
          </cell>
          <cell r="N11351" t="str">
            <v>育児臨時特別支援給付金給付事業</v>
          </cell>
          <cell r="O11351" t="str">
            <v>①-Ⅱ-４．生活に困っている世帯や個人への支援</v>
          </cell>
        </row>
        <row r="11352">
          <cell r="K11352" t="str">
            <v>30208-10</v>
          </cell>
          <cell r="L11352" t="str">
            <v>30208</v>
          </cell>
          <cell r="M11352">
            <v>10</v>
          </cell>
          <cell r="N11352" t="str">
            <v>学校保健特別対策事業費補助金</v>
          </cell>
          <cell r="O11352" t="str">
            <v>①-Ⅰ-１．マスク・消毒液等の確保</v>
          </cell>
        </row>
        <row r="11353">
          <cell r="K11353" t="str">
            <v>30208-11</v>
          </cell>
          <cell r="L11353" t="str">
            <v>30208</v>
          </cell>
          <cell r="M11353">
            <v>11</v>
          </cell>
          <cell r="N11353" t="str">
            <v>学校保健特別対策事業費補助金</v>
          </cell>
          <cell r="O11353" t="str">
            <v>①-Ⅰ-８．学校の臨時休業等を円滑に進めるための環境整備</v>
          </cell>
        </row>
        <row r="11354">
          <cell r="K11354" t="str">
            <v>30208-12</v>
          </cell>
          <cell r="L11354" t="str">
            <v>30208</v>
          </cell>
          <cell r="M11354">
            <v>12</v>
          </cell>
          <cell r="N11354" t="str">
            <v>公立学校情報機器整備費補助金</v>
          </cell>
          <cell r="O11354" t="str">
            <v>①-Ⅰ-８．学校の臨時休業等を円滑に進めるための環境整備</v>
          </cell>
        </row>
        <row r="11355">
          <cell r="K11355" t="str">
            <v>30208-13</v>
          </cell>
          <cell r="L11355" t="str">
            <v>30208</v>
          </cell>
          <cell r="M11355">
            <v>13</v>
          </cell>
          <cell r="N11355" t="str">
            <v>母子保健衛生費補助金</v>
          </cell>
          <cell r="O11355" t="str">
            <v>①-Ⅳ-３．リモート化等によるデジタル・トランスフォーメーションの加速</v>
          </cell>
        </row>
        <row r="11356">
          <cell r="K11356" t="str">
            <v>30208-14</v>
          </cell>
          <cell r="L11356" t="str">
            <v>30208</v>
          </cell>
          <cell r="M11356">
            <v>14</v>
          </cell>
          <cell r="N11356" t="str">
            <v>学校臨時休業対策費補助金</v>
          </cell>
          <cell r="O11356" t="str">
            <v>①-Ⅱ-４．生活に困っている世帯や個人への支援</v>
          </cell>
        </row>
        <row r="11357">
          <cell r="K11357" t="str">
            <v>30208-15</v>
          </cell>
          <cell r="L11357" t="str">
            <v>30208</v>
          </cell>
          <cell r="M11357">
            <v>15</v>
          </cell>
          <cell r="N11357" t="str">
            <v>公立学校情報機器整備費補助金</v>
          </cell>
          <cell r="O11357" t="str">
            <v>①-Ⅰ-８．学校の臨時休業等を円滑に進めるための環境整備</v>
          </cell>
        </row>
        <row r="11358">
          <cell r="K11358" t="str">
            <v>30208-16</v>
          </cell>
          <cell r="L11358" t="str">
            <v>30208</v>
          </cell>
          <cell r="M11358">
            <v>16</v>
          </cell>
          <cell r="N11358" t="str">
            <v>学校保健特別対策事業費補助金</v>
          </cell>
          <cell r="O11358" t="str">
            <v>①-Ⅰ-１．マスク・消毒液等の確保</v>
          </cell>
        </row>
        <row r="11359">
          <cell r="K11359" t="str">
            <v>30208-17</v>
          </cell>
          <cell r="L11359" t="str">
            <v>30208</v>
          </cell>
          <cell r="M11359">
            <v>17</v>
          </cell>
          <cell r="N11359" t="str">
            <v>インフルエンザ予防接種費用臨時助成金</v>
          </cell>
          <cell r="O11359" t="str">
            <v>①-Ⅰ-３．医療提供体制の強化</v>
          </cell>
        </row>
        <row r="11360">
          <cell r="K11360" t="str">
            <v>30208-18</v>
          </cell>
          <cell r="L11360" t="str">
            <v>30208</v>
          </cell>
          <cell r="M11360">
            <v>18</v>
          </cell>
          <cell r="N11360" t="str">
            <v>オンライン会議・テレワーク環境整備事業</v>
          </cell>
          <cell r="O11360" t="str">
            <v>①-Ⅳ-３．リモート化等によるデジタル・トランスフォーメーションの加速</v>
          </cell>
        </row>
        <row r="11361">
          <cell r="K11361" t="str">
            <v>30208-19</v>
          </cell>
          <cell r="L11361" t="str">
            <v>30208</v>
          </cell>
          <cell r="M11361">
            <v>19</v>
          </cell>
          <cell r="N11361" t="str">
            <v>感染拡大防止のためのサーマルカメラ等設置事業</v>
          </cell>
          <cell r="O11361" t="str">
            <v>①-Ⅰ-１．マスク・消毒液等の確保</v>
          </cell>
        </row>
        <row r="11362">
          <cell r="K11362" t="str">
            <v>30208-20</v>
          </cell>
          <cell r="L11362" t="str">
            <v>30208</v>
          </cell>
          <cell r="M11362">
            <v>20</v>
          </cell>
          <cell r="N11362" t="str">
            <v>紀の川市地域振興券事業</v>
          </cell>
          <cell r="O11362" t="str">
            <v>①-Ⅲ-２．地域経済の活性化</v>
          </cell>
        </row>
        <row r="11363">
          <cell r="K11363" t="str">
            <v>30208-21</v>
          </cell>
          <cell r="L11363" t="str">
            <v>30208</v>
          </cell>
          <cell r="M11363">
            <v>21</v>
          </cell>
          <cell r="N11363" t="str">
            <v>感染症拡大防止対策支援補助金（小規模事業者対象）</v>
          </cell>
          <cell r="O11363" t="str">
            <v>①-Ⅱ-３．事業継続に困っている中小・小規模事業者等への支援</v>
          </cell>
        </row>
        <row r="11364">
          <cell r="K11364" t="str">
            <v>30208-22</v>
          </cell>
          <cell r="L11364" t="str">
            <v>30208</v>
          </cell>
          <cell r="M11364">
            <v>22</v>
          </cell>
          <cell r="N11364" t="str">
            <v>感染症拡大防止対策支援補助金（農業者対象）</v>
          </cell>
          <cell r="O11364" t="str">
            <v>①-Ⅱ-３．事業継続に困っている中小・小規模事業者等への支援</v>
          </cell>
        </row>
        <row r="11365">
          <cell r="K11365" t="str">
            <v>30208-23</v>
          </cell>
          <cell r="L11365" t="str">
            <v>30208</v>
          </cell>
          <cell r="M11365">
            <v>23</v>
          </cell>
          <cell r="N11365" t="str">
            <v>紀の川飯ガイドブック作成事業</v>
          </cell>
          <cell r="O11365" t="str">
            <v>①-Ⅱ-３．事業継続に困っている中小・小規模事業者等への支援</v>
          </cell>
        </row>
        <row r="11366">
          <cell r="K11366" t="str">
            <v>30208-24</v>
          </cell>
          <cell r="L11366" t="str">
            <v>30208</v>
          </cell>
          <cell r="M11366">
            <v>24</v>
          </cell>
          <cell r="N11366" t="str">
            <v>育児臨時特別支援給付金給付事業</v>
          </cell>
          <cell r="O11366" t="str">
            <v>①-Ⅱ-４．生活に困っている世帯や個人への支援</v>
          </cell>
        </row>
        <row r="11367">
          <cell r="K11367" t="str">
            <v>30208-25</v>
          </cell>
          <cell r="L11367" t="str">
            <v>30208</v>
          </cell>
          <cell r="M11367">
            <v>25</v>
          </cell>
          <cell r="N11367" t="str">
            <v>ＩＣＴ学習のための教育環境整備事業</v>
          </cell>
          <cell r="O11367" t="str">
            <v>①-Ⅰ-８．学校の臨時休業等を円滑に進めるための環境整備</v>
          </cell>
        </row>
        <row r="11368">
          <cell r="K11368" t="str">
            <v>30209-1</v>
          </cell>
          <cell r="L11368" t="str">
            <v>30209</v>
          </cell>
          <cell r="M11368">
            <v>1</v>
          </cell>
          <cell r="N11368" t="str">
            <v>水道事業会計繰出金（基本料金免除）</v>
          </cell>
          <cell r="O11368" t="str">
            <v>①-Ⅱ-４．生活に困っている世帯や個人への支援</v>
          </cell>
        </row>
        <row r="11369">
          <cell r="K11369" t="str">
            <v>30209-2</v>
          </cell>
          <cell r="L11369" t="str">
            <v>30209</v>
          </cell>
          <cell r="M11369">
            <v>2</v>
          </cell>
          <cell r="N11369" t="str">
            <v>妊婦応援給付金事業</v>
          </cell>
          <cell r="O11369" t="str">
            <v>①-Ⅱ-４．生活に困っている世帯や個人への支援</v>
          </cell>
        </row>
        <row r="11370">
          <cell r="K11370" t="str">
            <v>30209-3</v>
          </cell>
          <cell r="L11370" t="str">
            <v>30209</v>
          </cell>
          <cell r="M11370">
            <v>3</v>
          </cell>
          <cell r="N11370" t="str">
            <v>ひとり親家庭等応援給付金事業</v>
          </cell>
          <cell r="O11370" t="str">
            <v>①-Ⅱ-４．生活に困っている世帯や個人への支援</v>
          </cell>
        </row>
        <row r="11371">
          <cell r="K11371" t="str">
            <v>30209-5</v>
          </cell>
          <cell r="L11371" t="str">
            <v>30209</v>
          </cell>
          <cell r="M11371">
            <v>5</v>
          </cell>
          <cell r="N11371" t="str">
            <v>敬老事業</v>
          </cell>
          <cell r="O11371" t="str">
            <v>①-Ⅱ-４．生活に困っている世帯や個人への支援</v>
          </cell>
        </row>
        <row r="11372">
          <cell r="K11372" t="str">
            <v>30209-6</v>
          </cell>
          <cell r="L11372" t="str">
            <v>30209</v>
          </cell>
          <cell r="M11372">
            <v>6</v>
          </cell>
          <cell r="N11372" t="str">
            <v>家庭学習教材購入事業</v>
          </cell>
          <cell r="O11372" t="str">
            <v>①-Ⅰ-８．学校の臨時休業等を円滑に進めるための環境整備</v>
          </cell>
        </row>
        <row r="11373">
          <cell r="K11373" t="str">
            <v>30209-7</v>
          </cell>
          <cell r="L11373" t="str">
            <v>30209</v>
          </cell>
          <cell r="M11373">
            <v>7</v>
          </cell>
          <cell r="N11373" t="str">
            <v>事業所支援給付金</v>
          </cell>
          <cell r="O11373" t="str">
            <v>①-Ⅱ-３．事業継続に困っている中小・小規模事業者等への支援</v>
          </cell>
        </row>
        <row r="11374">
          <cell r="K11374" t="str">
            <v>30209-8</v>
          </cell>
          <cell r="L11374" t="str">
            <v>30209</v>
          </cell>
          <cell r="M11374">
            <v>8</v>
          </cell>
          <cell r="N11374" t="str">
            <v>必需物品供給事業</v>
          </cell>
          <cell r="O11374" t="str">
            <v>①-Ⅰ-１．マスク・消毒液等の確保</v>
          </cell>
        </row>
        <row r="11375">
          <cell r="K11375" t="str">
            <v>30209-9</v>
          </cell>
          <cell r="L11375" t="str">
            <v>30209</v>
          </cell>
          <cell r="M11375">
            <v>9</v>
          </cell>
          <cell r="N11375" t="str">
            <v>休業要請に伴う協力金</v>
          </cell>
          <cell r="O11375" t="str">
            <v>①-Ⅱ-３．事業継続に困っている中小・小規模事業者等への支援</v>
          </cell>
        </row>
        <row r="11376">
          <cell r="K11376" t="str">
            <v>30209-10</v>
          </cell>
          <cell r="L11376" t="str">
            <v>30209</v>
          </cell>
          <cell r="M11376">
            <v>10</v>
          </cell>
          <cell r="N11376" t="str">
            <v>広報録音事業</v>
          </cell>
          <cell r="O11376" t="str">
            <v>①-Ⅰ-６．情報発信の充実</v>
          </cell>
        </row>
        <row r="11377">
          <cell r="K11377" t="str">
            <v>30209-11</v>
          </cell>
          <cell r="L11377" t="str">
            <v>30209</v>
          </cell>
          <cell r="M11377">
            <v>11</v>
          </cell>
          <cell r="N11377" t="str">
            <v>感染機会軽減事業</v>
          </cell>
          <cell r="O11377" t="str">
            <v>①-Ⅰ-１．マスク・消毒液等の確保</v>
          </cell>
        </row>
        <row r="11378">
          <cell r="K11378" t="str">
            <v>30209-12</v>
          </cell>
          <cell r="L11378" t="str">
            <v>30209</v>
          </cell>
          <cell r="M11378">
            <v>12</v>
          </cell>
          <cell r="N11378" t="str">
            <v>児童生徒用端末整備事業（継ぎ足し単独事業分）</v>
          </cell>
          <cell r="O11378" t="str">
            <v>①-Ⅰ-８．学校の臨時休業等を円滑に進めるための環境整備</v>
          </cell>
        </row>
        <row r="11379">
          <cell r="K11379" t="str">
            <v>30209-13</v>
          </cell>
          <cell r="L11379" t="str">
            <v>30209</v>
          </cell>
          <cell r="M11379">
            <v>13</v>
          </cell>
          <cell r="N11379" t="str">
            <v>プレミアム付き商品券事業</v>
          </cell>
          <cell r="O11379" t="str">
            <v>①-Ⅲ-２．地域経済の活性化</v>
          </cell>
        </row>
        <row r="11380">
          <cell r="K11380" t="str">
            <v>30209-14</v>
          </cell>
          <cell r="L11380" t="str">
            <v>30209</v>
          </cell>
          <cell r="M11380">
            <v>14</v>
          </cell>
          <cell r="N11380" t="str">
            <v>遠隔手話サービス支援事業</v>
          </cell>
          <cell r="O11380" t="str">
            <v>①-Ⅳ-３．リモート化等によるデジタル・トランスフォーメーションの加速</v>
          </cell>
        </row>
        <row r="11381">
          <cell r="K11381" t="str">
            <v>30209-15</v>
          </cell>
          <cell r="L11381" t="str">
            <v>30209</v>
          </cell>
          <cell r="M11381">
            <v>15</v>
          </cell>
          <cell r="N11381" t="str">
            <v>電子図書館サービス事業</v>
          </cell>
          <cell r="O11381" t="str">
            <v>①-Ⅳ-３．リモート化等によるデジタル・トランスフォーメーションの加速</v>
          </cell>
        </row>
        <row r="11382">
          <cell r="K11382" t="str">
            <v>30209-16</v>
          </cell>
          <cell r="L11382" t="str">
            <v>30209</v>
          </cell>
          <cell r="M11382">
            <v>16</v>
          </cell>
          <cell r="N11382" t="str">
            <v>図書購入事業</v>
          </cell>
          <cell r="O11382" t="str">
            <v>①-Ⅰ-６．情報発信の充実</v>
          </cell>
        </row>
        <row r="11383">
          <cell r="K11383" t="str">
            <v>30209-17</v>
          </cell>
          <cell r="L11383" t="str">
            <v>30209</v>
          </cell>
          <cell r="M11383">
            <v>17</v>
          </cell>
          <cell r="N11383" t="str">
            <v>地域公共交通補助事業</v>
          </cell>
          <cell r="O11383" t="str">
            <v>①-Ⅱ-２．資金繰り対策</v>
          </cell>
        </row>
        <row r="11384">
          <cell r="K11384" t="str">
            <v>30209-18</v>
          </cell>
          <cell r="L11384" t="str">
            <v>30209</v>
          </cell>
          <cell r="M11384">
            <v>18</v>
          </cell>
          <cell r="N11384" t="str">
            <v>保育従事者特別給付金</v>
          </cell>
          <cell r="O11384" t="str">
            <v>①-Ⅱ-１．雇用の維持</v>
          </cell>
        </row>
        <row r="11385">
          <cell r="K11385" t="str">
            <v>30209-19</v>
          </cell>
          <cell r="L11385" t="str">
            <v>30209</v>
          </cell>
          <cell r="M11385">
            <v>19</v>
          </cell>
          <cell r="N11385" t="str">
            <v>確定申告等会場感染予防対策事業</v>
          </cell>
          <cell r="O11385" t="str">
            <v>①-Ⅰ-１．マスク・消毒液等の確保</v>
          </cell>
        </row>
        <row r="11386">
          <cell r="K11386" t="str">
            <v>30209-20</v>
          </cell>
          <cell r="L11386" t="str">
            <v>30209</v>
          </cell>
          <cell r="M11386">
            <v>20</v>
          </cell>
          <cell r="N11386" t="str">
            <v>障害福祉サービス事業所感染予防対策事業</v>
          </cell>
          <cell r="O11386" t="str">
            <v>①-Ⅰ-１．マスク・消毒液等の確保</v>
          </cell>
        </row>
        <row r="11387">
          <cell r="K11387" t="str">
            <v>30209-21</v>
          </cell>
          <cell r="L11387" t="str">
            <v>30209</v>
          </cell>
          <cell r="M11387">
            <v>21</v>
          </cell>
          <cell r="N11387" t="str">
            <v>介護サービス事業所感染予防対策備蓄品購入事業</v>
          </cell>
          <cell r="O11387" t="str">
            <v>①-Ⅰ-１．マスク・消毒液等の確保</v>
          </cell>
        </row>
        <row r="11388">
          <cell r="K11388" t="str">
            <v>30209-22</v>
          </cell>
          <cell r="L11388" t="str">
            <v>30209</v>
          </cell>
          <cell r="M11388">
            <v>22</v>
          </cell>
          <cell r="N11388" t="str">
            <v>個別検診実施医療機関感染症予防対策事業</v>
          </cell>
          <cell r="O11388" t="str">
            <v>①-Ⅰ-１．マスク・消毒液等の確保</v>
          </cell>
        </row>
        <row r="11389">
          <cell r="K11389" t="str">
            <v>30209-23</v>
          </cell>
          <cell r="L11389" t="str">
            <v>30209</v>
          </cell>
          <cell r="M11389">
            <v>23</v>
          </cell>
          <cell r="N11389" t="str">
            <v>小中学校児童生徒健診器具購入事業</v>
          </cell>
          <cell r="O11389" t="str">
            <v>①-Ⅰ-１．マスク・消毒液等の確保</v>
          </cell>
        </row>
        <row r="11390">
          <cell r="K11390" t="str">
            <v>30209-24</v>
          </cell>
          <cell r="L11390" t="str">
            <v>30209</v>
          </cell>
          <cell r="M11390">
            <v>24</v>
          </cell>
          <cell r="N11390" t="str">
            <v>学校保健特別対策事業費補助金</v>
          </cell>
          <cell r="O11390" t="str">
            <v>①-Ⅰ-１．マスク・消毒液等の確保</v>
          </cell>
        </row>
        <row r="11391">
          <cell r="K11391" t="str">
            <v>30209-25</v>
          </cell>
          <cell r="L11391" t="str">
            <v>30209</v>
          </cell>
          <cell r="M11391">
            <v>25</v>
          </cell>
          <cell r="N11391" t="str">
            <v>避難所機能強化事業</v>
          </cell>
          <cell r="O11391" t="str">
            <v>①-Ⅳ-４．公共投資の早期執行等</v>
          </cell>
        </row>
        <row r="11392">
          <cell r="K11392" t="str">
            <v>30209-26</v>
          </cell>
          <cell r="L11392" t="str">
            <v>30209</v>
          </cell>
          <cell r="M11392">
            <v>26</v>
          </cell>
          <cell r="N11392" t="str">
            <v>各公民館換気対策事業</v>
          </cell>
          <cell r="O11392" t="str">
            <v>①-Ⅳ-４．公共投資の早期執行等</v>
          </cell>
        </row>
        <row r="11393">
          <cell r="K11393" t="str">
            <v>30209-27</v>
          </cell>
          <cell r="L11393" t="str">
            <v>30209</v>
          </cell>
          <cell r="M11393">
            <v>27</v>
          </cell>
          <cell r="N11393" t="str">
            <v>総合体育館感染予防対策事業</v>
          </cell>
          <cell r="O11393" t="str">
            <v>①-Ⅰ-１．マスク・消毒液等の確保</v>
          </cell>
        </row>
        <row r="11394">
          <cell r="K11394" t="str">
            <v>30209-30</v>
          </cell>
          <cell r="L11394" t="str">
            <v>30209</v>
          </cell>
          <cell r="M11394">
            <v>30</v>
          </cell>
          <cell r="N11394" t="str">
            <v>学童保育施設整備事業</v>
          </cell>
          <cell r="O11394" t="str">
            <v>①-Ⅳ-４．公共投資の早期執行等</v>
          </cell>
        </row>
        <row r="11395">
          <cell r="K11395" t="str">
            <v>30209-31</v>
          </cell>
          <cell r="L11395" t="str">
            <v>30209</v>
          </cell>
          <cell r="M11395">
            <v>31</v>
          </cell>
          <cell r="N11395" t="str">
            <v>介護認定調査員特別給付金</v>
          </cell>
          <cell r="O11395" t="str">
            <v>①-Ⅱ-１．雇用の維持</v>
          </cell>
        </row>
        <row r="11396">
          <cell r="K11396" t="str">
            <v>30209-32</v>
          </cell>
          <cell r="L11396" t="str">
            <v>30209</v>
          </cell>
          <cell r="M11396">
            <v>32</v>
          </cell>
          <cell r="N11396" t="str">
            <v>母子保健衛生費補助金</v>
          </cell>
          <cell r="O11396" t="str">
            <v>①-Ⅰ-８．学校の臨時休業等を円滑に進めるための環境整備</v>
          </cell>
        </row>
        <row r="11397">
          <cell r="K11397" t="str">
            <v>30209-33</v>
          </cell>
          <cell r="L11397" t="str">
            <v>30209</v>
          </cell>
          <cell r="M11397">
            <v>33</v>
          </cell>
          <cell r="N11397" t="str">
            <v>子ども・子育て支援交付金</v>
          </cell>
          <cell r="O11397" t="str">
            <v>①-Ⅰ-８．学校の臨時休業等を円滑に進めるための環境整備</v>
          </cell>
        </row>
        <row r="11398">
          <cell r="K11398" t="str">
            <v>30209-34</v>
          </cell>
          <cell r="L11398" t="str">
            <v>30209</v>
          </cell>
          <cell r="M11398">
            <v>34</v>
          </cell>
          <cell r="N11398" t="str">
            <v>学校臨時休業対策費補助金</v>
          </cell>
          <cell r="O11398" t="str">
            <v>①-Ⅰ-８．学校の臨時休業等を円滑に進めるための環境整備</v>
          </cell>
        </row>
        <row r="11399">
          <cell r="K11399" t="str">
            <v>30209-35</v>
          </cell>
          <cell r="L11399" t="str">
            <v>30209</v>
          </cell>
          <cell r="M11399">
            <v>35</v>
          </cell>
          <cell r="N11399" t="str">
            <v>公共施設感染防止対策事業</v>
          </cell>
          <cell r="O11399" t="str">
            <v>①-Ⅰ-１．マスク・消毒液等の確保</v>
          </cell>
        </row>
        <row r="11400">
          <cell r="K11400" t="str">
            <v>30304-1</v>
          </cell>
          <cell r="L11400" t="str">
            <v>30304</v>
          </cell>
          <cell r="M11400">
            <v>1</v>
          </cell>
          <cell r="N11400" t="str">
            <v>新型コロナウイルス感染症拡大防止対策費</v>
          </cell>
          <cell r="O11400" t="str">
            <v>①-Ⅰ-１．マスク・消毒液等の確保</v>
          </cell>
        </row>
        <row r="11401">
          <cell r="K11401" t="str">
            <v>30304-2</v>
          </cell>
          <cell r="L11401" t="str">
            <v>30304</v>
          </cell>
          <cell r="M11401">
            <v>2</v>
          </cell>
          <cell r="N11401" t="str">
            <v>新型コロナウイルス感染症対策協力給付金給付事業</v>
          </cell>
          <cell r="O11401" t="str">
            <v>①-Ⅱ-３．事業継続に困っている中小・小規模事業者等への支援</v>
          </cell>
        </row>
        <row r="11402">
          <cell r="K11402" t="str">
            <v>30304-3</v>
          </cell>
          <cell r="L11402" t="str">
            <v>30304</v>
          </cell>
          <cell r="M11402">
            <v>3</v>
          </cell>
          <cell r="N11402" t="str">
            <v>きみの2020商品券交付事業</v>
          </cell>
          <cell r="O11402" t="str">
            <v>①-Ⅱ-３．事業継続に困っている中小・小規模事業者等への支援</v>
          </cell>
        </row>
        <row r="11403">
          <cell r="K11403" t="str">
            <v>30304-4</v>
          </cell>
          <cell r="L11403" t="str">
            <v>30304</v>
          </cell>
          <cell r="M11403">
            <v>4</v>
          </cell>
          <cell r="N11403" t="str">
            <v>学習教材購入支援事業</v>
          </cell>
          <cell r="O11403" t="str">
            <v>①-Ⅰ-８．学校の臨時休業等を円滑に進めるための環境整備</v>
          </cell>
        </row>
        <row r="11404">
          <cell r="K11404" t="str">
            <v>30304-5</v>
          </cell>
          <cell r="L11404" t="str">
            <v>30304</v>
          </cell>
          <cell r="M11404">
            <v>5</v>
          </cell>
          <cell r="N11404" t="str">
            <v>新型コロナウイルス感染症観光対策事業</v>
          </cell>
          <cell r="O11404" t="str">
            <v>①-Ⅲ-１．観光・運輸業、飲食業、イベント・エンターテインメント事業等に対する支援</v>
          </cell>
        </row>
        <row r="11405">
          <cell r="K11405" t="str">
            <v>30304-6</v>
          </cell>
          <cell r="L11405" t="str">
            <v>30304</v>
          </cell>
          <cell r="M11405">
            <v>6</v>
          </cell>
          <cell r="N11405" t="str">
            <v>避難所資材整備事業</v>
          </cell>
          <cell r="O11405" t="str">
            <v>①-Ⅰ-１．マスク・消毒液等の確保</v>
          </cell>
        </row>
        <row r="11406">
          <cell r="K11406" t="str">
            <v>30304-7</v>
          </cell>
          <cell r="L11406" t="str">
            <v>30304</v>
          </cell>
          <cell r="M11406">
            <v>7</v>
          </cell>
          <cell r="N11406" t="str">
            <v>健康づくり推進事業</v>
          </cell>
          <cell r="O11406" t="str">
            <v>①-Ⅰ-１．マスク・消毒液等の確保</v>
          </cell>
        </row>
        <row r="11407">
          <cell r="K11407" t="str">
            <v>30304-8</v>
          </cell>
          <cell r="L11407" t="str">
            <v>30304</v>
          </cell>
          <cell r="M11407">
            <v>8</v>
          </cell>
          <cell r="N11407" t="str">
            <v>福祉センター網戸設置工事</v>
          </cell>
          <cell r="O11407" t="str">
            <v>①-Ⅰ-１．マスク・消毒液等の確保</v>
          </cell>
        </row>
        <row r="11408">
          <cell r="K11408" t="str">
            <v>30304-9</v>
          </cell>
          <cell r="L11408" t="str">
            <v>30304</v>
          </cell>
          <cell r="M11408">
            <v>9</v>
          </cell>
          <cell r="N11408" t="str">
            <v>感染症対策教育推進事業</v>
          </cell>
          <cell r="O11408" t="str">
            <v>①-Ⅰ-１．マスク・消毒液等の確保</v>
          </cell>
        </row>
        <row r="11409">
          <cell r="K11409" t="str">
            <v>30304-10</v>
          </cell>
          <cell r="L11409" t="str">
            <v>30304</v>
          </cell>
          <cell r="M11409">
            <v>10</v>
          </cell>
          <cell r="N11409" t="str">
            <v>救急隊員感染症防止資器材購入事業</v>
          </cell>
          <cell r="O11409" t="str">
            <v>①-Ⅰ-３．医療提供体制の強化</v>
          </cell>
        </row>
        <row r="11410">
          <cell r="K11410" t="str">
            <v>30304-11</v>
          </cell>
          <cell r="L11410" t="str">
            <v>30304</v>
          </cell>
          <cell r="M11410">
            <v>11</v>
          </cell>
          <cell r="N11410" t="str">
            <v>ドーム用動画作成委託料</v>
          </cell>
          <cell r="O11410" t="str">
            <v>①-Ⅲ-２．地域経済の活性化</v>
          </cell>
        </row>
        <row r="11411">
          <cell r="K11411" t="str">
            <v>30304-12</v>
          </cell>
          <cell r="L11411" t="str">
            <v>30304</v>
          </cell>
          <cell r="M11411">
            <v>12</v>
          </cell>
          <cell r="N11411" t="str">
            <v>学校再開のための感染症対策事業</v>
          </cell>
          <cell r="O11411" t="str">
            <v>①-Ⅰ-１．マスク・消毒液等の確保</v>
          </cell>
        </row>
        <row r="11412">
          <cell r="K11412" t="str">
            <v>30304-13</v>
          </cell>
          <cell r="L11412" t="str">
            <v>30304</v>
          </cell>
          <cell r="M11412">
            <v>13</v>
          </cell>
          <cell r="N11412" t="str">
            <v>小学校網戸設置</v>
          </cell>
          <cell r="O11412" t="str">
            <v>①-Ⅰ-８．学校の臨時休業等を円滑に進めるための環境整備</v>
          </cell>
        </row>
        <row r="11413">
          <cell r="K11413" t="str">
            <v>30304-14</v>
          </cell>
          <cell r="L11413" t="str">
            <v>30304</v>
          </cell>
          <cell r="M11413">
            <v>14</v>
          </cell>
          <cell r="N11413" t="str">
            <v>文化施設の感染症防止対策事業</v>
          </cell>
          <cell r="O11413" t="str">
            <v>①-Ⅰ-１．マスク・消毒液等の確保</v>
          </cell>
        </row>
        <row r="11414">
          <cell r="K11414" t="str">
            <v>30304-15</v>
          </cell>
          <cell r="L11414" t="str">
            <v>30304</v>
          </cell>
          <cell r="M11414">
            <v>15</v>
          </cell>
          <cell r="N11414" t="str">
            <v>安全で安心にスポーツができる体育館・武道</v>
          </cell>
          <cell r="O11414" t="str">
            <v>①-Ⅰ-１．マスク・消毒液等の確保</v>
          </cell>
        </row>
        <row r="11415">
          <cell r="K11415" t="str">
            <v>30304-16</v>
          </cell>
          <cell r="L11415" t="str">
            <v>30304</v>
          </cell>
          <cell r="M11415">
            <v>16</v>
          </cell>
          <cell r="N11415" t="str">
            <v>地区集会所感染症防止事業</v>
          </cell>
          <cell r="O11415" t="str">
            <v>①-Ⅰ-１．マスク・消毒液等の確保</v>
          </cell>
        </row>
        <row r="11416">
          <cell r="K11416" t="str">
            <v>30304-17</v>
          </cell>
          <cell r="L11416" t="str">
            <v>30304</v>
          </cell>
          <cell r="M11416">
            <v>17</v>
          </cell>
          <cell r="N11416" t="str">
            <v>会計システム電子決裁化事業</v>
          </cell>
          <cell r="O11416" t="str">
            <v>①-Ⅳ-３．リモート化等によるデジタル・トランスフォーメーションの加速</v>
          </cell>
        </row>
        <row r="11417">
          <cell r="K11417" t="str">
            <v>30304-18</v>
          </cell>
          <cell r="L11417" t="str">
            <v>30304</v>
          </cell>
          <cell r="M11417">
            <v>18</v>
          </cell>
          <cell r="N11417" t="str">
            <v>デスクパーテーション設置事業</v>
          </cell>
          <cell r="O11417" t="str">
            <v>①-Ⅰ-１．マスク・消毒液等の確保</v>
          </cell>
        </row>
        <row r="11418">
          <cell r="K11418" t="str">
            <v>30304-19</v>
          </cell>
          <cell r="L11418" t="str">
            <v>30304</v>
          </cell>
          <cell r="M11418">
            <v>19</v>
          </cell>
          <cell r="N11418" t="str">
            <v>美里の湯かじか荘新型コロナウイルス感染対策支援事業</v>
          </cell>
          <cell r="O11418" t="str">
            <v>①-Ⅱ-１．雇用の維持</v>
          </cell>
        </row>
        <row r="11419">
          <cell r="K11419" t="str">
            <v>30304-20</v>
          </cell>
          <cell r="L11419" t="str">
            <v>30304</v>
          </cell>
          <cell r="M11419">
            <v>20</v>
          </cell>
          <cell r="N11419" t="str">
            <v>新型コロナウイルス感染症等対策関係資機材保管場所整備事業</v>
          </cell>
          <cell r="O11419" t="str">
            <v>①-Ⅰ-１．マスク・消毒液等の確保</v>
          </cell>
        </row>
        <row r="11420">
          <cell r="K11420" t="str">
            <v>30304-21</v>
          </cell>
          <cell r="L11420" t="str">
            <v>30304</v>
          </cell>
          <cell r="M11420">
            <v>21</v>
          </cell>
          <cell r="N11420" t="str">
            <v>紀美野町本庁舎新型コロナウイルス感染防止対策改修事業</v>
          </cell>
          <cell r="O11420" t="str">
            <v>①-Ⅰ-１．マスク・消毒液等の確保</v>
          </cell>
        </row>
        <row r="11421">
          <cell r="K11421" t="str">
            <v>30304-22</v>
          </cell>
          <cell r="L11421" t="str">
            <v>30304</v>
          </cell>
          <cell r="M11421">
            <v>22</v>
          </cell>
          <cell r="N11421" t="str">
            <v>小中学校ICT教育推進事業</v>
          </cell>
          <cell r="O11421" t="str">
            <v>①-Ⅰ-８．学校の臨時休業等を円滑に進めるための環境整備</v>
          </cell>
        </row>
        <row r="11422">
          <cell r="K11422" t="str">
            <v>30304-23</v>
          </cell>
          <cell r="L11422" t="str">
            <v>30304</v>
          </cell>
          <cell r="M11422">
            <v>23</v>
          </cell>
          <cell r="N11422" t="str">
            <v>窓口手続きの簡素化事業</v>
          </cell>
          <cell r="O11422" t="str">
            <v>①-Ⅳ-３．リモート化等によるデジタル・トランスフォーメーションの加速</v>
          </cell>
        </row>
        <row r="11423">
          <cell r="K11423" t="str">
            <v>30304-24</v>
          </cell>
          <cell r="L11423" t="str">
            <v>30304</v>
          </cell>
          <cell r="M11423">
            <v>24</v>
          </cell>
          <cell r="N11423" t="str">
            <v>農地現場確認用タブレット端末整備事業</v>
          </cell>
          <cell r="O11423" t="str">
            <v>①-Ⅳ-３．リモート化等によるデジタル・トランスフォーメーションの加速</v>
          </cell>
        </row>
        <row r="11424">
          <cell r="K11424" t="str">
            <v>30304-25</v>
          </cell>
          <cell r="L11424" t="str">
            <v>30304</v>
          </cell>
          <cell r="M11424">
            <v>25</v>
          </cell>
          <cell r="N11424" t="str">
            <v>感染症対応プレミアム商品券発行事業補助金</v>
          </cell>
          <cell r="O11424" t="str">
            <v>①-Ⅲ-２．地域経済の活性化</v>
          </cell>
        </row>
        <row r="11425">
          <cell r="K11425" t="str">
            <v>30304-26</v>
          </cell>
          <cell r="L11425" t="str">
            <v>30304</v>
          </cell>
          <cell r="M11425">
            <v>26</v>
          </cell>
          <cell r="N11425" t="str">
            <v>新生児特別臨時給付金給付事業</v>
          </cell>
          <cell r="O11425" t="str">
            <v>①-Ⅱ-４．生活に困っている世帯や個人への支援</v>
          </cell>
        </row>
        <row r="11426">
          <cell r="K11426" t="str">
            <v>30304-27</v>
          </cell>
          <cell r="L11426" t="str">
            <v>30304</v>
          </cell>
          <cell r="M11426">
            <v>27</v>
          </cell>
          <cell r="N11426" t="str">
            <v>感染症対応避難所整備事業</v>
          </cell>
          <cell r="O11426" t="str">
            <v>①-Ⅰ-１．マスク・消毒液等の確保</v>
          </cell>
        </row>
        <row r="11427">
          <cell r="K11427" t="str">
            <v>30304-28</v>
          </cell>
          <cell r="L11427" t="str">
            <v>30304</v>
          </cell>
          <cell r="M11427">
            <v>28</v>
          </cell>
          <cell r="N11427" t="str">
            <v>水道料金減免対策事業</v>
          </cell>
          <cell r="O11427" t="str">
            <v>①-Ⅱ-４．生活に困っている世帯や個人への支援</v>
          </cell>
        </row>
        <row r="11428">
          <cell r="K11428" t="str">
            <v>30304-29</v>
          </cell>
          <cell r="L11428" t="str">
            <v>30304</v>
          </cell>
          <cell r="M11428">
            <v>29</v>
          </cell>
          <cell r="N11428" t="str">
            <v>高規格救急自動車整備事業</v>
          </cell>
          <cell r="O11428" t="str">
            <v>①-Ⅰ-３．医療提供体制の強化</v>
          </cell>
        </row>
        <row r="11429">
          <cell r="K11429" t="str">
            <v>30304-31</v>
          </cell>
          <cell r="L11429" t="str">
            <v>30304</v>
          </cell>
          <cell r="M11429">
            <v>31</v>
          </cell>
          <cell r="N11429" t="str">
            <v>小中学校ネットワーク環境整備事業</v>
          </cell>
          <cell r="O11429" t="str">
            <v>①-Ⅰ-８．学校の臨時休業等を円滑に進めるための環境整備</v>
          </cell>
        </row>
        <row r="11430">
          <cell r="K11430" t="str">
            <v>30304-32</v>
          </cell>
          <cell r="L11430" t="str">
            <v>30304</v>
          </cell>
          <cell r="M11430">
            <v>32</v>
          </cell>
          <cell r="N11430" t="str">
            <v>公共施設トイレ手洗い自動水栓化事業</v>
          </cell>
          <cell r="O11430" t="str">
            <v>①-Ⅰ-１．マスク・消毒液等の確保</v>
          </cell>
        </row>
        <row r="11431">
          <cell r="K11431" t="str">
            <v>30304-33</v>
          </cell>
          <cell r="L11431" t="str">
            <v>30304</v>
          </cell>
          <cell r="M11431">
            <v>33</v>
          </cell>
          <cell r="N11431" t="str">
            <v>小中学校トイレ洋式化事業</v>
          </cell>
          <cell r="O11431" t="str">
            <v>①-Ⅰ-８．学校の臨時休業等を円滑に進めるための環境整備</v>
          </cell>
        </row>
        <row r="11432">
          <cell r="K11432" t="str">
            <v>30304-34</v>
          </cell>
          <cell r="L11432" t="str">
            <v>30304</v>
          </cell>
          <cell r="M11432">
            <v>34</v>
          </cell>
          <cell r="N11432" t="str">
            <v>庁舎無線LAN構築事業</v>
          </cell>
          <cell r="O11432" t="str">
            <v>①-Ⅳ-４．公共投資の早期執行等</v>
          </cell>
        </row>
        <row r="11433">
          <cell r="K11433" t="str">
            <v>30304-35</v>
          </cell>
          <cell r="L11433" t="str">
            <v>30304</v>
          </cell>
          <cell r="M11433">
            <v>35</v>
          </cell>
          <cell r="N11433" t="str">
            <v>学校臨時休業対策費補助金</v>
          </cell>
          <cell r="O11433" t="str">
            <v>①-Ⅰ-８．学校の臨時休業等を円滑に進めるための環境整備</v>
          </cell>
        </row>
        <row r="11434">
          <cell r="K11434" t="str">
            <v>30304-36</v>
          </cell>
          <cell r="L11434" t="str">
            <v>30304</v>
          </cell>
          <cell r="M11434">
            <v>36</v>
          </cell>
          <cell r="N11434" t="str">
            <v>学校保健特別対策事業費補助金</v>
          </cell>
          <cell r="O11434" t="str">
            <v>①-Ⅰ-８．学校の臨時休業等を円滑に進めるための環境整備</v>
          </cell>
        </row>
        <row r="11435">
          <cell r="K11435" t="str">
            <v>30304-37</v>
          </cell>
          <cell r="L11435" t="str">
            <v>30304</v>
          </cell>
          <cell r="M11435">
            <v>37</v>
          </cell>
          <cell r="N11435" t="str">
            <v>学校保健特別対策事業費補助金</v>
          </cell>
          <cell r="O11435" t="str">
            <v>①-Ⅰ-８．学校の臨時休業等を円滑に進めるための環境整備</v>
          </cell>
        </row>
        <row r="11436">
          <cell r="K11436" t="str">
            <v>30304-39</v>
          </cell>
          <cell r="L11436" t="str">
            <v>30304</v>
          </cell>
          <cell r="M11436">
            <v>39</v>
          </cell>
          <cell r="N11436" t="str">
            <v>新型コロナウイルス感染症拡大防止対策費</v>
          </cell>
          <cell r="O11436" t="str">
            <v>①-Ⅰ-１．マスク・消毒液等の確保</v>
          </cell>
        </row>
        <row r="11437">
          <cell r="K11437" t="str">
            <v>30304-40</v>
          </cell>
          <cell r="L11437" t="str">
            <v>30304</v>
          </cell>
          <cell r="M11437">
            <v>40</v>
          </cell>
          <cell r="N11437" t="str">
            <v>野上小学校空調設備整備事業</v>
          </cell>
          <cell r="O11437" t="str">
            <v>①-Ⅰ-８．学校の臨時休業等を円滑に進めるための環境整備</v>
          </cell>
        </row>
        <row r="11438">
          <cell r="K11438" t="str">
            <v>30341-1</v>
          </cell>
          <cell r="L11438" t="str">
            <v>30341</v>
          </cell>
          <cell r="M11438">
            <v>1</v>
          </cell>
          <cell r="N11438" t="str">
            <v>かつらぎ町新型コロナウイルス感染症対策事業（予備費）</v>
          </cell>
          <cell r="O11438" t="str">
            <v>①-Ⅰ-１．マスク・消毒液等の確保</v>
          </cell>
        </row>
        <row r="11439">
          <cell r="K11439" t="str">
            <v>30341-2</v>
          </cell>
          <cell r="L11439" t="str">
            <v>30341</v>
          </cell>
          <cell r="M11439">
            <v>2</v>
          </cell>
          <cell r="N11439" t="str">
            <v>かつらぎ町新型コロナウイルス感染症対策事業（補正）</v>
          </cell>
          <cell r="O11439" t="str">
            <v>①-Ⅰ-１．マスク・消毒液等の確保</v>
          </cell>
        </row>
        <row r="11440">
          <cell r="K11440" t="str">
            <v>30341-3</v>
          </cell>
          <cell r="L11440" t="str">
            <v>30341</v>
          </cell>
          <cell r="M11440">
            <v>3</v>
          </cell>
          <cell r="N11440" t="str">
            <v>かつらぎ町防災用物品購入事業</v>
          </cell>
          <cell r="O11440" t="str">
            <v>①-Ⅰ-１．マスク・消毒液等の確保</v>
          </cell>
        </row>
        <row r="11441">
          <cell r="K11441" t="str">
            <v>30341-4</v>
          </cell>
          <cell r="L11441" t="str">
            <v>30341</v>
          </cell>
          <cell r="M11441">
            <v>4</v>
          </cell>
          <cell r="N11441" t="str">
            <v>かつらぎ町応援クーポン券発行事業</v>
          </cell>
          <cell r="O11441" t="str">
            <v>①-Ⅲ-２．地域経済の活性化</v>
          </cell>
        </row>
        <row r="11442">
          <cell r="K11442" t="str">
            <v>30341-5</v>
          </cell>
          <cell r="L11442" t="str">
            <v>30341</v>
          </cell>
          <cell r="M11442">
            <v>5</v>
          </cell>
          <cell r="N11442" t="str">
            <v>かつらぎ町巡回バス運行事業</v>
          </cell>
          <cell r="O11442" t="str">
            <v>①-Ⅲ-２．地域経済の活性化</v>
          </cell>
        </row>
        <row r="11443">
          <cell r="K11443" t="str">
            <v>30341-6</v>
          </cell>
          <cell r="L11443" t="str">
            <v>30341</v>
          </cell>
          <cell r="M11443">
            <v>6</v>
          </cell>
          <cell r="N11443" t="str">
            <v>かつらぎ町水道事業会計繰出・補助</v>
          </cell>
          <cell r="O11443" t="str">
            <v>①-Ⅱ-３．事業継続に困っている中小・小規模事業者等への支援</v>
          </cell>
        </row>
        <row r="11444">
          <cell r="K11444" t="str">
            <v>30341-7</v>
          </cell>
          <cell r="L11444" t="str">
            <v>30341</v>
          </cell>
          <cell r="M11444">
            <v>7</v>
          </cell>
          <cell r="N11444" t="str">
            <v>かつらぎ町特別定額給付金事業（新生児分）</v>
          </cell>
          <cell r="O11444" t="str">
            <v>①-Ⅱ-４．生活に困っている世帯や個人への支援</v>
          </cell>
        </row>
        <row r="11445">
          <cell r="K11445" t="str">
            <v>30341-8</v>
          </cell>
          <cell r="L11445" t="str">
            <v>30341</v>
          </cell>
          <cell r="M11445">
            <v>8</v>
          </cell>
          <cell r="N11445" t="str">
            <v>かつらぎ町新型コロナウイルス感染症相談総合窓口設置事業</v>
          </cell>
          <cell r="O11445" t="str">
            <v>①-Ⅱ-３．事業継続に困っている中小・小規模事業者等への支援</v>
          </cell>
        </row>
        <row r="11446">
          <cell r="K11446" t="str">
            <v>30341-9</v>
          </cell>
          <cell r="L11446" t="str">
            <v>30341</v>
          </cell>
          <cell r="M11446">
            <v>9</v>
          </cell>
          <cell r="N11446" t="str">
            <v>かつらぎ町プレミアム付飲食・宿泊応援事業</v>
          </cell>
          <cell r="O11446" t="str">
            <v>①-Ⅲ-１．観光・運輸業、飲食業、イベント・エンターテインメント事業等に対する支援</v>
          </cell>
        </row>
        <row r="11447">
          <cell r="K11447" t="str">
            <v>30341-10</v>
          </cell>
          <cell r="L11447" t="str">
            <v>30341</v>
          </cell>
          <cell r="M11447">
            <v>10</v>
          </cell>
          <cell r="N11447" t="str">
            <v>かつらぎ町事業者応援補助金事業</v>
          </cell>
          <cell r="O11447" t="str">
            <v>①-Ⅱ-３．事業継続に困っている中小・小規模事業者等への支援</v>
          </cell>
        </row>
        <row r="11448">
          <cell r="K11448" t="str">
            <v>30341-11</v>
          </cell>
          <cell r="L11448" t="str">
            <v>30341</v>
          </cell>
          <cell r="M11448">
            <v>11</v>
          </cell>
          <cell r="N11448" t="str">
            <v>かつらぎ町事業者応援給付金事業</v>
          </cell>
          <cell r="O11448" t="str">
            <v>①-Ⅱ-３．事業継続に困っている中小・小規模事業者等への支援</v>
          </cell>
        </row>
        <row r="11449">
          <cell r="K11449" t="str">
            <v>30341-12</v>
          </cell>
          <cell r="L11449" t="str">
            <v>30341</v>
          </cell>
          <cell r="M11449">
            <v>12</v>
          </cell>
          <cell r="N11449" t="str">
            <v>学校保健特別対策事業費補助金</v>
          </cell>
          <cell r="O11449" t="str">
            <v>①-Ⅰ-１．マスク・消毒液等の確保</v>
          </cell>
        </row>
        <row r="11450">
          <cell r="K11450" t="str">
            <v>30341-13</v>
          </cell>
          <cell r="L11450" t="str">
            <v>30341</v>
          </cell>
          <cell r="M11450">
            <v>13</v>
          </cell>
          <cell r="N11450" t="str">
            <v>かつらぎ町就学援助世帯への給食費相当額支援事業</v>
          </cell>
          <cell r="O11450" t="str">
            <v>①-Ⅱ-４．生活に困っている世帯や個人への支援</v>
          </cell>
        </row>
        <row r="11451">
          <cell r="K11451" t="str">
            <v>30341-14</v>
          </cell>
          <cell r="L11451" t="str">
            <v>30341</v>
          </cell>
          <cell r="M11451">
            <v>14</v>
          </cell>
          <cell r="N11451" t="str">
            <v>かつらぎ町ひとり親世帯等臨時特別給付金支給事業</v>
          </cell>
          <cell r="O11451" t="str">
            <v>①-Ⅱ-４．生活に困っている世帯や個人への支援</v>
          </cell>
        </row>
        <row r="11452">
          <cell r="K11452" t="str">
            <v>30341-15</v>
          </cell>
          <cell r="L11452" t="str">
            <v>30341</v>
          </cell>
          <cell r="M11452">
            <v>15</v>
          </cell>
          <cell r="N11452" t="str">
            <v>かつらぎ町地域経済活性化クーポン券発行事業</v>
          </cell>
          <cell r="O11452" t="str">
            <v>①-Ⅲ-２．地域経済の活性化</v>
          </cell>
        </row>
        <row r="11453">
          <cell r="K11453" t="str">
            <v>30341-16</v>
          </cell>
          <cell r="L11453" t="str">
            <v>30341</v>
          </cell>
          <cell r="M11453">
            <v>16</v>
          </cell>
          <cell r="N11453" t="str">
            <v>かつらぎ町学生支援緊急給付金給付事業</v>
          </cell>
          <cell r="O11453" t="str">
            <v>①-Ⅱ-４．生活に困っている世帯や個人への支援</v>
          </cell>
        </row>
        <row r="11454">
          <cell r="K11454" t="str">
            <v>30341-17</v>
          </cell>
          <cell r="L11454" t="str">
            <v>30341</v>
          </cell>
          <cell r="M11454">
            <v>17</v>
          </cell>
          <cell r="N11454" t="str">
            <v>かつらぎ町新型コロナウイルス感染症対策小中学校ICT環境整備事業</v>
          </cell>
          <cell r="O11454" t="str">
            <v>①-Ⅰ-８．学校の臨時休業等を円滑に進めるための環境整備</v>
          </cell>
        </row>
        <row r="11455">
          <cell r="K11455" t="str">
            <v>30341-18</v>
          </cell>
          <cell r="L11455" t="str">
            <v>30341</v>
          </cell>
          <cell r="M11455">
            <v>18</v>
          </cell>
          <cell r="N11455" t="str">
            <v>学校保健特別対策事業費補助金</v>
          </cell>
          <cell r="O11455" t="str">
            <v>①-Ⅰ-１．マスク・消毒液等の確保</v>
          </cell>
        </row>
        <row r="11456">
          <cell r="K11456" t="str">
            <v>30341-19</v>
          </cell>
          <cell r="L11456" t="str">
            <v>30341</v>
          </cell>
          <cell r="M11456">
            <v>19</v>
          </cell>
          <cell r="N11456" t="str">
            <v>新城・花園地区光ファイバ網整備事業</v>
          </cell>
          <cell r="O11456" t="str">
            <v>①-Ⅳ-３．リモート化等によるデジタル・トランスフォーメーションの加速</v>
          </cell>
        </row>
        <row r="11457">
          <cell r="K11457" t="str">
            <v>30341-20</v>
          </cell>
          <cell r="L11457" t="str">
            <v>30341</v>
          </cell>
          <cell r="M11457">
            <v>20</v>
          </cell>
          <cell r="N11457" t="str">
            <v>かつらぎ町農産物販売促進事業</v>
          </cell>
          <cell r="O11457" t="str">
            <v>①-Ⅲ-２．地域経済の活性化</v>
          </cell>
        </row>
        <row r="11458">
          <cell r="K11458" t="str">
            <v>30343-1</v>
          </cell>
          <cell r="L11458" t="str">
            <v>30343</v>
          </cell>
          <cell r="M11458">
            <v>1</v>
          </cell>
          <cell r="N11458" t="str">
            <v>地域環境整備事業</v>
          </cell>
          <cell r="O11458" t="str">
            <v>①-Ⅱ-３．事業継続に困っている中小・小規模事業者等への支援</v>
          </cell>
        </row>
        <row r="11459">
          <cell r="K11459" t="str">
            <v>30343-2</v>
          </cell>
          <cell r="L11459" t="str">
            <v>30343</v>
          </cell>
          <cell r="M11459">
            <v>2</v>
          </cell>
          <cell r="N11459" t="str">
            <v>防災活動支援事業</v>
          </cell>
          <cell r="O11459" t="str">
            <v>①-Ⅰ-１．マスク・消毒液等の確保</v>
          </cell>
        </row>
        <row r="11460">
          <cell r="K11460" t="str">
            <v>30343-3</v>
          </cell>
          <cell r="L11460" t="str">
            <v>30343</v>
          </cell>
          <cell r="M11460">
            <v>3</v>
          </cell>
          <cell r="N11460" t="str">
            <v>事業者支援給付金</v>
          </cell>
          <cell r="O11460" t="str">
            <v>①-Ⅱ-３．事業継続に困っている中小・小規模事業者等への支援</v>
          </cell>
        </row>
        <row r="11461">
          <cell r="K11461" t="str">
            <v>30343-4</v>
          </cell>
          <cell r="L11461" t="str">
            <v>30343</v>
          </cell>
          <cell r="M11461">
            <v>4</v>
          </cell>
          <cell r="N11461" t="str">
            <v>事業者支援給付金申請支援事業</v>
          </cell>
          <cell r="O11461" t="str">
            <v>①-Ⅱ-３．事業継続に困っている中小・小規模事業者等への支援</v>
          </cell>
        </row>
        <row r="11462">
          <cell r="K11462" t="str">
            <v>30343-5</v>
          </cell>
          <cell r="L11462" t="str">
            <v>30343</v>
          </cell>
          <cell r="M11462">
            <v>5</v>
          </cell>
          <cell r="N11462" t="str">
            <v>雇用調整助成金等申請支援事業</v>
          </cell>
          <cell r="O11462" t="str">
            <v>①-Ⅱ-３．事業継続に困っている中小・小規模事業者等への支援</v>
          </cell>
        </row>
        <row r="11463">
          <cell r="K11463" t="str">
            <v>30343-6</v>
          </cell>
          <cell r="L11463" t="str">
            <v>30343</v>
          </cell>
          <cell r="M11463">
            <v>6</v>
          </cell>
          <cell r="N11463" t="str">
            <v>庁舎内安全・安心確保事業</v>
          </cell>
          <cell r="O11463" t="str">
            <v>①-Ⅰ-１．マスク・消毒液等の確保</v>
          </cell>
        </row>
        <row r="11464">
          <cell r="K11464" t="str">
            <v>30343-7</v>
          </cell>
          <cell r="L11464" t="str">
            <v>30343</v>
          </cell>
          <cell r="M11464">
            <v>7</v>
          </cell>
          <cell r="N11464" t="str">
            <v>観光施設安全・安心確保事業</v>
          </cell>
          <cell r="O11464" t="str">
            <v>①-Ⅰ-１．マスク・消毒液等の確保</v>
          </cell>
        </row>
        <row r="11465">
          <cell r="K11465" t="str">
            <v>30343-8</v>
          </cell>
          <cell r="L11465" t="str">
            <v>30343</v>
          </cell>
          <cell r="M11465">
            <v>8</v>
          </cell>
          <cell r="N11465" t="str">
            <v>学校健診安全・安心確保事業</v>
          </cell>
          <cell r="O11465" t="str">
            <v>①-Ⅰ-１．マスク・消毒液等の確保</v>
          </cell>
        </row>
        <row r="11466">
          <cell r="K11466" t="str">
            <v>30343-9</v>
          </cell>
          <cell r="L11466" t="str">
            <v>30343</v>
          </cell>
          <cell r="M11466">
            <v>9</v>
          </cell>
          <cell r="N11466" t="str">
            <v>感染防止マスク配布事業</v>
          </cell>
          <cell r="O11466" t="str">
            <v>①-Ⅰ-１．マスク・消毒液等の確保</v>
          </cell>
        </row>
        <row r="11467">
          <cell r="K11467" t="str">
            <v>30343-10</v>
          </cell>
          <cell r="L11467" t="str">
            <v>30343</v>
          </cell>
          <cell r="M11467">
            <v>10</v>
          </cell>
          <cell r="N11467" t="str">
            <v>遠隔・オンライン学習の環境整備事業</v>
          </cell>
          <cell r="O11467" t="str">
            <v>①-Ⅰ-８．学校の臨時休業等を円滑に進めるための環境整備</v>
          </cell>
        </row>
        <row r="11468">
          <cell r="K11468" t="str">
            <v>30343-11</v>
          </cell>
          <cell r="L11468" t="str">
            <v>30343</v>
          </cell>
          <cell r="M11468">
            <v>11</v>
          </cell>
          <cell r="N11468" t="str">
            <v>給食センタースポットクーラー整備事業</v>
          </cell>
          <cell r="O11468" t="str">
            <v>①-Ⅰ-８．学校の臨時休業等を円滑に進めるための環境整備</v>
          </cell>
        </row>
        <row r="11469">
          <cell r="K11469" t="str">
            <v>30343-12</v>
          </cell>
          <cell r="L11469" t="str">
            <v>30343</v>
          </cell>
          <cell r="M11469">
            <v>12</v>
          </cell>
          <cell r="N11469" t="str">
            <v>新型コロナウイルス感染症対応のための時間外勤務手当</v>
          </cell>
          <cell r="O11469" t="str">
            <v>①-Ⅰ-１．マスク・消毒液等の確保</v>
          </cell>
        </row>
        <row r="11470">
          <cell r="K11470" t="str">
            <v>30343-13</v>
          </cell>
          <cell r="L11470" t="str">
            <v>30343</v>
          </cell>
          <cell r="M11470">
            <v>13</v>
          </cell>
          <cell r="N11470" t="str">
            <v>庁舎WEB会議用備品購入事業</v>
          </cell>
          <cell r="O11470" t="str">
            <v>①-Ⅳ-３．リモート化等によるデジタル・トランスフォーメーションの加速</v>
          </cell>
        </row>
        <row r="11471">
          <cell r="K11471" t="str">
            <v>30343-14</v>
          </cell>
          <cell r="L11471" t="str">
            <v>30343</v>
          </cell>
          <cell r="M11471">
            <v>14</v>
          </cell>
          <cell r="N11471" t="str">
            <v>地域振興交流施設WEB会議用備品購入事業</v>
          </cell>
          <cell r="O11471" t="str">
            <v>①-Ⅳ-３．リモート化等によるデジタル・トランスフォーメーションの加速</v>
          </cell>
        </row>
        <row r="11472">
          <cell r="K11472" t="str">
            <v>30343-15</v>
          </cell>
          <cell r="L11472" t="str">
            <v>30343</v>
          </cell>
          <cell r="M11472">
            <v>15</v>
          </cell>
          <cell r="N11472" t="str">
            <v>真田ミュージアム安全・安心確保事業</v>
          </cell>
          <cell r="O11472" t="str">
            <v>①-Ⅰ-２．検査体制の強化と感染の早期発見</v>
          </cell>
        </row>
        <row r="11473">
          <cell r="K11473" t="str">
            <v>30343-16</v>
          </cell>
          <cell r="L11473" t="str">
            <v>30343</v>
          </cell>
          <cell r="M11473">
            <v>16</v>
          </cell>
          <cell r="N11473" t="str">
            <v>古沢地区防災活動支援事業</v>
          </cell>
          <cell r="O11473" t="str">
            <v>①-Ⅰ-１．マスク・消毒液等の確保</v>
          </cell>
        </row>
        <row r="11474">
          <cell r="K11474" t="str">
            <v>30343-17</v>
          </cell>
          <cell r="L11474" t="str">
            <v>30343</v>
          </cell>
          <cell r="M11474">
            <v>17</v>
          </cell>
          <cell r="N11474" t="str">
            <v>防災備蓄倉庫建設事業</v>
          </cell>
          <cell r="O11474" t="str">
            <v>①-Ⅰ-１．マスク・消毒液等の確保</v>
          </cell>
        </row>
        <row r="11475">
          <cell r="K11475" t="str">
            <v>30343-18</v>
          </cell>
          <cell r="L11475" t="str">
            <v>30343</v>
          </cell>
          <cell r="M11475">
            <v>18</v>
          </cell>
          <cell r="N11475" t="str">
            <v>防災活動支援事業（避難所備蓄整備）</v>
          </cell>
          <cell r="O11475" t="str">
            <v>①-Ⅰ-１．マスク・消毒液等の確保</v>
          </cell>
        </row>
        <row r="11476">
          <cell r="K11476" t="str">
            <v>30343-19</v>
          </cell>
          <cell r="L11476" t="str">
            <v>30343</v>
          </cell>
          <cell r="M11476">
            <v>19</v>
          </cell>
          <cell r="N11476" t="str">
            <v>観光拠点施設指定管理者支援事業</v>
          </cell>
          <cell r="O11476" t="str">
            <v>①-Ⅱ-３．事業継続に困っている中小・小規模事業者等への支援</v>
          </cell>
        </row>
        <row r="11477">
          <cell r="K11477" t="str">
            <v>30343-20</v>
          </cell>
          <cell r="L11477" t="str">
            <v>30343</v>
          </cell>
          <cell r="M11477">
            <v>20</v>
          </cell>
          <cell r="N11477" t="str">
            <v>社会福祉施設指定管理者支援事業</v>
          </cell>
          <cell r="O11477" t="str">
            <v>①-Ⅱ-３．事業継続に困っている中小・小規模事業者等への支援</v>
          </cell>
        </row>
        <row r="11478">
          <cell r="K11478" t="str">
            <v>30343-21</v>
          </cell>
          <cell r="L11478" t="str">
            <v>30343</v>
          </cell>
          <cell r="M11478">
            <v>21</v>
          </cell>
          <cell r="N11478" t="str">
            <v>地域振興交流施設管理維持体制持続化事業</v>
          </cell>
          <cell r="O11478" t="str">
            <v>①-Ⅱ-３．事業継続に困っている中小・小規模事業者等への支援</v>
          </cell>
        </row>
        <row r="11479">
          <cell r="K11479" t="str">
            <v>30343-22</v>
          </cell>
          <cell r="L11479" t="str">
            <v>30343</v>
          </cell>
          <cell r="M11479">
            <v>22</v>
          </cell>
          <cell r="N11479" t="str">
            <v>地元農産物ＰＲ事業</v>
          </cell>
          <cell r="O11479" t="str">
            <v>①-Ⅲ-２．地域経済の活性化</v>
          </cell>
        </row>
        <row r="11480">
          <cell r="K11480" t="str">
            <v>30343-24</v>
          </cell>
          <cell r="L11480" t="str">
            <v>30343</v>
          </cell>
          <cell r="M11480">
            <v>24</v>
          </cell>
          <cell r="N11480" t="str">
            <v>真田ミュージアム誘客促進事業</v>
          </cell>
          <cell r="O11480" t="str">
            <v>①-Ⅲ-１．観光・運輸業、飲食業、イベント・エンターテインメント事業等に対する支援</v>
          </cell>
        </row>
        <row r="11481">
          <cell r="K11481" t="str">
            <v>30343-25</v>
          </cell>
          <cell r="L11481" t="str">
            <v>30343</v>
          </cell>
          <cell r="M11481">
            <v>25</v>
          </cell>
          <cell r="N11481" t="str">
            <v>家賃支援給付金</v>
          </cell>
          <cell r="O11481" t="str">
            <v>①-Ⅱ-３．事業継続に困っている中小・小規模事業者等への支援</v>
          </cell>
        </row>
        <row r="11482">
          <cell r="K11482" t="str">
            <v>30343-26</v>
          </cell>
          <cell r="L11482" t="str">
            <v>30343</v>
          </cell>
          <cell r="M11482">
            <v>26</v>
          </cell>
          <cell r="N11482" t="str">
            <v>歴史文化スポーツ振興活動等持続化支援奨励金事業</v>
          </cell>
          <cell r="O11482" t="str">
            <v>①-Ⅲ-１．観光・運輸業、飲食業、イベント・エンターテインメント事業等に対する支援</v>
          </cell>
        </row>
        <row r="11483">
          <cell r="K11483" t="str">
            <v>30343-27</v>
          </cell>
          <cell r="L11483" t="str">
            <v>30343</v>
          </cell>
          <cell r="M11483">
            <v>27</v>
          </cell>
          <cell r="N11483" t="str">
            <v>観光施設等の看板設置事業</v>
          </cell>
          <cell r="O11483" t="str">
            <v>①-Ⅲ-１．観光・運輸業、飲食業、イベント・エンターテインメント事業等に対する支援</v>
          </cell>
        </row>
        <row r="11484">
          <cell r="K11484" t="str">
            <v>30343-28</v>
          </cell>
          <cell r="L11484" t="str">
            <v>30343</v>
          </cell>
          <cell r="M11484">
            <v>28</v>
          </cell>
          <cell r="N11484" t="str">
            <v>公共施設安全・安心確保事業</v>
          </cell>
          <cell r="O11484" t="str">
            <v>①-Ⅰ-１．マスク・消毒液等の確保</v>
          </cell>
        </row>
        <row r="11485">
          <cell r="K11485" t="str">
            <v>30343-29</v>
          </cell>
          <cell r="L11485" t="str">
            <v>30343</v>
          </cell>
          <cell r="M11485">
            <v>29</v>
          </cell>
          <cell r="N11485" t="str">
            <v>家庭用ゴミ袋配布事業</v>
          </cell>
          <cell r="O11485" t="str">
            <v>①-Ⅱ-４．生活に困っている世帯や個人への支援</v>
          </cell>
        </row>
        <row r="11486">
          <cell r="K11486" t="str">
            <v>30343-30</v>
          </cell>
          <cell r="L11486" t="str">
            <v>30343</v>
          </cell>
          <cell r="M11486">
            <v>30</v>
          </cell>
          <cell r="N11486" t="str">
            <v>妊婦応援臨時特別給付金事業</v>
          </cell>
          <cell r="O11486" t="str">
            <v>①-Ⅱ-４．生活に困っている世帯や個人への支援</v>
          </cell>
        </row>
        <row r="11487">
          <cell r="K11487" t="str">
            <v>30343-31</v>
          </cell>
          <cell r="L11487" t="str">
            <v>30343</v>
          </cell>
          <cell r="M11487">
            <v>31</v>
          </cell>
          <cell r="N11487" t="str">
            <v>家庭ゴミ増加に伴う生活環境維持事業</v>
          </cell>
          <cell r="O11487" t="str">
            <v>①-Ⅱ-４．生活に困っている世帯や個人への支援</v>
          </cell>
        </row>
        <row r="11488">
          <cell r="K11488" t="str">
            <v>30343-32</v>
          </cell>
          <cell r="L11488" t="str">
            <v>30343</v>
          </cell>
          <cell r="M11488">
            <v>32</v>
          </cell>
          <cell r="N11488" t="str">
            <v>高齢者サロン活動安全・安心確保事業</v>
          </cell>
          <cell r="O11488" t="str">
            <v>①-Ⅰ-１．マスク・消毒液等の確保</v>
          </cell>
        </row>
        <row r="11489">
          <cell r="K11489" t="str">
            <v>30343-33</v>
          </cell>
          <cell r="L11489" t="str">
            <v>30343</v>
          </cell>
          <cell r="M11489">
            <v>33</v>
          </cell>
          <cell r="N11489" t="str">
            <v>社会福祉施設感染症対策支援事業</v>
          </cell>
          <cell r="O11489" t="str">
            <v>①-Ⅰ-１．マスク・消毒液等の確保</v>
          </cell>
        </row>
        <row r="11490">
          <cell r="K11490" t="str">
            <v>30343-34</v>
          </cell>
          <cell r="L11490" t="str">
            <v>30343</v>
          </cell>
          <cell r="M11490">
            <v>34</v>
          </cell>
          <cell r="N11490" t="str">
            <v>集会所（避難所）等安全・安心確保事業</v>
          </cell>
          <cell r="O11490" t="str">
            <v>①-Ⅰ-１．マスク・消毒液等の確保</v>
          </cell>
        </row>
        <row r="11491">
          <cell r="K11491" t="str">
            <v>30343-35</v>
          </cell>
          <cell r="L11491" t="str">
            <v>30343</v>
          </cell>
          <cell r="M11491">
            <v>35</v>
          </cell>
          <cell r="N11491" t="str">
            <v>新型コロナウイルス感染予防啓発事業</v>
          </cell>
          <cell r="O11491" t="str">
            <v>①-Ⅰ-２．検査体制の強化と感染の早期発見</v>
          </cell>
        </row>
        <row r="11492">
          <cell r="K11492" t="str">
            <v>30343-36</v>
          </cell>
          <cell r="L11492" t="str">
            <v>30343</v>
          </cell>
          <cell r="M11492">
            <v>36</v>
          </cell>
          <cell r="N11492" t="str">
            <v>高齢者激励商品券発行事業</v>
          </cell>
          <cell r="O11492" t="str">
            <v>①-Ⅱ-４．生活に困っている世帯や個人への支援</v>
          </cell>
        </row>
        <row r="11493">
          <cell r="K11493" t="str">
            <v>30343-37</v>
          </cell>
          <cell r="L11493" t="str">
            <v>30343</v>
          </cell>
          <cell r="M11493">
            <v>37</v>
          </cell>
          <cell r="N11493" t="str">
            <v>子育て世帯支援活動事業</v>
          </cell>
          <cell r="O11493" t="str">
            <v>①-Ⅱ-４．生活に困っている世帯や個人への支援</v>
          </cell>
        </row>
        <row r="11494">
          <cell r="K11494" t="str">
            <v>30343-38</v>
          </cell>
          <cell r="L11494" t="str">
            <v>30343</v>
          </cell>
          <cell r="M11494">
            <v>38</v>
          </cell>
          <cell r="N11494" t="str">
            <v>水道使用料経済的負担軽減給付金</v>
          </cell>
          <cell r="O11494" t="str">
            <v>①-Ⅱ-４．生活に困っている世帯や個人への支援</v>
          </cell>
        </row>
        <row r="11495">
          <cell r="K11495" t="str">
            <v>30343-39</v>
          </cell>
          <cell r="L11495" t="str">
            <v>30343</v>
          </cell>
          <cell r="M11495">
            <v>39</v>
          </cell>
          <cell r="N11495" t="str">
            <v>町民プール安全・安心確保事業</v>
          </cell>
          <cell r="O11495" t="str">
            <v>①-Ⅲ-２．地域経済の活性化</v>
          </cell>
        </row>
        <row r="11496">
          <cell r="K11496" t="str">
            <v>30343-40</v>
          </cell>
          <cell r="L11496" t="str">
            <v>30343</v>
          </cell>
          <cell r="M11496">
            <v>40</v>
          </cell>
          <cell r="N11496" t="str">
            <v>文化スポーツセンター安全・安心確保事業</v>
          </cell>
          <cell r="O11496" t="str">
            <v>①-Ⅰ-１．マスク・消毒液等の確保</v>
          </cell>
        </row>
        <row r="11497">
          <cell r="K11497" t="str">
            <v>30343-41</v>
          </cell>
          <cell r="L11497" t="str">
            <v>30343</v>
          </cell>
          <cell r="M11497">
            <v>41</v>
          </cell>
          <cell r="N11497" t="str">
            <v>町民武道館安全・安心確保事業</v>
          </cell>
          <cell r="O11497" t="str">
            <v>①-Ⅲ-２．地域経済の活性化</v>
          </cell>
        </row>
        <row r="11498">
          <cell r="K11498" t="str">
            <v>30343-42</v>
          </cell>
          <cell r="L11498" t="str">
            <v>30343</v>
          </cell>
          <cell r="M11498">
            <v>42</v>
          </cell>
          <cell r="N11498" t="str">
            <v>中央公民館安全・安心確保事業</v>
          </cell>
          <cell r="O11498" t="str">
            <v>①-Ⅰ-１．マスク・消毒液等の確保</v>
          </cell>
        </row>
        <row r="11499">
          <cell r="K11499" t="str">
            <v>30343-43</v>
          </cell>
          <cell r="L11499" t="str">
            <v>30343</v>
          </cell>
          <cell r="M11499">
            <v>43</v>
          </cell>
          <cell r="N11499" t="str">
            <v>図書館パワーアップ経費</v>
          </cell>
          <cell r="O11499" t="str">
            <v>①-Ⅰ-８．学校の臨時休業等を円滑に進めるための環境整備</v>
          </cell>
        </row>
        <row r="11500">
          <cell r="K11500" t="str">
            <v>30343-44</v>
          </cell>
          <cell r="L11500" t="str">
            <v>30343</v>
          </cell>
          <cell r="M11500">
            <v>44</v>
          </cell>
          <cell r="N11500" t="str">
            <v>くどやま森の童話館安全・安心確保事業</v>
          </cell>
          <cell r="O11500" t="str">
            <v>①-Ⅲ-２．地域経済の活性化</v>
          </cell>
        </row>
        <row r="11501">
          <cell r="K11501" t="str">
            <v>30343-45</v>
          </cell>
          <cell r="L11501" t="str">
            <v>30343</v>
          </cell>
          <cell r="M11501">
            <v>45</v>
          </cell>
          <cell r="N11501" t="str">
            <v>体育・文化施設安全・安心確保事業</v>
          </cell>
          <cell r="O11501" t="str">
            <v>①-Ⅰ-１．マスク・消毒液等の確保</v>
          </cell>
        </row>
        <row r="11502">
          <cell r="K11502" t="str">
            <v>30343-46</v>
          </cell>
          <cell r="L11502" t="str">
            <v>30343</v>
          </cell>
          <cell r="M11502">
            <v>46</v>
          </cell>
          <cell r="N11502" t="str">
            <v>学校施設安全・安心確保事業</v>
          </cell>
          <cell r="O11502" t="str">
            <v>①-Ⅰ-１．マスク・消毒液等の確保</v>
          </cell>
        </row>
        <row r="11503">
          <cell r="K11503" t="str">
            <v>30343-47</v>
          </cell>
          <cell r="L11503" t="str">
            <v>30343</v>
          </cell>
          <cell r="M11503">
            <v>47</v>
          </cell>
          <cell r="N11503" t="str">
            <v>学校の臨時休業に伴う学習等への支援事業</v>
          </cell>
          <cell r="O11503" t="str">
            <v>①-Ⅰ-８．学校の臨時休業等を円滑に進めるための環境整備</v>
          </cell>
        </row>
        <row r="11504">
          <cell r="K11504" t="str">
            <v>30343-48</v>
          </cell>
          <cell r="L11504" t="str">
            <v>30343</v>
          </cell>
          <cell r="M11504">
            <v>48</v>
          </cell>
          <cell r="N11504" t="str">
            <v>学校活動安心確保事業</v>
          </cell>
          <cell r="O11504" t="str">
            <v>①-Ⅰ-８．学校の臨時休業等を円滑に進めるための環境整備</v>
          </cell>
        </row>
        <row r="11505">
          <cell r="K11505" t="str">
            <v>30343-49</v>
          </cell>
          <cell r="L11505" t="str">
            <v>30343</v>
          </cell>
          <cell r="M11505">
            <v>49</v>
          </cell>
          <cell r="N11505" t="str">
            <v>家計急変学生等支援事業</v>
          </cell>
          <cell r="O11505" t="str">
            <v>①-Ⅱ-４．生活に困っている世帯や個人への支援</v>
          </cell>
        </row>
        <row r="11506">
          <cell r="K11506" t="str">
            <v>30343-50</v>
          </cell>
          <cell r="L11506" t="str">
            <v>30343</v>
          </cell>
          <cell r="M11506">
            <v>50</v>
          </cell>
          <cell r="N11506" t="str">
            <v>教室空調機器設置事業</v>
          </cell>
          <cell r="O11506" t="str">
            <v>①-Ⅰ-８．学校の臨時休業等を円滑に進めるための環境整備</v>
          </cell>
        </row>
        <row r="11507">
          <cell r="K11507" t="str">
            <v>30343-51</v>
          </cell>
          <cell r="L11507" t="str">
            <v>30343</v>
          </cell>
          <cell r="M11507">
            <v>51</v>
          </cell>
          <cell r="N11507" t="str">
            <v>学校給食関連事業者等への応援事業</v>
          </cell>
          <cell r="O11507" t="str">
            <v>①-Ⅰ-８．学校の臨時休業等を円滑に進めるための環境整備</v>
          </cell>
        </row>
        <row r="11508">
          <cell r="K11508" t="str">
            <v>30343-52</v>
          </cell>
          <cell r="L11508" t="str">
            <v>30343</v>
          </cell>
          <cell r="M11508">
            <v>52</v>
          </cell>
          <cell r="N11508" t="str">
            <v>遠隔・オンライン学習の環境整備、GIGAスクール構想への支援事業</v>
          </cell>
          <cell r="O11508" t="str">
            <v>①-Ⅰ-８．学校の臨時休業等を円滑に進めるための環境整備</v>
          </cell>
        </row>
        <row r="11509">
          <cell r="K11509" t="str">
            <v>30343-53</v>
          </cell>
          <cell r="L11509" t="str">
            <v>30343</v>
          </cell>
          <cell r="M11509">
            <v>53</v>
          </cell>
          <cell r="N11509" t="str">
            <v>高齢者インフルエンザワクチン予防接種無償化事業</v>
          </cell>
          <cell r="O11509" t="str">
            <v>①-Ⅰ-２．検査体制の強化と感染の早期発見</v>
          </cell>
        </row>
        <row r="11510">
          <cell r="K11510" t="str">
            <v>30343-54</v>
          </cell>
          <cell r="L11510" t="str">
            <v>30343</v>
          </cell>
          <cell r="M11510">
            <v>54</v>
          </cell>
          <cell r="N11510" t="str">
            <v>地域防災計画改訂業務</v>
          </cell>
          <cell r="O11510" t="str">
            <v>①-Ⅰ-１．マスク・消毒液等の確保</v>
          </cell>
        </row>
        <row r="11511">
          <cell r="K11511" t="str">
            <v>30343-55</v>
          </cell>
          <cell r="L11511" t="str">
            <v>30343</v>
          </cell>
          <cell r="M11511">
            <v>55</v>
          </cell>
          <cell r="N11511" t="str">
            <v>子ども・子育て支援交付金</v>
          </cell>
          <cell r="O11511" t="str">
            <v>①-Ⅰ-８．学校の臨時休業等を円滑に進めるための環境整備</v>
          </cell>
        </row>
        <row r="11512">
          <cell r="K11512" t="str">
            <v>30343-56</v>
          </cell>
          <cell r="L11512" t="str">
            <v>30343</v>
          </cell>
          <cell r="M11512">
            <v>56</v>
          </cell>
          <cell r="N11512" t="str">
            <v>学校保健特別対策事業費補助金</v>
          </cell>
          <cell r="O11512" t="str">
            <v>①-Ⅰ-８．学校の臨時休業等を円滑に進めるための環境整備</v>
          </cell>
        </row>
        <row r="11513">
          <cell r="K11513" t="str">
            <v>30343-57</v>
          </cell>
          <cell r="L11513" t="str">
            <v>30343</v>
          </cell>
          <cell r="M11513">
            <v>57</v>
          </cell>
          <cell r="N11513" t="str">
            <v>公立学校情報通信ネットワーク環境施設整備費補助金</v>
          </cell>
          <cell r="O11513" t="str">
            <v>①-Ⅳ-３．リモート化等によるデジタル・トランスフォーメーションの加速</v>
          </cell>
        </row>
        <row r="11514">
          <cell r="K11514" t="str">
            <v>30343-58</v>
          </cell>
          <cell r="L11514" t="str">
            <v>30343</v>
          </cell>
          <cell r="M11514">
            <v>58</v>
          </cell>
          <cell r="N11514" t="str">
            <v>学校施設環境改善交付金</v>
          </cell>
          <cell r="O11514" t="str">
            <v>①-Ⅰ-８．学校の臨時休業等を円滑に進めるための環境整備</v>
          </cell>
        </row>
        <row r="11515">
          <cell r="K11515" t="str">
            <v>30344-1</v>
          </cell>
          <cell r="L11515" t="str">
            <v>30344</v>
          </cell>
          <cell r="M11515">
            <v>1</v>
          </cell>
          <cell r="N11515" t="str">
            <v>事業継続化給付金</v>
          </cell>
          <cell r="O11515" t="str">
            <v>①-Ⅱ-３．事業継続に困っている中小・小規模事業者等への支援</v>
          </cell>
        </row>
        <row r="11516">
          <cell r="K11516" t="str">
            <v>30344-2</v>
          </cell>
          <cell r="L11516" t="str">
            <v>30344</v>
          </cell>
          <cell r="M11516">
            <v>2</v>
          </cell>
          <cell r="N11516" t="str">
            <v>観光事業者緊急支援補助金</v>
          </cell>
          <cell r="O11516" t="str">
            <v>①-Ⅲ-２．地域経済の活性化</v>
          </cell>
        </row>
        <row r="11517">
          <cell r="K11517" t="str">
            <v>30344-3</v>
          </cell>
          <cell r="L11517" t="str">
            <v>30344</v>
          </cell>
          <cell r="M11517">
            <v>3</v>
          </cell>
          <cell r="N11517" t="str">
            <v>水道料金等無償化事業</v>
          </cell>
          <cell r="O11517" t="str">
            <v>①-Ⅱ-４．生活に困っている世帯や個人への支援</v>
          </cell>
        </row>
        <row r="11518">
          <cell r="K11518" t="str">
            <v>30344-4</v>
          </cell>
          <cell r="L11518" t="str">
            <v>30344</v>
          </cell>
          <cell r="M11518">
            <v>4</v>
          </cell>
          <cell r="N11518" t="str">
            <v>使い捨てマスクの無償配布事業</v>
          </cell>
          <cell r="O11518" t="str">
            <v>①-Ⅰ-１．マスク・消毒液等の確保</v>
          </cell>
        </row>
        <row r="11519">
          <cell r="K11519" t="str">
            <v>30361-1</v>
          </cell>
          <cell r="L11519" t="str">
            <v>30361</v>
          </cell>
          <cell r="M11519">
            <v>1</v>
          </cell>
          <cell r="N11519" t="str">
            <v>湯浅町版定額給付金事業</v>
          </cell>
          <cell r="O11519" t="str">
            <v>①-Ⅱ-４．生活に困っている世帯や個人への支援</v>
          </cell>
        </row>
        <row r="11520">
          <cell r="K11520" t="str">
            <v>30361-2</v>
          </cell>
          <cell r="L11520" t="str">
            <v>30361</v>
          </cell>
          <cell r="M11520">
            <v>2</v>
          </cell>
          <cell r="N11520" t="str">
            <v>湯浅町持続化給付金事業</v>
          </cell>
          <cell r="O11520" t="str">
            <v>①-Ⅱ-３．事業継続に困っている中小・小規模事業者等への支援</v>
          </cell>
        </row>
        <row r="11521">
          <cell r="K11521" t="str">
            <v>30361-3</v>
          </cell>
          <cell r="L11521" t="str">
            <v>30361</v>
          </cell>
          <cell r="M11521">
            <v>3</v>
          </cell>
          <cell r="N11521" t="str">
            <v>水道事業会計負担金</v>
          </cell>
          <cell r="O11521" t="str">
            <v>①-Ⅱ-４．生活に困っている世帯や個人への支援</v>
          </cell>
        </row>
        <row r="11522">
          <cell r="K11522" t="str">
            <v>30361-4</v>
          </cell>
          <cell r="L11522" t="str">
            <v>30361</v>
          </cell>
          <cell r="M11522">
            <v>4</v>
          </cell>
          <cell r="N11522" t="str">
            <v>避難所における感染症対策事業</v>
          </cell>
          <cell r="O11522" t="str">
            <v>①-Ⅰ-１．マスク・消毒液等の確保</v>
          </cell>
        </row>
        <row r="11523">
          <cell r="K11523" t="str">
            <v>30361-5</v>
          </cell>
          <cell r="L11523" t="str">
            <v>30361</v>
          </cell>
          <cell r="M11523">
            <v>5</v>
          </cell>
          <cell r="N11523" t="str">
            <v>湯浅町障がい者就労者支援臨時給付金事業</v>
          </cell>
          <cell r="O11523" t="str">
            <v>①-Ⅱ-４．生活に困っている世帯や個人への支援</v>
          </cell>
        </row>
        <row r="11524">
          <cell r="K11524" t="str">
            <v>30361-6</v>
          </cell>
          <cell r="L11524" t="str">
            <v>30361</v>
          </cell>
          <cell r="M11524">
            <v>6</v>
          </cell>
          <cell r="N11524" t="str">
            <v>湯浅町新型コロナウイルス感染症拡大予防対策事業</v>
          </cell>
          <cell r="O11524" t="str">
            <v>①-Ⅰ-１．マスク・消毒液等の確保</v>
          </cell>
        </row>
        <row r="11525">
          <cell r="K11525" t="str">
            <v>30361-7</v>
          </cell>
          <cell r="L11525" t="str">
            <v>30361</v>
          </cell>
          <cell r="M11525">
            <v>7</v>
          </cell>
          <cell r="N11525" t="str">
            <v>湯浅町特別出産給付金</v>
          </cell>
          <cell r="O11525" t="str">
            <v>①-Ⅱ-４．生活に困っている世帯や個人への支援</v>
          </cell>
        </row>
        <row r="11526">
          <cell r="K11526" t="str">
            <v>30361-8</v>
          </cell>
          <cell r="L11526" t="str">
            <v>30361</v>
          </cell>
          <cell r="M11526">
            <v>8</v>
          </cell>
          <cell r="N11526" t="str">
            <v>湯浅町高齢者インフルエンザ予防接種特別助成事業</v>
          </cell>
          <cell r="O11526" t="str">
            <v>①-Ⅰ-３．医療提供体制の強化</v>
          </cell>
        </row>
        <row r="11527">
          <cell r="K11527" t="str">
            <v>30361-9</v>
          </cell>
          <cell r="L11527" t="str">
            <v>30361</v>
          </cell>
          <cell r="M11527">
            <v>9</v>
          </cell>
          <cell r="N11527" t="str">
            <v>公立学校情報通信ネットワーク環境施設整備費補助金</v>
          </cell>
          <cell r="O11527" t="str">
            <v>①-Ⅰ-８．学校の臨時休業等を円滑に進めるための環境整備</v>
          </cell>
        </row>
        <row r="11528">
          <cell r="K11528" t="str">
            <v>30361-11</v>
          </cell>
          <cell r="L11528" t="str">
            <v>30361</v>
          </cell>
          <cell r="M11528">
            <v>11</v>
          </cell>
          <cell r="N11528" t="str">
            <v>公立学校タブレット整備事業</v>
          </cell>
          <cell r="O11528" t="str">
            <v>①-Ⅰ-８．学校の臨時休業等を円滑に進めるための環境整備</v>
          </cell>
        </row>
        <row r="11529">
          <cell r="K11529" t="str">
            <v>30361-12</v>
          </cell>
          <cell r="L11529" t="str">
            <v>30361</v>
          </cell>
          <cell r="M11529">
            <v>12</v>
          </cell>
          <cell r="N11529" t="str">
            <v>児童生徒新型コロナウイルス感染予防対策事業</v>
          </cell>
          <cell r="O11529" t="str">
            <v>①-Ⅰ-１．マスク・消毒液等の確保</v>
          </cell>
        </row>
        <row r="11530">
          <cell r="K11530" t="str">
            <v>30362-1</v>
          </cell>
          <cell r="L11530" t="str">
            <v>30362</v>
          </cell>
          <cell r="M11530">
            <v>1</v>
          </cell>
          <cell r="N11530" t="str">
            <v>新型コロナウイルス感染症対策用物品購入事業</v>
          </cell>
          <cell r="O11530" t="str">
            <v>①-Ⅰ-１．マスク・消毒液等の確保</v>
          </cell>
        </row>
        <row r="11531">
          <cell r="K11531" t="str">
            <v>30362-2</v>
          </cell>
          <cell r="L11531" t="str">
            <v>30362</v>
          </cell>
          <cell r="M11531">
            <v>2</v>
          </cell>
          <cell r="N11531" t="str">
            <v>広川町持続化給付金</v>
          </cell>
          <cell r="O11531" t="str">
            <v>①-Ⅱ-３．事業継続に困っている中小・小規模事業者等への支援</v>
          </cell>
        </row>
        <row r="11532">
          <cell r="K11532" t="str">
            <v>30362-3</v>
          </cell>
          <cell r="L11532" t="str">
            <v>30362</v>
          </cell>
          <cell r="M11532">
            <v>3</v>
          </cell>
          <cell r="N11532" t="str">
            <v>簡易上水道特別会計繰出事業</v>
          </cell>
          <cell r="O11532" t="str">
            <v>①-Ⅱ-４．生活に困っている世帯や個人への支援</v>
          </cell>
        </row>
        <row r="11533">
          <cell r="K11533" t="str">
            <v>30362-4</v>
          </cell>
          <cell r="L11533" t="str">
            <v>30362</v>
          </cell>
          <cell r="M11533">
            <v>4</v>
          </cell>
          <cell r="N11533" t="str">
            <v>下水道特別会計繰出事業</v>
          </cell>
          <cell r="O11533" t="str">
            <v>①-Ⅱ-４．生活に困っている世帯や個人への支援</v>
          </cell>
        </row>
        <row r="11534">
          <cell r="K11534" t="str">
            <v>30362-5</v>
          </cell>
          <cell r="L11534" t="str">
            <v>30362</v>
          </cell>
          <cell r="M11534">
            <v>5</v>
          </cell>
          <cell r="N11534" t="str">
            <v>上水道基本料金負担事業</v>
          </cell>
          <cell r="O11534" t="str">
            <v>①-Ⅱ-４．生活に困っている世帯や個人への支援</v>
          </cell>
        </row>
        <row r="11535">
          <cell r="K11535" t="str">
            <v>30362-6</v>
          </cell>
          <cell r="L11535" t="str">
            <v>30362</v>
          </cell>
          <cell r="M11535">
            <v>6</v>
          </cell>
          <cell r="N11535" t="str">
            <v>庁舎窓口パーテーション設置工事</v>
          </cell>
          <cell r="O11535" t="str">
            <v>①-Ⅰ-１．マスク・消毒液等の確保</v>
          </cell>
        </row>
        <row r="11536">
          <cell r="K11536" t="str">
            <v>30362-7</v>
          </cell>
          <cell r="L11536" t="str">
            <v>30362</v>
          </cell>
          <cell r="M11536">
            <v>7</v>
          </cell>
          <cell r="N11536" t="str">
            <v>新生児臨時特別給付金</v>
          </cell>
          <cell r="O11536" t="str">
            <v>①-Ⅱ-４．生活に困っている世帯や個人への支援</v>
          </cell>
        </row>
        <row r="11537">
          <cell r="K11537" t="str">
            <v>30362-8</v>
          </cell>
          <cell r="L11537" t="str">
            <v>30362</v>
          </cell>
          <cell r="M11537">
            <v>8</v>
          </cell>
          <cell r="N11537" t="str">
            <v>指定管理業務継続補助金（ほたるの湯・ふれあい館）</v>
          </cell>
          <cell r="O11537" t="str">
            <v>①-Ⅱ-３．事業継続に困っている中小・小規模事業者等への支援</v>
          </cell>
        </row>
        <row r="11538">
          <cell r="K11538" t="str">
            <v>30362-9</v>
          </cell>
          <cell r="L11538" t="str">
            <v>30362</v>
          </cell>
          <cell r="M11538">
            <v>9</v>
          </cell>
          <cell r="N11538" t="str">
            <v>空間除菌脱臭器購入</v>
          </cell>
          <cell r="O11538" t="str">
            <v>①-Ⅰ-１．マスク・消毒液等の確保</v>
          </cell>
        </row>
        <row r="11539">
          <cell r="K11539" t="str">
            <v>30362-10</v>
          </cell>
          <cell r="L11539" t="str">
            <v>30362</v>
          </cell>
          <cell r="M11539">
            <v>10</v>
          </cell>
          <cell r="N11539" t="str">
            <v>保育料還付金（4・5月分）</v>
          </cell>
          <cell r="O11539" t="str">
            <v>①-Ⅱ-４．生活に困っている世帯や個人への支援</v>
          </cell>
        </row>
        <row r="11540">
          <cell r="K11540" t="str">
            <v>30362-11</v>
          </cell>
          <cell r="L11540" t="str">
            <v>30362</v>
          </cell>
          <cell r="M11540">
            <v>11</v>
          </cell>
          <cell r="N11540" t="str">
            <v>広川町経営継続補助金</v>
          </cell>
          <cell r="O11540" t="str">
            <v>①-Ⅱ-３．事業継続に困っている中小・小規模事業者等への支援</v>
          </cell>
        </row>
        <row r="11541">
          <cell r="K11541" t="str">
            <v>30362-12</v>
          </cell>
          <cell r="L11541" t="str">
            <v>30362</v>
          </cell>
          <cell r="M11541">
            <v>12</v>
          </cell>
          <cell r="N11541" t="str">
            <v>感染症予防対策物品補助金（事業者向け）</v>
          </cell>
          <cell r="O11541" t="str">
            <v>①-Ⅱ-３．事業継続に困っている中小・小規模事業者等への支援</v>
          </cell>
        </row>
        <row r="11542">
          <cell r="K11542" t="str">
            <v>30362-13</v>
          </cell>
          <cell r="L11542" t="str">
            <v>30362</v>
          </cell>
          <cell r="M11542">
            <v>13</v>
          </cell>
          <cell r="N11542" t="str">
            <v>新型コロナ対策商品券配布</v>
          </cell>
          <cell r="O11542" t="str">
            <v>①-Ⅱ-４．生活に困っている世帯や個人への支援</v>
          </cell>
        </row>
        <row r="11543">
          <cell r="K11543" t="str">
            <v>30362-14</v>
          </cell>
          <cell r="L11543" t="str">
            <v>30362</v>
          </cell>
          <cell r="M11543">
            <v>14</v>
          </cell>
          <cell r="N11543" t="str">
            <v>避難所初期備品</v>
          </cell>
          <cell r="O11543" t="str">
            <v>①-Ⅰ-１．マスク・消毒液等の確保</v>
          </cell>
        </row>
        <row r="11544">
          <cell r="K11544" t="str">
            <v>30362-15</v>
          </cell>
          <cell r="L11544" t="str">
            <v>30362</v>
          </cell>
          <cell r="M11544">
            <v>15</v>
          </cell>
          <cell r="N11544" t="str">
            <v>広東避難施設整備（エレベータ、キュービクル）</v>
          </cell>
          <cell r="O11544" t="str">
            <v>①-Ⅰ-１．マスク・消毒液等の確保</v>
          </cell>
        </row>
        <row r="11545">
          <cell r="K11545" t="str">
            <v>30362-16</v>
          </cell>
          <cell r="L11545" t="str">
            <v>30362</v>
          </cell>
          <cell r="M11545">
            <v>16</v>
          </cell>
          <cell r="N11545" t="str">
            <v>公立学校情報機器整備業務委託（タブレット）</v>
          </cell>
          <cell r="O11545" t="str">
            <v>①-Ⅰ-８．学校の臨時休業等を円滑に進めるための環境整備</v>
          </cell>
        </row>
        <row r="11546">
          <cell r="K11546" t="str">
            <v>30362-17</v>
          </cell>
          <cell r="L11546" t="str">
            <v>30362</v>
          </cell>
          <cell r="M11546">
            <v>17</v>
          </cell>
          <cell r="N11546" t="str">
            <v>学校情報通信ネットワーク環境施設整備業務委託</v>
          </cell>
          <cell r="O11546" t="str">
            <v>①-Ⅰ-８．学校の臨時休業等を円滑に進めるための環境整備</v>
          </cell>
        </row>
        <row r="11547">
          <cell r="K11547" t="str">
            <v>30362-18</v>
          </cell>
          <cell r="L11547" t="str">
            <v>30362</v>
          </cell>
          <cell r="M11547">
            <v>18</v>
          </cell>
          <cell r="N11547" t="str">
            <v>修学旅行キャンセル料等補助金</v>
          </cell>
          <cell r="O11547" t="str">
            <v>①-Ⅰ-８．学校の臨時休業等を円滑に進めるための環境整備</v>
          </cell>
        </row>
        <row r="11548">
          <cell r="K11548" t="str">
            <v>30362-19</v>
          </cell>
          <cell r="L11548" t="str">
            <v>30362</v>
          </cell>
          <cell r="M11548">
            <v>19</v>
          </cell>
          <cell r="N11548" t="str">
            <v>介護予防リーフレット・体操動画DVD作成業務</v>
          </cell>
          <cell r="O11548" t="str">
            <v>①-Ⅰ-６．情報発信の充実</v>
          </cell>
        </row>
        <row r="11549">
          <cell r="K11549" t="str">
            <v>30362-20</v>
          </cell>
          <cell r="L11549" t="str">
            <v>30362</v>
          </cell>
          <cell r="M11549">
            <v>20</v>
          </cell>
          <cell r="N11549" t="str">
            <v>感染対策設備購入事業</v>
          </cell>
          <cell r="O11549" t="str">
            <v>①-Ⅰ-２．検査体制の強化と感染の早期発見</v>
          </cell>
        </row>
        <row r="11550">
          <cell r="K11550" t="str">
            <v>30362-21</v>
          </cell>
          <cell r="L11550" t="str">
            <v>30362</v>
          </cell>
          <cell r="M11550">
            <v>21</v>
          </cell>
          <cell r="N11550" t="str">
            <v>学校保健特別対策事業費補助金</v>
          </cell>
          <cell r="O11550" t="str">
            <v>①-Ⅰ-１．マスク・消毒液等の確保</v>
          </cell>
        </row>
        <row r="11551">
          <cell r="K11551" t="str">
            <v>30362-22</v>
          </cell>
          <cell r="L11551" t="str">
            <v>30362</v>
          </cell>
          <cell r="M11551">
            <v>22</v>
          </cell>
          <cell r="N11551" t="str">
            <v>学校保健特別対策事業費補助金</v>
          </cell>
          <cell r="O11551" t="str">
            <v>①-Ⅰ-１．マスク・消毒液等の確保</v>
          </cell>
        </row>
        <row r="11552">
          <cell r="K11552" t="str">
            <v>30362-23</v>
          </cell>
          <cell r="L11552" t="str">
            <v>30362</v>
          </cell>
          <cell r="M11552">
            <v>23</v>
          </cell>
          <cell r="N11552" t="str">
            <v>公立学校情報通信ネットワーク環境施設整備費補助金</v>
          </cell>
          <cell r="O11552" t="str">
            <v>①-Ⅳ-３．リモート化等によるデジタル・トランスフォーメーションの加速</v>
          </cell>
        </row>
        <row r="11553">
          <cell r="K11553" t="str">
            <v>30362-24</v>
          </cell>
          <cell r="L11553" t="str">
            <v>30362</v>
          </cell>
          <cell r="M11553">
            <v>24</v>
          </cell>
          <cell r="N11553" t="str">
            <v>広小学校屋内運動場空調設備新設工事</v>
          </cell>
          <cell r="O11553" t="str">
            <v>①-Ⅰ-８．学校の臨時休業等を円滑に進めるための環境整備</v>
          </cell>
        </row>
        <row r="11554">
          <cell r="K11554" t="str">
            <v>30362-25</v>
          </cell>
          <cell r="L11554" t="str">
            <v>30362</v>
          </cell>
          <cell r="M11554">
            <v>25</v>
          </cell>
          <cell r="N11554" t="str">
            <v>電気自動車の急速充電設備設置工事</v>
          </cell>
          <cell r="O11554" t="str">
            <v>②-Ⅱ-６．地方への人の流れの促進など活力ある地方創り</v>
          </cell>
        </row>
        <row r="11555">
          <cell r="K11555" t="str">
            <v>30362-26</v>
          </cell>
          <cell r="L11555" t="str">
            <v>30362</v>
          </cell>
          <cell r="M11555">
            <v>26</v>
          </cell>
          <cell r="N11555" t="str">
            <v>図書室図書購入費</v>
          </cell>
          <cell r="O11555" t="str">
            <v>①-Ⅲ-１．観光・運輸業、飲食業、イベント・エンターテインメント事業等に対する支援</v>
          </cell>
        </row>
        <row r="11556">
          <cell r="K11556" t="str">
            <v>30362-27</v>
          </cell>
          <cell r="L11556" t="str">
            <v>30362</v>
          </cell>
          <cell r="M11556">
            <v>27</v>
          </cell>
          <cell r="N11556" t="str">
            <v>地域交通（路線バス）応援事業</v>
          </cell>
          <cell r="O11556" t="str">
            <v>①-Ⅱ-３．事業継続に困っている中小・小規模事業者等への支援</v>
          </cell>
        </row>
        <row r="11557">
          <cell r="K11557" t="str">
            <v>30362-28</v>
          </cell>
          <cell r="L11557" t="str">
            <v>30362</v>
          </cell>
          <cell r="M11557">
            <v>28</v>
          </cell>
          <cell r="N11557" t="str">
            <v>広川町新型コロナウイルス対策支援金給付事業</v>
          </cell>
          <cell r="O11557" t="str">
            <v>①-Ⅱ-４．生活に困っている世帯や個人への支援</v>
          </cell>
        </row>
        <row r="11558">
          <cell r="K11558" t="str">
            <v>30362-29</v>
          </cell>
          <cell r="L11558" t="str">
            <v>30362</v>
          </cell>
          <cell r="M11558">
            <v>29</v>
          </cell>
          <cell r="N11558" t="str">
            <v>学校保健特別対策事業費補助金</v>
          </cell>
          <cell r="O11558" t="str">
            <v>①-Ⅰ-１．マスク・消毒液等の確保</v>
          </cell>
        </row>
        <row r="11559">
          <cell r="K11559" t="str">
            <v>30366-1</v>
          </cell>
          <cell r="L11559" t="str">
            <v>30366</v>
          </cell>
          <cell r="M11559">
            <v>1</v>
          </cell>
          <cell r="N11559" t="str">
            <v>地域感染症対策体制構築事業（予備費）</v>
          </cell>
          <cell r="O11559" t="str">
            <v>①-Ⅰ-１．マスク・消毒液等の確保</v>
          </cell>
        </row>
        <row r="11560">
          <cell r="K11560" t="str">
            <v>30366-2</v>
          </cell>
          <cell r="L11560" t="str">
            <v>30366</v>
          </cell>
          <cell r="M11560">
            <v>2</v>
          </cell>
          <cell r="N11560" t="str">
            <v>地域感染症対策体制構築事業（補正）</v>
          </cell>
          <cell r="O11560" t="str">
            <v>①-Ⅰ-１．マスク・消毒液等の確保</v>
          </cell>
        </row>
        <row r="11561">
          <cell r="K11561" t="str">
            <v>30366-3</v>
          </cell>
          <cell r="L11561" t="str">
            <v>30366</v>
          </cell>
          <cell r="M11561">
            <v>3</v>
          </cell>
          <cell r="N11561" t="str">
            <v>地域感染症対策体制構築事業</v>
          </cell>
          <cell r="O11561" t="str">
            <v>①-Ⅰ-１．マスク・消毒液等の確保</v>
          </cell>
        </row>
        <row r="11562">
          <cell r="K11562" t="str">
            <v>30366-4</v>
          </cell>
          <cell r="L11562" t="str">
            <v>30366</v>
          </cell>
          <cell r="M11562">
            <v>4</v>
          </cell>
          <cell r="N11562" t="str">
            <v>公共的空間安全・安心確保事業</v>
          </cell>
          <cell r="O11562" t="str">
            <v>①-Ⅰ-１．マスク・消毒液等の確保</v>
          </cell>
        </row>
        <row r="11563">
          <cell r="K11563" t="str">
            <v>30366-5</v>
          </cell>
          <cell r="L11563" t="str">
            <v>30366</v>
          </cell>
          <cell r="M11563">
            <v>5</v>
          </cell>
          <cell r="N11563" t="str">
            <v>防災活動支援事業</v>
          </cell>
          <cell r="O11563" t="str">
            <v>①-Ⅰ-１．マスク・消毒液等の確保</v>
          </cell>
        </row>
        <row r="11564">
          <cell r="K11564" t="str">
            <v>30366-6</v>
          </cell>
          <cell r="L11564" t="str">
            <v>30366</v>
          </cell>
          <cell r="M11564">
            <v>6</v>
          </cell>
          <cell r="N11564" t="str">
            <v>上水道企業会計繰出事業</v>
          </cell>
          <cell r="O11564" t="str">
            <v>①-Ⅱ-４．生活に困っている世帯や個人への支援</v>
          </cell>
        </row>
        <row r="11565">
          <cell r="K11565" t="str">
            <v>30366-7</v>
          </cell>
          <cell r="L11565" t="str">
            <v>30366</v>
          </cell>
          <cell r="M11565">
            <v>7</v>
          </cell>
          <cell r="N11565" t="str">
            <v>簡易水道事業特別会計繰出事業</v>
          </cell>
          <cell r="O11565" t="str">
            <v>①-Ⅱ-４．生活に困っている世帯や個人への支援</v>
          </cell>
        </row>
        <row r="11566">
          <cell r="K11566" t="str">
            <v>30366-8</v>
          </cell>
          <cell r="L11566" t="str">
            <v>30366</v>
          </cell>
          <cell r="M11566">
            <v>8</v>
          </cell>
          <cell r="N11566" t="str">
            <v>学校の臨時休業に伴う学習等への支援事業</v>
          </cell>
          <cell r="O11566" t="str">
            <v>①-Ⅰ-８．学校の臨時休業等を円滑に進めるための環境整備</v>
          </cell>
        </row>
        <row r="11567">
          <cell r="K11567" t="str">
            <v>30366-9</v>
          </cell>
          <cell r="L11567" t="str">
            <v>30366</v>
          </cell>
          <cell r="M11567">
            <v>9</v>
          </cell>
          <cell r="N11567" t="str">
            <v>公立学校情報通信ネットワーク環境施設整備費補助金</v>
          </cell>
          <cell r="O11567" t="str">
            <v>①-Ⅰ-８．学校の臨時休業等を円滑に進めるための環境整備</v>
          </cell>
        </row>
        <row r="11568">
          <cell r="K11568" t="str">
            <v>30366-10</v>
          </cell>
          <cell r="L11568" t="str">
            <v>30366</v>
          </cell>
          <cell r="M11568">
            <v>10</v>
          </cell>
          <cell r="N11568" t="str">
            <v>公立学校LAN環境整備事業</v>
          </cell>
          <cell r="O11568" t="str">
            <v>①-Ⅰ-８．学校の臨時休業等を円滑に進めるための環境整備</v>
          </cell>
        </row>
        <row r="11569">
          <cell r="K11569" t="str">
            <v>30366-11</v>
          </cell>
          <cell r="L11569" t="str">
            <v>30366</v>
          </cell>
          <cell r="M11569">
            <v>11</v>
          </cell>
          <cell r="N11569" t="str">
            <v>ＧＩＧＡスクール端末購入事業</v>
          </cell>
          <cell r="O11569" t="str">
            <v>①-Ⅰ-８．学校の臨時休業等を円滑に進めるための環境整備</v>
          </cell>
        </row>
        <row r="11570">
          <cell r="K11570" t="str">
            <v>30366-13</v>
          </cell>
          <cell r="L11570" t="str">
            <v>30366</v>
          </cell>
          <cell r="M11570">
            <v>13</v>
          </cell>
          <cell r="N11570" t="str">
            <v>旅行等移動補助金</v>
          </cell>
          <cell r="O11570" t="str">
            <v>①-Ⅲ-１．観光・運輸業、飲食業、イベント・エンターテインメント事業等に対する支援</v>
          </cell>
        </row>
        <row r="11571">
          <cell r="K11571" t="str">
            <v>30366-14</v>
          </cell>
          <cell r="L11571" t="str">
            <v>30366</v>
          </cell>
          <cell r="M11571">
            <v>14</v>
          </cell>
          <cell r="N11571" t="str">
            <v>3密に対応する快適な会議等
スペースの構築事業</v>
          </cell>
          <cell r="O11571" t="str">
            <v>①-Ⅳ-４．公共投資の早期執行等</v>
          </cell>
        </row>
        <row r="11572">
          <cell r="K11572" t="str">
            <v>30366-15</v>
          </cell>
          <cell r="L11572" t="str">
            <v>30366</v>
          </cell>
          <cell r="M11572">
            <v>15</v>
          </cell>
          <cell r="N11572" t="str">
            <v>感染症対策物品の保管倉庫整備事業</v>
          </cell>
          <cell r="O11572" t="str">
            <v>①-Ⅳ-４．公共投資の早期執行等</v>
          </cell>
        </row>
        <row r="11573">
          <cell r="K11573" t="str">
            <v>30366-16</v>
          </cell>
          <cell r="L11573" t="str">
            <v>30366</v>
          </cell>
          <cell r="M11573">
            <v>16</v>
          </cell>
          <cell r="N11573" t="str">
            <v>有田川町すまい給付金事業</v>
          </cell>
          <cell r="O11573" t="str">
            <v>①-Ⅲ-２．地域経済の活性化</v>
          </cell>
        </row>
        <row r="11574">
          <cell r="K11574" t="str">
            <v>30366-17</v>
          </cell>
          <cell r="L11574" t="str">
            <v>30366</v>
          </cell>
          <cell r="M11574">
            <v>17</v>
          </cell>
          <cell r="N11574" t="str">
            <v>出産育児特別給付金事業</v>
          </cell>
          <cell r="O11574" t="str">
            <v>①-Ⅱ-４．生活に困っている世帯や個人への支援</v>
          </cell>
        </row>
        <row r="11575">
          <cell r="K11575" t="str">
            <v>30366-18</v>
          </cell>
          <cell r="L11575" t="str">
            <v>30366</v>
          </cell>
          <cell r="M11575">
            <v>18</v>
          </cell>
          <cell r="N11575" t="str">
            <v>重度障害者等生活支援給付金事業</v>
          </cell>
          <cell r="O11575" t="str">
            <v>①-Ⅱ-４．生活に困っている世帯や個人への支援</v>
          </cell>
        </row>
        <row r="11576">
          <cell r="K11576" t="str">
            <v>30366-19</v>
          </cell>
          <cell r="L11576" t="str">
            <v>30366</v>
          </cell>
          <cell r="M11576">
            <v>19</v>
          </cell>
          <cell r="N11576" t="str">
            <v>地域感染症対策のための必需品供給対策事業</v>
          </cell>
          <cell r="O11576" t="str">
            <v>①-Ⅰ-１．マスク・消毒液等の確保</v>
          </cell>
        </row>
        <row r="11577">
          <cell r="K11577" t="str">
            <v>30366-20</v>
          </cell>
          <cell r="L11577" t="str">
            <v>30366</v>
          </cell>
          <cell r="M11577">
            <v>20</v>
          </cell>
          <cell r="N11577" t="str">
            <v>体操教室等の自主的活動グループの活動支援対策事業</v>
          </cell>
          <cell r="O11577" t="str">
            <v>①-Ⅰ-１．マスク・消毒液等の確保</v>
          </cell>
        </row>
        <row r="11578">
          <cell r="K11578" t="str">
            <v>30366-21</v>
          </cell>
          <cell r="L11578" t="str">
            <v>30366</v>
          </cell>
          <cell r="M11578">
            <v>21</v>
          </cell>
          <cell r="N11578" t="str">
            <v>高齢者インフルエンザ予防接種助成事業</v>
          </cell>
          <cell r="O11578" t="str">
            <v>①-Ⅰ-３．医療提供体制の強化</v>
          </cell>
        </row>
        <row r="11579">
          <cell r="K11579" t="str">
            <v>30366-22</v>
          </cell>
          <cell r="L11579" t="str">
            <v>30366</v>
          </cell>
          <cell r="M11579">
            <v>22</v>
          </cell>
          <cell r="N11579" t="str">
            <v>介護入所施設デジタル面会対応実施支援事業</v>
          </cell>
          <cell r="O11579" t="str">
            <v>①-Ⅰ-３．医療提供体制の強化</v>
          </cell>
        </row>
        <row r="11580">
          <cell r="K11580" t="str">
            <v>30366-23</v>
          </cell>
          <cell r="L11580" t="str">
            <v>30366</v>
          </cell>
          <cell r="M11580">
            <v>23</v>
          </cell>
          <cell r="N11580" t="str">
            <v>過剰木材在庫緊急対策事業</v>
          </cell>
          <cell r="O11580" t="str">
            <v>①-Ⅲ-２．地域経済の活性化</v>
          </cell>
        </row>
        <row r="11581">
          <cell r="K11581" t="str">
            <v>30366-24</v>
          </cell>
          <cell r="L11581" t="str">
            <v>30366</v>
          </cell>
          <cell r="M11581">
            <v>24</v>
          </cell>
          <cell r="N11581" t="str">
            <v>公共施設wi-fi化設備導入事業</v>
          </cell>
          <cell r="O11581" t="str">
            <v>①-Ⅳ-３．リモート化等によるデジタル・トランスフォーメーションの加速</v>
          </cell>
        </row>
        <row r="11582">
          <cell r="K11582" t="str">
            <v>30366-25</v>
          </cell>
          <cell r="L11582" t="str">
            <v>30366</v>
          </cell>
          <cell r="M11582">
            <v>25</v>
          </cell>
          <cell r="N11582" t="str">
            <v>有田川町事業継続応援補助金事業</v>
          </cell>
          <cell r="O11582" t="str">
            <v>①-Ⅱ-３．事業継続に困っている中小・小規模事業者等への支援</v>
          </cell>
        </row>
        <row r="11583">
          <cell r="K11583" t="str">
            <v>30366-26</v>
          </cell>
          <cell r="L11583" t="str">
            <v>30366</v>
          </cell>
          <cell r="M11583">
            <v>26</v>
          </cell>
          <cell r="N11583" t="str">
            <v>援農・農家民泊推進事業</v>
          </cell>
          <cell r="O11583" t="str">
            <v>①-Ⅱ-３．事業継続に困っている中小・小規模事業者等への支援</v>
          </cell>
        </row>
        <row r="11584">
          <cell r="K11584" t="str">
            <v>30366-27</v>
          </cell>
          <cell r="L11584" t="str">
            <v>30366</v>
          </cell>
          <cell r="M11584">
            <v>27</v>
          </cell>
          <cell r="N11584" t="str">
            <v>文化財景観保存活用事業</v>
          </cell>
          <cell r="O11584" t="str">
            <v>①-Ⅳ-３．リモート化等によるデジタル・トランスフォーメーションの加速</v>
          </cell>
        </row>
        <row r="11585">
          <cell r="K11585" t="str">
            <v>30366-28</v>
          </cell>
          <cell r="L11585" t="str">
            <v>30366</v>
          </cell>
          <cell r="M11585">
            <v>28</v>
          </cell>
          <cell r="N11585" t="str">
            <v>おうち絵本箱宅配事業</v>
          </cell>
          <cell r="O11585" t="str">
            <v>①-Ⅰ-８．学校の臨時休業等を円滑に進めるための環境整備</v>
          </cell>
        </row>
        <row r="11586">
          <cell r="K11586" t="str">
            <v>30366-29</v>
          </cell>
          <cell r="L11586" t="str">
            <v>30366</v>
          </cell>
          <cell r="M11586">
            <v>29</v>
          </cell>
          <cell r="N11586" t="str">
            <v>図書館等における感染症対策事業</v>
          </cell>
          <cell r="O11586" t="str">
            <v>①-Ⅰ-１．マスク・消毒液等の確保</v>
          </cell>
        </row>
        <row r="11587">
          <cell r="K11587" t="str">
            <v>30366-30</v>
          </cell>
          <cell r="L11587" t="str">
            <v>30366</v>
          </cell>
          <cell r="M11587">
            <v>30</v>
          </cell>
          <cell r="N11587" t="str">
            <v>消防本部における感染症対策事業</v>
          </cell>
          <cell r="O11587" t="str">
            <v>①-Ⅰ-１．マスク・消毒液等の確保</v>
          </cell>
        </row>
        <row r="11588">
          <cell r="K11588" t="str">
            <v>30366-31</v>
          </cell>
          <cell r="L11588" t="str">
            <v>30366</v>
          </cell>
          <cell r="M11588">
            <v>31</v>
          </cell>
          <cell r="N11588" t="str">
            <v>生活環境維持と雇用対策事業</v>
          </cell>
          <cell r="O11588" t="str">
            <v>①-Ⅱ-１．雇用の維持</v>
          </cell>
        </row>
        <row r="11589">
          <cell r="K11589" t="str">
            <v>30366-32</v>
          </cell>
          <cell r="L11589" t="str">
            <v>30366</v>
          </cell>
          <cell r="M11589">
            <v>32</v>
          </cell>
          <cell r="N11589" t="str">
            <v>水道施設の電子化事業</v>
          </cell>
          <cell r="O11589" t="str">
            <v>①-Ⅳ-３．リモート化等によるデジタル・トランスフォーメーションの加速</v>
          </cell>
        </row>
        <row r="11590">
          <cell r="K11590" t="str">
            <v>30366-33</v>
          </cell>
          <cell r="L11590" t="str">
            <v>30366</v>
          </cell>
          <cell r="M11590">
            <v>33</v>
          </cell>
          <cell r="N11590" t="str">
            <v>障害者就労支援給付金事業</v>
          </cell>
          <cell r="O11590" t="str">
            <v>①-Ⅱ-４．生活に困っている世帯や個人への支援</v>
          </cell>
        </row>
        <row r="11591">
          <cell r="K11591" t="str">
            <v>30366-34</v>
          </cell>
          <cell r="L11591" t="str">
            <v>30366</v>
          </cell>
          <cell r="M11591">
            <v>34</v>
          </cell>
          <cell r="N11591" t="str">
            <v>避難所整備事業</v>
          </cell>
          <cell r="O11591" t="str">
            <v>①-Ⅳ-４．公共投資の早期執行等</v>
          </cell>
        </row>
        <row r="11592">
          <cell r="K11592" t="str">
            <v>30366-35</v>
          </cell>
          <cell r="L11592" t="str">
            <v>30366</v>
          </cell>
          <cell r="M11592">
            <v>35</v>
          </cell>
          <cell r="N11592" t="str">
            <v>高齢者生活支援給付金事業</v>
          </cell>
          <cell r="O11592" t="str">
            <v>①-Ⅱ-４．生活に困っている世帯や個人への支援</v>
          </cell>
        </row>
        <row r="11593">
          <cell r="K11593" t="str">
            <v>30366-36</v>
          </cell>
          <cell r="L11593" t="str">
            <v>30366</v>
          </cell>
          <cell r="M11593">
            <v>36</v>
          </cell>
          <cell r="N11593" t="str">
            <v>新型コロナウイルス感染症検査費用補助金事業</v>
          </cell>
          <cell r="O11593" t="str">
            <v>①-Ⅰ-２．検査体制の強化と感染の早期発見</v>
          </cell>
        </row>
        <row r="11594">
          <cell r="K11594" t="str">
            <v>30366-37</v>
          </cell>
          <cell r="L11594" t="str">
            <v>30366</v>
          </cell>
          <cell r="M11594">
            <v>37</v>
          </cell>
          <cell r="N11594" t="str">
            <v>スクールバス感染症対策費</v>
          </cell>
          <cell r="O11594" t="str">
            <v>①-Ⅰ-１．マスク・消毒液等の確保</v>
          </cell>
        </row>
        <row r="11595">
          <cell r="K11595" t="str">
            <v>30366-38</v>
          </cell>
          <cell r="L11595" t="str">
            <v>30366</v>
          </cell>
          <cell r="M11595">
            <v>38</v>
          </cell>
          <cell r="N11595" t="str">
            <v>学校における新型コロナウイルス感染症緊急対応事業</v>
          </cell>
          <cell r="O11595" t="str">
            <v>①-Ⅰ-８．学校の臨時休業等を円滑に進めるための環境整備</v>
          </cell>
        </row>
        <row r="11596">
          <cell r="K11596" t="str">
            <v>30366-39</v>
          </cell>
          <cell r="L11596" t="str">
            <v>30366</v>
          </cell>
          <cell r="M11596">
            <v>39</v>
          </cell>
          <cell r="N11596" t="str">
            <v>有田川町応援クーポン券配布事業</v>
          </cell>
          <cell r="O11596" t="str">
            <v>①-Ⅲ-２．地域経済の活性化</v>
          </cell>
        </row>
        <row r="11597">
          <cell r="K11597" t="str">
            <v>30366-40</v>
          </cell>
          <cell r="L11597" t="str">
            <v>30366</v>
          </cell>
          <cell r="M11597">
            <v>40</v>
          </cell>
          <cell r="N11597" t="str">
            <v>有田川町緊急持続給付金事業</v>
          </cell>
          <cell r="O11597" t="str">
            <v>①-Ⅲ-２．地域経済の活性化</v>
          </cell>
        </row>
        <row r="11598">
          <cell r="K11598" t="str">
            <v>30366-41</v>
          </cell>
          <cell r="L11598" t="str">
            <v>30366</v>
          </cell>
          <cell r="M11598">
            <v>41</v>
          </cell>
          <cell r="N11598" t="str">
            <v>有田川町応援クーポン券配布事業【第２弾】</v>
          </cell>
          <cell r="O11598" t="str">
            <v>①-Ⅲ-２．地域経済の活性化</v>
          </cell>
        </row>
        <row r="11599">
          <cell r="K11599" t="str">
            <v>30366-42</v>
          </cell>
          <cell r="L11599" t="str">
            <v>30366</v>
          </cell>
          <cell r="M11599">
            <v>42</v>
          </cell>
          <cell r="N11599" t="str">
            <v>リモートアクセス用端末整備事業</v>
          </cell>
          <cell r="O11599" t="str">
            <v>①-Ⅳ-３．リモート化等によるデジタル・トランスフォーメーションの加速</v>
          </cell>
        </row>
        <row r="11600">
          <cell r="K11600" t="str">
            <v>30366-43</v>
          </cell>
          <cell r="L11600" t="str">
            <v>30366</v>
          </cell>
          <cell r="M11600">
            <v>43</v>
          </cell>
          <cell r="N11600" t="str">
            <v>学校保健特別対策事業費補助金</v>
          </cell>
          <cell r="O11600" t="str">
            <v>①-Ⅰ-１．マスク・消毒液等の確保</v>
          </cell>
        </row>
        <row r="11601">
          <cell r="K11601" t="str">
            <v>30381-1</v>
          </cell>
          <cell r="L11601" t="str">
            <v>30381</v>
          </cell>
          <cell r="M11601">
            <v>1</v>
          </cell>
          <cell r="N11601" t="str">
            <v>特別定額給付金事業</v>
          </cell>
          <cell r="O11601" t="str">
            <v>①-Ⅱ-４．生活に困っている世帯や個人への支援</v>
          </cell>
        </row>
        <row r="11602">
          <cell r="K11602" t="str">
            <v>30381-2</v>
          </cell>
          <cell r="L11602" t="str">
            <v>30381</v>
          </cell>
          <cell r="M11602">
            <v>2</v>
          </cell>
          <cell r="N11602" t="str">
            <v>事業継続応援給付金事業</v>
          </cell>
          <cell r="O11602" t="str">
            <v>①-Ⅱ-３．事業継続に困っている中小・小規模事業者等への支援</v>
          </cell>
        </row>
        <row r="11603">
          <cell r="K11603" t="str">
            <v>30381-4</v>
          </cell>
          <cell r="L11603" t="str">
            <v>30381</v>
          </cell>
          <cell r="M11603">
            <v>4</v>
          </cell>
          <cell r="N11603" t="str">
            <v>雇用調整助成金活用促進事業</v>
          </cell>
          <cell r="O11603" t="str">
            <v>①-Ⅱ-３．事業継続に困っている中小・小規模事業者等への支援</v>
          </cell>
        </row>
        <row r="11604">
          <cell r="K11604" t="str">
            <v>30381-5</v>
          </cell>
          <cell r="L11604" t="str">
            <v>30381</v>
          </cell>
          <cell r="M11604">
            <v>5</v>
          </cell>
          <cell r="N11604" t="str">
            <v>事業継続推進補助金事業(県事業上乗せ)</v>
          </cell>
          <cell r="O11604" t="str">
            <v>①-Ⅱ-３．事業継続に困っている中小・小規模事業者等への支援</v>
          </cell>
        </row>
        <row r="11605">
          <cell r="K11605" t="str">
            <v>30381-6</v>
          </cell>
          <cell r="L11605" t="str">
            <v>30381</v>
          </cell>
          <cell r="M11605">
            <v>6</v>
          </cell>
          <cell r="N11605" t="str">
            <v>事業継続推進補助金事業</v>
          </cell>
          <cell r="O11605" t="str">
            <v>①-Ⅱ-３．事業継続に困っている中小・小規模事業者等への支援</v>
          </cell>
        </row>
        <row r="11606">
          <cell r="K11606" t="str">
            <v>30381-7</v>
          </cell>
          <cell r="L11606" t="str">
            <v>30381</v>
          </cell>
          <cell r="M11606">
            <v>7</v>
          </cell>
          <cell r="N11606" t="str">
            <v>県道２４号を結ぶ広域観光連携事業</v>
          </cell>
          <cell r="O11606" t="str">
            <v>①-Ⅲ-１．観光・運輸業、飲食業、イベント・エンターテインメント事業等に対する支援</v>
          </cell>
        </row>
        <row r="11607">
          <cell r="K11607" t="str">
            <v>30381-8</v>
          </cell>
          <cell r="L11607" t="str">
            <v>30381</v>
          </cell>
          <cell r="M11607">
            <v>8</v>
          </cell>
          <cell r="N11607" t="str">
            <v>学習者用端末整備事業</v>
          </cell>
          <cell r="O11607" t="str">
            <v>①-Ⅰ-８．学校の臨時休業等を円滑に進めるための環境整備</v>
          </cell>
        </row>
        <row r="11608">
          <cell r="K11608" t="str">
            <v>30381-9</v>
          </cell>
          <cell r="L11608" t="str">
            <v>30381</v>
          </cell>
          <cell r="M11608">
            <v>9</v>
          </cell>
          <cell r="N11608" t="str">
            <v>感染予防事業</v>
          </cell>
          <cell r="O11608" t="str">
            <v>①-Ⅰ-１．マスク・消毒液等の確保</v>
          </cell>
        </row>
        <row r="11609">
          <cell r="K11609" t="str">
            <v>30381-10</v>
          </cell>
          <cell r="L11609" t="str">
            <v>30381</v>
          </cell>
          <cell r="M11609">
            <v>10</v>
          </cell>
          <cell r="N11609" t="str">
            <v>上水道基本料金免除事業</v>
          </cell>
          <cell r="O11609" t="str">
            <v>①-Ⅱ-４．生活に困っている世帯や個人への支援</v>
          </cell>
        </row>
        <row r="11610">
          <cell r="K11610" t="str">
            <v>30381-11</v>
          </cell>
          <cell r="L11610" t="str">
            <v>30381</v>
          </cell>
          <cell r="M11610">
            <v>11</v>
          </cell>
          <cell r="N11610" t="str">
            <v>みはま応援商品券事業</v>
          </cell>
          <cell r="O11610" t="str">
            <v>①-Ⅱ-４．生活に困っている世帯や個人への支援</v>
          </cell>
        </row>
        <row r="11611">
          <cell r="K11611" t="str">
            <v>30381-12</v>
          </cell>
          <cell r="L11611" t="str">
            <v>30381</v>
          </cell>
          <cell r="M11611">
            <v>12</v>
          </cell>
          <cell r="N11611" t="str">
            <v>赤ちゃん誕生臨時特別給付金事業</v>
          </cell>
          <cell r="O11611" t="str">
            <v>①-Ⅱ-４．生活に困っている世帯や個人への支援</v>
          </cell>
        </row>
        <row r="11612">
          <cell r="K11612" t="str">
            <v>30381-13</v>
          </cell>
          <cell r="L11612" t="str">
            <v>30381</v>
          </cell>
          <cell r="M11612">
            <v>13</v>
          </cell>
          <cell r="N11612" t="str">
            <v>事業継続支援給付金事業</v>
          </cell>
          <cell r="O11612" t="str">
            <v>①-Ⅱ-３．事業継続に困っている中小・小規模事業者等への支援</v>
          </cell>
        </row>
        <row r="11613">
          <cell r="K11613" t="str">
            <v>30381-14</v>
          </cell>
          <cell r="L11613" t="str">
            <v>30381</v>
          </cell>
          <cell r="M11613">
            <v>14</v>
          </cell>
          <cell r="N11613" t="str">
            <v>経営継続補助金</v>
          </cell>
          <cell r="O11613" t="str">
            <v>①-Ⅱ-３．事業継続に困っている中小・小規模事業者等への支援</v>
          </cell>
        </row>
        <row r="11614">
          <cell r="K11614" t="str">
            <v>30381-15</v>
          </cell>
          <cell r="L11614" t="str">
            <v>30381</v>
          </cell>
          <cell r="M11614">
            <v>15</v>
          </cell>
          <cell r="N11614" t="str">
            <v>中小企業小規模企業補助金事業</v>
          </cell>
          <cell r="O11614" t="str">
            <v>①-Ⅱ-３．事業継続に困っている中小・小規模事業者等への支援</v>
          </cell>
        </row>
        <row r="11615">
          <cell r="K11615" t="str">
            <v>30381-16</v>
          </cell>
          <cell r="L11615" t="str">
            <v>30381</v>
          </cell>
          <cell r="M11615">
            <v>16</v>
          </cell>
          <cell r="N11615" t="str">
            <v>避難所整備事業</v>
          </cell>
          <cell r="O11615" t="str">
            <v>①-Ⅰ-１．マスク・消毒液等の確保</v>
          </cell>
        </row>
        <row r="11616">
          <cell r="K11616" t="str">
            <v>30381-17</v>
          </cell>
          <cell r="L11616" t="str">
            <v>30381</v>
          </cell>
          <cell r="M11616">
            <v>17</v>
          </cell>
          <cell r="N11616" t="str">
            <v>インフルエンザ予防接種支援事業</v>
          </cell>
          <cell r="O11616" t="str">
            <v>①-Ⅰ-３．医療提供体制の強化</v>
          </cell>
        </row>
        <row r="11617">
          <cell r="K11617" t="str">
            <v>30381-18</v>
          </cell>
          <cell r="L11617" t="str">
            <v>30381</v>
          </cell>
          <cell r="M11617">
            <v>18</v>
          </cell>
          <cell r="N11617" t="str">
            <v>学校保健特別対策事業費補助金</v>
          </cell>
          <cell r="O11617" t="str">
            <v>①-Ⅰ-１．マスク・消毒液等の確保</v>
          </cell>
        </row>
        <row r="11618">
          <cell r="K11618" t="str">
            <v>30381-19</v>
          </cell>
          <cell r="L11618" t="str">
            <v>30381</v>
          </cell>
          <cell r="M11618">
            <v>19</v>
          </cell>
          <cell r="N11618" t="str">
            <v>飲食業緊急応援給付金</v>
          </cell>
          <cell r="O11618" t="str">
            <v>①-Ⅱ-３．事業継続に困っている中小・小規模事業者等への支援</v>
          </cell>
        </row>
        <row r="11619">
          <cell r="K11619" t="str">
            <v>30381-20</v>
          </cell>
          <cell r="L11619" t="str">
            <v>30381</v>
          </cell>
          <cell r="M11619">
            <v>20</v>
          </cell>
          <cell r="N11619" t="str">
            <v>学校保健特別対策事業費補助金</v>
          </cell>
          <cell r="O11619" t="str">
            <v>①-Ⅰ-１．マスク・消毒液等の確保</v>
          </cell>
        </row>
        <row r="11620">
          <cell r="K11620" t="str">
            <v>30382-1</v>
          </cell>
          <cell r="L11620" t="str">
            <v>30382</v>
          </cell>
          <cell r="M11620">
            <v>1</v>
          </cell>
          <cell r="N11620" t="str">
            <v>感染症対策事業</v>
          </cell>
          <cell r="O11620" t="str">
            <v>①-Ⅰ-１．マスク・消毒液等の確保</v>
          </cell>
        </row>
        <row r="11621">
          <cell r="K11621" t="str">
            <v>30382-2</v>
          </cell>
          <cell r="L11621" t="str">
            <v>30382</v>
          </cell>
          <cell r="M11621">
            <v>2</v>
          </cell>
          <cell r="N11621" t="str">
            <v>生活支援給付金事業</v>
          </cell>
          <cell r="O11621" t="str">
            <v>①-Ⅱ-４．生活に困っている世帯や個人への支援</v>
          </cell>
        </row>
        <row r="11622">
          <cell r="K11622" t="str">
            <v>30382-3</v>
          </cell>
          <cell r="L11622" t="str">
            <v>30382</v>
          </cell>
          <cell r="M11622">
            <v>3</v>
          </cell>
          <cell r="N11622" t="str">
            <v>水道料金減免事業</v>
          </cell>
          <cell r="O11622" t="str">
            <v>①-Ⅱ-４．生活に困っている世帯や個人への支援</v>
          </cell>
        </row>
        <row r="11623">
          <cell r="K11623" t="str">
            <v>30382-4</v>
          </cell>
          <cell r="L11623" t="str">
            <v>30382</v>
          </cell>
          <cell r="M11623">
            <v>4</v>
          </cell>
          <cell r="N11623" t="str">
            <v>持続化支援金事業</v>
          </cell>
          <cell r="O11623" t="str">
            <v>①-Ⅱ-３．事業継続に困っている中小・小規模事業者等への支援</v>
          </cell>
        </row>
        <row r="11624">
          <cell r="K11624" t="str">
            <v>30382-5</v>
          </cell>
          <cell r="L11624" t="str">
            <v>30382</v>
          </cell>
          <cell r="M11624">
            <v>5</v>
          </cell>
          <cell r="N11624" t="str">
            <v>美浜・日高・由良観光連携プロジェクト事業</v>
          </cell>
          <cell r="O11624" t="str">
            <v>①-Ⅲ-１．観光・運輸業、飲食業、イベント・エンターテインメント事業等に対する支援</v>
          </cell>
        </row>
        <row r="11625">
          <cell r="K11625" t="str">
            <v>30382-6</v>
          </cell>
          <cell r="L11625" t="str">
            <v>30382</v>
          </cell>
          <cell r="M11625">
            <v>6</v>
          </cell>
          <cell r="N11625" t="str">
            <v>GIGAスクール加速事業</v>
          </cell>
          <cell r="O11625" t="str">
            <v>①-Ⅰ-８．学校の臨時休業等を円滑に進めるための環境整備</v>
          </cell>
        </row>
        <row r="11626">
          <cell r="K11626" t="str">
            <v>30382-7</v>
          </cell>
          <cell r="L11626" t="str">
            <v>30382</v>
          </cell>
          <cell r="M11626">
            <v>7</v>
          </cell>
          <cell r="N11626" t="str">
            <v>ひだか病院緊急特別対策事業</v>
          </cell>
          <cell r="O11626" t="str">
            <v>①-Ⅰ-３．医療提供体制の強化</v>
          </cell>
        </row>
        <row r="11627">
          <cell r="K11627" t="str">
            <v>30382-8</v>
          </cell>
          <cell r="L11627" t="str">
            <v>30382</v>
          </cell>
          <cell r="M11627">
            <v>8</v>
          </cell>
          <cell r="N11627" t="str">
            <v>海岸清掃保全事業</v>
          </cell>
          <cell r="O11627" t="str">
            <v>①-Ⅰ-５．帰国者等の受入れ体制の強化</v>
          </cell>
        </row>
        <row r="11628">
          <cell r="K11628" t="str">
            <v>30382-9</v>
          </cell>
          <cell r="L11628" t="str">
            <v>30382</v>
          </cell>
          <cell r="M11628">
            <v>9</v>
          </cell>
          <cell r="N11628" t="str">
            <v>公共施設感染症対策事業</v>
          </cell>
          <cell r="O11628" t="str">
            <v>①-Ⅰ-１．マスク・消毒液等の確保</v>
          </cell>
        </row>
        <row r="11629">
          <cell r="K11629" t="str">
            <v>30382-10</v>
          </cell>
          <cell r="L11629" t="str">
            <v>30382</v>
          </cell>
          <cell r="M11629">
            <v>10</v>
          </cell>
          <cell r="N11629" t="str">
            <v>新しい生活様式対応給付金事業</v>
          </cell>
          <cell r="O11629" t="str">
            <v>①-Ⅱ-４．生活に困っている世帯や個人への支援</v>
          </cell>
        </row>
        <row r="11630">
          <cell r="K11630" t="str">
            <v>30382-11</v>
          </cell>
          <cell r="L11630" t="str">
            <v>30382</v>
          </cell>
          <cell r="M11630">
            <v>11</v>
          </cell>
          <cell r="N11630" t="str">
            <v>在宅勤務対応通信整備事業</v>
          </cell>
          <cell r="O11630" t="str">
            <v>①-Ⅳ-３．リモート化等によるデジタル・トランスフォーメーションの加速</v>
          </cell>
        </row>
        <row r="11631">
          <cell r="K11631" t="str">
            <v>30382-12</v>
          </cell>
          <cell r="L11631" t="str">
            <v>30382</v>
          </cell>
          <cell r="M11631">
            <v>12</v>
          </cell>
          <cell r="N11631" t="str">
            <v>高齢者備蓄食品等提供事業</v>
          </cell>
          <cell r="O11631" t="str">
            <v>①-Ⅱ-４．生活に困っている世帯や個人への支援</v>
          </cell>
        </row>
        <row r="11632">
          <cell r="K11632" t="str">
            <v>30382-13</v>
          </cell>
          <cell r="L11632" t="str">
            <v>30382</v>
          </cell>
          <cell r="M11632">
            <v>13</v>
          </cell>
          <cell r="N11632" t="str">
            <v>新生児臨時特別給付金事業</v>
          </cell>
          <cell r="O11632" t="str">
            <v>①-Ⅱ-４．生活に困っている世帯や個人への支援</v>
          </cell>
        </row>
        <row r="11633">
          <cell r="K11633" t="str">
            <v>30382-14</v>
          </cell>
          <cell r="L11633" t="str">
            <v>30382</v>
          </cell>
          <cell r="M11633">
            <v>14</v>
          </cell>
          <cell r="N11633" t="str">
            <v>農水産業者支援事業</v>
          </cell>
          <cell r="O11633" t="str">
            <v>①-Ⅱ-４．生活に困っている世帯や個人への支援</v>
          </cell>
        </row>
        <row r="11634">
          <cell r="K11634" t="str">
            <v>30382-15</v>
          </cell>
          <cell r="L11634" t="str">
            <v>30382</v>
          </cell>
          <cell r="M11634">
            <v>15</v>
          </cell>
          <cell r="N11634" t="str">
            <v>地域振興商品券事業</v>
          </cell>
          <cell r="O11634" t="str">
            <v>①-Ⅲ-２．地域経済の活性化</v>
          </cell>
        </row>
        <row r="11635">
          <cell r="K11635" t="str">
            <v>30382-16</v>
          </cell>
          <cell r="L11635" t="str">
            <v>30382</v>
          </cell>
          <cell r="M11635">
            <v>16</v>
          </cell>
          <cell r="N11635" t="str">
            <v>経営・技術強化支援事業</v>
          </cell>
          <cell r="O11635" t="str">
            <v>①-Ⅲ-１．観光・運輸業、飲食業、イベント・エンターテインメント事業等に対する支援</v>
          </cell>
        </row>
        <row r="11636">
          <cell r="K11636" t="str">
            <v>30382-17</v>
          </cell>
          <cell r="L11636" t="str">
            <v>30382</v>
          </cell>
          <cell r="M11636">
            <v>17</v>
          </cell>
          <cell r="N11636" t="str">
            <v>飲食店安全・安心確保支援事業</v>
          </cell>
          <cell r="O11636" t="str">
            <v>①-Ⅲ-１．観光・運輸業、飲食業、イベント・エンターテインメント事業等に対する支援</v>
          </cell>
        </row>
        <row r="11637">
          <cell r="K11637" t="str">
            <v>30382-18</v>
          </cell>
          <cell r="L11637" t="str">
            <v>30382</v>
          </cell>
          <cell r="M11637">
            <v>18</v>
          </cell>
          <cell r="N11637" t="str">
            <v>旅館・民宿利用促進事業</v>
          </cell>
          <cell r="O11637" t="str">
            <v>①-Ⅲ-１．観光・運輸業、飲食業、イベント・エンターテインメント事業等に対する支援</v>
          </cell>
        </row>
        <row r="11638">
          <cell r="K11638" t="str">
            <v>30382-19</v>
          </cell>
          <cell r="L11638" t="str">
            <v>30382</v>
          </cell>
          <cell r="M11638">
            <v>19</v>
          </cell>
          <cell r="N11638" t="str">
            <v>温泉館「海の里」利用促進事業</v>
          </cell>
          <cell r="O11638" t="str">
            <v>①-Ⅲ-２．地域経済の活性化</v>
          </cell>
        </row>
        <row r="11639">
          <cell r="K11639" t="str">
            <v>30382-20</v>
          </cell>
          <cell r="L11639" t="str">
            <v>30382</v>
          </cell>
          <cell r="M11639">
            <v>20</v>
          </cell>
          <cell r="N11639" t="str">
            <v>学校保健特別対策事業費補助金（学校再開に伴う感染症対策・学習保障等に係る支援事業）</v>
          </cell>
          <cell r="O11639" t="str">
            <v>①-Ⅰ-１．マスク・消毒液等の確保</v>
          </cell>
        </row>
        <row r="11640">
          <cell r="K11640" t="str">
            <v>30382-21</v>
          </cell>
          <cell r="L11640" t="str">
            <v>30382</v>
          </cell>
          <cell r="M11640">
            <v>21</v>
          </cell>
          <cell r="N11640" t="str">
            <v>給食免除・保護者負担軽減事業</v>
          </cell>
          <cell r="O11640" t="str">
            <v>①-Ⅱ-４．生活に困っている世帯や個人への支援</v>
          </cell>
        </row>
        <row r="11641">
          <cell r="K11641" t="str">
            <v>30382-22</v>
          </cell>
          <cell r="L11641" t="str">
            <v>30382</v>
          </cell>
          <cell r="M11641">
            <v>22</v>
          </cell>
          <cell r="N11641" t="str">
            <v>高齢者インフルエンザ予防接種費用無償化事業</v>
          </cell>
          <cell r="O11641" t="str">
            <v>①-Ⅱ-４．生活に困っている世帯や個人への支援</v>
          </cell>
        </row>
        <row r="11642">
          <cell r="K11642" t="str">
            <v>30382-23</v>
          </cell>
          <cell r="L11642" t="str">
            <v>30382</v>
          </cell>
          <cell r="M11642">
            <v>23</v>
          </cell>
          <cell r="N11642" t="str">
            <v>旅人優待券事業</v>
          </cell>
          <cell r="O11642" t="str">
            <v>①-Ⅲ-１．観光・運輸業、飲食業、イベント・エンターテインメント事業等に対する支援</v>
          </cell>
        </row>
        <row r="11643">
          <cell r="K11643" t="str">
            <v>30382-24</v>
          </cell>
          <cell r="L11643" t="str">
            <v>30382</v>
          </cell>
          <cell r="M11643">
            <v>24</v>
          </cell>
          <cell r="N11643" t="str">
            <v>成人式ＰＣＲ検査費用助成事業</v>
          </cell>
          <cell r="O11643" t="str">
            <v>①-Ⅰ-２．検査体制の強化と感染の早期発見</v>
          </cell>
        </row>
        <row r="11644">
          <cell r="K11644" t="str">
            <v>30382-25</v>
          </cell>
          <cell r="L11644" t="str">
            <v>30382</v>
          </cell>
          <cell r="M11644">
            <v>25</v>
          </cell>
          <cell r="N11644" t="str">
            <v>公共施設非接触自動水栓化推進事業</v>
          </cell>
          <cell r="O11644" t="str">
            <v>①-Ⅰ-１．マスク・消毒液等の確保</v>
          </cell>
        </row>
        <row r="11645">
          <cell r="K11645" t="str">
            <v>30382-26</v>
          </cell>
          <cell r="L11645" t="str">
            <v>30382</v>
          </cell>
          <cell r="M11645">
            <v>26</v>
          </cell>
          <cell r="N11645" t="str">
            <v>水道料金減免事業（第2回）</v>
          </cell>
          <cell r="O11645" t="str">
            <v>①-Ⅱ-４．生活に困っている世帯や個人への支援</v>
          </cell>
        </row>
        <row r="11646">
          <cell r="K11646" t="str">
            <v>30383-1</v>
          </cell>
          <cell r="L11646" t="str">
            <v>30383</v>
          </cell>
          <cell r="M11646">
            <v>1</v>
          </cell>
          <cell r="N11646" t="str">
            <v>防災活動支援事業</v>
          </cell>
          <cell r="O11646" t="str">
            <v>①-Ⅰ-１．マスク・消毒液等の確保</v>
          </cell>
        </row>
        <row r="11647">
          <cell r="K11647" t="str">
            <v>30383-2</v>
          </cell>
          <cell r="L11647" t="str">
            <v>30383</v>
          </cell>
          <cell r="M11647">
            <v>2</v>
          </cell>
          <cell r="N11647" t="str">
            <v>15歳以下の子育て世帯支援事業</v>
          </cell>
          <cell r="O11647" t="str">
            <v>①-Ⅱ-４．生活に困っている世帯や個人への支援</v>
          </cell>
        </row>
        <row r="11648">
          <cell r="K11648" t="str">
            <v>30383-3</v>
          </cell>
          <cell r="L11648" t="str">
            <v>30383</v>
          </cell>
          <cell r="M11648">
            <v>3</v>
          </cell>
          <cell r="N11648" t="str">
            <v>児童手当受給世帯支援事業</v>
          </cell>
          <cell r="O11648" t="str">
            <v>①-Ⅱ-４．生活に困っている世帯や個人への支援</v>
          </cell>
        </row>
        <row r="11649">
          <cell r="K11649" t="str">
            <v>30383-4</v>
          </cell>
          <cell r="L11649" t="str">
            <v>30383</v>
          </cell>
          <cell r="M11649">
            <v>4</v>
          </cell>
          <cell r="N11649" t="str">
            <v>新生児定額給付金給付事業</v>
          </cell>
          <cell r="O11649" t="str">
            <v>①-Ⅱ-４．生活に困っている世帯や個人への支援</v>
          </cell>
        </row>
        <row r="11650">
          <cell r="K11650" t="str">
            <v>30383-5</v>
          </cell>
          <cell r="L11650" t="str">
            <v>30383</v>
          </cell>
          <cell r="M11650">
            <v>5</v>
          </cell>
          <cell r="N11650" t="str">
            <v>事業継続応援給付金給付事業</v>
          </cell>
          <cell r="O11650" t="str">
            <v>①-Ⅱ-３．事業継続に困っている中小・小規模事業者等への支援</v>
          </cell>
        </row>
        <row r="11651">
          <cell r="K11651" t="str">
            <v>30383-6</v>
          </cell>
          <cell r="L11651" t="str">
            <v>30383</v>
          </cell>
          <cell r="M11651">
            <v>6</v>
          </cell>
          <cell r="N11651" t="str">
            <v>県道２４号を結ぶ広域観光連携事業</v>
          </cell>
          <cell r="O11651" t="str">
            <v>①-Ⅲ-１．観光・運輸業、飲食業、イベント・エンターテインメント事業等に対する支援</v>
          </cell>
        </row>
        <row r="11652">
          <cell r="K11652" t="str">
            <v>30383-7</v>
          </cell>
          <cell r="L11652" t="str">
            <v>30383</v>
          </cell>
          <cell r="M11652">
            <v>7</v>
          </cell>
          <cell r="N11652" t="str">
            <v>公立学校情報機器整備事業</v>
          </cell>
          <cell r="O11652" t="str">
            <v>①-Ⅰ-８．学校の臨時休業等を円滑に進めるための環境整備</v>
          </cell>
        </row>
        <row r="11653">
          <cell r="K11653" t="str">
            <v>30383-8</v>
          </cell>
          <cell r="L11653" t="str">
            <v>30383</v>
          </cell>
          <cell r="M11653">
            <v>8</v>
          </cell>
          <cell r="N11653" t="str">
            <v>学校給食費補助事業</v>
          </cell>
          <cell r="O11653" t="str">
            <v>①-Ⅱ-４．生活に困っている世帯や個人への支援</v>
          </cell>
        </row>
        <row r="11654">
          <cell r="K11654" t="str">
            <v>30383-9</v>
          </cell>
          <cell r="L11654" t="str">
            <v>30383</v>
          </cell>
          <cell r="M11654">
            <v>9</v>
          </cell>
          <cell r="N11654" t="str">
            <v>水道事業会計繰出・補助事業</v>
          </cell>
          <cell r="O11654" t="str">
            <v>①-Ⅱ-４．生活に困っている世帯や個人への支援</v>
          </cell>
        </row>
        <row r="11655">
          <cell r="K11655" t="str">
            <v>30383-10</v>
          </cell>
          <cell r="L11655" t="str">
            <v>30383</v>
          </cell>
          <cell r="M11655">
            <v>10</v>
          </cell>
          <cell r="N11655" t="str">
            <v>防災活動対策事業</v>
          </cell>
          <cell r="O11655" t="str">
            <v>①-Ⅰ-１．マスク・消毒液等の確保</v>
          </cell>
        </row>
        <row r="11656">
          <cell r="K11656" t="str">
            <v>30383-11</v>
          </cell>
          <cell r="L11656" t="str">
            <v>30383</v>
          </cell>
          <cell r="M11656">
            <v>11</v>
          </cell>
          <cell r="N11656" t="str">
            <v>感染症対策資材備蓄事業</v>
          </cell>
          <cell r="O11656" t="str">
            <v>①-Ⅰ-１．マスク・消毒液等の確保</v>
          </cell>
        </row>
        <row r="11657">
          <cell r="K11657" t="str">
            <v>30383-12</v>
          </cell>
          <cell r="L11657" t="str">
            <v>30383</v>
          </cell>
          <cell r="M11657">
            <v>12</v>
          </cell>
          <cell r="N11657" t="str">
            <v>宅配ボックス設置支援事業</v>
          </cell>
          <cell r="O11657" t="str">
            <v>①-Ⅱ-４．生活に困っている世帯や個人への支援</v>
          </cell>
        </row>
        <row r="11658">
          <cell r="K11658" t="str">
            <v>30383-13</v>
          </cell>
          <cell r="L11658" t="str">
            <v>30383</v>
          </cell>
          <cell r="M11658">
            <v>13</v>
          </cell>
          <cell r="N11658" t="str">
            <v>公共交通事業者支援給付金給付事業</v>
          </cell>
          <cell r="O11658" t="str">
            <v>①-Ⅱ-３．事業継続に困っている中小・小規模事業者等への支援</v>
          </cell>
        </row>
        <row r="11659">
          <cell r="K11659" t="str">
            <v>30383-14</v>
          </cell>
          <cell r="L11659" t="str">
            <v>30383</v>
          </cell>
          <cell r="M11659">
            <v>14</v>
          </cell>
          <cell r="N11659" t="str">
            <v>18歳以下の子育て世帯支援事業</v>
          </cell>
          <cell r="O11659" t="str">
            <v>①-Ⅱ-４．生活に困っている世帯や個人への支援</v>
          </cell>
        </row>
        <row r="11660">
          <cell r="K11660" t="str">
            <v>30383-15</v>
          </cell>
          <cell r="L11660" t="str">
            <v>30383</v>
          </cell>
          <cell r="M11660">
            <v>15</v>
          </cell>
          <cell r="N11660" t="str">
            <v>由良町応援クーポン事業</v>
          </cell>
          <cell r="O11660" t="str">
            <v>①-Ⅲ-２．地域経済の活性化</v>
          </cell>
        </row>
        <row r="11661">
          <cell r="K11661" t="str">
            <v>30383-16</v>
          </cell>
          <cell r="L11661" t="str">
            <v>30383</v>
          </cell>
          <cell r="M11661">
            <v>16</v>
          </cell>
          <cell r="N11661" t="str">
            <v>宿泊事業者経営支援給付金給付事業</v>
          </cell>
          <cell r="O11661" t="str">
            <v>①-Ⅱ-３．事業継続に困っている中小・小規模事業者等への支援</v>
          </cell>
        </row>
        <row r="11662">
          <cell r="K11662" t="str">
            <v>30383-17</v>
          </cell>
          <cell r="L11662" t="str">
            <v>30383</v>
          </cell>
          <cell r="M11662">
            <v>17</v>
          </cell>
          <cell r="N11662" t="str">
            <v>地域で宿泊体験・レビュー事業</v>
          </cell>
          <cell r="O11662" t="str">
            <v>①-Ⅲ-２．地域経済の活性化</v>
          </cell>
        </row>
        <row r="11663">
          <cell r="K11663" t="str">
            <v>30383-18</v>
          </cell>
          <cell r="L11663" t="str">
            <v>30383</v>
          </cell>
          <cell r="M11663">
            <v>18</v>
          </cell>
          <cell r="N11663" t="str">
            <v>GIGAスクール構想に係るタブレット周辺機器整備事業</v>
          </cell>
          <cell r="O11663" t="str">
            <v>①-Ⅰ-８．学校の臨時休業等を円滑に進めるための環境整備</v>
          </cell>
        </row>
        <row r="11664">
          <cell r="K11664" t="str">
            <v>30383-19</v>
          </cell>
          <cell r="L11664" t="str">
            <v>30383</v>
          </cell>
          <cell r="M11664">
            <v>19</v>
          </cell>
          <cell r="N11664" t="str">
            <v xml:space="preserve">学校保健特別対策事業費補助金
</v>
          </cell>
          <cell r="O11664" t="str">
            <v>①-Ⅰ-８．学校の臨時休業等を円滑に進めるための環境整備</v>
          </cell>
        </row>
        <row r="11665">
          <cell r="K11665" t="str">
            <v>30383-20</v>
          </cell>
          <cell r="L11665" t="str">
            <v>30383</v>
          </cell>
          <cell r="M11665">
            <v>20</v>
          </cell>
          <cell r="N11665" t="str">
            <v xml:space="preserve">学校保健特別対策事業費補助金
</v>
          </cell>
          <cell r="O11665" t="str">
            <v>①-Ⅰ-１．マスク・消毒液等の確保</v>
          </cell>
        </row>
        <row r="11666">
          <cell r="K11666" t="str">
            <v>30383-21</v>
          </cell>
          <cell r="L11666" t="str">
            <v>30383</v>
          </cell>
          <cell r="M11666">
            <v>21</v>
          </cell>
          <cell r="N11666" t="str">
            <v>図書室パワーアップ事業</v>
          </cell>
          <cell r="O11666" t="str">
            <v>①-Ⅱ-４．生活に困っている世帯や個人への支援</v>
          </cell>
        </row>
        <row r="11667">
          <cell r="K11667" t="str">
            <v>30383-22</v>
          </cell>
          <cell r="L11667" t="str">
            <v>30383</v>
          </cell>
          <cell r="M11667">
            <v>22</v>
          </cell>
          <cell r="N11667" t="str">
            <v>学校再開に伴う学習保障等に係る支援補助金</v>
          </cell>
          <cell r="O11667" t="str">
            <v>①-Ⅰ-８．学校の臨時休業等を円滑に進めるための環境整備</v>
          </cell>
        </row>
        <row r="11668">
          <cell r="K11668" t="str">
            <v>30383-23</v>
          </cell>
          <cell r="L11668" t="str">
            <v>30383</v>
          </cell>
          <cell r="M11668">
            <v>23</v>
          </cell>
          <cell r="N11668" t="str">
            <v>学校における感染症対策</v>
          </cell>
          <cell r="O11668" t="str">
            <v>①-Ⅰ-１．マスク・消毒液等の確保</v>
          </cell>
        </row>
        <row r="11669">
          <cell r="K11669" t="str">
            <v>30383-24</v>
          </cell>
          <cell r="L11669" t="str">
            <v>30383</v>
          </cell>
          <cell r="M11669">
            <v>24</v>
          </cell>
          <cell r="N11669" t="str">
            <v>庁内ネットワーク構築等</v>
          </cell>
          <cell r="O11669" t="str">
            <v>①-Ⅰ-１．マスク・消毒液等の確保</v>
          </cell>
        </row>
        <row r="11670">
          <cell r="K11670" t="str">
            <v>30383-25</v>
          </cell>
          <cell r="L11670" t="str">
            <v>30383</v>
          </cell>
          <cell r="M11670">
            <v>25</v>
          </cell>
          <cell r="N11670" t="str">
            <v>庁舎感染予防対策</v>
          </cell>
          <cell r="O11670" t="str">
            <v>①-Ⅰ-１．マスク・消毒液等の確保</v>
          </cell>
        </row>
        <row r="11671">
          <cell r="K11671" t="str">
            <v>30383-26</v>
          </cell>
          <cell r="L11671" t="str">
            <v>30383</v>
          </cell>
          <cell r="M11671">
            <v>26</v>
          </cell>
          <cell r="N11671" t="str">
            <v>庁舎感染拡大防止対策</v>
          </cell>
          <cell r="O11671" t="str">
            <v>①-Ⅰ-１．マスク・消毒液等の確保</v>
          </cell>
        </row>
        <row r="11672">
          <cell r="K11672" t="str">
            <v>30383-27</v>
          </cell>
          <cell r="L11672" t="str">
            <v>30383</v>
          </cell>
          <cell r="M11672">
            <v>27</v>
          </cell>
          <cell r="N11672" t="str">
            <v>由良町応援クーポン・シルバー事業</v>
          </cell>
          <cell r="O11672" t="str">
            <v>①-Ⅲ-２．地域経済の活性化</v>
          </cell>
        </row>
        <row r="11673">
          <cell r="K11673" t="str">
            <v>30383-28</v>
          </cell>
          <cell r="L11673" t="str">
            <v>30383</v>
          </cell>
          <cell r="M11673">
            <v>28</v>
          </cell>
          <cell r="N11673" t="str">
            <v>インフルエンザ予防接種促進事業</v>
          </cell>
          <cell r="O11673" t="str">
            <v>①-Ⅱ-４．生活に困っている世帯や個人への支援</v>
          </cell>
        </row>
        <row r="11674">
          <cell r="K11674" t="str">
            <v>30383-29</v>
          </cell>
          <cell r="L11674" t="str">
            <v>30383</v>
          </cell>
          <cell r="M11674">
            <v>29</v>
          </cell>
          <cell r="N11674" t="str">
            <v>臨時通学バス運行事業</v>
          </cell>
          <cell r="O11674" t="str">
            <v>①-Ⅱ-４．生活に困っている世帯や個人への支援</v>
          </cell>
        </row>
        <row r="11675">
          <cell r="K11675" t="str">
            <v>30390-1</v>
          </cell>
          <cell r="L11675" t="str">
            <v>30390</v>
          </cell>
          <cell r="M11675">
            <v>1</v>
          </cell>
          <cell r="N11675" t="str">
            <v>印南町持続化給付金事業</v>
          </cell>
          <cell r="O11675" t="str">
            <v>①-Ⅱ-３．事業継続に困っている中小・小規模事業者等への支援</v>
          </cell>
        </row>
        <row r="11676">
          <cell r="K11676" t="str">
            <v>30390-2</v>
          </cell>
          <cell r="L11676" t="str">
            <v>30390</v>
          </cell>
          <cell r="M11676">
            <v>2</v>
          </cell>
          <cell r="N11676" t="str">
            <v>印南町元気にかえる応援券事業</v>
          </cell>
          <cell r="O11676" t="str">
            <v>①-Ⅲ-２．地域経済の活性化</v>
          </cell>
        </row>
        <row r="11677">
          <cell r="K11677" t="str">
            <v>30390-3</v>
          </cell>
          <cell r="L11677" t="str">
            <v>30390</v>
          </cell>
          <cell r="M11677">
            <v>3</v>
          </cell>
          <cell r="N11677" t="str">
            <v>印南町リモートコミュニケーション推進事業</v>
          </cell>
          <cell r="O11677" t="str">
            <v>①-Ⅳ-３．リモート化等によるデジタル・トランスフォーメーションの加速</v>
          </cell>
        </row>
        <row r="11678">
          <cell r="K11678" t="str">
            <v>30390-4</v>
          </cell>
          <cell r="L11678" t="str">
            <v>30390</v>
          </cell>
          <cell r="M11678">
            <v>4</v>
          </cell>
          <cell r="N11678" t="str">
            <v>印南町事業者支援新型コロナウイルス対策備品購入事業</v>
          </cell>
          <cell r="O11678" t="str">
            <v>①-Ⅰ-１．マスク・消毒液等の確保</v>
          </cell>
        </row>
        <row r="11679">
          <cell r="K11679" t="str">
            <v>30390-5</v>
          </cell>
          <cell r="L11679" t="str">
            <v>30390</v>
          </cell>
          <cell r="M11679">
            <v>5</v>
          </cell>
          <cell r="N11679" t="str">
            <v>印南町いきいきシニアスマートフォン活用推進事業</v>
          </cell>
          <cell r="O11679" t="str">
            <v>①-Ⅳ-３．リモート化等によるデジタル・トランスフォーメーションの加速</v>
          </cell>
        </row>
        <row r="11680">
          <cell r="K11680" t="str">
            <v>30390-6</v>
          </cell>
          <cell r="L11680" t="str">
            <v>30390</v>
          </cell>
          <cell r="M11680">
            <v>6</v>
          </cell>
          <cell r="N11680" t="str">
            <v>印南町新型コロナウイルス感染症対策避難所整備事業</v>
          </cell>
          <cell r="O11680" t="str">
            <v>①-Ⅰ-１．マスク・消毒液等の確保</v>
          </cell>
        </row>
        <row r="11681">
          <cell r="K11681" t="str">
            <v>30390-7</v>
          </cell>
          <cell r="L11681" t="str">
            <v>30390</v>
          </cell>
          <cell r="M11681">
            <v>7</v>
          </cell>
          <cell r="N11681" t="str">
            <v>印南町新生児臨時応援特別給付金事業</v>
          </cell>
          <cell r="O11681" t="str">
            <v>①-Ⅱ-４．生活に困っている世帯や個人への支援</v>
          </cell>
        </row>
        <row r="11682">
          <cell r="K11682" t="str">
            <v>30390-8</v>
          </cell>
          <cell r="L11682" t="str">
            <v>30390</v>
          </cell>
          <cell r="M11682">
            <v>8</v>
          </cell>
          <cell r="N11682" t="str">
            <v>印南町新型コロナウイルス感染症予防対策特別定額給付金事業</v>
          </cell>
          <cell r="O11682" t="str">
            <v>①-Ⅱ-４．生活に困っている世帯や個人への支援</v>
          </cell>
        </row>
        <row r="11683">
          <cell r="K11683" t="str">
            <v>30390-9</v>
          </cell>
          <cell r="L11683" t="str">
            <v>30390</v>
          </cell>
          <cell r="M11683">
            <v>9</v>
          </cell>
          <cell r="N11683" t="str">
            <v>印南町地域支援新型コロナウイルス対策備品購入事業</v>
          </cell>
          <cell r="O11683" t="str">
            <v>①-Ⅰ-１．マスク・消毒液等の確保</v>
          </cell>
        </row>
        <row r="11684">
          <cell r="K11684" t="str">
            <v>30390-10</v>
          </cell>
          <cell r="L11684" t="str">
            <v>30390</v>
          </cell>
          <cell r="M11684">
            <v>10</v>
          </cell>
          <cell r="N11684" t="str">
            <v>学校保健特別対策事業補助金</v>
          </cell>
          <cell r="O11684" t="str">
            <v>①-Ⅰ-１．マスク・消毒液等の確保</v>
          </cell>
        </row>
        <row r="11685">
          <cell r="K11685" t="str">
            <v>30390-11</v>
          </cell>
          <cell r="L11685" t="str">
            <v>30390</v>
          </cell>
          <cell r="M11685">
            <v>11</v>
          </cell>
          <cell r="N11685" t="str">
            <v>公立学校情報通信ネットワーク環境施設整備費補助金</v>
          </cell>
          <cell r="O11685" t="str">
            <v>①-Ⅳ-３．リモート化等によるデジタル・トランスフォーメーションの加速</v>
          </cell>
        </row>
        <row r="11686">
          <cell r="K11686" t="str">
            <v>30390-12</v>
          </cell>
          <cell r="L11686" t="str">
            <v>30390</v>
          </cell>
          <cell r="M11686">
            <v>12</v>
          </cell>
          <cell r="N11686" t="str">
            <v>印南町小中学校電子黒板購入事業</v>
          </cell>
          <cell r="O11686" t="str">
            <v>①-Ⅰ-８．学校の臨時休業等を円滑に進めるための環境整備</v>
          </cell>
        </row>
        <row r="11687">
          <cell r="K11687" t="str">
            <v>30390-13</v>
          </cell>
          <cell r="L11687" t="str">
            <v>30390</v>
          </cell>
          <cell r="M11687">
            <v>13</v>
          </cell>
          <cell r="N11687" t="str">
            <v>GIGAスクール構想事業</v>
          </cell>
          <cell r="O11687" t="str">
            <v>①-Ⅰ-８．学校の臨時休業等を円滑に進めるための環境整備</v>
          </cell>
        </row>
        <row r="11688">
          <cell r="K11688" t="str">
            <v>30391-1</v>
          </cell>
          <cell r="L11688" t="str">
            <v>30391</v>
          </cell>
          <cell r="M11688">
            <v>1</v>
          </cell>
          <cell r="N11688" t="str">
            <v>とくとくお買い物券発行事業(当初)</v>
          </cell>
          <cell r="O11688" t="str">
            <v>①-Ⅲ-２．地域経済の活性化</v>
          </cell>
        </row>
        <row r="11689">
          <cell r="K11689" t="str">
            <v>30391-2</v>
          </cell>
          <cell r="L11689" t="str">
            <v>30391</v>
          </cell>
          <cell r="M11689">
            <v>2</v>
          </cell>
          <cell r="N11689" t="str">
            <v>とくとくお買い物券発行事業(補正)</v>
          </cell>
          <cell r="O11689" t="str">
            <v>①-Ⅲ-２．地域経済の活性化</v>
          </cell>
        </row>
        <row r="11690">
          <cell r="K11690" t="str">
            <v>30391-3</v>
          </cell>
          <cell r="L11690" t="str">
            <v>30391</v>
          </cell>
          <cell r="M11690">
            <v>3</v>
          </cell>
          <cell r="N11690" t="str">
            <v>やにこいスタンプラリー事業</v>
          </cell>
          <cell r="O11690" t="str">
            <v>①-Ⅲ-２．地域経済の活性化</v>
          </cell>
        </row>
        <row r="11691">
          <cell r="K11691" t="str">
            <v>30391-4</v>
          </cell>
          <cell r="L11691" t="str">
            <v>30391</v>
          </cell>
          <cell r="M11691">
            <v>4</v>
          </cell>
          <cell r="N11691" t="str">
            <v>事業継続支援金</v>
          </cell>
          <cell r="O11691" t="str">
            <v>①-Ⅱ-３．事業継続に困っている中小・小規模事業者等への支援</v>
          </cell>
        </row>
        <row r="11692">
          <cell r="K11692" t="str">
            <v>30391-5</v>
          </cell>
          <cell r="L11692" t="str">
            <v>30391</v>
          </cell>
          <cell r="M11692">
            <v>5</v>
          </cell>
          <cell r="N11692" t="str">
            <v>GIGAスクール推進(パソコン購入)事業</v>
          </cell>
          <cell r="O11692" t="str">
            <v>①-Ⅰ-８．学校の臨時休業等を円滑に進めるための環境整備</v>
          </cell>
        </row>
        <row r="11693">
          <cell r="K11693" t="str">
            <v>30391-6</v>
          </cell>
          <cell r="L11693" t="str">
            <v>30391</v>
          </cell>
          <cell r="M11693">
            <v>6</v>
          </cell>
          <cell r="N11693" t="str">
            <v>GIGAスクール推進(ネットワーク構築)事業</v>
          </cell>
          <cell r="O11693" t="str">
            <v>①-Ⅰ-８．学校の臨時休業等を円滑に進めるための環境整備</v>
          </cell>
        </row>
        <row r="11694">
          <cell r="K11694" t="str">
            <v>30391-7</v>
          </cell>
          <cell r="L11694" t="str">
            <v>30391</v>
          </cell>
          <cell r="M11694">
            <v>7</v>
          </cell>
          <cell r="N11694" t="str">
            <v>臨時特別出産祝い金事業</v>
          </cell>
          <cell r="O11694" t="str">
            <v>①-Ⅲ-２．地域経済の活性化</v>
          </cell>
        </row>
        <row r="11695">
          <cell r="K11695" t="str">
            <v>30391-8</v>
          </cell>
          <cell r="L11695" t="str">
            <v>30391</v>
          </cell>
          <cell r="M11695">
            <v>8</v>
          </cell>
          <cell r="N11695" t="str">
            <v>事業継続緊急応援金</v>
          </cell>
          <cell r="O11695" t="str">
            <v>①-Ⅱ-３．事業継続に困っている中小・小規模事業者等への支援</v>
          </cell>
        </row>
        <row r="11696">
          <cell r="K11696" t="str">
            <v>30391-9</v>
          </cell>
          <cell r="L11696" t="str">
            <v>30391</v>
          </cell>
          <cell r="M11696">
            <v>9</v>
          </cell>
          <cell r="N11696" t="str">
            <v>お買い物券配布事業</v>
          </cell>
          <cell r="O11696" t="str">
            <v>①-Ⅲ-２．地域経済の活性化</v>
          </cell>
        </row>
        <row r="11697">
          <cell r="K11697" t="str">
            <v>30391-10</v>
          </cell>
          <cell r="L11697" t="str">
            <v>30391</v>
          </cell>
          <cell r="M11697">
            <v>10</v>
          </cell>
          <cell r="N11697" t="str">
            <v>教育旅行誘致補助事業</v>
          </cell>
          <cell r="O11697" t="str">
            <v>①-Ⅲ-１．観光・運輸業、飲食業、イベント・エンターテインメント事業等に対する支援</v>
          </cell>
        </row>
        <row r="11698">
          <cell r="K11698" t="str">
            <v>30391-11</v>
          </cell>
          <cell r="L11698" t="str">
            <v>30391</v>
          </cell>
          <cell r="M11698">
            <v>11</v>
          </cell>
          <cell r="N11698" t="str">
            <v>新型コロナウイルス感染防止用マスク購入事業</v>
          </cell>
          <cell r="O11698" t="str">
            <v>①-Ⅰ-１．マスク・消毒液等の確保</v>
          </cell>
        </row>
        <row r="11699">
          <cell r="K11699" t="str">
            <v>30391-12</v>
          </cell>
          <cell r="L11699" t="str">
            <v>30391</v>
          </cell>
          <cell r="M11699">
            <v>12</v>
          </cell>
          <cell r="N11699" t="str">
            <v>学校給食費無償化事業</v>
          </cell>
          <cell r="O11699" t="str">
            <v>①-Ⅱ-４．生活に困っている世帯や個人への支援</v>
          </cell>
        </row>
        <row r="11700">
          <cell r="K11700" t="str">
            <v>30391-13</v>
          </cell>
          <cell r="L11700" t="str">
            <v>30391</v>
          </cell>
          <cell r="M11700">
            <v>13</v>
          </cell>
          <cell r="N11700" t="str">
            <v>小中学校授業環境改善事業</v>
          </cell>
          <cell r="O11700" t="str">
            <v>①-Ⅰ-８．学校の臨時休業等を円滑に進めるための環境整備</v>
          </cell>
        </row>
        <row r="11701">
          <cell r="K11701" t="str">
            <v>30391-14</v>
          </cell>
          <cell r="L11701" t="str">
            <v>30391</v>
          </cell>
          <cell r="M11701">
            <v>14</v>
          </cell>
          <cell r="N11701" t="str">
            <v>梅の機能性研究委託事業</v>
          </cell>
          <cell r="O11701" t="str">
            <v>①-Ⅰ-４．治療薬・ワクチンの開発加速</v>
          </cell>
        </row>
        <row r="11702">
          <cell r="K11702" t="str">
            <v>30391-16</v>
          </cell>
          <cell r="L11702" t="str">
            <v>30391</v>
          </cell>
          <cell r="M11702">
            <v>16</v>
          </cell>
          <cell r="N11702" t="str">
            <v>小中学校学習支援事業</v>
          </cell>
          <cell r="O11702" t="str">
            <v>①-Ⅰ-８．学校の臨時休業等を円滑に進めるための環境整備</v>
          </cell>
        </row>
        <row r="11703">
          <cell r="K11703" t="str">
            <v>30391-17</v>
          </cell>
          <cell r="L11703" t="str">
            <v>30391</v>
          </cell>
          <cell r="M11703">
            <v>17</v>
          </cell>
          <cell r="N11703" t="str">
            <v>インフルエンザ予防接種無料化事業</v>
          </cell>
          <cell r="O11703" t="str">
            <v>①-Ⅰ-３．医療提供体制の強化</v>
          </cell>
        </row>
        <row r="11704">
          <cell r="K11704" t="str">
            <v>30391-18</v>
          </cell>
          <cell r="L11704" t="str">
            <v>30391</v>
          </cell>
          <cell r="M11704">
            <v>18</v>
          </cell>
          <cell r="N11704" t="str">
            <v>学校保健特別対策事業費補助金</v>
          </cell>
          <cell r="O11704" t="str">
            <v>①-Ⅰ-１．マスク・消毒液等の確保</v>
          </cell>
        </row>
        <row r="11705">
          <cell r="K11705" t="str">
            <v>30391-19</v>
          </cell>
          <cell r="L11705" t="str">
            <v>30391</v>
          </cell>
          <cell r="M11705">
            <v>19</v>
          </cell>
          <cell r="N11705" t="str">
            <v>飲食応援テイクアウト事業</v>
          </cell>
          <cell r="O11705" t="str">
            <v>①-Ⅱ-３．事業継続に困っている中小・小規模事業者等への支援</v>
          </cell>
        </row>
        <row r="11706">
          <cell r="K11706" t="str">
            <v>30392-1</v>
          </cell>
          <cell r="L11706" t="str">
            <v>30392</v>
          </cell>
          <cell r="M11706">
            <v>1</v>
          </cell>
          <cell r="N11706" t="str">
            <v>日高川町持続化支援金</v>
          </cell>
          <cell r="O11706" t="str">
            <v>①-Ⅱ-３．事業継続に困っている中小・小規模事業者等への支援</v>
          </cell>
        </row>
        <row r="11707">
          <cell r="K11707" t="str">
            <v>30392-2</v>
          </cell>
          <cell r="L11707" t="str">
            <v>30392</v>
          </cell>
          <cell r="M11707">
            <v>2</v>
          </cell>
          <cell r="N11707" t="str">
            <v>日高川町プレミアム商品券（新型コロナ対策分）事業</v>
          </cell>
          <cell r="O11707" t="str">
            <v>①-Ⅱ-４．生活に困っている世帯や個人への支援</v>
          </cell>
        </row>
        <row r="11708">
          <cell r="K11708" t="str">
            <v>30392-3</v>
          </cell>
          <cell r="L11708" t="str">
            <v>30392</v>
          </cell>
          <cell r="M11708">
            <v>3</v>
          </cell>
          <cell r="N11708" t="str">
            <v>日高川町子育て支援事業</v>
          </cell>
          <cell r="O11708" t="str">
            <v>①-Ⅱ-４．生活に困っている世帯や個人への支援</v>
          </cell>
        </row>
        <row r="11709">
          <cell r="K11709" t="str">
            <v>30392-4</v>
          </cell>
          <cell r="L11709" t="str">
            <v>30392</v>
          </cell>
          <cell r="M11709">
            <v>4</v>
          </cell>
          <cell r="N11709" t="str">
            <v>新生児特別定額給付金</v>
          </cell>
          <cell r="O11709" t="str">
            <v>①-Ⅱ-４．生活に困っている世帯や個人への支援</v>
          </cell>
        </row>
        <row r="11710">
          <cell r="K11710" t="str">
            <v>30392-5</v>
          </cell>
          <cell r="L11710" t="str">
            <v>30392</v>
          </cell>
          <cell r="M11710">
            <v>5</v>
          </cell>
          <cell r="N11710" t="str">
            <v>水道料金等減免事業</v>
          </cell>
          <cell r="O11710" t="str">
            <v>①-Ⅱ-４．生活に困っている世帯や個人への支援</v>
          </cell>
        </row>
        <row r="11711">
          <cell r="K11711" t="str">
            <v>30392-6</v>
          </cell>
          <cell r="L11711" t="str">
            <v>30392</v>
          </cell>
          <cell r="M11711">
            <v>6</v>
          </cell>
          <cell r="N11711" t="str">
            <v>集落排水
使用料金減免事業</v>
          </cell>
          <cell r="O11711" t="str">
            <v>①-Ⅱ-３．事業継続に困っている中小・小規模事業者等への支援</v>
          </cell>
        </row>
        <row r="11712">
          <cell r="K11712" t="str">
            <v>30392-7</v>
          </cell>
          <cell r="L11712" t="str">
            <v>30392</v>
          </cell>
          <cell r="M11712">
            <v>7</v>
          </cell>
          <cell r="N11712" t="str">
            <v>公共的空間安全・安心確保事業（WEB環境構築）</v>
          </cell>
          <cell r="O11712" t="str">
            <v>①-Ⅳ-３．リモート化等によるデジタル・トランスフォーメーションの加速</v>
          </cell>
        </row>
        <row r="11713">
          <cell r="K11713" t="str">
            <v>30392-8</v>
          </cell>
          <cell r="L11713" t="str">
            <v>30392</v>
          </cell>
          <cell r="M11713">
            <v>8</v>
          </cell>
          <cell r="N11713" t="str">
            <v>公共的空間安全・安心確保事業（物品調達等）</v>
          </cell>
          <cell r="O11713" t="str">
            <v>①-Ⅰ-１．マスク・消毒液等の確保</v>
          </cell>
        </row>
        <row r="11714">
          <cell r="K11714" t="str">
            <v>30392-9</v>
          </cell>
          <cell r="L11714" t="str">
            <v>30392</v>
          </cell>
          <cell r="M11714">
            <v>9</v>
          </cell>
          <cell r="N11714" t="str">
            <v>密集軽減のための輸送能力増強事業</v>
          </cell>
          <cell r="O11714" t="str">
            <v>①-Ⅰ-８．学校の臨時休業等を円滑に進めるための環境整備</v>
          </cell>
        </row>
        <row r="11715">
          <cell r="K11715" t="str">
            <v>30392-10</v>
          </cell>
          <cell r="L11715" t="str">
            <v>30392</v>
          </cell>
          <cell r="M11715">
            <v>10</v>
          </cell>
          <cell r="N11715" t="str">
            <v>旅行商品造成支援事業</v>
          </cell>
          <cell r="O11715" t="str">
            <v>①-Ⅲ-１．観光・運輸業、飲食業、イベント・エンターテインメント事業等に対する支援</v>
          </cell>
        </row>
        <row r="11716">
          <cell r="K11716" t="str">
            <v>30392-11</v>
          </cell>
          <cell r="L11716" t="str">
            <v>30392</v>
          </cell>
          <cell r="M11716">
            <v>11</v>
          </cell>
          <cell r="N11716" t="str">
            <v>自主防災組織衛生用品等購入補助事業</v>
          </cell>
          <cell r="O11716" t="str">
            <v>①-Ⅰ-１．マスク・消毒液等の確保</v>
          </cell>
        </row>
        <row r="11717">
          <cell r="K11717" t="str">
            <v>30392-12</v>
          </cell>
          <cell r="L11717" t="str">
            <v>30392</v>
          </cell>
          <cell r="M11717">
            <v>12</v>
          </cell>
          <cell r="N11717" t="str">
            <v>小中学校等感染予防対策事業</v>
          </cell>
          <cell r="O11717" t="str">
            <v>①-Ⅰ-８．学校の臨時休業等を円滑に進めるための環境整備</v>
          </cell>
        </row>
        <row r="11718">
          <cell r="K11718" t="str">
            <v>30392-13</v>
          </cell>
          <cell r="L11718" t="str">
            <v>30392</v>
          </cell>
          <cell r="M11718">
            <v>13</v>
          </cell>
          <cell r="N11718" t="str">
            <v>学童クラブ環境改善事業（開設準備）</v>
          </cell>
          <cell r="O11718" t="str">
            <v>①-Ⅰ-８．学校の臨時休業等を円滑に進めるための環境整備</v>
          </cell>
        </row>
        <row r="11719">
          <cell r="K11719" t="str">
            <v>30392-14</v>
          </cell>
          <cell r="L11719" t="str">
            <v>30392</v>
          </cell>
          <cell r="M11719">
            <v>14</v>
          </cell>
          <cell r="N11719" t="str">
            <v>学校保健特別対策事業費補助金</v>
          </cell>
          <cell r="O11719" t="str">
            <v>①-Ⅰ-１．マスク・消毒液等の確保</v>
          </cell>
        </row>
        <row r="11720">
          <cell r="K11720" t="str">
            <v>30392-15</v>
          </cell>
          <cell r="L11720" t="str">
            <v>30392</v>
          </cell>
          <cell r="M11720">
            <v>15</v>
          </cell>
          <cell r="N11720" t="str">
            <v>避難所設備拡充事業</v>
          </cell>
          <cell r="O11720" t="str">
            <v>①-Ⅰ-１．マスク・消毒液等の確保</v>
          </cell>
        </row>
        <row r="11721">
          <cell r="K11721" t="str">
            <v>30392-16</v>
          </cell>
          <cell r="L11721" t="str">
            <v>30392</v>
          </cell>
          <cell r="M11721">
            <v>16</v>
          </cell>
          <cell r="N11721" t="str">
            <v>日高川町スマイルアップ応援事業</v>
          </cell>
          <cell r="O11721" t="str">
            <v>①-Ⅱ-４．生活に困っている世帯や個人への支援</v>
          </cell>
        </row>
        <row r="11722">
          <cell r="K11722" t="str">
            <v>30392-17</v>
          </cell>
          <cell r="L11722" t="str">
            <v>30392</v>
          </cell>
          <cell r="M11722">
            <v>17</v>
          </cell>
          <cell r="N11722" t="str">
            <v>日高川町元気アップ応援事業</v>
          </cell>
          <cell r="O11722" t="str">
            <v>①-Ⅱ-４．生活に困っている世帯や個人への支援</v>
          </cell>
        </row>
        <row r="11723">
          <cell r="K11723" t="str">
            <v>30392-18</v>
          </cell>
          <cell r="L11723" t="str">
            <v>30392</v>
          </cell>
          <cell r="M11723">
            <v>18</v>
          </cell>
          <cell r="N11723" t="str">
            <v>林業従事者雇用維持事業</v>
          </cell>
          <cell r="O11723" t="str">
            <v>①-Ⅱ-１．雇用の維持</v>
          </cell>
        </row>
        <row r="11724">
          <cell r="K11724" t="str">
            <v>30392-20</v>
          </cell>
          <cell r="L11724" t="str">
            <v>30392</v>
          </cell>
          <cell r="M11724">
            <v>20</v>
          </cell>
          <cell r="N11724" t="str">
            <v>GIGAスクール事業（町立小中学校分）</v>
          </cell>
          <cell r="O11724" t="str">
            <v>①-Ⅰ-８．学校の臨時休業等を円滑に進めるための環境整備</v>
          </cell>
        </row>
        <row r="11725">
          <cell r="K11725" t="str">
            <v>30392-21</v>
          </cell>
          <cell r="L11725" t="str">
            <v>30392</v>
          </cell>
          <cell r="M11725">
            <v>21</v>
          </cell>
          <cell r="N11725" t="str">
            <v>GIGAスクール事業（組合立分）</v>
          </cell>
          <cell r="O11725" t="str">
            <v>①-Ⅰ-８．学校の臨時休業等を円滑に進めるための環境整備</v>
          </cell>
        </row>
        <row r="11726">
          <cell r="K11726" t="str">
            <v>30392-22</v>
          </cell>
          <cell r="L11726" t="str">
            <v>30392</v>
          </cell>
          <cell r="M11726">
            <v>22</v>
          </cell>
          <cell r="N11726" t="str">
            <v>インフルエンザ予防接種自己負担免除事業</v>
          </cell>
          <cell r="O11726" t="str">
            <v>①-Ⅰ-３．医療提供体制の強化</v>
          </cell>
        </row>
        <row r="11727">
          <cell r="K11727" t="str">
            <v>30392-23</v>
          </cell>
          <cell r="L11727" t="str">
            <v>30392</v>
          </cell>
          <cell r="M11727">
            <v>23</v>
          </cell>
          <cell r="N11727" t="str">
            <v>介護・障害者福祉施設支援金</v>
          </cell>
          <cell r="O11727" t="str">
            <v>①-Ⅰ-１．マスク・消毒液等の確保</v>
          </cell>
        </row>
        <row r="11728">
          <cell r="K11728" t="str">
            <v>30392-28</v>
          </cell>
          <cell r="L11728" t="str">
            <v>30392</v>
          </cell>
          <cell r="M11728">
            <v>28</v>
          </cell>
          <cell r="N11728" t="str">
            <v>学校保健特別対策事業費補助金</v>
          </cell>
          <cell r="O11728" t="str">
            <v>①-Ⅰ-１．マスク・消毒液等の確保</v>
          </cell>
        </row>
        <row r="11729">
          <cell r="K11729" t="str">
            <v>30401-1</v>
          </cell>
          <cell r="L11729" t="str">
            <v>30401</v>
          </cell>
          <cell r="M11729">
            <v>1</v>
          </cell>
          <cell r="N11729" t="str">
            <v>プレミアム旅行券等販売事業</v>
          </cell>
          <cell r="O11729" t="str">
            <v>①-Ⅲ-１．観光・運輸業、飲食業、イベント・エンターテインメント事業等に対する支援</v>
          </cell>
        </row>
        <row r="11730">
          <cell r="K11730" t="str">
            <v>30401-2</v>
          </cell>
          <cell r="L11730" t="str">
            <v>30401</v>
          </cell>
          <cell r="M11730">
            <v>2</v>
          </cell>
          <cell r="N11730" t="str">
            <v>プレミアム商品券販売事業</v>
          </cell>
          <cell r="O11730" t="str">
            <v>①-Ⅲ-２．地域経済の活性化</v>
          </cell>
        </row>
        <row r="11731">
          <cell r="K11731" t="str">
            <v>30401-3</v>
          </cell>
          <cell r="L11731" t="str">
            <v>30401</v>
          </cell>
          <cell r="M11731">
            <v>3</v>
          </cell>
          <cell r="N11731" t="str">
            <v>小規模事業者等貸付利子補給補助事業</v>
          </cell>
          <cell r="O11731" t="str">
            <v>①-Ⅱ-２．資金繰り対策</v>
          </cell>
        </row>
        <row r="11732">
          <cell r="K11732" t="str">
            <v>30401-4</v>
          </cell>
          <cell r="L11732" t="str">
            <v>30401</v>
          </cell>
          <cell r="M11732">
            <v>4</v>
          </cell>
          <cell r="N11732" t="str">
            <v>中小企業信用保証料補助事業</v>
          </cell>
          <cell r="O11732" t="str">
            <v>①-Ⅱ-２．資金繰り対策</v>
          </cell>
        </row>
        <row r="11733">
          <cell r="K11733" t="str">
            <v>30401-5</v>
          </cell>
          <cell r="L11733" t="str">
            <v>30401</v>
          </cell>
          <cell r="M11733">
            <v>5</v>
          </cell>
          <cell r="N11733" t="str">
            <v>事業継続支援事業</v>
          </cell>
          <cell r="O11733" t="str">
            <v>①-Ⅱ-３．事業継続に困っている中小・小規模事業者等への支援</v>
          </cell>
        </row>
        <row r="11734">
          <cell r="K11734" t="str">
            <v>30401-6</v>
          </cell>
          <cell r="L11734" t="str">
            <v>30401</v>
          </cell>
          <cell r="M11734">
            <v>6</v>
          </cell>
          <cell r="N11734" t="str">
            <v>町内事業者事業継続推進補助事業</v>
          </cell>
          <cell r="O11734" t="str">
            <v>①-Ⅱ-３．事業継続に困っている中小・小規模事業者等への支援</v>
          </cell>
        </row>
        <row r="11735">
          <cell r="K11735" t="str">
            <v>30401-7</v>
          </cell>
          <cell r="L11735" t="str">
            <v>30401</v>
          </cell>
          <cell r="M11735">
            <v>7</v>
          </cell>
          <cell r="N11735" t="str">
            <v>給食費保護者負担軽減補助事業（保育園、幼稚園）</v>
          </cell>
          <cell r="O11735" t="str">
            <v>①-Ⅱ-４．生活に困っている世帯や個人への支援</v>
          </cell>
        </row>
        <row r="11736">
          <cell r="K11736" t="str">
            <v>30401-8</v>
          </cell>
          <cell r="L11736" t="str">
            <v>30401</v>
          </cell>
          <cell r="M11736">
            <v>8</v>
          </cell>
          <cell r="N11736" t="str">
            <v>給食費保護者負担軽減補助事業（小中学校）</v>
          </cell>
          <cell r="O11736" t="str">
            <v>①-Ⅱ-４．生活に困っている世帯や個人への支援</v>
          </cell>
        </row>
        <row r="11737">
          <cell r="K11737" t="str">
            <v>30401-11</v>
          </cell>
          <cell r="L11737" t="str">
            <v>30401</v>
          </cell>
          <cell r="M11737">
            <v>11</v>
          </cell>
          <cell r="N11737" t="str">
            <v>持続化給付金等申請支援補助事業</v>
          </cell>
          <cell r="O11737" t="str">
            <v>①-Ⅱ-３．事業継続に困っている中小・小規模事業者等への支援</v>
          </cell>
        </row>
        <row r="11738">
          <cell r="K11738" t="str">
            <v>30401-12</v>
          </cell>
          <cell r="L11738" t="str">
            <v>30401</v>
          </cell>
          <cell r="M11738">
            <v>12</v>
          </cell>
          <cell r="N11738" t="str">
            <v>リモート視察環境整備事業</v>
          </cell>
          <cell r="O11738" t="str">
            <v>①-Ⅳ-３．リモート化等によるデジタル・トランスフォーメーションの加速</v>
          </cell>
        </row>
        <row r="11739">
          <cell r="K11739" t="str">
            <v>30401-13</v>
          </cell>
          <cell r="L11739" t="str">
            <v>30401</v>
          </cell>
          <cell r="M11739">
            <v>13</v>
          </cell>
          <cell r="N11739" t="str">
            <v>救急搬送感染症拡大防止対策事業</v>
          </cell>
          <cell r="O11739" t="str">
            <v>①-Ⅰ-１．マスク・消毒液等の確保</v>
          </cell>
        </row>
        <row r="11740">
          <cell r="K11740" t="str">
            <v>30401-14</v>
          </cell>
          <cell r="L11740" t="str">
            <v>30401</v>
          </cell>
          <cell r="M11740">
            <v>14</v>
          </cell>
          <cell r="N11740" t="str">
            <v>給食費保護者負担軽減補助対象外者支援事業（小中学校）</v>
          </cell>
          <cell r="O11740" t="str">
            <v>①-Ⅱ-４．生活に困っている世帯や個人への支援</v>
          </cell>
        </row>
        <row r="11741">
          <cell r="K11741" t="str">
            <v>30401-15</v>
          </cell>
          <cell r="L11741" t="str">
            <v>30401</v>
          </cell>
          <cell r="M11741">
            <v>15</v>
          </cell>
          <cell r="N11741" t="str">
            <v>児童介助業務事業</v>
          </cell>
          <cell r="O11741" t="str">
            <v>①-Ⅰ-８．学校の臨時休業等を円滑に進めるための環境整備</v>
          </cell>
        </row>
        <row r="11742">
          <cell r="K11742" t="str">
            <v>30401-16</v>
          </cell>
          <cell r="L11742" t="str">
            <v>30401</v>
          </cell>
          <cell r="M11742">
            <v>16</v>
          </cell>
          <cell r="N11742" t="str">
            <v>学校施設環境整備事業</v>
          </cell>
          <cell r="O11742" t="str">
            <v>①-Ⅰ-８．学校の臨時休業等を円滑に進めるための環境整備</v>
          </cell>
        </row>
        <row r="11743">
          <cell r="K11743" t="str">
            <v>30401-17</v>
          </cell>
          <cell r="L11743" t="str">
            <v>30401</v>
          </cell>
          <cell r="M11743">
            <v>17</v>
          </cell>
          <cell r="N11743" t="str">
            <v>学校保健特別対策事業費補助金</v>
          </cell>
          <cell r="O11743" t="str">
            <v>①-Ⅰ-８．学校の臨時休業等を円滑に進めるための環境整備</v>
          </cell>
        </row>
        <row r="11744">
          <cell r="K11744" t="str">
            <v>30401-18</v>
          </cell>
          <cell r="L11744" t="str">
            <v>30401</v>
          </cell>
          <cell r="M11744">
            <v>18</v>
          </cell>
          <cell r="N11744" t="str">
            <v>公立学校情報機器整備費補助金事業</v>
          </cell>
          <cell r="O11744" t="str">
            <v>①-Ⅰ-８．学校の臨時休業等を円滑に進めるための環境整備</v>
          </cell>
        </row>
        <row r="11745">
          <cell r="K11745" t="str">
            <v>30401-19</v>
          </cell>
          <cell r="L11745" t="str">
            <v>30401</v>
          </cell>
          <cell r="M11745">
            <v>19</v>
          </cell>
          <cell r="N11745" t="str">
            <v>優先対象者インフルエンザ予防接種事業</v>
          </cell>
          <cell r="O11745" t="str">
            <v>①-Ⅰ-３．医療提供体制の強化</v>
          </cell>
        </row>
        <row r="11746">
          <cell r="K11746" t="str">
            <v>30401-20</v>
          </cell>
          <cell r="L11746" t="str">
            <v>30401</v>
          </cell>
          <cell r="M11746">
            <v>20</v>
          </cell>
          <cell r="N11746" t="str">
            <v>町営公衆浴場における新型コロナウイルス対策事業</v>
          </cell>
          <cell r="O11746" t="str">
            <v>①-Ⅰ-１．マスク・消毒液等の確保</v>
          </cell>
        </row>
        <row r="11747">
          <cell r="K11747" t="str">
            <v>30401-21</v>
          </cell>
          <cell r="L11747" t="str">
            <v>30401</v>
          </cell>
          <cell r="M11747">
            <v>21</v>
          </cell>
          <cell r="N11747" t="str">
            <v>生活応援商品券配布事業</v>
          </cell>
          <cell r="O11747" t="str">
            <v>①-Ⅱ-４．生活に困っている世帯や個人への支援</v>
          </cell>
        </row>
        <row r="11748">
          <cell r="K11748" t="str">
            <v>30401-22</v>
          </cell>
          <cell r="L11748" t="str">
            <v>30401</v>
          </cell>
          <cell r="M11748">
            <v>22</v>
          </cell>
          <cell r="N11748" t="str">
            <v>海水浴場コロナ対策事業</v>
          </cell>
          <cell r="O11748" t="str">
            <v>①-Ⅰ-１．マスク・消毒液等の確保</v>
          </cell>
        </row>
        <row r="11749">
          <cell r="K11749" t="str">
            <v>30401-23</v>
          </cell>
          <cell r="L11749" t="str">
            <v>30401</v>
          </cell>
          <cell r="M11749">
            <v>23</v>
          </cell>
          <cell r="N11749" t="str">
            <v>避難所環境整備事業</v>
          </cell>
          <cell r="O11749" t="str">
            <v>①-Ⅰ-１．マスク・消毒液等の確保</v>
          </cell>
        </row>
        <row r="11750">
          <cell r="K11750" t="str">
            <v>30401-24</v>
          </cell>
          <cell r="L11750" t="str">
            <v>30401</v>
          </cell>
          <cell r="M11750">
            <v>24</v>
          </cell>
          <cell r="N11750" t="str">
            <v>新生児特別定額給付金事業</v>
          </cell>
          <cell r="O11750" t="str">
            <v>①-Ⅱ-４．生活に困っている世帯や個人への支援</v>
          </cell>
        </row>
        <row r="11751">
          <cell r="K11751" t="str">
            <v>30404-1</v>
          </cell>
          <cell r="L11751" t="str">
            <v>30404</v>
          </cell>
          <cell r="M11751">
            <v>1</v>
          </cell>
          <cell r="N11751" t="str">
            <v>かみとんだ地域元気商品券事業</v>
          </cell>
          <cell r="O11751" t="str">
            <v>①-Ⅱ-３．事業継続に困っている中小・小規模事業者等への支援</v>
          </cell>
        </row>
        <row r="11752">
          <cell r="K11752" t="str">
            <v>30404-2</v>
          </cell>
          <cell r="L11752" t="str">
            <v>30404</v>
          </cell>
          <cell r="M11752">
            <v>2</v>
          </cell>
          <cell r="N11752" t="str">
            <v>公立学校情報機器整備事業</v>
          </cell>
          <cell r="O11752" t="str">
            <v>①-Ⅳ-３．リモート化等によるデジタル・トランスフォーメーションの加速</v>
          </cell>
        </row>
        <row r="11753">
          <cell r="K11753" t="str">
            <v>30404-3</v>
          </cell>
          <cell r="L11753" t="str">
            <v>30404</v>
          </cell>
          <cell r="M11753">
            <v>3</v>
          </cell>
          <cell r="N11753" t="str">
            <v>小中学生家庭学習支援事業</v>
          </cell>
          <cell r="O11753" t="str">
            <v>①-Ⅰ-８．学校の臨時休業等を円滑に進めるための環境整備</v>
          </cell>
        </row>
        <row r="11754">
          <cell r="K11754" t="str">
            <v>30404-4</v>
          </cell>
          <cell r="L11754" t="str">
            <v>30404</v>
          </cell>
          <cell r="M11754">
            <v>4</v>
          </cell>
          <cell r="N11754" t="str">
            <v>町内事業者持続化支援事業</v>
          </cell>
          <cell r="O11754" t="str">
            <v>①-Ⅱ-３．事業継続に困っている中小・小規模事業者等への支援</v>
          </cell>
        </row>
        <row r="11755">
          <cell r="K11755" t="str">
            <v>30404-5</v>
          </cell>
          <cell r="L11755" t="str">
            <v>30404</v>
          </cell>
          <cell r="M11755">
            <v>5</v>
          </cell>
          <cell r="N11755" t="str">
            <v>かみとんだ地域活性化商品券事業</v>
          </cell>
          <cell r="O11755" t="str">
            <v>①-Ⅱ-３．事業継続に困っている中小・小規模事業者等への支援</v>
          </cell>
        </row>
        <row r="11756">
          <cell r="K11756" t="str">
            <v>30404-8</v>
          </cell>
          <cell r="L11756" t="str">
            <v>30404</v>
          </cell>
          <cell r="M11756">
            <v>8</v>
          </cell>
          <cell r="N11756" t="str">
            <v>小中学校体育館冷風機等設置事業</v>
          </cell>
          <cell r="O11756" t="str">
            <v>①-Ⅰ-８．学校の臨時休業等を円滑に進めるための環境整備</v>
          </cell>
        </row>
        <row r="11757">
          <cell r="K11757" t="str">
            <v>30404-11</v>
          </cell>
          <cell r="L11757" t="str">
            <v>30404</v>
          </cell>
          <cell r="M11757">
            <v>11</v>
          </cell>
          <cell r="N11757" t="str">
            <v>公共施設等抗ウイルスコーティング事業</v>
          </cell>
          <cell r="O11757" t="str">
            <v>①-Ⅲ-１．観光・運輸業、飲食業、イベント・エンターテインメント事業等に対する支援</v>
          </cell>
        </row>
        <row r="11758">
          <cell r="K11758" t="str">
            <v>30404-12</v>
          </cell>
          <cell r="L11758" t="str">
            <v>30404</v>
          </cell>
          <cell r="M11758">
            <v>12</v>
          </cell>
          <cell r="N11758" t="str">
            <v>テレワーク用機器購入事業</v>
          </cell>
          <cell r="O11758" t="str">
            <v>①-Ⅳ-３．リモート化等によるデジタル・トランスフォーメーションの加速</v>
          </cell>
        </row>
        <row r="11759">
          <cell r="K11759" t="str">
            <v>30404-13</v>
          </cell>
          <cell r="L11759" t="str">
            <v>30404</v>
          </cell>
          <cell r="M11759">
            <v>13</v>
          </cell>
          <cell r="N11759" t="str">
            <v>スポーツ観光促進事業</v>
          </cell>
          <cell r="O11759" t="str">
            <v>①-Ⅲ-１．観光・運輸業、飲食業、イベント・エンターテインメント事業等に対する支援</v>
          </cell>
        </row>
        <row r="11760">
          <cell r="K11760" t="str">
            <v>30404-14</v>
          </cell>
          <cell r="L11760" t="str">
            <v>30404</v>
          </cell>
          <cell r="M11760">
            <v>14</v>
          </cell>
          <cell r="N11760" t="str">
            <v>インフルエンザ予防接種無料化事業</v>
          </cell>
          <cell r="O11760" t="str">
            <v>①-Ⅰ-３．医療提供体制の強化</v>
          </cell>
        </row>
        <row r="11761">
          <cell r="K11761" t="str">
            <v>30404-15</v>
          </cell>
          <cell r="L11761" t="str">
            <v>30404</v>
          </cell>
          <cell r="M11761">
            <v>15</v>
          </cell>
          <cell r="N11761" t="str">
            <v>生活支援給付金事業</v>
          </cell>
          <cell r="O11761" t="str">
            <v>①-Ⅱ-４．生活に困っている世帯や個人への支援</v>
          </cell>
        </row>
        <row r="11762">
          <cell r="K11762" t="str">
            <v>30406-2</v>
          </cell>
          <cell r="L11762" t="str">
            <v>30406</v>
          </cell>
          <cell r="M11762">
            <v>2</v>
          </cell>
          <cell r="N11762" t="str">
            <v>家計急変学生等支援事業</v>
          </cell>
          <cell r="O11762" t="str">
            <v>①-Ⅱ-４．生活に困っている世帯や個人への支援</v>
          </cell>
        </row>
        <row r="11763">
          <cell r="K11763" t="str">
            <v>30406-3</v>
          </cell>
          <cell r="L11763" t="str">
            <v>30406</v>
          </cell>
          <cell r="M11763">
            <v>3</v>
          </cell>
          <cell r="N11763" t="str">
            <v>新型コロナウイルス対策支援商品券事業</v>
          </cell>
          <cell r="O11763" t="str">
            <v>①-Ⅱ-４．生活に困っている世帯や個人への支援</v>
          </cell>
        </row>
        <row r="11764">
          <cell r="K11764" t="str">
            <v>30406-4</v>
          </cell>
          <cell r="L11764" t="str">
            <v>30406</v>
          </cell>
          <cell r="M11764">
            <v>4</v>
          </cell>
          <cell r="N11764" t="str">
            <v>新型コロナウイルス対策支援商品券事業</v>
          </cell>
          <cell r="O11764" t="str">
            <v>①-Ⅱ-４．生活に困っている世帯や個人への支援</v>
          </cell>
        </row>
        <row r="11765">
          <cell r="K11765" t="str">
            <v>30406-5</v>
          </cell>
          <cell r="L11765" t="str">
            <v>30406</v>
          </cell>
          <cell r="M11765">
            <v>5</v>
          </cell>
          <cell r="N11765" t="str">
            <v>感染予防事業</v>
          </cell>
          <cell r="O11765" t="str">
            <v>①-Ⅰ-１．マスク・消毒液等の確保</v>
          </cell>
        </row>
        <row r="11766">
          <cell r="K11766" t="str">
            <v>30406-6</v>
          </cell>
          <cell r="L11766" t="str">
            <v>30406</v>
          </cell>
          <cell r="M11766">
            <v>6</v>
          </cell>
          <cell r="N11766" t="str">
            <v>町内事業者支援事業</v>
          </cell>
          <cell r="O11766" t="str">
            <v>①-Ⅱ-３．事業継続に困っている中小・小規模事業者等への支援</v>
          </cell>
        </row>
        <row r="11767">
          <cell r="K11767" t="str">
            <v>30406-7</v>
          </cell>
          <cell r="L11767" t="str">
            <v>30406</v>
          </cell>
          <cell r="M11767">
            <v>7</v>
          </cell>
          <cell r="N11767" t="str">
            <v>イノブータン王国プレミアム商品券</v>
          </cell>
          <cell r="O11767" t="str">
            <v>①-Ⅲ-２．地域経済の活性化</v>
          </cell>
        </row>
        <row r="11768">
          <cell r="K11768" t="str">
            <v>30406-8</v>
          </cell>
          <cell r="L11768" t="str">
            <v>30406</v>
          </cell>
          <cell r="M11768">
            <v>8</v>
          </cell>
          <cell r="N11768" t="str">
            <v>観光用パンフレット整備事業</v>
          </cell>
          <cell r="O11768" t="str">
            <v>①-Ⅲ-１．観光・運輸業、飲食業、イベント・エンターテインメント事業等に対する支援</v>
          </cell>
        </row>
        <row r="11769">
          <cell r="K11769" t="str">
            <v>30406-9</v>
          </cell>
          <cell r="L11769" t="str">
            <v>30406</v>
          </cell>
          <cell r="M11769">
            <v>9</v>
          </cell>
          <cell r="N11769" t="str">
            <v>避難所整備事業</v>
          </cell>
          <cell r="O11769" t="str">
            <v>①-Ⅰ-１．マスク・消毒液等の確保</v>
          </cell>
        </row>
        <row r="11770">
          <cell r="K11770" t="str">
            <v>30406-10</v>
          </cell>
          <cell r="L11770" t="str">
            <v>30406</v>
          </cell>
          <cell r="M11770">
            <v>10</v>
          </cell>
          <cell r="N11770" t="str">
            <v>学校保健特別対策事業</v>
          </cell>
          <cell r="O11770" t="str">
            <v>①-Ⅰ-１．マスク・消毒液等の確保</v>
          </cell>
        </row>
        <row r="11771">
          <cell r="K11771" t="str">
            <v>30406-11</v>
          </cell>
          <cell r="L11771" t="str">
            <v>30406</v>
          </cell>
          <cell r="M11771">
            <v>11</v>
          </cell>
          <cell r="N11771" t="str">
            <v>GIGAスクール端末導入事業</v>
          </cell>
          <cell r="O11771" t="str">
            <v>①-Ⅰ-８．学校の臨時休業等を円滑に進めるための環境整備</v>
          </cell>
        </row>
        <row r="11772">
          <cell r="K11772" t="str">
            <v>30406-13</v>
          </cell>
          <cell r="L11772" t="str">
            <v>30406</v>
          </cell>
          <cell r="M11772">
            <v>13</v>
          </cell>
          <cell r="N11772" t="str">
            <v>新型コロナウイルス対策支援商品券事業</v>
          </cell>
          <cell r="O11772" t="str">
            <v>①-Ⅱ-４．生活に困っている世帯や個人への支援</v>
          </cell>
        </row>
        <row r="11773">
          <cell r="K11773" t="str">
            <v>30406-14</v>
          </cell>
          <cell r="L11773" t="str">
            <v>30406</v>
          </cell>
          <cell r="M11773">
            <v>14</v>
          </cell>
          <cell r="N11773" t="str">
            <v>事業者連携観光推進事業</v>
          </cell>
          <cell r="O11773" t="str">
            <v>①-Ⅲ-１．観光・運輸業、飲食業、イベント・エンターテインメント事業等に対する支援</v>
          </cell>
        </row>
        <row r="11774">
          <cell r="K11774" t="str">
            <v>30406-15</v>
          </cell>
          <cell r="L11774" t="str">
            <v>30406</v>
          </cell>
          <cell r="M11774">
            <v>15</v>
          </cell>
          <cell r="N11774" t="str">
            <v>避難所トイレ整備事業</v>
          </cell>
          <cell r="O11774" t="str">
            <v>①-Ⅰ-１．マスク・消毒液等の確保</v>
          </cell>
        </row>
        <row r="11775">
          <cell r="K11775" t="str">
            <v>30406-16</v>
          </cell>
          <cell r="L11775" t="str">
            <v>30406</v>
          </cell>
          <cell r="M11775">
            <v>16</v>
          </cell>
          <cell r="N11775" t="str">
            <v>移住・定住促進パンフレット作成事業</v>
          </cell>
          <cell r="O11775" t="str">
            <v>①-Ⅲ-１．観光・運輸業、飲食業、イベント・エンターテインメント事業等に対する支援</v>
          </cell>
        </row>
        <row r="11776">
          <cell r="K11776" t="str">
            <v>30406-17</v>
          </cell>
          <cell r="L11776" t="str">
            <v>30406</v>
          </cell>
          <cell r="M11776">
            <v>17</v>
          </cell>
          <cell r="N11776" t="str">
            <v>マスク購入配布事業</v>
          </cell>
          <cell r="O11776" t="str">
            <v>①-Ⅰ-１．マスク・消毒液等の確保</v>
          </cell>
        </row>
        <row r="11777">
          <cell r="K11777" t="str">
            <v>30406-18</v>
          </cell>
          <cell r="L11777" t="str">
            <v>30406</v>
          </cell>
          <cell r="M11777">
            <v>18</v>
          </cell>
          <cell r="N11777" t="str">
            <v>学校保健特別対策事業補助金</v>
          </cell>
          <cell r="O11777" t="str">
            <v>①-Ⅰ-１．マスク・消毒液等の確保</v>
          </cell>
        </row>
        <row r="11778">
          <cell r="K11778" t="str">
            <v>30406-19</v>
          </cell>
          <cell r="L11778" t="str">
            <v>30406</v>
          </cell>
          <cell r="M11778">
            <v>19</v>
          </cell>
          <cell r="N11778" t="str">
            <v>公共施設抗菌・抗ウイルス化事業</v>
          </cell>
          <cell r="O11778" t="str">
            <v>①-Ⅰ-１．マスク・消毒液等の確保</v>
          </cell>
        </row>
        <row r="11779">
          <cell r="K11779" t="str">
            <v>30406-20</v>
          </cell>
          <cell r="L11779" t="str">
            <v>30406</v>
          </cell>
          <cell r="M11779">
            <v>20</v>
          </cell>
          <cell r="N11779" t="str">
            <v>感染症対策除菌機器等設置事業</v>
          </cell>
          <cell r="O11779" t="str">
            <v>①-Ⅰ-１．マスク・消毒液等の確保</v>
          </cell>
        </row>
        <row r="11780">
          <cell r="K11780" t="str">
            <v>30406-21</v>
          </cell>
          <cell r="L11780" t="str">
            <v>30406</v>
          </cell>
          <cell r="M11780">
            <v>21</v>
          </cell>
          <cell r="N11780" t="str">
            <v>すさみ町小企業等資金利子補給事業</v>
          </cell>
          <cell r="O11780" t="str">
            <v>①-Ⅱ-２．資金繰り対策</v>
          </cell>
        </row>
        <row r="11781">
          <cell r="K11781" t="str">
            <v>30406-22</v>
          </cell>
          <cell r="L11781" t="str">
            <v>30406</v>
          </cell>
          <cell r="M11781">
            <v>22</v>
          </cell>
          <cell r="N11781" t="str">
            <v>医療機器等整備事業</v>
          </cell>
          <cell r="O11781" t="str">
            <v>①-Ⅰ-３．医療提供体制の強化</v>
          </cell>
        </row>
        <row r="11782">
          <cell r="K11782" t="str">
            <v>30406-23</v>
          </cell>
          <cell r="L11782" t="str">
            <v>30406</v>
          </cell>
          <cell r="M11782">
            <v>23</v>
          </cell>
          <cell r="N11782" t="str">
            <v>多世代交流施設供用スペース整備事業</v>
          </cell>
          <cell r="O11782" t="str">
            <v>①-Ⅰ-１．マスク・消毒液等の確保</v>
          </cell>
        </row>
        <row r="11783">
          <cell r="K11783" t="str">
            <v>30406-24</v>
          </cell>
          <cell r="L11783" t="str">
            <v>30406</v>
          </cell>
          <cell r="M11783">
            <v>24</v>
          </cell>
          <cell r="N11783" t="str">
            <v>修学旅行等特別活動補助金</v>
          </cell>
          <cell r="O11783" t="str">
            <v>①-Ⅰ-１．マスク・消毒液等の確保</v>
          </cell>
        </row>
        <row r="11784">
          <cell r="K11784" t="str">
            <v>30406-25</v>
          </cell>
          <cell r="L11784" t="str">
            <v>30406</v>
          </cell>
          <cell r="M11784">
            <v>25</v>
          </cell>
          <cell r="N11784" t="str">
            <v>避難所設備整備事業</v>
          </cell>
          <cell r="O11784" t="str">
            <v>①-Ⅰ-１．マスク・消毒液等の確保</v>
          </cell>
        </row>
        <row r="11785">
          <cell r="K11785" t="str">
            <v>30406-26</v>
          </cell>
          <cell r="L11785" t="str">
            <v>30406</v>
          </cell>
          <cell r="M11785">
            <v>26</v>
          </cell>
          <cell r="N11785" t="str">
            <v>救急用防護服購入事業</v>
          </cell>
          <cell r="O11785" t="str">
            <v>①-Ⅰ-１．マスク・消毒液等の確保</v>
          </cell>
        </row>
        <row r="11786">
          <cell r="K11786" t="str">
            <v>30406-27</v>
          </cell>
          <cell r="L11786" t="str">
            <v>30406</v>
          </cell>
          <cell r="M11786">
            <v>27</v>
          </cell>
          <cell r="N11786" t="str">
            <v>アフターコロナ観光推進事業</v>
          </cell>
          <cell r="O11786" t="str">
            <v>①-Ⅲ-１．観光・運輸業、飲食業、イベント・エンターテインメント事業等に対する支援</v>
          </cell>
        </row>
        <row r="11787">
          <cell r="K11787" t="str">
            <v>30406-29</v>
          </cell>
          <cell r="L11787" t="str">
            <v>30406</v>
          </cell>
          <cell r="M11787">
            <v>29</v>
          </cell>
          <cell r="N11787" t="str">
            <v>登記異動情報電子化事業</v>
          </cell>
          <cell r="O11787" t="str">
            <v>①-Ⅳ-３．リモート化等によるデジタル・トランスフォーメーションの加速</v>
          </cell>
        </row>
        <row r="11788">
          <cell r="K11788" t="str">
            <v>30406-30</v>
          </cell>
          <cell r="L11788" t="str">
            <v>30406</v>
          </cell>
          <cell r="M11788">
            <v>30</v>
          </cell>
          <cell r="N11788" t="str">
            <v>学校保健特別対策事業費補助金</v>
          </cell>
          <cell r="O11788" t="str">
            <v>①-Ⅰ-１．マスク・消毒液等の確保</v>
          </cell>
        </row>
        <row r="11789">
          <cell r="K11789" t="str">
            <v>30406-31</v>
          </cell>
          <cell r="L11789" t="str">
            <v>30406</v>
          </cell>
          <cell r="M11789">
            <v>31</v>
          </cell>
          <cell r="N11789" t="str">
            <v>GIGAスクール通信環境整備事業</v>
          </cell>
          <cell r="O11789" t="str">
            <v>①-Ⅰ-８．学校の臨時休業等を円滑に進めるための環境整備</v>
          </cell>
        </row>
        <row r="11790">
          <cell r="K11790" t="str">
            <v>30406-32</v>
          </cell>
          <cell r="L11790" t="str">
            <v>30406</v>
          </cell>
          <cell r="M11790">
            <v>32</v>
          </cell>
          <cell r="N11790" t="str">
            <v>公立学校情報機器整備費補助金</v>
          </cell>
          <cell r="O11790" t="str">
            <v>①-Ⅰ-８．学校の臨時休業等を円滑に進めるための環境整備</v>
          </cell>
        </row>
        <row r="11791">
          <cell r="K11791" t="str">
            <v>30406-33</v>
          </cell>
          <cell r="L11791" t="str">
            <v>30406</v>
          </cell>
          <cell r="M11791">
            <v>33</v>
          </cell>
          <cell r="N11791" t="str">
            <v>道の駅すさみテラス間仕切り設置修繕事業</v>
          </cell>
          <cell r="O11791" t="str">
            <v>①-Ⅲ-１．観光・運輸業、飲食業、イベント・エンターテインメント事業等に対する支援</v>
          </cell>
        </row>
        <row r="11792">
          <cell r="K11792" t="str">
            <v>30406-34</v>
          </cell>
          <cell r="L11792" t="str">
            <v>30406</v>
          </cell>
          <cell r="M11792">
            <v>34</v>
          </cell>
          <cell r="N11792" t="str">
            <v>学校保健特別対策事業費補助金</v>
          </cell>
          <cell r="O11792" t="str">
            <v>①-Ⅰ-１．マスク・消毒液等の確保</v>
          </cell>
        </row>
        <row r="11793">
          <cell r="K11793" t="str">
            <v>30421-1</v>
          </cell>
          <cell r="L11793" t="str">
            <v>30421</v>
          </cell>
          <cell r="M11793">
            <v>1</v>
          </cell>
          <cell r="N11793" t="str">
            <v>プレミアム宿泊券事業</v>
          </cell>
          <cell r="O11793" t="str">
            <v>①-Ⅲ-１．観光・運輸業、飲食業、イベント・エンターテインメント事業等に対する支援</v>
          </cell>
        </row>
        <row r="11794">
          <cell r="K11794" t="str">
            <v>30421-2</v>
          </cell>
          <cell r="L11794" t="str">
            <v>30421</v>
          </cell>
          <cell r="M11794">
            <v>2</v>
          </cell>
          <cell r="N11794" t="str">
            <v>事業継続支援事業</v>
          </cell>
          <cell r="O11794" t="str">
            <v>①-Ⅱ-３．事業継続に困っている中小・小規模事業者等への支援</v>
          </cell>
        </row>
        <row r="11795">
          <cell r="K11795" t="str">
            <v>30421-3</v>
          </cell>
          <cell r="L11795" t="str">
            <v>30421</v>
          </cell>
          <cell r="M11795">
            <v>3</v>
          </cell>
          <cell r="N11795" t="str">
            <v>まちなか商品券事業</v>
          </cell>
          <cell r="O11795" t="str">
            <v>①-Ⅲ-１．観光・運輸業、飲食業、イベント・エンターテインメント事業等に対する支援</v>
          </cell>
        </row>
        <row r="11796">
          <cell r="K11796" t="str">
            <v>30421-4</v>
          </cell>
          <cell r="L11796" t="str">
            <v>30421</v>
          </cell>
          <cell r="M11796">
            <v>4</v>
          </cell>
          <cell r="N11796" t="str">
            <v>防災活動支援協力金事業</v>
          </cell>
          <cell r="O11796" t="str">
            <v>①-Ⅰ-１．マスク・消毒液等の確保</v>
          </cell>
        </row>
        <row r="11797">
          <cell r="K11797" t="str">
            <v>30421-5</v>
          </cell>
          <cell r="L11797" t="str">
            <v>30421</v>
          </cell>
          <cell r="M11797">
            <v>5</v>
          </cell>
          <cell r="N11797" t="str">
            <v>手づくりマスク製作事業</v>
          </cell>
          <cell r="O11797" t="str">
            <v>①-Ⅰ-１．マスク・消毒液等の確保</v>
          </cell>
        </row>
        <row r="11798">
          <cell r="K11798" t="str">
            <v>30421-6</v>
          </cell>
          <cell r="L11798" t="str">
            <v>30421</v>
          </cell>
          <cell r="M11798">
            <v>6</v>
          </cell>
          <cell r="N11798" t="str">
            <v>防災活動支援事業</v>
          </cell>
          <cell r="O11798" t="str">
            <v>①-Ⅰ-１．マスク・消毒液等の確保</v>
          </cell>
        </row>
        <row r="11799">
          <cell r="K11799" t="str">
            <v>30421-7</v>
          </cell>
          <cell r="L11799" t="str">
            <v>30421</v>
          </cell>
          <cell r="M11799">
            <v>7</v>
          </cell>
          <cell r="N11799" t="str">
            <v>子育て世帯応援給付金事業</v>
          </cell>
          <cell r="O11799" t="str">
            <v>①-Ⅱ-４．生活に困っている世帯や個人への支援</v>
          </cell>
        </row>
        <row r="11800">
          <cell r="K11800" t="str">
            <v>30421-8</v>
          </cell>
          <cell r="L11800" t="str">
            <v>30421</v>
          </cell>
          <cell r="M11800">
            <v>8</v>
          </cell>
          <cell r="N11800" t="str">
            <v>給食費無料化事業</v>
          </cell>
          <cell r="O11800" t="str">
            <v>①-Ⅱ-４．生活に困っている世帯や個人への支援</v>
          </cell>
        </row>
        <row r="11801">
          <cell r="K11801" t="str">
            <v>30421-9</v>
          </cell>
          <cell r="L11801" t="str">
            <v>30421</v>
          </cell>
          <cell r="M11801">
            <v>9</v>
          </cell>
          <cell r="N11801" t="str">
            <v>観光施設における感染予防事業</v>
          </cell>
          <cell r="O11801" t="str">
            <v>①-Ⅰ-５．帰国者等の受入れ体制の強化</v>
          </cell>
        </row>
        <row r="11802">
          <cell r="K11802" t="str">
            <v>30421-10</v>
          </cell>
          <cell r="L11802" t="str">
            <v>30421</v>
          </cell>
          <cell r="M11802">
            <v>10</v>
          </cell>
          <cell r="N11802" t="str">
            <v>緊急経済対策事業</v>
          </cell>
          <cell r="O11802" t="str">
            <v>①-Ⅲ-１．観光・運輸業、飲食業、イベント・エンターテインメント事業等に対する支援</v>
          </cell>
        </row>
        <row r="11803">
          <cell r="K11803" t="str">
            <v>30421-11</v>
          </cell>
          <cell r="L11803" t="str">
            <v>30421</v>
          </cell>
          <cell r="M11803">
            <v>11</v>
          </cell>
          <cell r="N11803" t="str">
            <v>救急業務感染防止対策事業</v>
          </cell>
          <cell r="O11803" t="str">
            <v>①-Ⅰ-３．医療提供体制の強化</v>
          </cell>
        </row>
        <row r="11804">
          <cell r="K11804" t="str">
            <v>30421-12</v>
          </cell>
          <cell r="L11804" t="str">
            <v>30421</v>
          </cell>
          <cell r="M11804">
            <v>12</v>
          </cell>
          <cell r="N11804" t="str">
            <v>観光業関係従業員研修事業</v>
          </cell>
          <cell r="O11804" t="str">
            <v>①-Ⅲ-１．観光・運輸業、飲食業、イベント・エンターテインメント事業等に対する支援</v>
          </cell>
        </row>
        <row r="11805">
          <cell r="K11805" t="str">
            <v>30421-13</v>
          </cell>
          <cell r="L11805" t="str">
            <v>30421</v>
          </cell>
          <cell r="M11805">
            <v>13</v>
          </cell>
          <cell r="N11805" t="str">
            <v>避難所環境整備事業</v>
          </cell>
          <cell r="O11805" t="str">
            <v>①-Ⅰ-１．マスク・消毒液等の確保</v>
          </cell>
        </row>
        <row r="11806">
          <cell r="K11806" t="str">
            <v>30421-14</v>
          </cell>
          <cell r="L11806" t="str">
            <v>30421</v>
          </cell>
          <cell r="M11806">
            <v>14</v>
          </cell>
          <cell r="N11806" t="str">
            <v>福祉施設換気機能改修事業</v>
          </cell>
          <cell r="O11806" t="str">
            <v>①-Ⅰ-５．帰国者等の受入れ体制の強化</v>
          </cell>
        </row>
        <row r="11807">
          <cell r="K11807" t="str">
            <v>30421-15</v>
          </cell>
          <cell r="L11807" t="str">
            <v>30421</v>
          </cell>
          <cell r="M11807">
            <v>15</v>
          </cell>
          <cell r="N11807" t="str">
            <v>感染拡大防止事業</v>
          </cell>
          <cell r="O11807" t="str">
            <v>①-Ⅰ-２．検査体制の強化と感染の早期発見</v>
          </cell>
        </row>
        <row r="11808">
          <cell r="K11808" t="str">
            <v>30421-16</v>
          </cell>
          <cell r="L11808" t="str">
            <v>30421</v>
          </cell>
          <cell r="M11808">
            <v>16</v>
          </cell>
          <cell r="N11808" t="str">
            <v>非接触型決済普及促進事業</v>
          </cell>
          <cell r="O11808" t="str">
            <v>①-Ⅲ-１．観光・運輸業、飲食業、イベント・エンターテインメント事業等に対する支援</v>
          </cell>
        </row>
        <row r="11809">
          <cell r="K11809" t="str">
            <v>30421-17</v>
          </cell>
          <cell r="L11809" t="str">
            <v>30421</v>
          </cell>
          <cell r="M11809">
            <v>17</v>
          </cell>
          <cell r="N11809" t="str">
            <v>修学旅行キャンセル料等補助事業</v>
          </cell>
          <cell r="O11809" t="str">
            <v>①-Ⅱ-４．生活に困っている世帯や個人への支援</v>
          </cell>
        </row>
        <row r="11810">
          <cell r="K11810" t="str">
            <v>30421-18</v>
          </cell>
          <cell r="L11810" t="str">
            <v>30421</v>
          </cell>
          <cell r="M11810">
            <v>18</v>
          </cell>
          <cell r="N11810" t="str">
            <v>フレイル健診推進事業</v>
          </cell>
          <cell r="O11810" t="str">
            <v>①-Ⅰ-１．マスク・消毒液等の確保</v>
          </cell>
        </row>
        <row r="11811">
          <cell r="K11811" t="str">
            <v>30421-19</v>
          </cell>
          <cell r="L11811" t="str">
            <v>30421</v>
          </cell>
          <cell r="M11811">
            <v>19</v>
          </cell>
          <cell r="N11811" t="str">
            <v>成人収入支援事業</v>
          </cell>
          <cell r="O11811" t="str">
            <v>①-Ⅱ-４．生活に困っている世帯や個人への支援</v>
          </cell>
        </row>
        <row r="11812">
          <cell r="K11812" t="str">
            <v>30421-20</v>
          </cell>
          <cell r="L11812" t="str">
            <v>30421</v>
          </cell>
          <cell r="M11812">
            <v>20</v>
          </cell>
          <cell r="N11812" t="str">
            <v>GIGAスクール端末導入事業</v>
          </cell>
          <cell r="O11812" t="str">
            <v>①-Ⅰ-８．学校の臨時休業等を円滑に進めるための環境整備</v>
          </cell>
        </row>
        <row r="11813">
          <cell r="K11813" t="str">
            <v>30421-21</v>
          </cell>
          <cell r="L11813" t="str">
            <v>30421</v>
          </cell>
          <cell r="M11813">
            <v>21</v>
          </cell>
          <cell r="N11813" t="str">
            <v>公共施設における感染対策事業</v>
          </cell>
          <cell r="O11813" t="str">
            <v>①-Ⅰ-１．マスク・消毒液等の確保</v>
          </cell>
        </row>
        <row r="11814">
          <cell r="K11814" t="str">
            <v>30421-22</v>
          </cell>
          <cell r="L11814" t="str">
            <v>30421</v>
          </cell>
          <cell r="M11814">
            <v>22</v>
          </cell>
          <cell r="N11814" t="str">
            <v>図書館パワーアップ事業</v>
          </cell>
          <cell r="O11814" t="str">
            <v>①-Ⅰ-８．学校の臨時休業等を円滑に進めるための環境整備</v>
          </cell>
        </row>
        <row r="11815">
          <cell r="K11815" t="str">
            <v>30421-23</v>
          </cell>
          <cell r="L11815" t="str">
            <v>30421</v>
          </cell>
          <cell r="M11815">
            <v>23</v>
          </cell>
          <cell r="N11815" t="str">
            <v>学校保健特別対策事業費補助金</v>
          </cell>
          <cell r="O11815" t="str">
            <v>①-Ⅰ-１．マスク・消毒液等の確保</v>
          </cell>
        </row>
        <row r="11816">
          <cell r="K11816" t="str">
            <v>30421-24</v>
          </cell>
          <cell r="L11816" t="str">
            <v>30421</v>
          </cell>
          <cell r="M11816">
            <v>24</v>
          </cell>
          <cell r="N11816" t="str">
            <v>学校保健特別対策事業費補助金</v>
          </cell>
          <cell r="O11816" t="str">
            <v>①-Ⅰ-１．マスク・消毒液等の確保</v>
          </cell>
        </row>
        <row r="11817">
          <cell r="K11817" t="str">
            <v>30421-25</v>
          </cell>
          <cell r="L11817" t="str">
            <v>30421</v>
          </cell>
          <cell r="M11817">
            <v>25</v>
          </cell>
          <cell r="N11817" t="str">
            <v>学校感染症対策事業</v>
          </cell>
          <cell r="O11817" t="str">
            <v>①-Ⅰ-１．マスク・消毒液等の確保</v>
          </cell>
        </row>
        <row r="11818">
          <cell r="K11818" t="str">
            <v>30421-26</v>
          </cell>
          <cell r="L11818" t="str">
            <v>30421</v>
          </cell>
          <cell r="M11818">
            <v>26</v>
          </cell>
          <cell r="N11818" t="str">
            <v>まぐろ・くじら満喫クーポン事業</v>
          </cell>
          <cell r="O11818" t="str">
            <v>①-Ⅱ-３．事業継続に困っている中小・小規模事業者等への支援</v>
          </cell>
        </row>
        <row r="11819">
          <cell r="K11819" t="str">
            <v>30422-1</v>
          </cell>
          <cell r="L11819" t="str">
            <v>30422</v>
          </cell>
          <cell r="M11819">
            <v>1</v>
          </cell>
          <cell r="N11819" t="str">
            <v>新型コロナウイルス感染症対策事業</v>
          </cell>
          <cell r="O11819" t="str">
            <v>①-Ⅰ-１．マスク・消毒液等の確保</v>
          </cell>
        </row>
        <row r="11820">
          <cell r="K11820" t="str">
            <v>30422-2</v>
          </cell>
          <cell r="L11820" t="str">
            <v>30422</v>
          </cell>
          <cell r="M11820">
            <v>2</v>
          </cell>
          <cell r="N11820" t="str">
            <v>庁舎内感染予防対策事業</v>
          </cell>
          <cell r="O11820" t="str">
            <v>①-Ⅰ-１．マスク・消毒液等の確保</v>
          </cell>
        </row>
        <row r="11821">
          <cell r="K11821" t="str">
            <v>30422-3</v>
          </cell>
          <cell r="L11821" t="str">
            <v>30422</v>
          </cell>
          <cell r="M11821">
            <v>3</v>
          </cell>
          <cell r="N11821" t="str">
            <v>町内施設等感染予防対策事業</v>
          </cell>
          <cell r="O11821" t="str">
            <v>①-Ⅰ-６．情報発信の充実</v>
          </cell>
        </row>
        <row r="11822">
          <cell r="K11822" t="str">
            <v>30422-4</v>
          </cell>
          <cell r="L11822" t="str">
            <v>30422</v>
          </cell>
          <cell r="M11822">
            <v>4</v>
          </cell>
          <cell r="N11822" t="str">
            <v>情報発信事業</v>
          </cell>
          <cell r="O11822" t="str">
            <v>①-Ⅰ-６．情報発信の充実</v>
          </cell>
        </row>
        <row r="11823">
          <cell r="K11823" t="str">
            <v>30422-5</v>
          </cell>
          <cell r="L11823" t="str">
            <v>30422</v>
          </cell>
          <cell r="M11823">
            <v>5</v>
          </cell>
          <cell r="N11823" t="str">
            <v>こどもの見守り事業</v>
          </cell>
          <cell r="O11823" t="str">
            <v>①-Ⅰ-８．学校の臨時休業等を円滑に進めるための環境整備</v>
          </cell>
        </row>
        <row r="11824">
          <cell r="K11824" t="str">
            <v>30422-6</v>
          </cell>
          <cell r="L11824" t="str">
            <v>30422</v>
          </cell>
          <cell r="M11824">
            <v>6</v>
          </cell>
          <cell r="N11824" t="str">
            <v>住民生活支援給付金事業</v>
          </cell>
          <cell r="O11824" t="str">
            <v>①-Ⅱ-４．生活に困っている世帯や個人への支援</v>
          </cell>
        </row>
        <row r="11825">
          <cell r="K11825" t="str">
            <v>30422-7</v>
          </cell>
          <cell r="L11825" t="str">
            <v>30422</v>
          </cell>
          <cell r="M11825">
            <v>7</v>
          </cell>
          <cell r="N11825" t="str">
            <v>住民生活支援給付金事業②</v>
          </cell>
          <cell r="O11825" t="str">
            <v>①-Ⅱ-４．生活に困っている世帯や個人への支援</v>
          </cell>
        </row>
        <row r="11826">
          <cell r="K11826" t="str">
            <v>30422-8</v>
          </cell>
          <cell r="L11826" t="str">
            <v>30422</v>
          </cell>
          <cell r="M11826">
            <v>8</v>
          </cell>
          <cell r="N11826" t="str">
            <v>学童保育事業</v>
          </cell>
          <cell r="O11826" t="str">
            <v>①-Ⅰ-８．学校の臨時休業等を円滑に進めるための環境整備</v>
          </cell>
        </row>
        <row r="11827">
          <cell r="K11827" t="str">
            <v>30422-9</v>
          </cell>
          <cell r="L11827" t="str">
            <v>30422</v>
          </cell>
          <cell r="M11827">
            <v>9</v>
          </cell>
          <cell r="N11827" t="str">
            <v>新型コロナウイルス感染症対策事業②</v>
          </cell>
          <cell r="O11827" t="str">
            <v>①-Ⅰ-１．マスク・消毒液等の確保</v>
          </cell>
        </row>
        <row r="11828">
          <cell r="K11828" t="str">
            <v>30422-10</v>
          </cell>
          <cell r="L11828" t="str">
            <v>30422</v>
          </cell>
          <cell r="M11828">
            <v>10</v>
          </cell>
          <cell r="N11828" t="str">
            <v>庁舎内感染予防対策事業②</v>
          </cell>
          <cell r="O11828" t="str">
            <v>①-Ⅰ-２．検査体制の強化と感染の早期発見</v>
          </cell>
        </row>
        <row r="11829">
          <cell r="K11829" t="str">
            <v>30422-11</v>
          </cell>
          <cell r="L11829" t="str">
            <v>30422</v>
          </cell>
          <cell r="M11829">
            <v>11</v>
          </cell>
          <cell r="N11829" t="str">
            <v>三密を避けるための避難所運営事業</v>
          </cell>
          <cell r="O11829" t="str">
            <v>①-Ⅰ-１．マスク・消毒液等の確保</v>
          </cell>
        </row>
        <row r="11830">
          <cell r="K11830" t="str">
            <v>30422-12</v>
          </cell>
          <cell r="L11830" t="str">
            <v>30422</v>
          </cell>
          <cell r="M11830">
            <v>12</v>
          </cell>
          <cell r="N11830" t="str">
            <v>小中学校新型コロナウイルス感染予防対策事業</v>
          </cell>
          <cell r="O11830" t="str">
            <v>①-Ⅰ-８．学校の臨時休業等を円滑に進めるための環境整備</v>
          </cell>
        </row>
        <row r="11831">
          <cell r="K11831" t="str">
            <v>30422-13</v>
          </cell>
          <cell r="L11831" t="str">
            <v>30422</v>
          </cell>
          <cell r="M11831">
            <v>13</v>
          </cell>
          <cell r="N11831" t="str">
            <v>太地町立くじらの博物館特別会計操出</v>
          </cell>
          <cell r="O11831" t="str">
            <v>①-Ⅰ-１．マスク・消毒液等の確保</v>
          </cell>
        </row>
        <row r="11832">
          <cell r="K11832" t="str">
            <v>30422-14</v>
          </cell>
          <cell r="L11832" t="str">
            <v>30422</v>
          </cell>
          <cell r="M11832">
            <v>14</v>
          </cell>
          <cell r="N11832" t="str">
            <v>太地町立くじらの博物館特別会計操出</v>
          </cell>
          <cell r="O11832" t="str">
            <v>①-Ⅱ-３．事業継続に困っている中小・小規模事業者等への支援</v>
          </cell>
        </row>
        <row r="11833">
          <cell r="K11833" t="str">
            <v>30422-15</v>
          </cell>
          <cell r="L11833" t="str">
            <v>30422</v>
          </cell>
          <cell r="M11833">
            <v>15</v>
          </cell>
          <cell r="N11833" t="str">
            <v>職員テレワーク環境整備事業</v>
          </cell>
          <cell r="O11833" t="str">
            <v>①-Ⅳ-３．リモート化等によるデジタル・トランスフォーメーションの加速</v>
          </cell>
        </row>
        <row r="11834">
          <cell r="K11834" t="str">
            <v>30422-16</v>
          </cell>
          <cell r="L11834" t="str">
            <v>30422</v>
          </cell>
          <cell r="M11834">
            <v>16</v>
          </cell>
          <cell r="N11834" t="str">
            <v>庁舎内感染予防対策事業③</v>
          </cell>
          <cell r="O11834" t="str">
            <v>①-Ⅳ-３．リモート化等によるデジタル・トランスフォーメーションの加速</v>
          </cell>
        </row>
        <row r="11835">
          <cell r="K11835" t="str">
            <v>30422-17</v>
          </cell>
          <cell r="L11835" t="str">
            <v>30422</v>
          </cell>
          <cell r="M11835">
            <v>17</v>
          </cell>
          <cell r="N11835" t="str">
            <v>町内施設等感染予防対策事業②</v>
          </cell>
          <cell r="O11835" t="str">
            <v>①-Ⅰ-１．マスク・消毒液等の確保</v>
          </cell>
        </row>
        <row r="11836">
          <cell r="K11836" t="str">
            <v>30422-18</v>
          </cell>
          <cell r="L11836" t="str">
            <v>30422</v>
          </cell>
          <cell r="M11836">
            <v>18</v>
          </cell>
          <cell r="N11836" t="str">
            <v>健康増進事業</v>
          </cell>
          <cell r="O11836" t="str">
            <v>①-Ⅰ-１．マスク・消毒液等の確保</v>
          </cell>
        </row>
        <row r="11837">
          <cell r="K11837" t="str">
            <v>30422-19</v>
          </cell>
          <cell r="L11837" t="str">
            <v>30422</v>
          </cell>
          <cell r="M11837">
            <v>19</v>
          </cell>
          <cell r="N11837" t="str">
            <v>ウィズコロナ時代のサイクルツーリズム環境整備事業</v>
          </cell>
          <cell r="O11837" t="str">
            <v>①-Ⅲ-１．観光・運輸業、飲食業、イベント・エンターテインメント事業等に対する支援</v>
          </cell>
        </row>
        <row r="11838">
          <cell r="K11838" t="str">
            <v>30422-20</v>
          </cell>
          <cell r="L11838" t="str">
            <v>30422</v>
          </cell>
          <cell r="M11838">
            <v>20</v>
          </cell>
          <cell r="N11838" t="str">
            <v>GIGAスクール構想推進事業</v>
          </cell>
          <cell r="O11838" t="str">
            <v>①-Ⅰ-８．学校の臨時休業等を円滑に進めるための環境整備</v>
          </cell>
        </row>
        <row r="11839">
          <cell r="K11839" t="str">
            <v>30422-21</v>
          </cell>
          <cell r="L11839" t="str">
            <v>30422</v>
          </cell>
          <cell r="M11839">
            <v>21</v>
          </cell>
          <cell r="N11839" t="str">
            <v>学校保健特別対策事業費補助金</v>
          </cell>
          <cell r="O11839" t="str">
            <v>①-Ⅰ-１．マスク・消毒液等の確保</v>
          </cell>
        </row>
        <row r="11840">
          <cell r="K11840" t="str">
            <v>30422-22</v>
          </cell>
          <cell r="L11840" t="str">
            <v>30422</v>
          </cell>
          <cell r="M11840">
            <v>22</v>
          </cell>
          <cell r="N11840" t="str">
            <v>郵便物送付に係る感染予防対策事業</v>
          </cell>
          <cell r="O11840" t="str">
            <v>①-Ⅰ-１．マスク・消毒液等の確保</v>
          </cell>
        </row>
        <row r="11841">
          <cell r="K11841" t="str">
            <v>30422-23</v>
          </cell>
          <cell r="L11841" t="str">
            <v>30422</v>
          </cell>
          <cell r="M11841">
            <v>23</v>
          </cell>
          <cell r="N11841" t="str">
            <v>感染症対策物資等備蓄倉庫整備事業</v>
          </cell>
          <cell r="O11841" t="str">
            <v>①-Ⅰ-２．検査体制の強化と感染の早期発見</v>
          </cell>
        </row>
        <row r="11842">
          <cell r="K11842" t="str">
            <v>30422-24</v>
          </cell>
          <cell r="L11842" t="str">
            <v>30422</v>
          </cell>
          <cell r="M11842">
            <v>24</v>
          </cell>
          <cell r="N11842" t="str">
            <v>庁舎内感染予防対策事業④</v>
          </cell>
          <cell r="O11842" t="str">
            <v>①-Ⅰ-２．検査体制の強化と感染の早期発見</v>
          </cell>
        </row>
        <row r="11843">
          <cell r="K11843" t="str">
            <v>30422-25</v>
          </cell>
          <cell r="L11843" t="str">
            <v>30422</v>
          </cell>
          <cell r="M11843">
            <v>25</v>
          </cell>
          <cell r="N11843" t="str">
            <v>太地町立くじらの博物館特別会計操出</v>
          </cell>
          <cell r="O11843" t="str">
            <v>①-Ⅱ-４．生活に困っている世帯や個人への支援</v>
          </cell>
        </row>
        <row r="11844">
          <cell r="K11844" t="str">
            <v>30422-26</v>
          </cell>
          <cell r="L11844" t="str">
            <v>30422</v>
          </cell>
          <cell r="M11844">
            <v>26</v>
          </cell>
          <cell r="N11844" t="str">
            <v>町内施設等感染予防対策事業③</v>
          </cell>
          <cell r="O11844" t="str">
            <v>①-Ⅰ-２．検査体制の強化と感染の早期発見</v>
          </cell>
        </row>
        <row r="11845">
          <cell r="K11845" t="str">
            <v>30422-27</v>
          </cell>
          <cell r="L11845" t="str">
            <v>30422</v>
          </cell>
          <cell r="M11845">
            <v>27</v>
          </cell>
          <cell r="N11845" t="str">
            <v>小中学校新型コロナウイルス感染予防対策事業②</v>
          </cell>
          <cell r="O11845" t="str">
            <v>①-Ⅰ-８．学校の臨時休業等を円滑に進めるための環境整備</v>
          </cell>
        </row>
        <row r="11846">
          <cell r="K11846" t="str">
            <v>30424-1</v>
          </cell>
          <cell r="L11846" t="str">
            <v>30424</v>
          </cell>
          <cell r="M11846">
            <v>1</v>
          </cell>
          <cell r="N11846" t="str">
            <v>第1回マスク配布事業</v>
          </cell>
          <cell r="O11846" t="str">
            <v>①-Ⅰ-１．マスク・消毒液等の確保</v>
          </cell>
        </row>
        <row r="11847">
          <cell r="K11847" t="str">
            <v>30424-2</v>
          </cell>
          <cell r="L11847" t="str">
            <v>30424</v>
          </cell>
          <cell r="M11847">
            <v>2</v>
          </cell>
          <cell r="N11847" t="str">
            <v>新型コロナウイルス感染症対策備蓄品・備品整備事業</v>
          </cell>
          <cell r="O11847" t="str">
            <v>①-Ⅰ-１．マスク・消毒液等の確保</v>
          </cell>
        </row>
        <row r="11848">
          <cell r="K11848" t="str">
            <v>30424-3</v>
          </cell>
          <cell r="L11848" t="str">
            <v>30424</v>
          </cell>
          <cell r="M11848">
            <v>3</v>
          </cell>
          <cell r="N11848" t="str">
            <v>感染症対策備蓄用資材整備事業</v>
          </cell>
          <cell r="O11848" t="str">
            <v>①-Ⅰ-１．マスク・消毒液等の確保</v>
          </cell>
        </row>
        <row r="11849">
          <cell r="K11849" t="str">
            <v>30424-4</v>
          </cell>
          <cell r="L11849" t="str">
            <v>30424</v>
          </cell>
          <cell r="M11849">
            <v>4</v>
          </cell>
          <cell r="N11849" t="str">
            <v>社会福祉施設感染症対策支援事業</v>
          </cell>
          <cell r="O11849" t="str">
            <v>①-Ⅰ-１．マスク・消毒液等の確保</v>
          </cell>
        </row>
        <row r="11850">
          <cell r="K11850" t="str">
            <v>30424-5</v>
          </cell>
          <cell r="L11850" t="str">
            <v>30424</v>
          </cell>
          <cell r="M11850">
            <v>5</v>
          </cell>
          <cell r="N11850" t="str">
            <v>いきいき百歳体操実施支援事業</v>
          </cell>
          <cell r="O11850" t="str">
            <v>①-Ⅰ-１．マスク・消毒液等の確保</v>
          </cell>
        </row>
        <row r="11851">
          <cell r="K11851" t="str">
            <v>30424-6</v>
          </cell>
          <cell r="L11851" t="str">
            <v>30424</v>
          </cell>
          <cell r="M11851">
            <v>6</v>
          </cell>
          <cell r="N11851" t="str">
            <v>防災活動支援事業①</v>
          </cell>
          <cell r="O11851" t="str">
            <v>①-Ⅰ-１．マスク・消毒液等の確保</v>
          </cell>
        </row>
        <row r="11852">
          <cell r="K11852" t="str">
            <v>30424-7</v>
          </cell>
          <cell r="L11852" t="str">
            <v>30424</v>
          </cell>
          <cell r="M11852">
            <v>7</v>
          </cell>
          <cell r="N11852" t="str">
            <v>防災活動支援事業②</v>
          </cell>
          <cell r="O11852" t="str">
            <v>①-Ⅰ-１．マスク・消毒液等の確保</v>
          </cell>
        </row>
        <row r="11853">
          <cell r="K11853" t="str">
            <v>30424-8</v>
          </cell>
          <cell r="L11853" t="str">
            <v>30424</v>
          </cell>
          <cell r="M11853">
            <v>8</v>
          </cell>
          <cell r="N11853" t="str">
            <v>事業継続支援事業</v>
          </cell>
          <cell r="O11853" t="str">
            <v>①-Ⅱ-３．事業継続に困っている中小・小規模事業者等への支援</v>
          </cell>
        </row>
        <row r="11854">
          <cell r="K11854" t="str">
            <v>30424-9</v>
          </cell>
          <cell r="L11854" t="str">
            <v>30424</v>
          </cell>
          <cell r="M11854">
            <v>9</v>
          </cell>
          <cell r="N11854" t="str">
            <v>新規事業者支援事業</v>
          </cell>
          <cell r="O11854" t="str">
            <v>①-Ⅱ-３．事業継続に困っている中小・小規模事業者等への支援</v>
          </cell>
        </row>
        <row r="11855">
          <cell r="K11855" t="str">
            <v>30424-10</v>
          </cell>
          <cell r="L11855" t="str">
            <v>30424</v>
          </cell>
          <cell r="M11855">
            <v>10</v>
          </cell>
          <cell r="N11855" t="str">
            <v>観光拠点施設指定管理者支援事業</v>
          </cell>
          <cell r="O11855" t="str">
            <v>①-Ⅱ-３．事業継続に困っている中小・小規模事業者等への支援</v>
          </cell>
        </row>
        <row r="11856">
          <cell r="K11856" t="str">
            <v>30424-11</v>
          </cell>
          <cell r="L11856" t="str">
            <v>30424</v>
          </cell>
          <cell r="M11856">
            <v>11</v>
          </cell>
          <cell r="N11856" t="str">
            <v>観光施設等感染予防対策事業➀</v>
          </cell>
          <cell r="O11856" t="str">
            <v>①-Ⅰ-１．マスク・消毒液等の確保</v>
          </cell>
        </row>
        <row r="11857">
          <cell r="K11857" t="str">
            <v>30424-12</v>
          </cell>
          <cell r="L11857" t="str">
            <v>30424</v>
          </cell>
          <cell r="M11857">
            <v>12</v>
          </cell>
          <cell r="N11857" t="str">
            <v>観光施設等感染予防対策事業➁</v>
          </cell>
          <cell r="O11857" t="str">
            <v>①-Ⅰ-１．マスク・消毒液等の確保</v>
          </cell>
        </row>
        <row r="11858">
          <cell r="K11858" t="str">
            <v>30424-13</v>
          </cell>
          <cell r="L11858" t="str">
            <v>30424</v>
          </cell>
          <cell r="M11858">
            <v>13</v>
          </cell>
          <cell r="N11858" t="str">
            <v>観光施設等感染予防対策事業➂</v>
          </cell>
          <cell r="O11858" t="str">
            <v>①-Ⅰ-１．マスク・消毒液等の確保</v>
          </cell>
        </row>
        <row r="11859">
          <cell r="K11859" t="str">
            <v>30424-14</v>
          </cell>
          <cell r="L11859" t="str">
            <v>30424</v>
          </cell>
          <cell r="M11859">
            <v>14</v>
          </cell>
          <cell r="N11859" t="str">
            <v>小中学校新型コロナ対策物品購入事業①</v>
          </cell>
          <cell r="O11859" t="str">
            <v>①-Ⅰ-１．マスク・消毒液等の確保</v>
          </cell>
        </row>
        <row r="11860">
          <cell r="K11860" t="str">
            <v>30424-15</v>
          </cell>
          <cell r="L11860" t="str">
            <v>30424</v>
          </cell>
          <cell r="M11860">
            <v>15</v>
          </cell>
          <cell r="N11860" t="str">
            <v>小中学校新型コロナ対策物品購入事業②</v>
          </cell>
          <cell r="O11860" t="str">
            <v>①-Ⅰ-１．マスク・消毒液等の確保</v>
          </cell>
        </row>
        <row r="11861">
          <cell r="K11861" t="str">
            <v>30424-16</v>
          </cell>
          <cell r="L11861" t="str">
            <v>30424</v>
          </cell>
          <cell r="M11861">
            <v>16</v>
          </cell>
          <cell r="N11861" t="str">
            <v>学生生活支援給付金事業</v>
          </cell>
          <cell r="O11861" t="str">
            <v>①-Ⅱ-４．生活に困っている世帯や個人への支援</v>
          </cell>
        </row>
        <row r="11862">
          <cell r="K11862" t="str">
            <v>30424-17</v>
          </cell>
          <cell r="L11862" t="str">
            <v>30424</v>
          </cell>
          <cell r="M11862">
            <v>17</v>
          </cell>
          <cell r="N11862" t="str">
            <v>家庭学習支援臨時給付金事業</v>
          </cell>
          <cell r="O11862" t="str">
            <v>①-Ⅱ-４．生活に困っている世帯や個人への支援</v>
          </cell>
        </row>
        <row r="11863">
          <cell r="K11863" t="str">
            <v>30424-18</v>
          </cell>
          <cell r="L11863" t="str">
            <v>30424</v>
          </cell>
          <cell r="M11863">
            <v>18</v>
          </cell>
          <cell r="N11863" t="str">
            <v>社会福祉施設災害時避難所運営資材等整備助成事業</v>
          </cell>
          <cell r="O11863" t="str">
            <v>①-Ⅰ-１．マスク・消毒液等の確保</v>
          </cell>
        </row>
        <row r="11864">
          <cell r="K11864" t="str">
            <v>30424-19</v>
          </cell>
          <cell r="L11864" t="str">
            <v>30424</v>
          </cell>
          <cell r="M11864">
            <v>19</v>
          </cell>
          <cell r="N11864" t="str">
            <v>コロナ対策資材等保管庫
整備事業</v>
          </cell>
          <cell r="O11864" t="str">
            <v>①-Ⅰ-７．感染国等への緊急支援に対する拠出等の国際協力</v>
          </cell>
        </row>
        <row r="11865">
          <cell r="K11865" t="str">
            <v>30424-20</v>
          </cell>
          <cell r="L11865" t="str">
            <v>30424</v>
          </cell>
          <cell r="M11865">
            <v>20</v>
          </cell>
          <cell r="N11865" t="str">
            <v>大型空気清浄機整備事業</v>
          </cell>
          <cell r="O11865" t="str">
            <v>①-Ⅰ-１．マスク・消毒液等の確保</v>
          </cell>
        </row>
        <row r="11866">
          <cell r="K11866" t="str">
            <v>30424-21</v>
          </cell>
          <cell r="L11866" t="str">
            <v>30424</v>
          </cell>
          <cell r="M11866">
            <v>21</v>
          </cell>
          <cell r="N11866" t="str">
            <v>高齢者見守り支援事業①
（見守り隊拡充）</v>
          </cell>
          <cell r="O11866" t="str">
            <v>①-Ⅰ-３．医療提供体制の強化</v>
          </cell>
        </row>
        <row r="11867">
          <cell r="K11867" t="str">
            <v>30424-23</v>
          </cell>
          <cell r="L11867" t="str">
            <v>30424</v>
          </cell>
          <cell r="M11867">
            <v>23</v>
          </cell>
          <cell r="N11867" t="str">
            <v>七川・三尾川診療所新型コロナ感染症感染防止対策備品整備事業</v>
          </cell>
          <cell r="O11867" t="str">
            <v>①-Ⅰ-３．医療提供体制の強化</v>
          </cell>
        </row>
        <row r="11868">
          <cell r="K11868" t="str">
            <v>30424-24</v>
          </cell>
          <cell r="L11868" t="str">
            <v>30424</v>
          </cell>
          <cell r="M11868">
            <v>24</v>
          </cell>
          <cell r="N11868" t="str">
            <v>防災活動支援事業➂</v>
          </cell>
          <cell r="O11868" t="str">
            <v>①-Ⅰ-１．マスク・消毒液等の確保</v>
          </cell>
        </row>
        <row r="11869">
          <cell r="K11869" t="str">
            <v>30424-25</v>
          </cell>
          <cell r="L11869" t="str">
            <v>30424</v>
          </cell>
          <cell r="M11869">
            <v>25</v>
          </cell>
          <cell r="N11869" t="str">
            <v>庁舎施設感染症予防対策事業</v>
          </cell>
          <cell r="O11869" t="str">
            <v>①-Ⅰ-１．マスク・消毒液等の確保</v>
          </cell>
        </row>
        <row r="11870">
          <cell r="K11870" t="str">
            <v>30424-26</v>
          </cell>
          <cell r="L11870" t="str">
            <v>30424</v>
          </cell>
          <cell r="M11870">
            <v>26</v>
          </cell>
          <cell r="N11870" t="str">
            <v>特別定額給付金（生活支援）
給付事業</v>
          </cell>
          <cell r="O11870" t="str">
            <v>①-Ⅱ-４．生活に困っている世帯や個人への支援</v>
          </cell>
        </row>
        <row r="11871">
          <cell r="K11871" t="str">
            <v>30424-28</v>
          </cell>
          <cell r="L11871" t="str">
            <v>30424</v>
          </cell>
          <cell r="M11871">
            <v>28</v>
          </cell>
          <cell r="N11871" t="str">
            <v>GIGA スクール事業</v>
          </cell>
          <cell r="O11871" t="str">
            <v>①-Ⅳ-３．リモート化等によるデジタル・トランスフォーメーションの加速</v>
          </cell>
        </row>
        <row r="11872">
          <cell r="K11872" t="str">
            <v>30424-29</v>
          </cell>
          <cell r="L11872" t="str">
            <v>30424</v>
          </cell>
          <cell r="M11872">
            <v>29</v>
          </cell>
          <cell r="N11872" t="str">
            <v>公民館施設感染症予防
対策事業</v>
          </cell>
          <cell r="O11872" t="str">
            <v>①-Ⅰ-１．マスク・消毒液等の確保</v>
          </cell>
        </row>
        <row r="11873">
          <cell r="K11873" t="str">
            <v>30424-30</v>
          </cell>
          <cell r="L11873" t="str">
            <v>30424</v>
          </cell>
          <cell r="M11873">
            <v>30</v>
          </cell>
          <cell r="N11873" t="str">
            <v>学校施設感染症予防対策事業</v>
          </cell>
          <cell r="O11873" t="str">
            <v>①-Ⅰ-１．マスク・消毒液等の確保</v>
          </cell>
        </row>
        <row r="11874">
          <cell r="K11874" t="str">
            <v>30424-31</v>
          </cell>
          <cell r="L11874" t="str">
            <v>30424</v>
          </cell>
          <cell r="M11874">
            <v>31</v>
          </cell>
          <cell r="N11874" t="str">
            <v>観光客誘客事業</v>
          </cell>
          <cell r="O11874" t="str">
            <v>①-Ⅲ-２．地域経済の活性化</v>
          </cell>
        </row>
        <row r="11875">
          <cell r="K11875" t="str">
            <v>30424-32</v>
          </cell>
          <cell r="L11875" t="str">
            <v>30424</v>
          </cell>
          <cell r="M11875">
            <v>32</v>
          </cell>
          <cell r="N11875" t="str">
            <v>観光施設等感染予防対策事業④</v>
          </cell>
          <cell r="O11875" t="str">
            <v>①-Ⅰ-１．マスク・消毒液等の確保</v>
          </cell>
        </row>
        <row r="11876">
          <cell r="K11876" t="str">
            <v>30424-33</v>
          </cell>
          <cell r="L11876" t="str">
            <v>30424</v>
          </cell>
          <cell r="M11876">
            <v>33</v>
          </cell>
          <cell r="N11876" t="str">
            <v>観光施設等感染予防対策事業⑤</v>
          </cell>
          <cell r="O11876" t="str">
            <v>①-Ⅲ-１．観光・運輸業、飲食業、イベント・エンターテインメント事業等に対する支援</v>
          </cell>
        </row>
        <row r="11877">
          <cell r="K11877" t="str">
            <v>30424-34</v>
          </cell>
          <cell r="L11877" t="str">
            <v>30424</v>
          </cell>
          <cell r="M11877">
            <v>34</v>
          </cell>
          <cell r="N11877" t="str">
            <v>指定管理施設運営⽀援事業</v>
          </cell>
          <cell r="O11877" t="str">
            <v>①-Ⅱ-３．事業継続に困っている中小・小規模事業者等への支援</v>
          </cell>
        </row>
        <row r="11878">
          <cell r="K11878" t="str">
            <v>30424-35</v>
          </cell>
          <cell r="L11878" t="str">
            <v>30424</v>
          </cell>
          <cell r="M11878">
            <v>35</v>
          </cell>
          <cell r="N11878" t="str">
            <v>町立古座中学校空調設備整備事業</v>
          </cell>
          <cell r="O11878" t="str">
            <v>①-Ⅰ-１．マスク・消毒液等の確保</v>
          </cell>
        </row>
        <row r="11879">
          <cell r="K11879" t="str">
            <v>30424-36</v>
          </cell>
          <cell r="L11879" t="str">
            <v>30424</v>
          </cell>
          <cell r="M11879">
            <v>36</v>
          </cell>
          <cell r="N11879" t="str">
            <v>三尾川小学校屋内運動場空調設備設置事業</v>
          </cell>
          <cell r="O11879" t="str">
            <v>①-Ⅰ-１．マスク・消毒液等の確保</v>
          </cell>
        </row>
        <row r="11880">
          <cell r="K11880" t="str">
            <v>30424-37</v>
          </cell>
          <cell r="L11880" t="str">
            <v>30424</v>
          </cell>
          <cell r="M11880">
            <v>37</v>
          </cell>
          <cell r="N11880" t="str">
            <v>小学校デジタル教科書
導入事業①</v>
          </cell>
          <cell r="O11880" t="str">
            <v>①-Ⅰ-８．学校の臨時休業等を円滑に進めるための環境整備</v>
          </cell>
        </row>
        <row r="11881">
          <cell r="K11881" t="str">
            <v>30424-38</v>
          </cell>
          <cell r="L11881" t="str">
            <v>30424</v>
          </cell>
          <cell r="M11881">
            <v>38</v>
          </cell>
          <cell r="N11881" t="str">
            <v>小学校デジタル教科書
導入事業②</v>
          </cell>
          <cell r="O11881" t="str">
            <v>①-Ⅰ-８．学校の臨時休業等を円滑に進めるための環境整備</v>
          </cell>
        </row>
        <row r="11882">
          <cell r="K11882" t="str">
            <v>30424-39</v>
          </cell>
          <cell r="L11882" t="str">
            <v>30424</v>
          </cell>
          <cell r="M11882">
            <v>39</v>
          </cell>
          <cell r="N11882" t="str">
            <v>夏季休業短縮に伴う学校関係会計年度任用職員配置事業</v>
          </cell>
          <cell r="O11882" t="str">
            <v>①-Ⅰ-８．学校の臨時休業等を円滑に進めるための環境整備</v>
          </cell>
        </row>
        <row r="11883">
          <cell r="K11883" t="str">
            <v>30424-40</v>
          </cell>
          <cell r="L11883" t="str">
            <v>30424</v>
          </cell>
          <cell r="M11883">
            <v>40</v>
          </cell>
          <cell r="N11883" t="str">
            <v>保育所園庭用テント購入事業</v>
          </cell>
          <cell r="O11883" t="str">
            <v>①-Ⅰ-１．マスク・消毒液等の確保</v>
          </cell>
        </row>
        <row r="11884">
          <cell r="K11884" t="str">
            <v>30424-41</v>
          </cell>
          <cell r="L11884" t="str">
            <v>30424</v>
          </cell>
          <cell r="M11884">
            <v>41</v>
          </cell>
          <cell r="N11884" t="str">
            <v>コロナ感染症対策資機材用倉庫購入事業</v>
          </cell>
          <cell r="O11884" t="str">
            <v>①-Ⅰ-１．マスク・消毒液等の確保</v>
          </cell>
        </row>
        <row r="11885">
          <cell r="K11885" t="str">
            <v>30424-42</v>
          </cell>
          <cell r="L11885" t="str">
            <v>30424</v>
          </cell>
          <cell r="M11885">
            <v>42</v>
          </cell>
          <cell r="N11885" t="str">
            <v>患者輸送車購入事業</v>
          </cell>
          <cell r="O11885" t="str">
            <v>①-Ⅰ-３．医療提供体制の強化</v>
          </cell>
        </row>
        <row r="11886">
          <cell r="K11886" t="str">
            <v>30424-43</v>
          </cell>
          <cell r="L11886" t="str">
            <v>30424</v>
          </cell>
          <cell r="M11886">
            <v>43</v>
          </cell>
          <cell r="N11886" t="str">
            <v>乳幼児健診用備品購入事業</v>
          </cell>
          <cell r="O11886" t="str">
            <v>①-Ⅰ-３．医療提供体制の強化</v>
          </cell>
        </row>
        <row r="11887">
          <cell r="K11887" t="str">
            <v>30424-45</v>
          </cell>
          <cell r="L11887" t="str">
            <v>30424</v>
          </cell>
          <cell r="M11887">
            <v>45</v>
          </cell>
          <cell r="N11887" t="str">
            <v>農業生産者支援事業</v>
          </cell>
          <cell r="O11887" t="str">
            <v>①-Ⅲ-１．観光・運輸業、飲食業、イベント・エンターテインメント事業等に対する支援</v>
          </cell>
        </row>
        <row r="11888">
          <cell r="K11888" t="str">
            <v>30424-46</v>
          </cell>
          <cell r="L11888" t="str">
            <v>30424</v>
          </cell>
          <cell r="M11888">
            <v>46</v>
          </cell>
          <cell r="N11888" t="str">
            <v>特別定額給付金（生活支援）
給付事業②</v>
          </cell>
          <cell r="O11888" t="str">
            <v>①-Ⅱ-４．生活に困っている世帯や個人への支援</v>
          </cell>
        </row>
        <row r="11889">
          <cell r="K11889" t="str">
            <v>30424-47</v>
          </cell>
          <cell r="L11889" t="str">
            <v>30424</v>
          </cell>
          <cell r="M11889">
            <v>47</v>
          </cell>
          <cell r="N11889" t="str">
            <v>学校保健特別対策事業費補助金</v>
          </cell>
          <cell r="O11889" t="str">
            <v>①-Ⅰ-１．マスク・消毒液等の確保</v>
          </cell>
        </row>
        <row r="11890">
          <cell r="K11890" t="str">
            <v>30424-48</v>
          </cell>
          <cell r="L11890" t="str">
            <v>30424</v>
          </cell>
          <cell r="M11890">
            <v>48</v>
          </cell>
          <cell r="N11890" t="str">
            <v>小中学校オンライン学習推進事業</v>
          </cell>
          <cell r="O11890" t="str">
            <v>①-Ⅳ-３．リモート化等によるデジタル・トランスフォーメーションの加速</v>
          </cell>
        </row>
        <row r="11891">
          <cell r="K11891" t="str">
            <v>30424-49</v>
          </cell>
          <cell r="L11891" t="str">
            <v>30424</v>
          </cell>
          <cell r="M11891">
            <v>49</v>
          </cell>
          <cell r="N11891" t="str">
            <v>公立学校情報機器整備費補助金</v>
          </cell>
          <cell r="O11891" t="str">
            <v>①-Ⅳ-３．リモート化等によるデジタル・トランスフォーメーションの加速</v>
          </cell>
        </row>
        <row r="11892">
          <cell r="K11892" t="str">
            <v>30424-50</v>
          </cell>
          <cell r="L11892" t="str">
            <v>30424</v>
          </cell>
          <cell r="M11892">
            <v>50</v>
          </cell>
          <cell r="N11892" t="str">
            <v>庁舎等新型コロナウイルス感染症対策備品整備事業(サーマルカメラ)</v>
          </cell>
          <cell r="O11892" t="str">
            <v>①-Ⅰ-１．マスク・消毒液等の確保</v>
          </cell>
        </row>
        <row r="11893">
          <cell r="K11893" t="str">
            <v>30424-51</v>
          </cell>
          <cell r="L11893" t="str">
            <v>30424</v>
          </cell>
          <cell r="M11893">
            <v>51</v>
          </cell>
          <cell r="N11893" t="str">
            <v>対話支援システム機器導入事業</v>
          </cell>
          <cell r="O11893" t="str">
            <v>①-Ⅰ-１．マスク・消毒液等の確保</v>
          </cell>
        </row>
        <row r="11894">
          <cell r="K11894" t="str">
            <v>30424-52</v>
          </cell>
          <cell r="L11894" t="str">
            <v>30424</v>
          </cell>
          <cell r="M11894">
            <v>52</v>
          </cell>
          <cell r="N11894" t="str">
            <v>中央公民館新型コロナウイルス感染症対策備品整備事業(サーマルカメラ)</v>
          </cell>
          <cell r="O11894" t="str">
            <v>①-Ⅰ-１．マスク・消毒液等の確保</v>
          </cell>
        </row>
        <row r="11895">
          <cell r="K11895" t="str">
            <v>30424-53</v>
          </cell>
          <cell r="L11895" t="str">
            <v>30424</v>
          </cell>
          <cell r="M11895">
            <v>53</v>
          </cell>
          <cell r="N11895" t="str">
            <v>新型コロナウイルス感染症対策備品整備事業(空気清浄機)</v>
          </cell>
          <cell r="O11895" t="str">
            <v>①-Ⅰ-１．マスク・消毒液等の確保</v>
          </cell>
        </row>
        <row r="11896">
          <cell r="K11896" t="str">
            <v>30424-54</v>
          </cell>
          <cell r="L11896" t="str">
            <v>30424</v>
          </cell>
          <cell r="M11896">
            <v>54</v>
          </cell>
          <cell r="N11896" t="str">
            <v>大学生等生活支援給付金事業</v>
          </cell>
          <cell r="O11896" t="str">
            <v>①-Ⅱ-４．生活に困っている世帯や個人への支援</v>
          </cell>
        </row>
        <row r="11897">
          <cell r="K11897" t="str">
            <v>30424-55</v>
          </cell>
          <cell r="L11897" t="str">
            <v>30424</v>
          </cell>
          <cell r="M11897">
            <v>55</v>
          </cell>
          <cell r="N11897" t="str">
            <v>テレワーク等環境整備事業</v>
          </cell>
          <cell r="O11897" t="str">
            <v>①-Ⅳ-３．リモート化等によるデジタル・トランスフォーメーションの加速</v>
          </cell>
        </row>
        <row r="11898">
          <cell r="K11898" t="str">
            <v>30424-56</v>
          </cell>
          <cell r="L11898" t="str">
            <v>30424</v>
          </cell>
          <cell r="M11898">
            <v>56</v>
          </cell>
          <cell r="N11898" t="str">
            <v>古座川町地域振興券発行事業</v>
          </cell>
          <cell r="O11898" t="str">
            <v>①-Ⅲ-２．地域経済の活性化</v>
          </cell>
        </row>
        <row r="11899">
          <cell r="K11899" t="str">
            <v>30424-57</v>
          </cell>
          <cell r="L11899" t="str">
            <v>30424</v>
          </cell>
          <cell r="M11899">
            <v>57</v>
          </cell>
          <cell r="N11899" t="str">
            <v>修学旅行中止に伴うキャンセル料補助事業</v>
          </cell>
          <cell r="O11899" t="str">
            <v>①-Ⅱ-４．生活に困っている世帯や個人への支援</v>
          </cell>
        </row>
        <row r="11900">
          <cell r="K11900" t="str">
            <v>30424-58</v>
          </cell>
          <cell r="L11900" t="str">
            <v>30424</v>
          </cell>
          <cell r="M11900">
            <v>58</v>
          </cell>
          <cell r="N11900" t="str">
            <v>障害者支援給付金事業</v>
          </cell>
          <cell r="O11900" t="str">
            <v>①-Ⅱ-４．生活に困っている世帯や個人への支援</v>
          </cell>
        </row>
        <row r="11901">
          <cell r="K11901" t="str">
            <v>30424-59</v>
          </cell>
          <cell r="L11901" t="str">
            <v>30424</v>
          </cell>
          <cell r="M11901">
            <v>59</v>
          </cell>
          <cell r="N11901" t="str">
            <v>公立学校情報通信ネットワーク環境施設整備費補助金</v>
          </cell>
          <cell r="O11901" t="str">
            <v>①-Ⅳ-３．リモート化等によるデジタル・トランスフォーメーションの加速</v>
          </cell>
        </row>
        <row r="11902">
          <cell r="K11902" t="str">
            <v>30424-60</v>
          </cell>
          <cell r="L11902" t="str">
            <v>30424</v>
          </cell>
          <cell r="M11902">
            <v>60</v>
          </cell>
          <cell r="N11902" t="str">
            <v>学校保健特別対策事業費補助金</v>
          </cell>
          <cell r="O11902" t="str">
            <v>①-Ⅰ-１．マスク・消毒液等の確保</v>
          </cell>
        </row>
        <row r="11903">
          <cell r="K11903" t="str">
            <v>30427-1</v>
          </cell>
          <cell r="L11903" t="str">
            <v>30427</v>
          </cell>
          <cell r="M11903">
            <v>1</v>
          </cell>
          <cell r="N11903" t="str">
            <v>北山村家計支援対策見舞金事業</v>
          </cell>
          <cell r="O11903" t="str">
            <v>①-Ⅱ-４．生活に困っている世帯や個人への支援</v>
          </cell>
        </row>
        <row r="11904">
          <cell r="K11904" t="str">
            <v>30427-2</v>
          </cell>
          <cell r="L11904" t="str">
            <v>30427</v>
          </cell>
          <cell r="M11904">
            <v>2</v>
          </cell>
          <cell r="N11904" t="str">
            <v>北山村中小企業経営支援対策見舞金事業</v>
          </cell>
          <cell r="O11904" t="str">
            <v>①-Ⅱ-３．事業継続に困っている中小・小規模事業者等への支援</v>
          </cell>
        </row>
        <row r="11905">
          <cell r="K11905" t="str">
            <v>30427-3</v>
          </cell>
          <cell r="L11905" t="str">
            <v>30427</v>
          </cell>
          <cell r="M11905">
            <v>3</v>
          </cell>
          <cell r="N11905" t="str">
            <v>北山村必需物品等供給事業</v>
          </cell>
          <cell r="O11905" t="str">
            <v>①-Ⅰ-１．マスク・消毒液等の確保</v>
          </cell>
        </row>
        <row r="11906">
          <cell r="K11906" t="str">
            <v>30427-5</v>
          </cell>
          <cell r="L11906" t="str">
            <v>30427</v>
          </cell>
          <cell r="M11906">
            <v>5</v>
          </cell>
          <cell r="N11906" t="str">
            <v>北山村コロナ対策緊急雇用事業</v>
          </cell>
          <cell r="O11906" t="str">
            <v>①-Ⅱ-１．雇用の維持</v>
          </cell>
        </row>
        <row r="11907">
          <cell r="K11907" t="str">
            <v>30427-6</v>
          </cell>
          <cell r="L11907" t="str">
            <v>30427</v>
          </cell>
          <cell r="M11907">
            <v>6</v>
          </cell>
          <cell r="N11907" t="str">
            <v>北山村庁舎分散勤務環境整備</v>
          </cell>
          <cell r="O11907" t="str">
            <v>①-Ⅳ-４．公共投資の早期執行等</v>
          </cell>
        </row>
        <row r="11908">
          <cell r="K11908" t="str">
            <v>30427-7</v>
          </cell>
          <cell r="L11908" t="str">
            <v>30427</v>
          </cell>
          <cell r="M11908">
            <v>7</v>
          </cell>
          <cell r="N11908" t="str">
            <v>じゃばら農家応援事業</v>
          </cell>
          <cell r="O11908" t="str">
            <v>①-Ⅲ-１．観光・運輸業、飲食業、イベント・エンターテインメント事業等に対する支援</v>
          </cell>
        </row>
        <row r="11909">
          <cell r="K11909" t="str">
            <v>30427-8</v>
          </cell>
          <cell r="L11909" t="str">
            <v>30427</v>
          </cell>
          <cell r="M11909">
            <v>8</v>
          </cell>
          <cell r="N11909" t="str">
            <v>北山村発熱外来設置事業</v>
          </cell>
          <cell r="O11909" t="str">
            <v>①-Ⅰ-３．医療提供体制の強化</v>
          </cell>
        </row>
        <row r="11910">
          <cell r="K11910" t="str">
            <v>30427-9</v>
          </cell>
          <cell r="L11910" t="str">
            <v>30427</v>
          </cell>
          <cell r="M11910">
            <v>9</v>
          </cell>
          <cell r="N11910" t="str">
            <v>北山村オンライン診療対応環境整備事業</v>
          </cell>
          <cell r="O11910" t="str">
            <v>①-Ⅰ-３．医療提供体制の強化</v>
          </cell>
        </row>
        <row r="11911">
          <cell r="K11911" t="str">
            <v>30427-10</v>
          </cell>
          <cell r="L11911" t="str">
            <v>30427</v>
          </cell>
          <cell r="M11911">
            <v>10</v>
          </cell>
          <cell r="N11911" t="str">
            <v>北山村公共施設感染症対策事業</v>
          </cell>
          <cell r="O11911" t="str">
            <v>①-Ⅳ-４．公共投資の早期執行等</v>
          </cell>
        </row>
        <row r="11912">
          <cell r="K11912" t="str">
            <v>30427-11</v>
          </cell>
          <cell r="L11912" t="str">
            <v>30427</v>
          </cell>
          <cell r="M11912">
            <v>11</v>
          </cell>
          <cell r="N11912" t="str">
            <v>指定管理施設運営支援金</v>
          </cell>
          <cell r="O11912" t="str">
            <v>①-Ⅱ-２．資金繰り対策</v>
          </cell>
        </row>
        <row r="11913">
          <cell r="K11913" t="str">
            <v>30427-12</v>
          </cell>
          <cell r="L11913" t="str">
            <v>30427</v>
          </cell>
          <cell r="M11913">
            <v>12</v>
          </cell>
          <cell r="N11913" t="str">
            <v>GIGAスクール対応事業</v>
          </cell>
          <cell r="O11913" t="str">
            <v>①-Ⅳ-４．公共投資の早期執行等</v>
          </cell>
        </row>
        <row r="11914">
          <cell r="K11914" t="str">
            <v>30427-13</v>
          </cell>
          <cell r="L11914" t="str">
            <v>30427</v>
          </cell>
          <cell r="M11914">
            <v>13</v>
          </cell>
          <cell r="N11914" t="str">
            <v>学校保険特別対策事業費補助金</v>
          </cell>
          <cell r="O11914" t="str">
            <v>①-Ⅳ-４．公共投資の早期執行等</v>
          </cell>
        </row>
        <row r="11915">
          <cell r="K11915" t="str">
            <v>30427-14</v>
          </cell>
          <cell r="L11915" t="str">
            <v>30427</v>
          </cell>
          <cell r="M11915">
            <v>14</v>
          </cell>
          <cell r="N11915" t="str">
            <v>感染症対応防災計画改定事業</v>
          </cell>
          <cell r="O11915" t="str">
            <v>①-Ⅳ-４．公共投資の早期執行等</v>
          </cell>
        </row>
        <row r="11916">
          <cell r="K11916" t="str">
            <v>30427-15</v>
          </cell>
          <cell r="L11916" t="str">
            <v>30427</v>
          </cell>
          <cell r="M11916">
            <v>15</v>
          </cell>
          <cell r="N11916" t="str">
            <v>感染症対応患者輸送車購入事業</v>
          </cell>
          <cell r="O11916" t="str">
            <v>①-Ⅳ-４．公共投資の早期執行等</v>
          </cell>
        </row>
        <row r="11917">
          <cell r="K11917" t="str">
            <v>30427-16</v>
          </cell>
          <cell r="L11917" t="str">
            <v>30427</v>
          </cell>
          <cell r="M11917">
            <v>16</v>
          </cell>
          <cell r="N11917" t="str">
            <v>高齢者健康対策事業</v>
          </cell>
          <cell r="O11917" t="str">
            <v>①-Ⅱ-４．生活に困っている世帯や個人への支援</v>
          </cell>
        </row>
        <row r="11918">
          <cell r="K11918" t="str">
            <v>30427-17</v>
          </cell>
          <cell r="L11918" t="str">
            <v>30427</v>
          </cell>
          <cell r="M11918">
            <v>17</v>
          </cell>
          <cell r="N11918" t="str">
            <v>北山村インフルエンザ予防接種費助成事業</v>
          </cell>
          <cell r="O11918" t="str">
            <v>①-Ⅰ-３．医療提供体制の強化</v>
          </cell>
        </row>
        <row r="11919">
          <cell r="K11919" t="str">
            <v>30427-18</v>
          </cell>
          <cell r="L11919" t="str">
            <v>30427</v>
          </cell>
          <cell r="M11919">
            <v>18</v>
          </cell>
          <cell r="N11919" t="str">
            <v>第2次生活支援見舞金事業</v>
          </cell>
          <cell r="O11919" t="str">
            <v>①-Ⅱ-４．生活に困っている世帯や個人への支援</v>
          </cell>
        </row>
        <row r="11920">
          <cell r="K11920" t="str">
            <v>30427-19</v>
          </cell>
          <cell r="L11920" t="str">
            <v>30427</v>
          </cell>
          <cell r="M11920">
            <v>19</v>
          </cell>
          <cell r="N11920" t="str">
            <v>GIGAスクール関連整備事業</v>
          </cell>
          <cell r="O11920" t="str">
            <v>①-Ⅳ-４．公共投資の早期執行等</v>
          </cell>
        </row>
        <row r="11921">
          <cell r="K11921" t="str">
            <v>30428-1</v>
          </cell>
          <cell r="L11921" t="str">
            <v>30428</v>
          </cell>
          <cell r="M11921">
            <v>1</v>
          </cell>
          <cell r="N11921" t="str">
            <v>新型コロナウイルス感染予防用マスク配布事業</v>
          </cell>
          <cell r="O11921" t="str">
            <v>①-Ⅰ-１．マスク・消毒液等の確保</v>
          </cell>
        </row>
        <row r="11922">
          <cell r="K11922" t="str">
            <v>30428-2</v>
          </cell>
          <cell r="L11922" t="str">
            <v>30428</v>
          </cell>
          <cell r="M11922">
            <v>2</v>
          </cell>
          <cell r="N11922" t="str">
            <v>串本町小規模事業者等支援給付金交付事業</v>
          </cell>
          <cell r="O11922" t="str">
            <v>①-Ⅱ-３．事業継続に困っている中小・小規模事業者等への支援</v>
          </cell>
        </row>
        <row r="11923">
          <cell r="K11923" t="str">
            <v>30428-3</v>
          </cell>
          <cell r="L11923" t="str">
            <v>30428</v>
          </cell>
          <cell r="M11923">
            <v>3</v>
          </cell>
          <cell r="N11923" t="str">
            <v>まちなか・子育て応援弁当事業</v>
          </cell>
          <cell r="O11923" t="str">
            <v>①-Ⅱ-４．生活に困っている世帯や個人への支援</v>
          </cell>
        </row>
        <row r="11924">
          <cell r="K11924" t="str">
            <v>30428-4</v>
          </cell>
          <cell r="L11924" t="str">
            <v>30428</v>
          </cell>
          <cell r="M11924">
            <v>4</v>
          </cell>
          <cell r="N11924" t="str">
            <v>串本町学生生活支援事業</v>
          </cell>
          <cell r="O11924" t="str">
            <v>①-Ⅱ-４．生活に困っている世帯や個人への支援</v>
          </cell>
        </row>
        <row r="11925">
          <cell r="K11925" t="str">
            <v>30428-5</v>
          </cell>
          <cell r="L11925" t="str">
            <v>30428</v>
          </cell>
          <cell r="M11925">
            <v>5</v>
          </cell>
          <cell r="N11925" t="str">
            <v>串本町準要保護児童生徒昼食費援助事業</v>
          </cell>
          <cell r="O11925" t="str">
            <v>①-Ⅱ-４．生活に困っている世帯や個人への支援</v>
          </cell>
        </row>
        <row r="11926">
          <cell r="K11926" t="str">
            <v>30428-6</v>
          </cell>
          <cell r="L11926" t="str">
            <v>30428</v>
          </cell>
          <cell r="M11926">
            <v>6</v>
          </cell>
          <cell r="N11926" t="str">
            <v>串本町立小中学校臨時休校対策事業</v>
          </cell>
          <cell r="O11926" t="str">
            <v>①-Ⅰ-８．学校の臨時休業等を円滑に進めるための環境整備</v>
          </cell>
        </row>
        <row r="11927">
          <cell r="K11927" t="str">
            <v>30428-7</v>
          </cell>
          <cell r="L11927" t="str">
            <v>30428</v>
          </cell>
          <cell r="M11927">
            <v>7</v>
          </cell>
          <cell r="N11927" t="str">
            <v>串本町立小中学校保健衛生用品整備事業</v>
          </cell>
          <cell r="O11927" t="str">
            <v>①-Ⅰ-８．学校の臨時休業等を円滑に進めるための環境整備</v>
          </cell>
        </row>
        <row r="11928">
          <cell r="K11928" t="str">
            <v>30428-9</v>
          </cell>
          <cell r="L11928" t="str">
            <v>30428</v>
          </cell>
          <cell r="M11928">
            <v>9</v>
          </cell>
          <cell r="N11928" t="str">
            <v>串本小学校手洗場設置事業</v>
          </cell>
          <cell r="O11928" t="str">
            <v>①-Ⅰ-８．学校の臨時休業等を円滑に進めるための環境整備</v>
          </cell>
        </row>
        <row r="11929">
          <cell r="K11929" t="str">
            <v>30428-10</v>
          </cell>
          <cell r="L11929" t="str">
            <v>30428</v>
          </cell>
          <cell r="M11929">
            <v>10</v>
          </cell>
          <cell r="N11929" t="str">
            <v>串本町コミュニティバス利用促進事業</v>
          </cell>
          <cell r="O11929" t="str">
            <v>①-Ⅲ-２．地域経済の活性化</v>
          </cell>
        </row>
        <row r="11930">
          <cell r="K11930" t="str">
            <v>30428-11</v>
          </cell>
          <cell r="L11930" t="str">
            <v>30428</v>
          </cell>
          <cell r="M11930">
            <v>11</v>
          </cell>
          <cell r="N11930" t="str">
            <v>地域の事業者支援事業</v>
          </cell>
          <cell r="O11930" t="str">
            <v>①-Ⅲ-１．観光・運輸業、飲食業、イベント・エンターテインメント事業等に対する支援</v>
          </cell>
        </row>
        <row r="11931">
          <cell r="K11931" t="str">
            <v>30428-13</v>
          </cell>
          <cell r="L11931" t="str">
            <v>30428</v>
          </cell>
          <cell r="M11931">
            <v>13</v>
          </cell>
          <cell r="N11931" t="str">
            <v>在宅高齢者運動指導支援員の雇用促進事業</v>
          </cell>
          <cell r="O11931" t="str">
            <v>①-Ⅱ-４．生活に困っている世帯や個人への支援</v>
          </cell>
        </row>
        <row r="11932">
          <cell r="K11932" t="str">
            <v>30428-14</v>
          </cell>
          <cell r="L11932" t="str">
            <v>30428</v>
          </cell>
          <cell r="M11932">
            <v>14</v>
          </cell>
          <cell r="N11932" t="str">
            <v>串本町農林水産業者等支援給付金</v>
          </cell>
          <cell r="O11932" t="str">
            <v>①-Ⅱ-３．事業継続に困っている中小・小規模事業者等への支援</v>
          </cell>
        </row>
        <row r="11933">
          <cell r="K11933" t="str">
            <v>30428-15</v>
          </cell>
          <cell r="L11933" t="str">
            <v>30428</v>
          </cell>
          <cell r="M11933">
            <v>15</v>
          </cell>
          <cell r="N11933" t="str">
            <v>串本町妊産婦特別給付金交付事業</v>
          </cell>
          <cell r="O11933" t="str">
            <v>①-Ⅱ-４．生活に困っている世帯や個人への支援</v>
          </cell>
        </row>
        <row r="11934">
          <cell r="K11934" t="str">
            <v>30428-16</v>
          </cell>
          <cell r="L11934" t="str">
            <v>30428</v>
          </cell>
          <cell r="M11934">
            <v>16</v>
          </cell>
          <cell r="N11934" t="str">
            <v>串本町生活支援給付事業</v>
          </cell>
          <cell r="O11934" t="str">
            <v>①-Ⅱ-４．生活に困っている世帯や個人への支援</v>
          </cell>
        </row>
        <row r="11935">
          <cell r="K11935" t="str">
            <v>30428-17</v>
          </cell>
          <cell r="L11935" t="str">
            <v>30428</v>
          </cell>
          <cell r="M11935">
            <v>17</v>
          </cell>
          <cell r="N11935" t="str">
            <v>串本町コミュニティバス感染症対策事業</v>
          </cell>
          <cell r="O11935" t="str">
            <v>①-Ⅲ-１．観光・運輸業、飲食業、イベント・エンターテインメント事業等に対する支援</v>
          </cell>
        </row>
        <row r="11936">
          <cell r="K11936" t="str">
            <v>30428-18</v>
          </cell>
          <cell r="L11936" t="str">
            <v>30428</v>
          </cell>
          <cell r="M11936">
            <v>18</v>
          </cell>
          <cell r="N11936" t="str">
            <v>避難所必需物品整備事業</v>
          </cell>
          <cell r="O11936" t="str">
            <v>①-Ⅰ-１．マスク・消毒液等の確保</v>
          </cell>
        </row>
        <row r="11937">
          <cell r="K11937" t="str">
            <v>30428-19</v>
          </cell>
          <cell r="L11937" t="str">
            <v>30428</v>
          </cell>
          <cell r="M11937">
            <v>19</v>
          </cell>
          <cell r="N11937" t="str">
            <v>社会教育施設新型コロナウイルス感染予防事業</v>
          </cell>
          <cell r="O11937" t="str">
            <v>①-Ⅰ-８．学校の臨時休業等を円滑に進めるための環境整備</v>
          </cell>
        </row>
        <row r="11938">
          <cell r="K11938" t="str">
            <v>30428-20</v>
          </cell>
          <cell r="L11938" t="str">
            <v>30428</v>
          </cell>
          <cell r="M11938">
            <v>20</v>
          </cell>
          <cell r="N11938" t="str">
            <v>学校施設新型コロナウイルス感染予防事業</v>
          </cell>
          <cell r="O11938" t="str">
            <v>①-Ⅰ-８．学校の臨時休業等を円滑に進めるための環境整備</v>
          </cell>
        </row>
        <row r="11939">
          <cell r="K11939" t="str">
            <v>30428-21</v>
          </cell>
          <cell r="L11939" t="str">
            <v>30428</v>
          </cell>
          <cell r="M11939">
            <v>21</v>
          </cell>
          <cell r="N11939" t="str">
            <v>新型コロナウイルス感染症対応修学旅行キャンセル料支援事業</v>
          </cell>
          <cell r="O11939" t="str">
            <v>①-Ⅱ-４．生活に困っている世帯や個人への支援</v>
          </cell>
        </row>
        <row r="11940">
          <cell r="K11940" t="str">
            <v>30428-22</v>
          </cell>
          <cell r="L11940" t="str">
            <v>30428</v>
          </cell>
          <cell r="M11940">
            <v>22</v>
          </cell>
          <cell r="N11940" t="str">
            <v>新型コロナウイルス感染予防対策学校支援事業</v>
          </cell>
          <cell r="O11940" t="str">
            <v>①-Ⅰ-８．学校の臨時休業等を円滑に進めるための環境整備</v>
          </cell>
        </row>
        <row r="11941">
          <cell r="K11941" t="str">
            <v>30428-23</v>
          </cell>
          <cell r="L11941" t="str">
            <v>30428</v>
          </cell>
          <cell r="M11941">
            <v>23</v>
          </cell>
          <cell r="N11941" t="str">
            <v>休業要請支援金</v>
          </cell>
          <cell r="O11941" t="str">
            <v>①-Ⅱ-１．雇用の維持</v>
          </cell>
        </row>
        <row r="11942">
          <cell r="K11942" t="str">
            <v>30428-24</v>
          </cell>
          <cell r="L11942" t="str">
            <v>30428</v>
          </cell>
          <cell r="M11942">
            <v>24</v>
          </cell>
          <cell r="N11942" t="str">
            <v>串本町図書館新書購入事業</v>
          </cell>
          <cell r="O11942" t="str">
            <v>①-Ⅰ-８．学校の臨時休業等を円滑に進めるための環境整備</v>
          </cell>
        </row>
        <row r="11943">
          <cell r="K11943" t="str">
            <v>30428-25</v>
          </cell>
          <cell r="L11943" t="str">
            <v>30428</v>
          </cell>
          <cell r="M11943">
            <v>25</v>
          </cell>
          <cell r="N11943" t="str">
            <v>串本町スポーツ合宿等誘致促進事業費補助金</v>
          </cell>
          <cell r="O11943" t="str">
            <v>①-Ⅲ-１．観光・運輸業、飲食業、イベント・エンターテインメント事業等に対する支援</v>
          </cell>
        </row>
        <row r="11944">
          <cell r="K11944" t="str">
            <v>30428-26</v>
          </cell>
          <cell r="L11944" t="str">
            <v>30428</v>
          </cell>
          <cell r="M11944">
            <v>26</v>
          </cell>
          <cell r="N11944" t="str">
            <v>プレミアムお買物券増額事業</v>
          </cell>
          <cell r="O11944" t="str">
            <v>①-Ⅲ-２．地域経済の活性化</v>
          </cell>
        </row>
        <row r="11945">
          <cell r="K11945" t="str">
            <v>30428-27</v>
          </cell>
          <cell r="L11945" t="str">
            <v>30428</v>
          </cell>
          <cell r="M11945">
            <v>27</v>
          </cell>
          <cell r="N11945" t="str">
            <v>観光施設感染症対策整備事業</v>
          </cell>
          <cell r="O11945" t="str">
            <v>①-Ⅲ-１．観光・運輸業、飲食業、イベント・エンターテインメント事業等に対する支援</v>
          </cell>
        </row>
        <row r="11946">
          <cell r="K11946" t="str">
            <v>30428-28</v>
          </cell>
          <cell r="L11946" t="str">
            <v>30428</v>
          </cell>
          <cell r="M11946">
            <v>28</v>
          </cell>
          <cell r="N11946" t="str">
            <v>観光周遊バス運行支援事業</v>
          </cell>
          <cell r="O11946" t="str">
            <v>①-Ⅲ-１．観光・運輸業、飲食業、イベント・エンターテインメント事業等に対する支援</v>
          </cell>
        </row>
        <row r="11947">
          <cell r="K11947" t="str">
            <v>30428-29</v>
          </cell>
          <cell r="L11947" t="str">
            <v>30428</v>
          </cell>
          <cell r="M11947">
            <v>29</v>
          </cell>
          <cell r="N11947" t="str">
            <v>串本町環境美化支援事業</v>
          </cell>
          <cell r="O11947" t="str">
            <v>①-Ⅰ-８．学校の臨時休業等を円滑に進めるための環境整備</v>
          </cell>
        </row>
        <row r="11948">
          <cell r="K11948" t="str">
            <v>30428-30</v>
          </cell>
          <cell r="L11948" t="str">
            <v>30428</v>
          </cell>
          <cell r="M11948">
            <v>30</v>
          </cell>
          <cell r="N11948" t="str">
            <v>新庁舎における新型コロナ感染拡大防止対策事業</v>
          </cell>
          <cell r="O11948" t="str">
            <v>①-Ⅰ-１．マスク・消毒液等の確保</v>
          </cell>
        </row>
        <row r="11949">
          <cell r="K11949" t="str">
            <v>30428-31</v>
          </cell>
          <cell r="L11949" t="str">
            <v>30428</v>
          </cell>
          <cell r="M11949">
            <v>31</v>
          </cell>
          <cell r="N11949" t="str">
            <v>消防本部感染防止対策用資機材整備事業</v>
          </cell>
          <cell r="O11949" t="str">
            <v>①-Ⅰ-１．マスク・消毒液等の確保</v>
          </cell>
        </row>
        <row r="11950">
          <cell r="K11950" t="str">
            <v>30428-32</v>
          </cell>
          <cell r="L11950" t="str">
            <v>30428</v>
          </cell>
          <cell r="M11950">
            <v>32</v>
          </cell>
          <cell r="N11950" t="str">
            <v>リモート会議用端末購入事業</v>
          </cell>
          <cell r="O11950" t="str">
            <v>①-Ⅳ-３．リモート化等によるデジタル・トランスフォーメーションの加速</v>
          </cell>
        </row>
        <row r="11951">
          <cell r="K11951" t="str">
            <v>30428-33</v>
          </cell>
          <cell r="L11951" t="str">
            <v>30428</v>
          </cell>
          <cell r="M11951">
            <v>33</v>
          </cell>
          <cell r="N11951" t="str">
            <v>敬老祝い商品券配布事業</v>
          </cell>
          <cell r="O11951" t="str">
            <v>①-Ⅱ-４．生活に困っている世帯や個人への支援</v>
          </cell>
        </row>
        <row r="11952">
          <cell r="K11952" t="str">
            <v>30428-34</v>
          </cell>
          <cell r="L11952" t="str">
            <v>30428</v>
          </cell>
          <cell r="M11952">
            <v>34</v>
          </cell>
          <cell r="N11952" t="str">
            <v>体成成分分析装置購入事業</v>
          </cell>
          <cell r="O11952" t="str">
            <v>①-Ⅱ-４．生活に困っている世帯や個人への支援</v>
          </cell>
        </row>
        <row r="11953">
          <cell r="K11953" t="str">
            <v>30428-35</v>
          </cell>
          <cell r="L11953" t="str">
            <v>30428</v>
          </cell>
          <cell r="M11953">
            <v>35</v>
          </cell>
          <cell r="N11953" t="str">
            <v>ＰＣＲ検査実施事業</v>
          </cell>
          <cell r="O11953" t="str">
            <v>①-Ⅰ-２．検査体制の強化と感染の早期発見</v>
          </cell>
        </row>
        <row r="11954">
          <cell r="K11954" t="str">
            <v>30428-36</v>
          </cell>
          <cell r="L11954" t="str">
            <v>30428</v>
          </cell>
          <cell r="M11954">
            <v>36</v>
          </cell>
          <cell r="N11954" t="str">
            <v>潮岬学童保育所空調整備事業</v>
          </cell>
          <cell r="O11954" t="str">
            <v>①-Ⅰ-８．学校の臨時休業等を円滑に進めるための環境整備</v>
          </cell>
        </row>
        <row r="11955">
          <cell r="K11955" t="str">
            <v>30428-37</v>
          </cell>
          <cell r="L11955" t="str">
            <v>30428</v>
          </cell>
          <cell r="M11955">
            <v>37</v>
          </cell>
          <cell r="N11955" t="str">
            <v>医療提供体制等構築事業</v>
          </cell>
          <cell r="O11955" t="str">
            <v>①-Ⅰ-３．医療提供体制の強化</v>
          </cell>
        </row>
        <row r="11956">
          <cell r="K11956" t="str">
            <v>30428-38</v>
          </cell>
          <cell r="L11956" t="str">
            <v>30428</v>
          </cell>
          <cell r="M11956">
            <v>38</v>
          </cell>
          <cell r="N11956" t="str">
            <v>公立学校情報通信ネットワーク環境施設整備費補助金</v>
          </cell>
          <cell r="O11956" t="str">
            <v>①-Ⅰ-８．学校の臨時休業等を円滑に進めるための環境整備</v>
          </cell>
        </row>
        <row r="11957">
          <cell r="K11957" t="str">
            <v>30428-39</v>
          </cell>
          <cell r="L11957" t="str">
            <v>30428</v>
          </cell>
          <cell r="M11957">
            <v>39</v>
          </cell>
          <cell r="N11957" t="str">
            <v>串本町立小中学校情報環境整備事業</v>
          </cell>
          <cell r="O11957" t="str">
            <v>①-Ⅰ-８．学校の臨時休業等を円滑に進めるための環境整備</v>
          </cell>
        </row>
        <row r="11958">
          <cell r="K11958" t="str">
            <v>30428-40</v>
          </cell>
          <cell r="L11958" t="str">
            <v>30428</v>
          </cell>
          <cell r="M11958">
            <v>40</v>
          </cell>
          <cell r="N11958" t="str">
            <v>古座川町立古座中学校情報機器整備事業</v>
          </cell>
          <cell r="O11958" t="str">
            <v>①-Ⅰ-８．学校の臨時休業等を円滑に進めるための環境整備</v>
          </cell>
        </row>
        <row r="11959">
          <cell r="K11959" t="str">
            <v>30428-41</v>
          </cell>
          <cell r="L11959" t="str">
            <v>30428</v>
          </cell>
          <cell r="M11959">
            <v>41</v>
          </cell>
          <cell r="N11959" t="str">
            <v>古座川町立古座中学校新型コロナウイルス感染予防事業</v>
          </cell>
          <cell r="O11959" t="str">
            <v>①-Ⅰ-８．学校の臨時休業等を円滑に進めるための環境整備</v>
          </cell>
        </row>
        <row r="11960">
          <cell r="K11960" t="str">
            <v>30428-42</v>
          </cell>
          <cell r="L11960" t="str">
            <v>30428</v>
          </cell>
          <cell r="M11960">
            <v>42</v>
          </cell>
          <cell r="N11960" t="str">
            <v>感染拡大防止事業</v>
          </cell>
          <cell r="O11960" t="str">
            <v>①-Ⅰ-２．検査体制の強化と感染の早期発見</v>
          </cell>
        </row>
        <row r="11961">
          <cell r="K11961" t="str">
            <v>30428-43</v>
          </cell>
          <cell r="L11961" t="str">
            <v>30428</v>
          </cell>
          <cell r="M11961">
            <v>43</v>
          </cell>
          <cell r="N11961" t="str">
            <v>串本町立図書館換気・空調設備整備事業</v>
          </cell>
          <cell r="O11961" t="str">
            <v>①-Ⅰ-８．学校の臨時休業等を円滑に進めるための環境整備</v>
          </cell>
        </row>
        <row r="11962">
          <cell r="K11962" t="str">
            <v>30428-44</v>
          </cell>
          <cell r="L11962" t="str">
            <v>30428</v>
          </cell>
          <cell r="M11962">
            <v>44</v>
          </cell>
          <cell r="N11962" t="str">
            <v>串本町集会所換気機能付き空調設備整備事業</v>
          </cell>
          <cell r="O11962" t="str">
            <v>①-Ⅰ-８．学校の臨時休業等を円滑に進めるための環境整備</v>
          </cell>
        </row>
        <row r="11963">
          <cell r="K11963" t="str">
            <v>30428-45</v>
          </cell>
          <cell r="L11963" t="str">
            <v>30428</v>
          </cell>
          <cell r="M11963">
            <v>45</v>
          </cell>
          <cell r="N11963" t="str">
            <v>公立学校情報機器整備費補助金</v>
          </cell>
          <cell r="O11963" t="str">
            <v>①-Ⅰ-８．学校の臨時休業等を円滑に進めるための環境整備</v>
          </cell>
        </row>
        <row r="11964">
          <cell r="K11964" t="str">
            <v>30428-46</v>
          </cell>
          <cell r="L11964" t="str">
            <v>30428</v>
          </cell>
          <cell r="M11964">
            <v>46</v>
          </cell>
          <cell r="N11964" t="str">
            <v>公立学校情報機器整備費補助金</v>
          </cell>
          <cell r="O11964" t="str">
            <v>①-Ⅰ-８．学校の臨時休業等を円滑に進めるための環境整備</v>
          </cell>
        </row>
        <row r="11965">
          <cell r="K11965" t="str">
            <v>30428-47</v>
          </cell>
          <cell r="L11965" t="str">
            <v>30428</v>
          </cell>
          <cell r="M11965">
            <v>47</v>
          </cell>
          <cell r="N11965" t="str">
            <v>子ども・子育て支援交付金</v>
          </cell>
          <cell r="O11965" t="str">
            <v>①-Ⅰ-８．学校の臨時休業等を円滑に進めるための環境整備</v>
          </cell>
        </row>
        <row r="11966">
          <cell r="K11966" t="str">
            <v>30428-48</v>
          </cell>
          <cell r="L11966" t="str">
            <v>30428</v>
          </cell>
          <cell r="M11966">
            <v>48</v>
          </cell>
          <cell r="N11966" t="str">
            <v>学校保健特別対策事業費補助金</v>
          </cell>
          <cell r="O11966" t="str">
            <v>①-Ⅰ-８．学校の臨時休業等を円滑に進めるための環境整備</v>
          </cell>
        </row>
        <row r="11967">
          <cell r="K11967" t="str">
            <v>30428-49</v>
          </cell>
          <cell r="L11967" t="str">
            <v>30428</v>
          </cell>
          <cell r="M11967">
            <v>49</v>
          </cell>
          <cell r="N11967" t="str">
            <v>学校保健特別対策事業費補助金</v>
          </cell>
          <cell r="O11967" t="str">
            <v>①-Ⅰ-８．学校の臨時休業等を円滑に進めるための環境整備</v>
          </cell>
        </row>
        <row r="11968">
          <cell r="K11968" t="str">
            <v>30428-50</v>
          </cell>
          <cell r="L11968" t="str">
            <v>30428</v>
          </cell>
          <cell r="M11968">
            <v>50</v>
          </cell>
          <cell r="N11968" t="str">
            <v>学校保健特別対策事業費補助金</v>
          </cell>
          <cell r="O11968" t="str">
            <v>①-Ⅰ-８．学校の臨時休業等を円滑に進めるための環境整備</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587F-8F05-4EF4-A810-0EC7313B1C1A}">
  <dimension ref="A1:AP500"/>
  <sheetViews>
    <sheetView tabSelected="1" workbookViewId="0">
      <selection activeCell="D6" sqref="D6"/>
    </sheetView>
  </sheetViews>
  <sheetFormatPr defaultColWidth="9" defaultRowHeight="15.75"/>
  <cols>
    <col min="1" max="1" width="11.5" style="35" customWidth="1"/>
    <col min="2" max="2" width="13.375" style="35" customWidth="1"/>
    <col min="3" max="3" width="6.5" style="35" customWidth="1"/>
    <col min="4" max="4" width="61" style="35" customWidth="1"/>
    <col min="5" max="5" width="5.125" style="35" customWidth="1"/>
    <col min="6" max="7" width="3.125" style="35" customWidth="1"/>
    <col min="8" max="8" width="4.125" style="35" customWidth="1"/>
    <col min="9" max="9" width="3.125" style="35" customWidth="1"/>
    <col min="10" max="10" width="4.75" style="35" customWidth="1"/>
    <col min="11" max="12" width="3.125" style="35" customWidth="1"/>
    <col min="13" max="13" width="4.375" style="35" customWidth="1"/>
    <col min="14" max="14" width="3.125" style="35" customWidth="1"/>
    <col min="15" max="15" width="40.625" style="35" customWidth="1"/>
    <col min="16" max="16" width="76.125" style="35" customWidth="1"/>
    <col min="17" max="18" width="36.5" style="35" customWidth="1"/>
    <col min="19" max="19" width="18.625" style="35" customWidth="1"/>
    <col min="20" max="20" width="15" style="35" customWidth="1"/>
    <col min="21" max="21" width="20.625" style="36" customWidth="1"/>
    <col min="22" max="22" width="9.75" style="36" customWidth="1"/>
    <col min="23" max="23" width="10.5" style="36" customWidth="1"/>
    <col min="24" max="24" width="12" style="36" customWidth="1"/>
    <col min="25" max="25" width="23.5" style="36" customWidth="1"/>
    <col min="26" max="26" width="10.25" style="36" customWidth="1"/>
    <col min="27" max="27" width="10.5" style="36" customWidth="1"/>
    <col min="28" max="28" width="6.625" style="36" customWidth="1"/>
    <col min="29" max="29" width="30.5" style="36" customWidth="1"/>
    <col min="30" max="30" width="13.5" style="36" customWidth="1"/>
    <col min="31" max="31" width="9" style="36"/>
    <col min="32" max="32" width="6.625" style="36" customWidth="1"/>
    <col min="33" max="33" width="25.875" style="36" customWidth="1"/>
    <col min="34" max="34" width="13.5" style="36" customWidth="1"/>
    <col min="35" max="35" width="9" style="36"/>
    <col min="36" max="36" width="8.125" style="36" customWidth="1"/>
    <col min="37" max="37" width="19.25" style="36" customWidth="1"/>
    <col min="38" max="38" width="13.5" style="36" customWidth="1"/>
    <col min="39" max="39" width="9" style="36"/>
    <col min="40" max="40" width="6.625" style="36" customWidth="1"/>
    <col min="41" max="41" width="23.375" style="36" customWidth="1"/>
    <col min="42" max="42" width="81" style="36" customWidth="1"/>
    <col min="43" max="43" width="31.25" style="35" customWidth="1"/>
    <col min="44" max="16384" width="9" style="35"/>
  </cols>
  <sheetData>
    <row r="1" spans="1:42" s="7" customFormat="1" ht="19.5" customHeight="1">
      <c r="A1" s="1" t="s">
        <v>0</v>
      </c>
      <c r="B1" s="2" t="s">
        <v>1</v>
      </c>
      <c r="C1" s="3" t="s">
        <v>2</v>
      </c>
      <c r="D1" s="4"/>
      <c r="E1" s="4"/>
      <c r="F1" s="4"/>
      <c r="G1" s="4"/>
      <c r="H1" s="4"/>
      <c r="I1" s="4"/>
      <c r="J1" s="4"/>
      <c r="K1" s="4"/>
      <c r="L1" s="4"/>
      <c r="M1" s="4"/>
      <c r="N1" s="5"/>
      <c r="O1" s="3" t="s">
        <v>3</v>
      </c>
      <c r="P1" s="4"/>
      <c r="Q1" s="4"/>
      <c r="R1" s="4"/>
      <c r="S1" s="4"/>
      <c r="T1" s="5"/>
      <c r="U1" s="6" t="s">
        <v>4</v>
      </c>
      <c r="V1" s="6"/>
      <c r="W1" s="6"/>
      <c r="X1" s="6"/>
      <c r="Y1" s="6"/>
      <c r="Z1" s="6"/>
      <c r="AA1" s="6"/>
      <c r="AB1" s="6"/>
      <c r="AC1" s="6"/>
      <c r="AD1" s="6"/>
      <c r="AE1" s="6"/>
      <c r="AF1" s="6"/>
      <c r="AG1" s="6"/>
      <c r="AH1" s="6"/>
      <c r="AI1" s="6"/>
      <c r="AJ1" s="6"/>
      <c r="AK1" s="6"/>
      <c r="AL1" s="6"/>
      <c r="AM1" s="6"/>
      <c r="AN1" s="6"/>
      <c r="AO1" s="6"/>
      <c r="AP1" s="6"/>
    </row>
    <row r="2" spans="1:42" s="7" customFormat="1">
      <c r="A2" s="1"/>
      <c r="B2" s="2"/>
      <c r="C2" s="8" t="s">
        <v>5</v>
      </c>
      <c r="D2" s="9"/>
      <c r="E2" s="9"/>
      <c r="F2" s="9"/>
      <c r="G2" s="9"/>
      <c r="H2" s="9"/>
      <c r="I2" s="9"/>
      <c r="J2" s="9"/>
      <c r="K2" s="9"/>
      <c r="L2" s="9"/>
      <c r="M2" s="9"/>
      <c r="N2" s="10"/>
      <c r="O2" s="8" t="s">
        <v>6</v>
      </c>
      <c r="P2" s="9"/>
      <c r="Q2" s="9"/>
      <c r="R2" s="10"/>
      <c r="S2" s="11" t="s">
        <v>7</v>
      </c>
      <c r="T2" s="11"/>
      <c r="U2" s="12" t="s">
        <v>8</v>
      </c>
      <c r="V2" s="12"/>
      <c r="W2" s="12"/>
      <c r="X2" s="12"/>
      <c r="Y2" s="12"/>
      <c r="Z2" s="12"/>
      <c r="AA2" s="12"/>
      <c r="AB2" s="12"/>
      <c r="AC2" s="12"/>
      <c r="AD2" s="12"/>
      <c r="AE2" s="12"/>
      <c r="AF2" s="12"/>
      <c r="AG2" s="12"/>
      <c r="AH2" s="12"/>
      <c r="AI2" s="12"/>
      <c r="AJ2" s="12"/>
      <c r="AK2" s="12"/>
      <c r="AL2" s="12"/>
      <c r="AM2" s="12"/>
      <c r="AN2" s="12"/>
      <c r="AO2" s="13" t="s">
        <v>9</v>
      </c>
      <c r="AP2" s="13"/>
    </row>
    <row r="3" spans="1:42" s="7" customFormat="1" ht="45.75">
      <c r="A3" s="1"/>
      <c r="B3" s="2"/>
      <c r="C3" s="14" t="s">
        <v>10</v>
      </c>
      <c r="D3" s="15" t="s">
        <v>11</v>
      </c>
      <c r="E3" s="16" t="s">
        <v>12</v>
      </c>
      <c r="F3" s="16"/>
      <c r="G3" s="16"/>
      <c r="H3" s="16"/>
      <c r="I3" s="16"/>
      <c r="J3" s="16" t="s">
        <v>13</v>
      </c>
      <c r="K3" s="16"/>
      <c r="L3" s="16"/>
      <c r="M3" s="16"/>
      <c r="N3" s="16"/>
      <c r="O3" s="17" t="s">
        <v>14</v>
      </c>
      <c r="P3" s="17" t="s">
        <v>15</v>
      </c>
      <c r="Q3" s="15" t="s">
        <v>16</v>
      </c>
      <c r="R3" s="15" t="s">
        <v>17</v>
      </c>
      <c r="S3" s="18" t="s">
        <v>18</v>
      </c>
      <c r="T3" s="19" t="s">
        <v>19</v>
      </c>
      <c r="U3" s="20" t="s">
        <v>20</v>
      </c>
      <c r="V3" s="21" t="s">
        <v>21</v>
      </c>
      <c r="W3" s="22" t="s">
        <v>22</v>
      </c>
      <c r="X3" s="23" t="s">
        <v>23</v>
      </c>
      <c r="Y3" s="20" t="s">
        <v>24</v>
      </c>
      <c r="Z3" s="21" t="s">
        <v>21</v>
      </c>
      <c r="AA3" s="22" t="s">
        <v>25</v>
      </c>
      <c r="AB3" s="23" t="s">
        <v>26</v>
      </c>
      <c r="AC3" s="20" t="s">
        <v>27</v>
      </c>
      <c r="AD3" s="21" t="s">
        <v>21</v>
      </c>
      <c r="AE3" s="22" t="s">
        <v>28</v>
      </c>
      <c r="AF3" s="23" t="s">
        <v>29</v>
      </c>
      <c r="AG3" s="20" t="s">
        <v>30</v>
      </c>
      <c r="AH3" s="21" t="s">
        <v>21</v>
      </c>
      <c r="AI3" s="22" t="s">
        <v>31</v>
      </c>
      <c r="AJ3" s="23" t="s">
        <v>32</v>
      </c>
      <c r="AK3" s="20" t="s">
        <v>33</v>
      </c>
      <c r="AL3" s="21" t="s">
        <v>21</v>
      </c>
      <c r="AM3" s="22" t="s">
        <v>34</v>
      </c>
      <c r="AN3" s="23" t="s">
        <v>35</v>
      </c>
      <c r="AO3" s="20" t="s">
        <v>36</v>
      </c>
      <c r="AP3" s="23" t="s">
        <v>37</v>
      </c>
    </row>
    <row r="4" spans="1:42" ht="21.75" customHeight="1">
      <c r="A4" s="24" t="str">
        <f>[1]表紙!$H$11</f>
        <v>28365</v>
      </c>
      <c r="B4" s="25" t="s">
        <v>38</v>
      </c>
      <c r="C4" s="26">
        <v>1</v>
      </c>
      <c r="D4" s="27" t="str">
        <f>IFERROR(VLOOKUP($A4&amp;"-"&amp;[1]★回答入力シート!$F4,[1]参照!$K$3:$N$11968,4,0),"")</f>
        <v>災害対策事業</v>
      </c>
      <c r="E4" s="27" t="s">
        <v>39</v>
      </c>
      <c r="F4" s="28">
        <v>2</v>
      </c>
      <c r="G4" s="27" t="s">
        <v>40</v>
      </c>
      <c r="H4" s="28">
        <v>4</v>
      </c>
      <c r="I4" s="27" t="s">
        <v>41</v>
      </c>
      <c r="J4" s="27" t="s">
        <v>39</v>
      </c>
      <c r="K4" s="28">
        <v>3</v>
      </c>
      <c r="L4" s="27" t="s">
        <v>40</v>
      </c>
      <c r="M4" s="28">
        <v>3</v>
      </c>
      <c r="N4" s="27" t="s">
        <v>41</v>
      </c>
      <c r="O4" s="28" t="s">
        <v>42</v>
      </c>
      <c r="P4" s="29" t="str">
        <f>IF(D4="","",IF(VLOOKUP($D4,[1]参照!$N$3:$O$11968,2,0)=0,"",VLOOKUP($D4,[1]参照!$N$3:$O$11968,2,0)))</f>
        <v>①-Ⅰ-１．マスク・消毒液等の確保</v>
      </c>
      <c r="Q4" s="28" t="s">
        <v>43</v>
      </c>
      <c r="R4" s="28" t="s">
        <v>44</v>
      </c>
      <c r="S4" s="25">
        <v>6968</v>
      </c>
      <c r="T4" s="25">
        <v>6968</v>
      </c>
      <c r="U4" s="30" t="str">
        <f>IF(ISERROR(VLOOKUP($O4&amp;$Q4&amp;$R4,[1]参照!$BH$3:$BS$27,3,0)),"",IF(VLOOKUP($O4&amp;$Q4&amp;$R4,[1]参照!$BH$3:$BS$27,3,0)=0,"",VLOOKUP($O4&amp;$Q4&amp;$R4,[1]参照!$BH$3:$BS$27,3,0)))</f>
        <v>支援施設数</v>
      </c>
      <c r="V4" s="31" t="s">
        <v>45</v>
      </c>
      <c r="W4" s="32">
        <v>33</v>
      </c>
      <c r="X4" s="30" t="str">
        <f>IF(ISERROR(VLOOKUP($O4&amp;$Q4&amp;$R4,[1]参照!$BH$3:$BS$27,8,0)),"",IF(VLOOKUP($O4&amp;$Q4&amp;$R4,[1]参照!$BH$3:$BS$27,8,0)=0,"",VLOOKUP($O4&amp;$Q4&amp;$R4,[1]参照!$BH$3:$BS$27,8,0)))</f>
        <v>施設</v>
      </c>
      <c r="Y4" s="30" t="str">
        <f>IF(ISERROR(VLOOKUP($O4&amp;$Q4&amp;$R4,[1]参照!$BH$3:$BS$27,4,0)),"",IF(VLOOKUP($O4&amp;$Q4&amp;$R4,[1]参照!$BH$3:$BS$27,4,0)=0,"",VLOOKUP($O4&amp;$Q4&amp;$R4,[1]参照!$BH$3:$BS$27,4,0)))</f>
        <v>マスク購入数</v>
      </c>
      <c r="Z4" s="31" t="s">
        <v>45</v>
      </c>
      <c r="AA4" s="32">
        <v>82750</v>
      </c>
      <c r="AB4" s="30" t="str">
        <f>IF(ISERROR(VLOOKUP($O4&amp;$Q4&amp;$R4,[1]参照!$BH$3:$BS$27,9,0)),"",IF(VLOOKUP($O4&amp;$Q4&amp;$R4,[1]参照!$BH$3:$BS$27,9,0)=0,"",VLOOKUP($O4&amp;$Q4&amp;$R4,[1]参照!$BH$3:$BS$27,9,0)))</f>
        <v>枚</v>
      </c>
      <c r="AC4" s="30" t="str">
        <f>IF(ISERROR(VLOOKUP($O4&amp;$Q4&amp;$R4,[1]参照!$BH$3:$BS$27,5,0)),"",IF(VLOOKUP($O4&amp;$Q4&amp;$R4,[1]参照!$BH$3:$BS$27,5,0)=0,"",VLOOKUP($O4&amp;$Q4&amp;$R4,[1]参照!$BH$3:$BS$27,5,0)))</f>
        <v>消毒液購入数</v>
      </c>
      <c r="AD4" s="31" t="s">
        <v>45</v>
      </c>
      <c r="AE4" s="32">
        <v>688</v>
      </c>
      <c r="AF4" s="30" t="str">
        <f>IF(ISERROR(VLOOKUP($O4&amp;$Q4&amp;$R4,[1]参照!$BH$3:$BS$27,10,0)),"",IF(VLOOKUP($O4&amp;$Q4&amp;$R4,[1]参照!$BH$3:$BS$27,10,0)=0,"",VLOOKUP($O4&amp;$Q4&amp;$R4,[1]参照!$BH$3:$BS$27,10,0)))</f>
        <v>個</v>
      </c>
      <c r="AG4" s="30" t="str">
        <f>IF(ISERROR(VLOOKUP($O4&amp;$Q4&amp;$R4,[1]参照!$BH$3:$BS$27,6,0)),"",IF(VLOOKUP($O4&amp;$Q4&amp;$R4,[1]参照!$BH$3:$BS$27,6,0)=0,"",VLOOKUP($O4&amp;$Q4&amp;$R4,[1]参照!$BH$3:$BS$27,6,0)))</f>
        <v/>
      </c>
      <c r="AH4" s="31"/>
      <c r="AI4" s="32"/>
      <c r="AJ4" s="30" t="str">
        <f>IF(ISERROR(VLOOKUP($O4&amp;$Q4&amp;$R4,[1]参照!$BH$3:$BS$27,11,0)),"",IF(VLOOKUP($O4&amp;$Q4&amp;$R4,[1]参照!$BH$3:$BS$27,11,0)=0,"",VLOOKUP($O4&amp;$Q4&amp;$R4,[1]参照!$BH$3:$BS$27,11,0)))</f>
        <v/>
      </c>
      <c r="AK4" s="30" t="str">
        <f>IF(ISERROR(VLOOKUP($O4&amp;$Q4&amp;$R4,[1]参照!$BH$3:$BS$27,7,0)),"",IF(VLOOKUP($O4&amp;$Q4&amp;$R4,[1]参照!$BH$3:$BS$27,7,0)=0,"",VLOOKUP($O4&amp;$Q4&amp;$R4,[1]参照!$BH$3:$BS$27,7,0)))</f>
        <v/>
      </c>
      <c r="AL4" s="31"/>
      <c r="AM4" s="32"/>
      <c r="AN4" s="30" t="str">
        <f>IF(ISERROR(VLOOKUP($O4&amp;$Q4&amp;$R4,[1]参照!$BH$3:$BS$27,12,0)),"",IF(VLOOKUP($O4&amp;$Q4&amp;$R4,[1]参照!$BH$3:$BS$27,12,0)=0,"",VLOOKUP($O4&amp;$Q4&amp;$R4,[1]参照!$BH$3:$BS$27,12,0)))</f>
        <v/>
      </c>
      <c r="AO4" s="33"/>
      <c r="AP4" s="34"/>
    </row>
    <row r="5" spans="1:42" ht="21.75" customHeight="1">
      <c r="A5" s="24" t="str">
        <f>[1]表紙!$H$11</f>
        <v>28365</v>
      </c>
      <c r="B5" s="25" t="s">
        <v>46</v>
      </c>
      <c r="C5" s="26">
        <v>2</v>
      </c>
      <c r="D5" s="27" t="str">
        <f>IFERROR(VLOOKUP($A5&amp;"-"&amp;[1]★回答入力シート!$F5,[1]参照!$K$3:$N$11968,4,0),"")</f>
        <v>予防接種事業</v>
      </c>
      <c r="E5" s="27" t="s">
        <v>39</v>
      </c>
      <c r="F5" s="28">
        <v>2</v>
      </c>
      <c r="G5" s="27" t="s">
        <v>40</v>
      </c>
      <c r="H5" s="28">
        <v>6</v>
      </c>
      <c r="I5" s="27" t="s">
        <v>41</v>
      </c>
      <c r="J5" s="27" t="s">
        <v>39</v>
      </c>
      <c r="K5" s="28">
        <v>3</v>
      </c>
      <c r="L5" s="27" t="s">
        <v>40</v>
      </c>
      <c r="M5" s="28">
        <v>3</v>
      </c>
      <c r="N5" s="27" t="s">
        <v>41</v>
      </c>
      <c r="O5" s="28" t="s">
        <v>47</v>
      </c>
      <c r="P5" s="29" t="str">
        <f>IF(D5="","",IF(VLOOKUP($D5,[1]参照!$N$3:$O$11968,2,0)=0,"",VLOOKUP($D5,[1]参照!$N$3:$O$11968,2,0)))</f>
        <v>①-Ⅰ-３．医療提供体制の強化</v>
      </c>
      <c r="Q5" s="28" t="s">
        <v>48</v>
      </c>
      <c r="R5" s="28" t="s">
        <v>49</v>
      </c>
      <c r="S5" s="25">
        <v>1422</v>
      </c>
      <c r="T5" s="25">
        <v>1422</v>
      </c>
      <c r="U5" s="30" t="str">
        <f>IF(ISERROR(VLOOKUP($O5&amp;$Q5&amp;$R5,[1]参照!$BH$3:$BS$27,3,0)),"",IF(VLOOKUP($O5&amp;$Q5&amp;$R5,[1]参照!$BH$3:$BS$27,3,0)=0,"",VLOOKUP($O5&amp;$Q5&amp;$R5,[1]参照!$BH$3:$BS$27,3,0)))</f>
        <v/>
      </c>
      <c r="V5" s="31"/>
      <c r="W5" s="32"/>
      <c r="X5" s="30" t="str">
        <f>IF(ISERROR(VLOOKUP($O5&amp;$Q5&amp;$R5,[1]参照!$BH$3:$BS$27,8,0)),"",IF(VLOOKUP($O5&amp;$Q5&amp;$R5,[1]参照!$BH$3:$BS$27,8,0)=0,"",VLOOKUP($O5&amp;$Q5&amp;$R5,[1]参照!$BH$3:$BS$27,8,0)))</f>
        <v/>
      </c>
      <c r="Y5" s="30" t="str">
        <f>IF(ISERROR(VLOOKUP($O5&amp;$Q5&amp;$R5,[1]参照!$BH$3:$BS$27,4,0)),"",IF(VLOOKUP($O5&amp;$Q5&amp;$R5,[1]参照!$BH$3:$BS$27,4,0)=0,"",VLOOKUP($O5&amp;$Q5&amp;$R5,[1]参照!$BH$3:$BS$27,4,0)))</f>
        <v/>
      </c>
      <c r="Z5" s="31"/>
      <c r="AA5" s="32"/>
      <c r="AB5" s="30" t="str">
        <f>IF(ISERROR(VLOOKUP($O5&amp;$Q5&amp;$R5,[1]参照!$BH$3:$BS$27,9,0)),"",IF(VLOOKUP($O5&amp;$Q5&amp;$R5,[1]参照!$BH$3:$BS$27,9,0)=0,"",VLOOKUP($O5&amp;$Q5&amp;$R5,[1]参照!$BH$3:$BS$27,9,0)))</f>
        <v/>
      </c>
      <c r="AC5" s="30" t="str">
        <f>IF(ISERROR(VLOOKUP($O5&amp;$Q5&amp;$R5,[1]参照!$BH$3:$BS$27,5,0)),"",IF(VLOOKUP($O5&amp;$Q5&amp;$R5,[1]参照!$BH$3:$BS$27,5,0)=0,"",VLOOKUP($O5&amp;$Q5&amp;$R5,[1]参照!$BH$3:$BS$27,5,0)))</f>
        <v/>
      </c>
      <c r="AD5" s="31"/>
      <c r="AE5" s="32"/>
      <c r="AF5" s="30" t="str">
        <f>IF(ISERROR(VLOOKUP($O5&amp;$Q5&amp;$R5,[1]参照!$BH$3:$BS$27,10,0)),"",IF(VLOOKUP($O5&amp;$Q5&amp;$R5,[1]参照!$BH$3:$BS$27,10,0)=0,"",VLOOKUP($O5&amp;$Q5&amp;$R5,[1]参照!$BH$3:$BS$27,10,0)))</f>
        <v/>
      </c>
      <c r="AG5" s="30" t="str">
        <f>IF(ISERROR(VLOOKUP($O5&amp;$Q5&amp;$R5,[1]参照!$BH$3:$BS$27,6,0)),"",IF(VLOOKUP($O5&amp;$Q5&amp;$R5,[1]参照!$BH$3:$BS$27,6,0)=0,"",VLOOKUP($O5&amp;$Q5&amp;$R5,[1]参照!$BH$3:$BS$27,6,0)))</f>
        <v/>
      </c>
      <c r="AH5" s="31"/>
      <c r="AI5" s="32"/>
      <c r="AJ5" s="30" t="str">
        <f>IF(ISERROR(VLOOKUP($O5&amp;$Q5&amp;$R5,[1]参照!$BH$3:$BS$27,11,0)),"",IF(VLOOKUP($O5&amp;$Q5&amp;$R5,[1]参照!$BH$3:$BS$27,11,0)=0,"",VLOOKUP($O5&amp;$Q5&amp;$R5,[1]参照!$BH$3:$BS$27,11,0)))</f>
        <v/>
      </c>
      <c r="AK5" s="30" t="str">
        <f>IF(ISERROR(VLOOKUP($O5&amp;$Q5&amp;$R5,[1]参照!$BH$3:$BS$27,7,0)),"",IF(VLOOKUP($O5&amp;$Q5&amp;$R5,[1]参照!$BH$3:$BS$27,7,0)=0,"",VLOOKUP($O5&amp;$Q5&amp;$R5,[1]参照!$BH$3:$BS$27,7,0)))</f>
        <v/>
      </c>
      <c r="AL5" s="31"/>
      <c r="AM5" s="32"/>
      <c r="AN5" s="30" t="str">
        <f>IF(ISERROR(VLOOKUP($O5&amp;$Q5&amp;$R5,[1]参照!$BH$3:$BS$27,12,0)),"",IF(VLOOKUP($O5&amp;$Q5&amp;$R5,[1]参照!$BH$3:$BS$27,12,0)=0,"",VLOOKUP($O5&amp;$Q5&amp;$R5,[1]参照!$BH$3:$BS$27,12,0)))</f>
        <v/>
      </c>
      <c r="AO5" s="33"/>
      <c r="AP5" s="34"/>
    </row>
    <row r="6" spans="1:42" ht="21.75" customHeight="1">
      <c r="A6" s="24" t="str">
        <f>[1]表紙!$H$11</f>
        <v>28365</v>
      </c>
      <c r="B6" s="25" t="s">
        <v>50</v>
      </c>
      <c r="C6" s="26">
        <v>3</v>
      </c>
      <c r="D6" s="27" t="str">
        <f>IFERROR(VLOOKUP($A6&amp;"-"&amp;[1]★回答入力シート!$F6,[1]参照!$K$3:$N$11968,4,0),"")</f>
        <v>子育て世帯臨時特別給付金事業</v>
      </c>
      <c r="E6" s="27" t="s">
        <v>39</v>
      </c>
      <c r="F6" s="28">
        <v>2</v>
      </c>
      <c r="G6" s="27" t="s">
        <v>40</v>
      </c>
      <c r="H6" s="28">
        <v>5</v>
      </c>
      <c r="I6" s="27" t="s">
        <v>41</v>
      </c>
      <c r="J6" s="27" t="s">
        <v>39</v>
      </c>
      <c r="K6" s="28">
        <v>2</v>
      </c>
      <c r="L6" s="27" t="s">
        <v>40</v>
      </c>
      <c r="M6" s="28">
        <v>10</v>
      </c>
      <c r="N6" s="27" t="s">
        <v>41</v>
      </c>
      <c r="O6" s="28" t="s">
        <v>51</v>
      </c>
      <c r="P6" s="29" t="str">
        <f>IF(D6="","",IF(VLOOKUP($D6,[1]参照!$N$3:$O$11968,2,0)=0,"",VLOOKUP($D6,[1]参照!$N$3:$O$11968,2,0)))</f>
        <v>①-Ⅱ-４．生活に困っている世帯や個人への支援</v>
      </c>
      <c r="Q6" s="28" t="s">
        <v>52</v>
      </c>
      <c r="R6" s="28" t="s">
        <v>53</v>
      </c>
      <c r="S6" s="25">
        <v>22370</v>
      </c>
      <c r="T6" s="25">
        <v>22370</v>
      </c>
      <c r="U6" s="30" t="str">
        <f>IF(ISERROR(VLOOKUP($O6&amp;$Q6&amp;$R6,[1]参照!$BH$3:$BS$27,3,0)),"",IF(VLOOKUP($O6&amp;$Q6&amp;$R6,[1]参照!$BH$3:$BS$27,3,0)=0,"",VLOOKUP($O6&amp;$Q6&amp;$R6,[1]参照!$BH$3:$BS$27,3,0)))</f>
        <v/>
      </c>
      <c r="V6" s="31"/>
      <c r="W6" s="32"/>
      <c r="X6" s="30" t="str">
        <f>IF(ISERROR(VLOOKUP($O6&amp;$Q6&amp;$R6,[1]参照!$BH$3:$BS$27,8,0)),"",IF(VLOOKUP($O6&amp;$Q6&amp;$R6,[1]参照!$BH$3:$BS$27,8,0)=0,"",VLOOKUP($O6&amp;$Q6&amp;$R6,[1]参照!$BH$3:$BS$27,8,0)))</f>
        <v/>
      </c>
      <c r="Y6" s="30" t="str">
        <f>IF(ISERROR(VLOOKUP($O6&amp;$Q6&amp;$R6,[1]参照!$BH$3:$BS$27,4,0)),"",IF(VLOOKUP($O6&amp;$Q6&amp;$R6,[1]参照!$BH$3:$BS$27,4,0)=0,"",VLOOKUP($O6&amp;$Q6&amp;$R6,[1]参照!$BH$3:$BS$27,4,0)))</f>
        <v/>
      </c>
      <c r="Z6" s="31"/>
      <c r="AA6" s="32"/>
      <c r="AB6" s="30" t="str">
        <f>IF(ISERROR(VLOOKUP($O6&amp;$Q6&amp;$R6,[1]参照!$BH$3:$BS$27,9,0)),"",IF(VLOOKUP($O6&amp;$Q6&amp;$R6,[1]参照!$BH$3:$BS$27,9,0)=0,"",VLOOKUP($O6&amp;$Q6&amp;$R6,[1]参照!$BH$3:$BS$27,9,0)))</f>
        <v/>
      </c>
      <c r="AC6" s="30" t="str">
        <f>IF(ISERROR(VLOOKUP($O6&amp;$Q6&amp;$R6,[1]参照!$BH$3:$BS$27,5,0)),"",IF(VLOOKUP($O6&amp;$Q6&amp;$R6,[1]参照!$BH$3:$BS$27,5,0)=0,"",VLOOKUP($O6&amp;$Q6&amp;$R6,[1]参照!$BH$3:$BS$27,5,0)))</f>
        <v/>
      </c>
      <c r="AD6" s="31"/>
      <c r="AE6" s="32"/>
      <c r="AF6" s="30" t="str">
        <f>IF(ISERROR(VLOOKUP($O6&amp;$Q6&amp;$R6,[1]参照!$BH$3:$BS$27,10,0)),"",IF(VLOOKUP($O6&amp;$Q6&amp;$R6,[1]参照!$BH$3:$BS$27,10,0)=0,"",VLOOKUP($O6&amp;$Q6&amp;$R6,[1]参照!$BH$3:$BS$27,10,0)))</f>
        <v/>
      </c>
      <c r="AG6" s="30" t="str">
        <f>IF(ISERROR(VLOOKUP($O6&amp;$Q6&amp;$R6,[1]参照!$BH$3:$BS$27,6,0)),"",IF(VLOOKUP($O6&amp;$Q6&amp;$R6,[1]参照!$BH$3:$BS$27,6,0)=0,"",VLOOKUP($O6&amp;$Q6&amp;$R6,[1]参照!$BH$3:$BS$27,6,0)))</f>
        <v/>
      </c>
      <c r="AH6" s="31"/>
      <c r="AI6" s="32"/>
      <c r="AJ6" s="30" t="str">
        <f>IF(ISERROR(VLOOKUP($O6&amp;$Q6&amp;$R6,[1]参照!$BH$3:$BS$27,11,0)),"",IF(VLOOKUP($O6&amp;$Q6&amp;$R6,[1]参照!$BH$3:$BS$27,11,0)=0,"",VLOOKUP($O6&amp;$Q6&amp;$R6,[1]参照!$BH$3:$BS$27,11,0)))</f>
        <v/>
      </c>
      <c r="AK6" s="30" t="str">
        <f>IF(ISERROR(VLOOKUP($O6&amp;$Q6&amp;$R6,[1]参照!$BH$3:$BS$27,7,0)),"",IF(VLOOKUP($O6&amp;$Q6&amp;$R6,[1]参照!$BH$3:$BS$27,7,0)=0,"",VLOOKUP($O6&amp;$Q6&amp;$R6,[1]参照!$BH$3:$BS$27,7,0)))</f>
        <v/>
      </c>
      <c r="AL6" s="31"/>
      <c r="AM6" s="32"/>
      <c r="AN6" s="30" t="str">
        <f>IF(ISERROR(VLOOKUP($O6&amp;$Q6&amp;$R6,[1]参照!$BH$3:$BS$27,12,0)),"",IF(VLOOKUP($O6&amp;$Q6&amp;$R6,[1]参照!$BH$3:$BS$27,12,0)=0,"",VLOOKUP($O6&amp;$Q6&amp;$R6,[1]参照!$BH$3:$BS$27,12,0)))</f>
        <v/>
      </c>
      <c r="AO6" s="33"/>
      <c r="AP6" s="34"/>
    </row>
    <row r="7" spans="1:42" ht="21.75" customHeight="1">
      <c r="A7" s="24" t="str">
        <f>[1]表紙!$H$11</f>
        <v>28365</v>
      </c>
      <c r="B7" s="25" t="s">
        <v>54</v>
      </c>
      <c r="C7" s="26">
        <v>4</v>
      </c>
      <c r="D7" s="27" t="str">
        <f>IFERROR(VLOOKUP($A7&amp;"-"&amp;[1]★回答入力シート!$F7,[1]参照!$K$3:$N$11968,4,0),"")</f>
        <v>休業要請事業者経営継続支援事業</v>
      </c>
      <c r="E7" s="27" t="s">
        <v>39</v>
      </c>
      <c r="F7" s="28">
        <v>2</v>
      </c>
      <c r="G7" s="27" t="s">
        <v>40</v>
      </c>
      <c r="H7" s="28">
        <v>4</v>
      </c>
      <c r="I7" s="27" t="s">
        <v>41</v>
      </c>
      <c r="J7" s="27" t="s">
        <v>39</v>
      </c>
      <c r="K7" s="28">
        <v>3</v>
      </c>
      <c r="L7" s="27" t="s">
        <v>40</v>
      </c>
      <c r="M7" s="28">
        <v>3</v>
      </c>
      <c r="N7" s="27" t="s">
        <v>41</v>
      </c>
      <c r="O7" s="28" t="s">
        <v>55</v>
      </c>
      <c r="P7" s="29" t="str">
        <f>IF(D7="","",IF(VLOOKUP($D7,[1]参照!$N$3:$O$11968,2,0)=0,"",VLOOKUP($D7,[1]参照!$N$3:$O$11968,2,0)))</f>
        <v>①-Ⅱ-３．事業継続に困っている中小・小規模事業者等への支援</v>
      </c>
      <c r="Q7" s="28" t="s">
        <v>52</v>
      </c>
      <c r="R7" s="28" t="s">
        <v>56</v>
      </c>
      <c r="S7" s="25">
        <v>5516</v>
      </c>
      <c r="T7" s="25">
        <v>5516</v>
      </c>
      <c r="U7" s="30" t="str">
        <f>IF(ISERROR(VLOOKUP($O7&amp;$Q7&amp;$R7,[1]参照!$BH$3:$BS$27,3,0)),"",IF(VLOOKUP($O7&amp;$Q7&amp;$R7,[1]参照!$BH$3:$BS$27,3,0)=0,"",VLOOKUP($O7&amp;$Q7&amp;$R7,[1]参照!$BH$3:$BS$27,3,0)))</f>
        <v>助成金給付件数</v>
      </c>
      <c r="V7" s="31" t="s">
        <v>45</v>
      </c>
      <c r="W7" s="32">
        <v>41</v>
      </c>
      <c r="X7" s="30" t="str">
        <f>IF(ISERROR(VLOOKUP($O7&amp;$Q7&amp;$R7,[1]参照!$BH$3:$BS$27,8,0)),"",IF(VLOOKUP($O7&amp;$Q7&amp;$R7,[1]参照!$BH$3:$BS$27,8,0)=0,"",VLOOKUP($O7&amp;$Q7&amp;$R7,[1]参照!$BH$3:$BS$27,8,0)))</f>
        <v>件</v>
      </c>
      <c r="Y7" s="30" t="str">
        <f>IF(ISERROR(VLOOKUP($O7&amp;$Q7&amp;$R7,[1]参照!$BH$3:$BS$27,4,0)),"",IF(VLOOKUP($O7&amp;$Q7&amp;$R7,[1]参照!$BH$3:$BS$27,4,0)=0,"",VLOOKUP($O7&amp;$Q7&amp;$R7,[1]参照!$BH$3:$BS$27,4,0)))</f>
        <v>助成金給付総額</v>
      </c>
      <c r="Z7" s="31" t="s">
        <v>45</v>
      </c>
      <c r="AA7" s="32">
        <v>5517</v>
      </c>
      <c r="AB7" s="30" t="str">
        <f>IF(ISERROR(VLOOKUP($O7&amp;$Q7&amp;$R7,[1]参照!$BH$3:$BS$27,9,0)),"",IF(VLOOKUP($O7&amp;$Q7&amp;$R7,[1]参照!$BH$3:$BS$27,9,0)=0,"",VLOOKUP($O7&amp;$Q7&amp;$R7,[1]参照!$BH$3:$BS$27,9,0)))</f>
        <v>千円</v>
      </c>
      <c r="AC7" s="30" t="str">
        <f>IF(ISERROR(VLOOKUP($O7&amp;$Q7&amp;$R7,[1]参照!$BH$3:$BS$27,5,0)),"",IF(VLOOKUP($O7&amp;$Q7&amp;$R7,[1]参照!$BH$3:$BS$27,5,0)=0,"",VLOOKUP($O7&amp;$Q7&amp;$R7,[1]参照!$BH$3:$BS$27,5,0)))</f>
        <v/>
      </c>
      <c r="AD7" s="31"/>
      <c r="AE7" s="32"/>
      <c r="AF7" s="30" t="str">
        <f>IF(ISERROR(VLOOKUP($O7&amp;$Q7&amp;$R7,[1]参照!$BH$3:$BS$27,10,0)),"",IF(VLOOKUP($O7&amp;$Q7&amp;$R7,[1]参照!$BH$3:$BS$27,10,0)=0,"",VLOOKUP($O7&amp;$Q7&amp;$R7,[1]参照!$BH$3:$BS$27,10,0)))</f>
        <v/>
      </c>
      <c r="AG7" s="30" t="str">
        <f>IF(ISERROR(VLOOKUP($O7&amp;$Q7&amp;$R7,[1]参照!$BH$3:$BS$27,6,0)),"",IF(VLOOKUP($O7&amp;$Q7&amp;$R7,[1]参照!$BH$3:$BS$27,6,0)=0,"",VLOOKUP($O7&amp;$Q7&amp;$R7,[1]参照!$BH$3:$BS$27,6,0)))</f>
        <v/>
      </c>
      <c r="AH7" s="31"/>
      <c r="AI7" s="32"/>
      <c r="AJ7" s="30" t="str">
        <f>IF(ISERROR(VLOOKUP($O7&amp;$Q7&amp;$R7,[1]参照!$BH$3:$BS$27,11,0)),"",IF(VLOOKUP($O7&amp;$Q7&amp;$R7,[1]参照!$BH$3:$BS$27,11,0)=0,"",VLOOKUP($O7&amp;$Q7&amp;$R7,[1]参照!$BH$3:$BS$27,11,0)))</f>
        <v/>
      </c>
      <c r="AK7" s="30" t="str">
        <f>IF(ISERROR(VLOOKUP($O7&amp;$Q7&amp;$R7,[1]参照!$BH$3:$BS$27,7,0)),"",IF(VLOOKUP($O7&amp;$Q7&amp;$R7,[1]参照!$BH$3:$BS$27,7,0)=0,"",VLOOKUP($O7&amp;$Q7&amp;$R7,[1]参照!$BH$3:$BS$27,7,0)))</f>
        <v/>
      </c>
      <c r="AL7" s="31"/>
      <c r="AM7" s="32"/>
      <c r="AN7" s="30" t="str">
        <f>IF(ISERROR(VLOOKUP($O7&amp;$Q7&amp;$R7,[1]参照!$BH$3:$BS$27,12,0)),"",IF(VLOOKUP($O7&amp;$Q7&amp;$R7,[1]参照!$BH$3:$BS$27,12,0)=0,"",VLOOKUP($O7&amp;$Q7&amp;$R7,[1]参照!$BH$3:$BS$27,12,0)))</f>
        <v/>
      </c>
      <c r="AO7" s="33"/>
      <c r="AP7" s="34"/>
    </row>
    <row r="8" spans="1:42" ht="21.75" customHeight="1">
      <c r="A8" s="24" t="str">
        <f>[1]表紙!$H$11</f>
        <v>28365</v>
      </c>
      <c r="B8" s="25"/>
      <c r="C8" s="26">
        <v>5</v>
      </c>
      <c r="D8" s="27" t="str">
        <f>IFERROR(VLOOKUP($A8&amp;"-"&amp;[1]★回答入力シート!$F8,[1]参照!$K$3:$N$11968,4,0),"")</f>
        <v>一般管理一般事業</v>
      </c>
      <c r="E8" s="27" t="s">
        <v>39</v>
      </c>
      <c r="F8" s="28"/>
      <c r="G8" s="27" t="s">
        <v>40</v>
      </c>
      <c r="H8" s="28"/>
      <c r="I8" s="27" t="s">
        <v>41</v>
      </c>
      <c r="J8" s="27" t="s">
        <v>39</v>
      </c>
      <c r="K8" s="28"/>
      <c r="L8" s="27" t="s">
        <v>40</v>
      </c>
      <c r="M8" s="28"/>
      <c r="N8" s="27" t="s">
        <v>41</v>
      </c>
      <c r="O8" s="28"/>
      <c r="P8" s="29" t="str">
        <f>IF(D8="","",IF(VLOOKUP($D8,[1]参照!$N$3:$O$11968,2,0)=0,"",VLOOKUP($D8,[1]参照!$N$3:$O$11968,2,0)))</f>
        <v>①-Ⅰ-１．マスク・消毒液等の確保</v>
      </c>
      <c r="Q8" s="28"/>
      <c r="R8" s="28"/>
      <c r="S8" s="25">
        <v>0</v>
      </c>
      <c r="T8" s="25">
        <v>0</v>
      </c>
      <c r="U8" s="30" t="str">
        <f>IF(ISERROR(VLOOKUP($O8&amp;$Q8&amp;$R8,[1]参照!$BH$3:$BS$27,3,0)),"",IF(VLOOKUP($O8&amp;$Q8&amp;$R8,[1]参照!$BH$3:$BS$27,3,0)=0,"",VLOOKUP($O8&amp;$Q8&amp;$R8,[1]参照!$BH$3:$BS$27,3,0)))</f>
        <v/>
      </c>
      <c r="V8" s="31"/>
      <c r="W8" s="32"/>
      <c r="X8" s="30" t="str">
        <f>IF(ISERROR(VLOOKUP($O8&amp;$Q8&amp;$R8,[1]参照!$BH$3:$BS$27,8,0)),"",IF(VLOOKUP($O8&amp;$Q8&amp;$R8,[1]参照!$BH$3:$BS$27,8,0)=0,"",VLOOKUP($O8&amp;$Q8&amp;$R8,[1]参照!$BH$3:$BS$27,8,0)))</f>
        <v/>
      </c>
      <c r="Y8" s="30" t="str">
        <f>IF(ISERROR(VLOOKUP($O8&amp;$Q8&amp;$R8,[1]参照!$BH$3:$BS$27,4,0)),"",IF(VLOOKUP($O8&amp;$Q8&amp;$R8,[1]参照!$BH$3:$BS$27,4,0)=0,"",VLOOKUP($O8&amp;$Q8&amp;$R8,[1]参照!$BH$3:$BS$27,4,0)))</f>
        <v/>
      </c>
      <c r="Z8" s="31"/>
      <c r="AA8" s="32"/>
      <c r="AB8" s="30" t="str">
        <f>IF(ISERROR(VLOOKUP($O8&amp;$Q8&amp;$R8,[1]参照!$BH$3:$BS$27,9,0)),"",IF(VLOOKUP($O8&amp;$Q8&amp;$R8,[1]参照!$BH$3:$BS$27,9,0)=0,"",VLOOKUP($O8&amp;$Q8&amp;$R8,[1]参照!$BH$3:$BS$27,9,0)))</f>
        <v/>
      </c>
      <c r="AC8" s="30" t="str">
        <f>IF(ISERROR(VLOOKUP($O8&amp;$Q8&amp;$R8,[1]参照!$BH$3:$BS$27,5,0)),"",IF(VLOOKUP($O8&amp;$Q8&amp;$R8,[1]参照!$BH$3:$BS$27,5,0)=0,"",VLOOKUP($O8&amp;$Q8&amp;$R8,[1]参照!$BH$3:$BS$27,5,0)))</f>
        <v/>
      </c>
      <c r="AD8" s="31"/>
      <c r="AE8" s="32"/>
      <c r="AF8" s="30" t="str">
        <f>IF(ISERROR(VLOOKUP($O8&amp;$Q8&amp;$R8,[1]参照!$BH$3:$BS$27,10,0)),"",IF(VLOOKUP($O8&amp;$Q8&amp;$R8,[1]参照!$BH$3:$BS$27,10,0)=0,"",VLOOKUP($O8&amp;$Q8&amp;$R8,[1]参照!$BH$3:$BS$27,10,0)))</f>
        <v/>
      </c>
      <c r="AG8" s="30" t="str">
        <f>IF(ISERROR(VLOOKUP($O8&amp;$Q8&amp;$R8,[1]参照!$BH$3:$BS$27,6,0)),"",IF(VLOOKUP($O8&amp;$Q8&amp;$R8,[1]参照!$BH$3:$BS$27,6,0)=0,"",VLOOKUP($O8&amp;$Q8&amp;$R8,[1]参照!$BH$3:$BS$27,6,0)))</f>
        <v/>
      </c>
      <c r="AH8" s="31"/>
      <c r="AI8" s="32"/>
      <c r="AJ8" s="30" t="str">
        <f>IF(ISERROR(VLOOKUP($O8&amp;$Q8&amp;$R8,[1]参照!$BH$3:$BS$27,11,0)),"",IF(VLOOKUP($O8&amp;$Q8&amp;$R8,[1]参照!$BH$3:$BS$27,11,0)=0,"",VLOOKUP($O8&amp;$Q8&amp;$R8,[1]参照!$BH$3:$BS$27,11,0)))</f>
        <v/>
      </c>
      <c r="AK8" s="30" t="str">
        <f>IF(ISERROR(VLOOKUP($O8&amp;$Q8&amp;$R8,[1]参照!$BH$3:$BS$27,7,0)),"",IF(VLOOKUP($O8&amp;$Q8&amp;$R8,[1]参照!$BH$3:$BS$27,7,0)=0,"",VLOOKUP($O8&amp;$Q8&amp;$R8,[1]参照!$BH$3:$BS$27,7,0)))</f>
        <v/>
      </c>
      <c r="AL8" s="31"/>
      <c r="AM8" s="32"/>
      <c r="AN8" s="30" t="str">
        <f>IF(ISERROR(VLOOKUP($O8&amp;$Q8&amp;$R8,[1]参照!$BH$3:$BS$27,12,0)),"",IF(VLOOKUP($O8&amp;$Q8&amp;$R8,[1]参照!$BH$3:$BS$27,12,0)=0,"",VLOOKUP($O8&amp;$Q8&amp;$R8,[1]参照!$BH$3:$BS$27,12,0)))</f>
        <v/>
      </c>
      <c r="AO8" s="33"/>
      <c r="AP8" s="34"/>
    </row>
    <row r="9" spans="1:42" ht="21.75" customHeight="1">
      <c r="A9" s="24" t="str">
        <f>[1]表紙!$H$11</f>
        <v>28365</v>
      </c>
      <c r="B9" s="25" t="s">
        <v>57</v>
      </c>
      <c r="C9" s="26">
        <v>6</v>
      </c>
      <c r="D9" s="27" t="str">
        <f>IFERROR(VLOOKUP($A9&amp;"-"&amp;[1]★回答入力シート!$F9,[1]参照!$K$3:$N$11968,4,0),"")</f>
        <v>学校給食事業特別会計繰出金事業</v>
      </c>
      <c r="E9" s="27" t="s">
        <v>39</v>
      </c>
      <c r="F9" s="28">
        <v>2</v>
      </c>
      <c r="G9" s="27" t="s">
        <v>40</v>
      </c>
      <c r="H9" s="28">
        <v>4</v>
      </c>
      <c r="I9" s="27" t="s">
        <v>41</v>
      </c>
      <c r="J9" s="27" t="s">
        <v>39</v>
      </c>
      <c r="K9" s="28">
        <v>2</v>
      </c>
      <c r="L9" s="27" t="s">
        <v>40</v>
      </c>
      <c r="M9" s="28">
        <v>6</v>
      </c>
      <c r="N9" s="27" t="s">
        <v>41</v>
      </c>
      <c r="O9" s="28" t="s">
        <v>58</v>
      </c>
      <c r="P9" s="29" t="str">
        <f>IF(D9="","",IF(VLOOKUP($D9,[1]参照!$N$3:$O$11968,2,0)=0,"",VLOOKUP($D9,[1]参照!$N$3:$O$11968,2,0)))</f>
        <v>①-Ⅰ-８．学校の臨時休業等を円滑に進めるための環境整備</v>
      </c>
      <c r="Q9" s="28" t="s">
        <v>59</v>
      </c>
      <c r="R9" s="28" t="s">
        <v>60</v>
      </c>
      <c r="S9" s="25">
        <v>68</v>
      </c>
      <c r="T9" s="25">
        <v>68</v>
      </c>
      <c r="U9" s="30" t="str">
        <f>IF(ISERROR(VLOOKUP($O9&amp;$Q9&amp;$R9,[1]参照!$BH$3:$BS$27,3,0)),"",IF(VLOOKUP($O9&amp;$Q9&amp;$R9,[1]参照!$BH$3:$BS$27,3,0)=0,"",VLOOKUP($O9&amp;$Q9&amp;$R9,[1]参照!$BH$3:$BS$27,3,0)))</f>
        <v/>
      </c>
      <c r="V9" s="31"/>
      <c r="W9" s="32"/>
      <c r="X9" s="30" t="str">
        <f>IF(ISERROR(VLOOKUP($O9&amp;$Q9&amp;$R9,[1]参照!$BH$3:$BS$27,8,0)),"",IF(VLOOKUP($O9&amp;$Q9&amp;$R9,[1]参照!$BH$3:$BS$27,8,0)=0,"",VLOOKUP($O9&amp;$Q9&amp;$R9,[1]参照!$BH$3:$BS$27,8,0)))</f>
        <v/>
      </c>
      <c r="Y9" s="30" t="str">
        <f>IF(ISERROR(VLOOKUP($O9&amp;$Q9&amp;$R9,[1]参照!$BH$3:$BS$27,4,0)),"",IF(VLOOKUP($O9&amp;$Q9&amp;$R9,[1]参照!$BH$3:$BS$27,4,0)=0,"",VLOOKUP($O9&amp;$Q9&amp;$R9,[1]参照!$BH$3:$BS$27,4,0)))</f>
        <v/>
      </c>
      <c r="Z9" s="31"/>
      <c r="AA9" s="32"/>
      <c r="AB9" s="30" t="str">
        <f>IF(ISERROR(VLOOKUP($O9&amp;$Q9&amp;$R9,[1]参照!$BH$3:$BS$27,9,0)),"",IF(VLOOKUP($O9&amp;$Q9&amp;$R9,[1]参照!$BH$3:$BS$27,9,0)=0,"",VLOOKUP($O9&amp;$Q9&amp;$R9,[1]参照!$BH$3:$BS$27,9,0)))</f>
        <v/>
      </c>
      <c r="AC9" s="30" t="str">
        <f>IF(ISERROR(VLOOKUP($O9&amp;$Q9&amp;$R9,[1]参照!$BH$3:$BS$27,5,0)),"",IF(VLOOKUP($O9&amp;$Q9&amp;$R9,[1]参照!$BH$3:$BS$27,5,0)=0,"",VLOOKUP($O9&amp;$Q9&amp;$R9,[1]参照!$BH$3:$BS$27,5,0)))</f>
        <v/>
      </c>
      <c r="AD9" s="31"/>
      <c r="AE9" s="32"/>
      <c r="AF9" s="30" t="str">
        <f>IF(ISERROR(VLOOKUP($O9&amp;$Q9&amp;$R9,[1]参照!$BH$3:$BS$27,10,0)),"",IF(VLOOKUP($O9&amp;$Q9&amp;$R9,[1]参照!$BH$3:$BS$27,10,0)=0,"",VLOOKUP($O9&amp;$Q9&amp;$R9,[1]参照!$BH$3:$BS$27,10,0)))</f>
        <v/>
      </c>
      <c r="AG9" s="30" t="str">
        <f>IF(ISERROR(VLOOKUP($O9&amp;$Q9&amp;$R9,[1]参照!$BH$3:$BS$27,6,0)),"",IF(VLOOKUP($O9&amp;$Q9&amp;$R9,[1]参照!$BH$3:$BS$27,6,0)=0,"",VLOOKUP($O9&amp;$Q9&amp;$R9,[1]参照!$BH$3:$BS$27,6,0)))</f>
        <v/>
      </c>
      <c r="AH9" s="31"/>
      <c r="AI9" s="32"/>
      <c r="AJ9" s="30" t="str">
        <f>IF(ISERROR(VLOOKUP($O9&amp;$Q9&amp;$R9,[1]参照!$BH$3:$BS$27,11,0)),"",IF(VLOOKUP($O9&amp;$Q9&amp;$R9,[1]参照!$BH$3:$BS$27,11,0)=0,"",VLOOKUP($O9&amp;$Q9&amp;$R9,[1]参照!$BH$3:$BS$27,11,0)))</f>
        <v/>
      </c>
      <c r="AK9" s="30" t="str">
        <f>IF(ISERROR(VLOOKUP($O9&amp;$Q9&amp;$R9,[1]参照!$BH$3:$BS$27,7,0)),"",IF(VLOOKUP($O9&amp;$Q9&amp;$R9,[1]参照!$BH$3:$BS$27,7,0)=0,"",VLOOKUP($O9&amp;$Q9&amp;$R9,[1]参照!$BH$3:$BS$27,7,0)))</f>
        <v/>
      </c>
      <c r="AL9" s="31"/>
      <c r="AM9" s="32"/>
      <c r="AN9" s="30" t="str">
        <f>IF(ISERROR(VLOOKUP($O9&amp;$Q9&amp;$R9,[1]参照!$BH$3:$BS$27,12,0)),"",IF(VLOOKUP($O9&amp;$Q9&amp;$R9,[1]参照!$BH$3:$BS$27,12,0)=0,"",VLOOKUP($O9&amp;$Q9&amp;$R9,[1]参照!$BH$3:$BS$27,12,0)))</f>
        <v/>
      </c>
      <c r="AO9" s="33"/>
      <c r="AP9" s="34"/>
    </row>
    <row r="10" spans="1:42" ht="21.75" customHeight="1">
      <c r="A10" s="24" t="str">
        <f>[1]表紙!$H$11</f>
        <v>28365</v>
      </c>
      <c r="B10" s="25" t="s">
        <v>61</v>
      </c>
      <c r="C10" s="26">
        <v>7</v>
      </c>
      <c r="D10" s="27" t="str">
        <f>IFERROR(VLOOKUP($A10&amp;"-"&amp;[1]★回答入力シート!$F10,[1]参照!$K$3:$N$11968,4,0),"")</f>
        <v>教育指導事業</v>
      </c>
      <c r="E10" s="27" t="s">
        <v>39</v>
      </c>
      <c r="F10" s="28">
        <v>2</v>
      </c>
      <c r="G10" s="27" t="s">
        <v>40</v>
      </c>
      <c r="H10" s="28">
        <v>6</v>
      </c>
      <c r="I10" s="27" t="s">
        <v>41</v>
      </c>
      <c r="J10" s="27" t="s">
        <v>39</v>
      </c>
      <c r="K10" s="28">
        <v>3</v>
      </c>
      <c r="L10" s="27" t="s">
        <v>40</v>
      </c>
      <c r="M10" s="28">
        <v>3</v>
      </c>
      <c r="N10" s="27" t="s">
        <v>41</v>
      </c>
      <c r="O10" s="28" t="s">
        <v>62</v>
      </c>
      <c r="P10" s="29" t="str">
        <f>IF(D10="","",IF(VLOOKUP($D10,[1]参照!$N$3:$O$11968,2,0)=0,"",VLOOKUP($D10,[1]参照!$N$3:$O$11968,2,0)))</f>
        <v>①-Ⅳ-３．リモート化等によるデジタル・トランスフォーメーションの加速</v>
      </c>
      <c r="Q10" s="28" t="s">
        <v>63</v>
      </c>
      <c r="R10" s="28" t="s">
        <v>64</v>
      </c>
      <c r="S10" s="25">
        <v>18535</v>
      </c>
      <c r="T10" s="25">
        <v>12356</v>
      </c>
      <c r="U10" s="30" t="str">
        <f>IF(ISERROR(VLOOKUP($O10&amp;$Q10&amp;$R10,[1]参照!$BH$3:$BS$27,3,0)),"",IF(VLOOKUP($O10&amp;$Q10&amp;$R10,[1]参照!$BH$3:$BS$27,3,0)=0,"",VLOOKUP($O10&amp;$Q10&amp;$R10,[1]参照!$BH$3:$BS$27,3,0)))</f>
        <v>環境整備支援学校数</v>
      </c>
      <c r="V10" s="31" t="s">
        <v>45</v>
      </c>
      <c r="W10" s="32">
        <v>8</v>
      </c>
      <c r="X10" s="30" t="str">
        <f>IF(ISERROR(VLOOKUP($O10&amp;$Q10&amp;$R10,[1]参照!$BH$3:$BS$27,8,0)),"",IF(VLOOKUP($O10&amp;$Q10&amp;$R10,[1]参照!$BH$3:$BS$27,8,0)=0,"",VLOOKUP($O10&amp;$Q10&amp;$R10,[1]参照!$BH$3:$BS$27,8,0)))</f>
        <v>校</v>
      </c>
      <c r="Y10" s="30" t="str">
        <f>IF(ISERROR(VLOOKUP($O10&amp;$Q10&amp;$R10,[1]参照!$BH$3:$BS$27,4,0)),"",IF(VLOOKUP($O10&amp;$Q10&amp;$R10,[1]参照!$BH$3:$BS$27,4,0)=0,"",VLOOKUP($O10&amp;$Q10&amp;$R10,[1]参照!$BH$3:$BS$27,4,0)))</f>
        <v>整備端末数</v>
      </c>
      <c r="Z10" s="31" t="s">
        <v>45</v>
      </c>
      <c r="AA10" s="32">
        <v>413</v>
      </c>
      <c r="AB10" s="30" t="str">
        <f>IF(ISERROR(VLOOKUP($O10&amp;$Q10&amp;$R10,[1]参照!$BH$3:$BS$27,9,0)),"",IF(VLOOKUP($O10&amp;$Q10&amp;$R10,[1]参照!$BH$3:$BS$27,9,0)=0,"",VLOOKUP($O10&amp;$Q10&amp;$R10,[1]参照!$BH$3:$BS$27,9,0)))</f>
        <v>台</v>
      </c>
      <c r="AC10" s="30" t="str">
        <f>IF(ISERROR(VLOOKUP($O10&amp;$Q10&amp;$R10,[1]参照!$BH$3:$BS$27,5,0)),"",IF(VLOOKUP($O10&amp;$Q10&amp;$R10,[1]参照!$BH$3:$BS$27,5,0)=0,"",VLOOKUP($O10&amp;$Q10&amp;$R10,[1]参照!$BH$3:$BS$27,5,0)))</f>
        <v>遠隔教育実施学校数</v>
      </c>
      <c r="AD10" s="31" t="s">
        <v>45</v>
      </c>
      <c r="AE10" s="32">
        <v>8</v>
      </c>
      <c r="AF10" s="30" t="str">
        <f>IF(ISERROR(VLOOKUP($O10&amp;$Q10&amp;$R10,[1]参照!$BH$3:$BS$27,10,0)),"",IF(VLOOKUP($O10&amp;$Q10&amp;$R10,[1]参照!$BH$3:$BS$27,10,0)=0,"",VLOOKUP($O10&amp;$Q10&amp;$R10,[1]参照!$BH$3:$BS$27,10,0)))</f>
        <v>校</v>
      </c>
      <c r="AG10" s="30" t="str">
        <f>IF(ISERROR(VLOOKUP($O10&amp;$Q10&amp;$R10,[1]参照!$BH$3:$BS$27,6,0)),"",IF(VLOOKUP($O10&amp;$Q10&amp;$R10,[1]参照!$BH$3:$BS$27,6,0)=0,"",VLOOKUP($O10&amp;$Q10&amp;$R10,[1]参照!$BH$3:$BS$27,6,0)))</f>
        <v/>
      </c>
      <c r="AH10" s="31"/>
      <c r="AI10" s="32"/>
      <c r="AJ10" s="30" t="str">
        <f>IF(ISERROR(VLOOKUP($O10&amp;$Q10&amp;$R10,[1]参照!$BH$3:$BS$27,11,0)),"",IF(VLOOKUP($O10&amp;$Q10&amp;$R10,[1]参照!$BH$3:$BS$27,11,0)=0,"",VLOOKUP($O10&amp;$Q10&amp;$R10,[1]参照!$BH$3:$BS$27,11,0)))</f>
        <v/>
      </c>
      <c r="AK10" s="30" t="str">
        <f>IF(ISERROR(VLOOKUP($O10&amp;$Q10&amp;$R10,[1]参照!$BH$3:$BS$27,7,0)),"",IF(VLOOKUP($O10&amp;$Q10&amp;$R10,[1]参照!$BH$3:$BS$27,7,0)=0,"",VLOOKUP($O10&amp;$Q10&amp;$R10,[1]参照!$BH$3:$BS$27,7,0)))</f>
        <v/>
      </c>
      <c r="AL10" s="31"/>
      <c r="AM10" s="32"/>
      <c r="AN10" s="30" t="str">
        <f>IF(ISERROR(VLOOKUP($O10&amp;$Q10&amp;$R10,[1]参照!$BH$3:$BS$27,12,0)),"",IF(VLOOKUP($O10&amp;$Q10&amp;$R10,[1]参照!$BH$3:$BS$27,12,0)=0,"",VLOOKUP($O10&amp;$Q10&amp;$R10,[1]参照!$BH$3:$BS$27,12,0)))</f>
        <v/>
      </c>
      <c r="AO10" s="33"/>
      <c r="AP10" s="34"/>
    </row>
    <row r="11" spans="1:42" ht="21.75" customHeight="1">
      <c r="A11" s="24" t="str">
        <f>[1]表紙!$H$11</f>
        <v>28365</v>
      </c>
      <c r="B11" s="25" t="s">
        <v>61</v>
      </c>
      <c r="C11" s="26">
        <v>8</v>
      </c>
      <c r="D11" s="27" t="str">
        <f>IFERROR(VLOOKUP($A11&amp;"-"&amp;[1]★回答入力シート!$F11,[1]参照!$K$3:$N$11968,4,0),"")</f>
        <v>教育指導事業</v>
      </c>
      <c r="E11" s="27" t="s">
        <v>39</v>
      </c>
      <c r="F11" s="28">
        <v>2</v>
      </c>
      <c r="G11" s="27" t="s">
        <v>40</v>
      </c>
      <c r="H11" s="28">
        <v>4</v>
      </c>
      <c r="I11" s="27" t="s">
        <v>41</v>
      </c>
      <c r="J11" s="27" t="s">
        <v>39</v>
      </c>
      <c r="K11" s="28">
        <v>3</v>
      </c>
      <c r="L11" s="27" t="s">
        <v>40</v>
      </c>
      <c r="M11" s="28">
        <v>3</v>
      </c>
      <c r="N11" s="27" t="s">
        <v>41</v>
      </c>
      <c r="O11" s="28" t="s">
        <v>62</v>
      </c>
      <c r="P11" s="29" t="str">
        <f>IF(D11="","",IF(VLOOKUP($D11,[1]参照!$N$3:$O$11968,2,0)=0,"",VLOOKUP($D11,[1]参照!$N$3:$O$11968,2,0)))</f>
        <v>①-Ⅳ-３．リモート化等によるデジタル・トランスフォーメーションの加速</v>
      </c>
      <c r="Q11" s="28" t="s">
        <v>63</v>
      </c>
      <c r="R11" s="28" t="s">
        <v>65</v>
      </c>
      <c r="S11" s="25">
        <v>17418</v>
      </c>
      <c r="T11" s="25">
        <v>11168</v>
      </c>
      <c r="U11" s="30" t="str">
        <f>IF(ISERROR(VLOOKUP($O11&amp;$Q11&amp;$R11,[1]参照!$BH$3:$BS$27,3,0)),"",IF(VLOOKUP($O11&amp;$Q11&amp;$R11,[1]参照!$BH$3:$BS$27,3,0)=0,"",VLOOKUP($O11&amp;$Q11&amp;$R11,[1]参照!$BH$3:$BS$27,3,0)))</f>
        <v/>
      </c>
      <c r="V11" s="31"/>
      <c r="W11" s="32"/>
      <c r="X11" s="30" t="str">
        <f>IF(ISERROR(VLOOKUP($O11&amp;$Q11&amp;$R11,[1]参照!$BH$3:$BS$27,8,0)),"",IF(VLOOKUP($O11&amp;$Q11&amp;$R11,[1]参照!$BH$3:$BS$27,8,0)=0,"",VLOOKUP($O11&amp;$Q11&amp;$R11,[1]参照!$BH$3:$BS$27,8,0)))</f>
        <v/>
      </c>
      <c r="Y11" s="30" t="str">
        <f>IF(ISERROR(VLOOKUP($O11&amp;$Q11&amp;$R11,[1]参照!$BH$3:$BS$27,4,0)),"",IF(VLOOKUP($O11&amp;$Q11&amp;$R11,[1]参照!$BH$3:$BS$27,4,0)=0,"",VLOOKUP($O11&amp;$Q11&amp;$R11,[1]参照!$BH$3:$BS$27,4,0)))</f>
        <v/>
      </c>
      <c r="Z11" s="31"/>
      <c r="AA11" s="32"/>
      <c r="AB11" s="30" t="str">
        <f>IF(ISERROR(VLOOKUP($O11&amp;$Q11&amp;$R11,[1]参照!$BH$3:$BS$27,9,0)),"",IF(VLOOKUP($O11&amp;$Q11&amp;$R11,[1]参照!$BH$3:$BS$27,9,0)=0,"",VLOOKUP($O11&amp;$Q11&amp;$R11,[1]参照!$BH$3:$BS$27,9,0)))</f>
        <v/>
      </c>
      <c r="AC11" s="30" t="str">
        <f>IF(ISERROR(VLOOKUP($O11&amp;$Q11&amp;$R11,[1]参照!$BH$3:$BS$27,5,0)),"",IF(VLOOKUP($O11&amp;$Q11&amp;$R11,[1]参照!$BH$3:$BS$27,5,0)=0,"",VLOOKUP($O11&amp;$Q11&amp;$R11,[1]参照!$BH$3:$BS$27,5,0)))</f>
        <v/>
      </c>
      <c r="AD11" s="31"/>
      <c r="AE11" s="32"/>
      <c r="AF11" s="30" t="str">
        <f>IF(ISERROR(VLOOKUP($O11&amp;$Q11&amp;$R11,[1]参照!$BH$3:$BS$27,10,0)),"",IF(VLOOKUP($O11&amp;$Q11&amp;$R11,[1]参照!$BH$3:$BS$27,10,0)=0,"",VLOOKUP($O11&amp;$Q11&amp;$R11,[1]参照!$BH$3:$BS$27,10,0)))</f>
        <v/>
      </c>
      <c r="AG11" s="30" t="str">
        <f>IF(ISERROR(VLOOKUP($O11&amp;$Q11&amp;$R11,[1]参照!$BH$3:$BS$27,6,0)),"",IF(VLOOKUP($O11&amp;$Q11&amp;$R11,[1]参照!$BH$3:$BS$27,6,0)=0,"",VLOOKUP($O11&amp;$Q11&amp;$R11,[1]参照!$BH$3:$BS$27,6,0)))</f>
        <v/>
      </c>
      <c r="AH11" s="31"/>
      <c r="AI11" s="32"/>
      <c r="AJ11" s="30" t="str">
        <f>IF(ISERROR(VLOOKUP($O11&amp;$Q11&amp;$R11,[1]参照!$BH$3:$BS$27,11,0)),"",IF(VLOOKUP($O11&amp;$Q11&amp;$R11,[1]参照!$BH$3:$BS$27,11,0)=0,"",VLOOKUP($O11&amp;$Q11&amp;$R11,[1]参照!$BH$3:$BS$27,11,0)))</f>
        <v/>
      </c>
      <c r="AK11" s="30" t="str">
        <f>IF(ISERROR(VLOOKUP($O11&amp;$Q11&amp;$R11,[1]参照!$BH$3:$BS$27,7,0)),"",IF(VLOOKUP($O11&amp;$Q11&amp;$R11,[1]参照!$BH$3:$BS$27,7,0)=0,"",VLOOKUP($O11&amp;$Q11&amp;$R11,[1]参照!$BH$3:$BS$27,7,0)))</f>
        <v/>
      </c>
      <c r="AL11" s="31"/>
      <c r="AM11" s="32"/>
      <c r="AN11" s="30" t="str">
        <f>IF(ISERROR(VLOOKUP($O11&amp;$Q11&amp;$R11,[1]参照!$BH$3:$BS$27,12,0)),"",IF(VLOOKUP($O11&amp;$Q11&amp;$R11,[1]参照!$BH$3:$BS$27,12,0)=0,"",VLOOKUP($O11&amp;$Q11&amp;$R11,[1]参照!$BH$3:$BS$27,12,0)))</f>
        <v/>
      </c>
      <c r="AO11" s="33"/>
      <c r="AP11" s="34"/>
    </row>
    <row r="12" spans="1:42" ht="21.75" customHeight="1">
      <c r="A12" s="24" t="str">
        <f>[1]表紙!$H$11</f>
        <v>28365</v>
      </c>
      <c r="B12" s="25" t="s">
        <v>66</v>
      </c>
      <c r="C12" s="26">
        <v>9</v>
      </c>
      <c r="D12" s="27" t="str">
        <f>IFERROR(VLOOKUP($A12&amp;"-"&amp;[1]★回答入力シート!$F12,[1]参照!$K$3:$N$11968,4,0),"")</f>
        <v>学校保健特別対策事業費補助金</v>
      </c>
      <c r="E12" s="27" t="s">
        <v>39</v>
      </c>
      <c r="F12" s="28">
        <v>2</v>
      </c>
      <c r="G12" s="27" t="s">
        <v>40</v>
      </c>
      <c r="H12" s="28">
        <v>7</v>
      </c>
      <c r="I12" s="27" t="s">
        <v>41</v>
      </c>
      <c r="J12" s="27" t="s">
        <v>39</v>
      </c>
      <c r="K12" s="28">
        <v>2</v>
      </c>
      <c r="L12" s="27" t="s">
        <v>40</v>
      </c>
      <c r="M12" s="28">
        <v>9</v>
      </c>
      <c r="N12" s="27" t="s">
        <v>41</v>
      </c>
      <c r="O12" s="28" t="s">
        <v>42</v>
      </c>
      <c r="P12" s="29" t="str">
        <f>IF(D12="","",IF(VLOOKUP($D12,[1]参照!$N$3:$O$11968,2,0)=0,"",VLOOKUP($D12,[1]参照!$N$3:$O$11968,2,0)))</f>
        <v>①-Ⅰ-１．マスク・消毒液等の確保</v>
      </c>
      <c r="Q12" s="28" t="s">
        <v>67</v>
      </c>
      <c r="R12" s="28" t="s">
        <v>68</v>
      </c>
      <c r="S12" s="25">
        <v>3057</v>
      </c>
      <c r="T12" s="25">
        <v>1500</v>
      </c>
      <c r="U12" s="30" t="str">
        <f>IF(ISERROR(VLOOKUP($O12&amp;$Q12&amp;$R12,[1]参照!$BH$3:$BS$27,3,0)),"",IF(VLOOKUP($O12&amp;$Q12&amp;$R12,[1]参照!$BH$3:$BS$27,3,0)=0,"",VLOOKUP($O12&amp;$Q12&amp;$R12,[1]参照!$BH$3:$BS$27,3,0)))</f>
        <v/>
      </c>
      <c r="V12" s="31"/>
      <c r="W12" s="32"/>
      <c r="X12" s="30" t="str">
        <f>IF(ISERROR(VLOOKUP($O12&amp;$Q12&amp;$R12,[1]参照!$BH$3:$BS$27,8,0)),"",IF(VLOOKUP($O12&amp;$Q12&amp;$R12,[1]参照!$BH$3:$BS$27,8,0)=0,"",VLOOKUP($O12&amp;$Q12&amp;$R12,[1]参照!$BH$3:$BS$27,8,0)))</f>
        <v/>
      </c>
      <c r="Y12" s="30" t="str">
        <f>IF(ISERROR(VLOOKUP($O12&amp;$Q12&amp;$R12,[1]参照!$BH$3:$BS$27,4,0)),"",IF(VLOOKUP($O12&amp;$Q12&amp;$R12,[1]参照!$BH$3:$BS$27,4,0)=0,"",VLOOKUP($O12&amp;$Q12&amp;$R12,[1]参照!$BH$3:$BS$27,4,0)))</f>
        <v/>
      </c>
      <c r="Z12" s="31"/>
      <c r="AA12" s="32"/>
      <c r="AB12" s="30" t="str">
        <f>IF(ISERROR(VLOOKUP($O12&amp;$Q12&amp;$R12,[1]参照!$BH$3:$BS$27,9,0)),"",IF(VLOOKUP($O12&amp;$Q12&amp;$R12,[1]参照!$BH$3:$BS$27,9,0)=0,"",VLOOKUP($O12&amp;$Q12&amp;$R12,[1]参照!$BH$3:$BS$27,9,0)))</f>
        <v/>
      </c>
      <c r="AC12" s="30" t="str">
        <f>IF(ISERROR(VLOOKUP($O12&amp;$Q12&amp;$R12,[1]参照!$BH$3:$BS$27,5,0)),"",IF(VLOOKUP($O12&amp;$Q12&amp;$R12,[1]参照!$BH$3:$BS$27,5,0)=0,"",VLOOKUP($O12&amp;$Q12&amp;$R12,[1]参照!$BH$3:$BS$27,5,0)))</f>
        <v/>
      </c>
      <c r="AD12" s="31"/>
      <c r="AE12" s="32"/>
      <c r="AF12" s="30" t="str">
        <f>IF(ISERROR(VLOOKUP($O12&amp;$Q12&amp;$R12,[1]参照!$BH$3:$BS$27,10,0)),"",IF(VLOOKUP($O12&amp;$Q12&amp;$R12,[1]参照!$BH$3:$BS$27,10,0)=0,"",VLOOKUP($O12&amp;$Q12&amp;$R12,[1]参照!$BH$3:$BS$27,10,0)))</f>
        <v/>
      </c>
      <c r="AG12" s="30" t="str">
        <f>IF(ISERROR(VLOOKUP($O12&amp;$Q12&amp;$R12,[1]参照!$BH$3:$BS$27,6,0)),"",IF(VLOOKUP($O12&amp;$Q12&amp;$R12,[1]参照!$BH$3:$BS$27,6,0)=0,"",VLOOKUP($O12&amp;$Q12&amp;$R12,[1]参照!$BH$3:$BS$27,6,0)))</f>
        <v/>
      </c>
      <c r="AH12" s="31"/>
      <c r="AI12" s="32"/>
      <c r="AJ12" s="30" t="str">
        <f>IF(ISERROR(VLOOKUP($O12&amp;$Q12&amp;$R12,[1]参照!$BH$3:$BS$27,11,0)),"",IF(VLOOKUP($O12&amp;$Q12&amp;$R12,[1]参照!$BH$3:$BS$27,11,0)=0,"",VLOOKUP($O12&amp;$Q12&amp;$R12,[1]参照!$BH$3:$BS$27,11,0)))</f>
        <v/>
      </c>
      <c r="AK12" s="30" t="str">
        <f>IF(ISERROR(VLOOKUP($O12&amp;$Q12&amp;$R12,[1]参照!$BH$3:$BS$27,7,0)),"",IF(VLOOKUP($O12&amp;$Q12&amp;$R12,[1]参照!$BH$3:$BS$27,7,0)=0,"",VLOOKUP($O12&amp;$Q12&amp;$R12,[1]参照!$BH$3:$BS$27,7,0)))</f>
        <v/>
      </c>
      <c r="AL12" s="31"/>
      <c r="AM12" s="32"/>
      <c r="AN12" s="30" t="str">
        <f>IF(ISERROR(VLOOKUP($O12&amp;$Q12&amp;$R12,[1]参照!$BH$3:$BS$27,12,0)),"",IF(VLOOKUP($O12&amp;$Q12&amp;$R12,[1]参照!$BH$3:$BS$27,12,0)=0,"",VLOOKUP($O12&amp;$Q12&amp;$R12,[1]参照!$BH$3:$BS$27,12,0)))</f>
        <v/>
      </c>
      <c r="AO12" s="33"/>
      <c r="AP12" s="34"/>
    </row>
    <row r="13" spans="1:42" ht="21.75" customHeight="1">
      <c r="A13" s="24" t="str">
        <f>[1]表紙!$H$11</f>
        <v>28365</v>
      </c>
      <c r="B13" s="25" t="s">
        <v>69</v>
      </c>
      <c r="C13" s="26">
        <v>10</v>
      </c>
      <c r="D13" s="27" t="str">
        <f>IFERROR(VLOOKUP($A13&amp;"-"&amp;[1]★回答入力シート!$F13,[1]参照!$K$3:$N$11968,4,0),"")</f>
        <v>プレミアム付商品券事業</v>
      </c>
      <c r="E13" s="27" t="s">
        <v>39</v>
      </c>
      <c r="F13" s="28">
        <v>2</v>
      </c>
      <c r="G13" s="27" t="s">
        <v>40</v>
      </c>
      <c r="H13" s="28">
        <v>6</v>
      </c>
      <c r="I13" s="27" t="s">
        <v>41</v>
      </c>
      <c r="J13" s="27" t="s">
        <v>39</v>
      </c>
      <c r="K13" s="28">
        <v>3</v>
      </c>
      <c r="L13" s="27" t="s">
        <v>40</v>
      </c>
      <c r="M13" s="28">
        <v>3</v>
      </c>
      <c r="N13" s="27" t="s">
        <v>41</v>
      </c>
      <c r="O13" s="28" t="s">
        <v>70</v>
      </c>
      <c r="P13" s="29" t="str">
        <f>IF(D13="","",IF(VLOOKUP($D13,[1]参照!$N$3:$O$11968,2,0)=0,"",VLOOKUP($D13,[1]参照!$N$3:$O$11968,2,0)))</f>
        <v>①-Ⅲ-２．地域経済の活性化</v>
      </c>
      <c r="Q13" s="28" t="s">
        <v>71</v>
      </c>
      <c r="R13" s="28" t="s">
        <v>72</v>
      </c>
      <c r="S13" s="25">
        <v>44177</v>
      </c>
      <c r="T13" s="25">
        <v>35431</v>
      </c>
      <c r="U13" s="30" t="str">
        <f>IF(ISERROR(VLOOKUP($O13&amp;$Q13&amp;$R13,[1]参照!$BH$3:$BS$27,3,0)),"",IF(VLOOKUP($O13&amp;$Q13&amp;$R13,[1]参照!$BH$3:$BS$27,3,0)=0,"",VLOOKUP($O13&amp;$Q13&amp;$R13,[1]参照!$BH$3:$BS$27,3,0)))</f>
        <v>商品券等発行総額</v>
      </c>
      <c r="V13" s="31" t="s">
        <v>45</v>
      </c>
      <c r="W13" s="32">
        <v>149461</v>
      </c>
      <c r="X13" s="30" t="str">
        <f>IF(ISERROR(VLOOKUP($O13&amp;$Q13&amp;$R13,[1]参照!$BH$3:$BS$27,8,0)),"",IF(VLOOKUP($O13&amp;$Q13&amp;$R13,[1]参照!$BH$3:$BS$27,8,0)=0,"",VLOOKUP($O13&amp;$Q13&amp;$R13,[1]参照!$BH$3:$BS$27,8,0)))</f>
        <v>千円</v>
      </c>
      <c r="Y13" s="30" t="str">
        <f>IF(ISERROR(VLOOKUP($O13&amp;$Q13&amp;$R13,[1]参照!$BH$3:$BS$27,4,0)),"",IF(VLOOKUP($O13&amp;$Q13&amp;$R13,[1]参照!$BH$3:$BS$27,4,0)=0,"",VLOOKUP($O13&amp;$Q13&amp;$R13,[1]参照!$BH$3:$BS$27,4,0)))</f>
        <v>利用可能加盟店舗数</v>
      </c>
      <c r="Z13" s="31" t="s">
        <v>45</v>
      </c>
      <c r="AA13" s="32">
        <v>174</v>
      </c>
      <c r="AB13" s="30" t="str">
        <f>IF(ISERROR(VLOOKUP($O13&amp;$Q13&amp;$R13,[1]参照!$BH$3:$BS$27,9,0)),"",IF(VLOOKUP($O13&amp;$Q13&amp;$R13,[1]参照!$BH$3:$BS$27,9,0)=0,"",VLOOKUP($O13&amp;$Q13&amp;$R13,[1]参照!$BH$3:$BS$27,9,0)))</f>
        <v>店舗</v>
      </c>
      <c r="AC13" s="30" t="str">
        <f>IF(ISERROR(VLOOKUP($O13&amp;$Q13&amp;$R13,[1]参照!$BH$3:$BS$27,5,0)),"",IF(VLOOKUP($O13&amp;$Q13&amp;$R13,[1]参照!$BH$3:$BS$27,5,0)=0,"",VLOOKUP($O13&amp;$Q13&amp;$R13,[1]参照!$BH$3:$BS$27,5,0)))</f>
        <v>利用可能加盟店舗割合</v>
      </c>
      <c r="AD13" s="31" t="s">
        <v>73</v>
      </c>
      <c r="AE13" s="32"/>
      <c r="AF13" s="30" t="str">
        <f>IF(ISERROR(VLOOKUP($O13&amp;$Q13&amp;$R13,[1]参照!$BH$3:$BS$27,10,0)),"",IF(VLOOKUP($O13&amp;$Q13&amp;$R13,[1]参照!$BH$3:$BS$27,10,0)=0,"",VLOOKUP($O13&amp;$Q13&amp;$R13,[1]参照!$BH$3:$BS$27,10,0)))</f>
        <v>％</v>
      </c>
      <c r="AG13" s="30" t="str">
        <f>IF(ISERROR(VLOOKUP($O13&amp;$Q13&amp;$R13,[1]参照!$BH$3:$BS$27,6,0)),"",IF(VLOOKUP($O13&amp;$Q13&amp;$R13,[1]参照!$BH$3:$BS$27,6,0)=0,"",VLOOKUP($O13&amp;$Q13&amp;$R13,[1]参照!$BH$3:$BS$27,6,0)))</f>
        <v>消費喚起効果額</v>
      </c>
      <c r="AH13" s="31" t="s">
        <v>73</v>
      </c>
      <c r="AI13" s="32"/>
      <c r="AJ13" s="30" t="str">
        <f>IF(ISERROR(VLOOKUP($O13&amp;$Q13&amp;$R13,[1]参照!$BH$3:$BS$27,11,0)),"",IF(VLOOKUP($O13&amp;$Q13&amp;$R13,[1]参照!$BH$3:$BS$27,11,0)=0,"",VLOOKUP($O13&amp;$Q13&amp;$R13,[1]参照!$BH$3:$BS$27,11,0)))</f>
        <v>千円</v>
      </c>
      <c r="AK13" s="30" t="str">
        <f>IF(ISERROR(VLOOKUP($O13&amp;$Q13&amp;$R13,[1]参照!$BH$3:$BS$27,7,0)),"",IF(VLOOKUP($O13&amp;$Q13&amp;$R13,[1]参照!$BH$3:$BS$27,7,0)=0,"",VLOOKUP($O13&amp;$Q13&amp;$R13,[1]参照!$BH$3:$BS$27,7,0)))</f>
        <v>消費喚起倍率</v>
      </c>
      <c r="AL13" s="31" t="s">
        <v>73</v>
      </c>
      <c r="AM13" s="32"/>
      <c r="AN13" s="30" t="str">
        <f>IF(ISERROR(VLOOKUP($O13&amp;$Q13&amp;$R13,[1]参照!$BH$3:$BS$27,12,0)),"",IF(VLOOKUP($O13&amp;$Q13&amp;$R13,[1]参照!$BH$3:$BS$27,12,0)=0,"",VLOOKUP($O13&amp;$Q13&amp;$R13,[1]参照!$BH$3:$BS$27,12,0)))</f>
        <v>倍</v>
      </c>
      <c r="AO13" s="33"/>
      <c r="AP13" s="34"/>
    </row>
    <row r="14" spans="1:42" ht="21.75" customHeight="1">
      <c r="A14" s="24" t="str">
        <f>[1]表紙!$H$11</f>
        <v>28365</v>
      </c>
      <c r="B14" s="25" t="s">
        <v>69</v>
      </c>
      <c r="C14" s="26">
        <v>11</v>
      </c>
      <c r="D14" s="27" t="str">
        <f>IFERROR(VLOOKUP($A14&amp;"-"&amp;[1]★回答入力シート!$F14,[1]参照!$K$3:$N$11968,4,0),"")</f>
        <v>指定管理施設支援金事業</v>
      </c>
      <c r="E14" s="27" t="s">
        <v>39</v>
      </c>
      <c r="F14" s="28">
        <v>2</v>
      </c>
      <c r="G14" s="27" t="s">
        <v>40</v>
      </c>
      <c r="H14" s="28">
        <v>9</v>
      </c>
      <c r="I14" s="27" t="s">
        <v>41</v>
      </c>
      <c r="J14" s="27" t="s">
        <v>39</v>
      </c>
      <c r="K14" s="28">
        <v>3</v>
      </c>
      <c r="L14" s="27" t="s">
        <v>40</v>
      </c>
      <c r="M14" s="28">
        <v>3</v>
      </c>
      <c r="N14" s="27" t="s">
        <v>41</v>
      </c>
      <c r="O14" s="28" t="s">
        <v>74</v>
      </c>
      <c r="P14" s="29" t="str">
        <f>IF(D14="","",IF(VLOOKUP($D14,[1]参照!$N$3:$O$11968,2,0)=0,"",VLOOKUP($D14,[1]参照!$N$3:$O$11968,2,0)))</f>
        <v>①-Ⅲ-１．観光・運輸業、飲食業、イベント・エンターテインメント事業等に対する支援</v>
      </c>
      <c r="Q14" s="28" t="s">
        <v>75</v>
      </c>
      <c r="R14" s="28" t="s">
        <v>76</v>
      </c>
      <c r="S14" s="25">
        <v>1500</v>
      </c>
      <c r="T14" s="25">
        <v>1500</v>
      </c>
      <c r="U14" s="30" t="str">
        <f>IF(ISERROR(VLOOKUP($O14&amp;$Q14&amp;$R14,[1]参照!$BH$3:$BS$27,3,0)),"",IF(VLOOKUP($O14&amp;$Q14&amp;$R14,[1]参照!$BH$3:$BS$27,3,0)=0,"",VLOOKUP($O14&amp;$Q14&amp;$R14,[1]参照!$BH$3:$BS$27,3,0)))</f>
        <v/>
      </c>
      <c r="V14" s="31"/>
      <c r="W14" s="32"/>
      <c r="X14" s="30" t="str">
        <f>IF(ISERROR(VLOOKUP($O14&amp;$Q14&amp;$R14,[1]参照!$BH$3:$BS$27,8,0)),"",IF(VLOOKUP($O14&amp;$Q14&amp;$R14,[1]参照!$BH$3:$BS$27,8,0)=0,"",VLOOKUP($O14&amp;$Q14&amp;$R14,[1]参照!$BH$3:$BS$27,8,0)))</f>
        <v/>
      </c>
      <c r="Y14" s="30" t="str">
        <f>IF(ISERROR(VLOOKUP($O14&amp;$Q14&amp;$R14,[1]参照!$BH$3:$BS$27,4,0)),"",IF(VLOOKUP($O14&amp;$Q14&amp;$R14,[1]参照!$BH$3:$BS$27,4,0)=0,"",VLOOKUP($O14&amp;$Q14&amp;$R14,[1]参照!$BH$3:$BS$27,4,0)))</f>
        <v/>
      </c>
      <c r="Z14" s="31"/>
      <c r="AA14" s="32"/>
      <c r="AB14" s="30" t="str">
        <f>IF(ISERROR(VLOOKUP($O14&amp;$Q14&amp;$R14,[1]参照!$BH$3:$BS$27,9,0)),"",IF(VLOOKUP($O14&amp;$Q14&amp;$R14,[1]参照!$BH$3:$BS$27,9,0)=0,"",VLOOKUP($O14&amp;$Q14&amp;$R14,[1]参照!$BH$3:$BS$27,9,0)))</f>
        <v/>
      </c>
      <c r="AC14" s="30" t="str">
        <f>IF(ISERROR(VLOOKUP($O14&amp;$Q14&amp;$R14,[1]参照!$BH$3:$BS$27,5,0)),"",IF(VLOOKUP($O14&amp;$Q14&amp;$R14,[1]参照!$BH$3:$BS$27,5,0)=0,"",VLOOKUP($O14&amp;$Q14&amp;$R14,[1]参照!$BH$3:$BS$27,5,0)))</f>
        <v/>
      </c>
      <c r="AD14" s="31"/>
      <c r="AE14" s="32"/>
      <c r="AF14" s="30" t="str">
        <f>IF(ISERROR(VLOOKUP($O14&amp;$Q14&amp;$R14,[1]参照!$BH$3:$BS$27,10,0)),"",IF(VLOOKUP($O14&amp;$Q14&amp;$R14,[1]参照!$BH$3:$BS$27,10,0)=0,"",VLOOKUP($O14&amp;$Q14&amp;$R14,[1]参照!$BH$3:$BS$27,10,0)))</f>
        <v/>
      </c>
      <c r="AG14" s="30" t="str">
        <f>IF(ISERROR(VLOOKUP($O14&amp;$Q14&amp;$R14,[1]参照!$BH$3:$BS$27,6,0)),"",IF(VLOOKUP($O14&amp;$Q14&amp;$R14,[1]参照!$BH$3:$BS$27,6,0)=0,"",VLOOKUP($O14&amp;$Q14&amp;$R14,[1]参照!$BH$3:$BS$27,6,0)))</f>
        <v/>
      </c>
      <c r="AH14" s="31"/>
      <c r="AI14" s="32"/>
      <c r="AJ14" s="30" t="str">
        <f>IF(ISERROR(VLOOKUP($O14&amp;$Q14&amp;$R14,[1]参照!$BH$3:$BS$27,11,0)),"",IF(VLOOKUP($O14&amp;$Q14&amp;$R14,[1]参照!$BH$3:$BS$27,11,0)=0,"",VLOOKUP($O14&amp;$Q14&amp;$R14,[1]参照!$BH$3:$BS$27,11,0)))</f>
        <v/>
      </c>
      <c r="AK14" s="30" t="str">
        <f>IF(ISERROR(VLOOKUP($O14&amp;$Q14&amp;$R14,[1]参照!$BH$3:$BS$27,7,0)),"",IF(VLOOKUP($O14&amp;$Q14&amp;$R14,[1]参照!$BH$3:$BS$27,7,0)=0,"",VLOOKUP($O14&amp;$Q14&amp;$R14,[1]参照!$BH$3:$BS$27,7,0)))</f>
        <v/>
      </c>
      <c r="AL14" s="31"/>
      <c r="AM14" s="32"/>
      <c r="AN14" s="30" t="str">
        <f>IF(ISERROR(VLOOKUP($O14&amp;$Q14&amp;$R14,[1]参照!$BH$3:$BS$27,12,0)),"",IF(VLOOKUP($O14&amp;$Q14&amp;$R14,[1]参照!$BH$3:$BS$27,12,0)=0,"",VLOOKUP($O14&amp;$Q14&amp;$R14,[1]参照!$BH$3:$BS$27,12,0)))</f>
        <v/>
      </c>
      <c r="AO14" s="33"/>
      <c r="AP14" s="34"/>
    </row>
    <row r="15" spans="1:42" ht="21.75" customHeight="1">
      <c r="A15" s="24" t="str">
        <f>[1]表紙!$H$11</f>
        <v>28365</v>
      </c>
      <c r="B15" s="25" t="s">
        <v>77</v>
      </c>
      <c r="C15" s="26">
        <v>12</v>
      </c>
      <c r="D15" s="27" t="str">
        <f>IFERROR(VLOOKUP($A15&amp;"-"&amp;[1]★回答入力シート!$F15,[1]参照!$K$3:$N$11968,4,0),"")</f>
        <v>小・中学校扶助事業</v>
      </c>
      <c r="E15" s="27" t="s">
        <v>39</v>
      </c>
      <c r="F15" s="28">
        <v>2</v>
      </c>
      <c r="G15" s="27" t="s">
        <v>40</v>
      </c>
      <c r="H15" s="28">
        <v>6</v>
      </c>
      <c r="I15" s="27" t="s">
        <v>41</v>
      </c>
      <c r="J15" s="27" t="s">
        <v>39</v>
      </c>
      <c r="K15" s="28">
        <v>3</v>
      </c>
      <c r="L15" s="27" t="s">
        <v>40</v>
      </c>
      <c r="M15" s="28">
        <v>3</v>
      </c>
      <c r="N15" s="27" t="s">
        <v>41</v>
      </c>
      <c r="O15" s="28" t="s">
        <v>51</v>
      </c>
      <c r="P15" s="29" t="str">
        <f>IF(D15="","",IF(VLOOKUP($D15,[1]参照!$N$3:$O$11968,2,0)=0,"",VLOOKUP($D15,[1]参照!$N$3:$O$11968,2,0)))</f>
        <v>①-Ⅱ-４．生活に困っている世帯や個人への支援</v>
      </c>
      <c r="Q15" s="28" t="s">
        <v>52</v>
      </c>
      <c r="R15" s="28" t="s">
        <v>78</v>
      </c>
      <c r="S15" s="25">
        <v>4660</v>
      </c>
      <c r="T15" s="25">
        <v>4660</v>
      </c>
      <c r="U15" s="30" t="str">
        <f>IF(ISERROR(VLOOKUP($O15&amp;$Q15&amp;$R15,[1]参照!$BH$3:$BS$27,3,0)),"",IF(VLOOKUP($O15&amp;$Q15&amp;$R15,[1]参照!$BH$3:$BS$27,3,0)=0,"",VLOOKUP($O15&amp;$Q15&amp;$R15,[1]参照!$BH$3:$BS$27,3,0)))</f>
        <v/>
      </c>
      <c r="V15" s="31"/>
      <c r="W15" s="32"/>
      <c r="X15" s="30" t="str">
        <f>IF(ISERROR(VLOOKUP($O15&amp;$Q15&amp;$R15,[1]参照!$BH$3:$BS$27,8,0)),"",IF(VLOOKUP($O15&amp;$Q15&amp;$R15,[1]参照!$BH$3:$BS$27,8,0)=0,"",VLOOKUP($O15&amp;$Q15&amp;$R15,[1]参照!$BH$3:$BS$27,8,0)))</f>
        <v/>
      </c>
      <c r="Y15" s="30" t="str">
        <f>IF(ISERROR(VLOOKUP($O15&amp;$Q15&amp;$R15,[1]参照!$BH$3:$BS$27,4,0)),"",IF(VLOOKUP($O15&amp;$Q15&amp;$R15,[1]参照!$BH$3:$BS$27,4,0)=0,"",VLOOKUP($O15&amp;$Q15&amp;$R15,[1]参照!$BH$3:$BS$27,4,0)))</f>
        <v/>
      </c>
      <c r="Z15" s="31"/>
      <c r="AA15" s="32"/>
      <c r="AB15" s="30" t="str">
        <f>IF(ISERROR(VLOOKUP($O15&amp;$Q15&amp;$R15,[1]参照!$BH$3:$BS$27,9,0)),"",IF(VLOOKUP($O15&amp;$Q15&amp;$R15,[1]参照!$BH$3:$BS$27,9,0)=0,"",VLOOKUP($O15&amp;$Q15&amp;$R15,[1]参照!$BH$3:$BS$27,9,0)))</f>
        <v/>
      </c>
      <c r="AC15" s="30" t="str">
        <f>IF(ISERROR(VLOOKUP($O15&amp;$Q15&amp;$R15,[1]参照!$BH$3:$BS$27,5,0)),"",IF(VLOOKUP($O15&amp;$Q15&amp;$R15,[1]参照!$BH$3:$BS$27,5,0)=0,"",VLOOKUP($O15&amp;$Q15&amp;$R15,[1]参照!$BH$3:$BS$27,5,0)))</f>
        <v/>
      </c>
      <c r="AD15" s="31"/>
      <c r="AE15" s="32"/>
      <c r="AF15" s="30" t="str">
        <f>IF(ISERROR(VLOOKUP($O15&amp;$Q15&amp;$R15,[1]参照!$BH$3:$BS$27,10,0)),"",IF(VLOOKUP($O15&amp;$Q15&amp;$R15,[1]参照!$BH$3:$BS$27,10,0)=0,"",VLOOKUP($O15&amp;$Q15&amp;$R15,[1]参照!$BH$3:$BS$27,10,0)))</f>
        <v/>
      </c>
      <c r="AG15" s="30" t="str">
        <f>IF(ISERROR(VLOOKUP($O15&amp;$Q15&amp;$R15,[1]参照!$BH$3:$BS$27,6,0)),"",IF(VLOOKUP($O15&amp;$Q15&amp;$R15,[1]参照!$BH$3:$BS$27,6,0)=0,"",VLOOKUP($O15&amp;$Q15&amp;$R15,[1]参照!$BH$3:$BS$27,6,0)))</f>
        <v/>
      </c>
      <c r="AH15" s="31"/>
      <c r="AI15" s="32"/>
      <c r="AJ15" s="30" t="str">
        <f>IF(ISERROR(VLOOKUP($O15&amp;$Q15&amp;$R15,[1]参照!$BH$3:$BS$27,11,0)),"",IF(VLOOKUP($O15&amp;$Q15&amp;$R15,[1]参照!$BH$3:$BS$27,11,0)=0,"",VLOOKUP($O15&amp;$Q15&amp;$R15,[1]参照!$BH$3:$BS$27,11,0)))</f>
        <v/>
      </c>
      <c r="AK15" s="30" t="str">
        <f>IF(ISERROR(VLOOKUP($O15&amp;$Q15&amp;$R15,[1]参照!$BH$3:$BS$27,7,0)),"",IF(VLOOKUP($O15&amp;$Q15&amp;$R15,[1]参照!$BH$3:$BS$27,7,0)=0,"",VLOOKUP($O15&amp;$Q15&amp;$R15,[1]参照!$BH$3:$BS$27,7,0)))</f>
        <v/>
      </c>
      <c r="AL15" s="31"/>
      <c r="AM15" s="32"/>
      <c r="AN15" s="30" t="str">
        <f>IF(ISERROR(VLOOKUP($O15&amp;$Q15&amp;$R15,[1]参照!$BH$3:$BS$27,12,0)),"",IF(VLOOKUP($O15&amp;$Q15&amp;$R15,[1]参照!$BH$3:$BS$27,12,0)=0,"",VLOOKUP($O15&amp;$Q15&amp;$R15,[1]参照!$BH$3:$BS$27,12,0)))</f>
        <v/>
      </c>
      <c r="AO15" s="33"/>
      <c r="AP15" s="34"/>
    </row>
    <row r="16" spans="1:42" ht="21.75" customHeight="1">
      <c r="A16" s="24" t="str">
        <f>[1]表紙!$H$11</f>
        <v>28365</v>
      </c>
      <c r="B16" s="25" t="s">
        <v>66</v>
      </c>
      <c r="C16" s="26">
        <v>13</v>
      </c>
      <c r="D16" s="27" t="str">
        <f>IFERROR(VLOOKUP($A16&amp;"-"&amp;[1]★回答入力シート!$F16,[1]参照!$K$3:$N$11968,4,0),"")</f>
        <v>教育指導事業</v>
      </c>
      <c r="E16" s="27" t="s">
        <v>39</v>
      </c>
      <c r="F16" s="28">
        <v>2</v>
      </c>
      <c r="G16" s="27" t="s">
        <v>40</v>
      </c>
      <c r="H16" s="28">
        <v>6</v>
      </c>
      <c r="I16" s="27" t="s">
        <v>41</v>
      </c>
      <c r="J16" s="27" t="s">
        <v>39</v>
      </c>
      <c r="K16" s="28">
        <v>3</v>
      </c>
      <c r="L16" s="27" t="s">
        <v>40</v>
      </c>
      <c r="M16" s="28">
        <v>3</v>
      </c>
      <c r="N16" s="27" t="s">
        <v>41</v>
      </c>
      <c r="O16" s="28" t="s">
        <v>62</v>
      </c>
      <c r="P16" s="29" t="str">
        <f>IF(D16="","",IF(VLOOKUP($D16,[1]参照!$N$3:$O$11968,2,0)=0,"",VLOOKUP($D16,[1]参照!$N$3:$O$11968,2,0)))</f>
        <v>①-Ⅳ-３．リモート化等によるデジタル・トランスフォーメーションの加速</v>
      </c>
      <c r="Q16" s="28" t="s">
        <v>63</v>
      </c>
      <c r="R16" s="28" t="s">
        <v>64</v>
      </c>
      <c r="S16" s="25">
        <v>608</v>
      </c>
      <c r="T16" s="25">
        <v>432</v>
      </c>
      <c r="U16" s="30" t="str">
        <f>IF(ISERROR(VLOOKUP($O16&amp;$Q16&amp;$R16,[1]参照!$BH$3:$BS$27,3,0)),"",IF(VLOOKUP($O16&amp;$Q16&amp;$R16,[1]参照!$BH$3:$BS$27,3,0)=0,"",VLOOKUP($O16&amp;$Q16&amp;$R16,[1]参照!$BH$3:$BS$27,3,0)))</f>
        <v>環境整備支援学校数</v>
      </c>
      <c r="V16" s="31" t="s">
        <v>45</v>
      </c>
      <c r="W16" s="32">
        <v>8</v>
      </c>
      <c r="X16" s="30" t="str">
        <f>IF(ISERROR(VLOOKUP($O16&amp;$Q16&amp;$R16,[1]参照!$BH$3:$BS$27,8,0)),"",IF(VLOOKUP($O16&amp;$Q16&amp;$R16,[1]参照!$BH$3:$BS$27,8,0)=0,"",VLOOKUP($O16&amp;$Q16&amp;$R16,[1]参照!$BH$3:$BS$27,8,0)))</f>
        <v>校</v>
      </c>
      <c r="Y16" s="30" t="str">
        <f>IF(ISERROR(VLOOKUP($O16&amp;$Q16&amp;$R16,[1]参照!$BH$3:$BS$27,4,0)),"",IF(VLOOKUP($O16&amp;$Q16&amp;$R16,[1]参照!$BH$3:$BS$27,4,0)=0,"",VLOOKUP($O16&amp;$Q16&amp;$R16,[1]参照!$BH$3:$BS$27,4,0)))</f>
        <v>整備端末数</v>
      </c>
      <c r="Z16" s="31" t="s">
        <v>45</v>
      </c>
      <c r="AA16" s="32">
        <v>30</v>
      </c>
      <c r="AB16" s="30" t="str">
        <f>IF(ISERROR(VLOOKUP($O16&amp;$Q16&amp;$R16,[1]参照!$BH$3:$BS$27,9,0)),"",IF(VLOOKUP($O16&amp;$Q16&amp;$R16,[1]参照!$BH$3:$BS$27,9,0)=0,"",VLOOKUP($O16&amp;$Q16&amp;$R16,[1]参照!$BH$3:$BS$27,9,0)))</f>
        <v>台</v>
      </c>
      <c r="AC16" s="30" t="str">
        <f>IF(ISERROR(VLOOKUP($O16&amp;$Q16&amp;$R16,[1]参照!$BH$3:$BS$27,5,0)),"",IF(VLOOKUP($O16&amp;$Q16&amp;$R16,[1]参照!$BH$3:$BS$27,5,0)=0,"",VLOOKUP($O16&amp;$Q16&amp;$R16,[1]参照!$BH$3:$BS$27,5,0)))</f>
        <v>遠隔教育実施学校数</v>
      </c>
      <c r="AD16" s="31" t="s">
        <v>45</v>
      </c>
      <c r="AE16" s="32">
        <v>8</v>
      </c>
      <c r="AF16" s="30" t="str">
        <f>IF(ISERROR(VLOOKUP($O16&amp;$Q16&amp;$R16,[1]参照!$BH$3:$BS$27,10,0)),"",IF(VLOOKUP($O16&amp;$Q16&amp;$R16,[1]参照!$BH$3:$BS$27,10,0)=0,"",VLOOKUP($O16&amp;$Q16&amp;$R16,[1]参照!$BH$3:$BS$27,10,0)))</f>
        <v>校</v>
      </c>
      <c r="AG16" s="30" t="str">
        <f>IF(ISERROR(VLOOKUP($O16&amp;$Q16&amp;$R16,[1]参照!$BH$3:$BS$27,6,0)),"",IF(VLOOKUP($O16&amp;$Q16&amp;$R16,[1]参照!$BH$3:$BS$27,6,0)=0,"",VLOOKUP($O16&amp;$Q16&amp;$R16,[1]参照!$BH$3:$BS$27,6,0)))</f>
        <v/>
      </c>
      <c r="AH16" s="31"/>
      <c r="AI16" s="32"/>
      <c r="AJ16" s="30" t="str">
        <f>IF(ISERROR(VLOOKUP($O16&amp;$Q16&amp;$R16,[1]参照!$BH$3:$BS$27,11,0)),"",IF(VLOOKUP($O16&amp;$Q16&amp;$R16,[1]参照!$BH$3:$BS$27,11,0)=0,"",VLOOKUP($O16&amp;$Q16&amp;$R16,[1]参照!$BH$3:$BS$27,11,0)))</f>
        <v/>
      </c>
      <c r="AK16" s="30" t="str">
        <f>IF(ISERROR(VLOOKUP($O16&amp;$Q16&amp;$R16,[1]参照!$BH$3:$BS$27,7,0)),"",IF(VLOOKUP($O16&amp;$Q16&amp;$R16,[1]参照!$BH$3:$BS$27,7,0)=0,"",VLOOKUP($O16&amp;$Q16&amp;$R16,[1]参照!$BH$3:$BS$27,7,0)))</f>
        <v/>
      </c>
      <c r="AL16" s="31"/>
      <c r="AM16" s="32"/>
      <c r="AN16" s="30" t="str">
        <f>IF(ISERROR(VLOOKUP($O16&amp;$Q16&amp;$R16,[1]参照!$BH$3:$BS$27,12,0)),"",IF(VLOOKUP($O16&amp;$Q16&amp;$R16,[1]参照!$BH$3:$BS$27,12,0)=0,"",VLOOKUP($O16&amp;$Q16&amp;$R16,[1]参照!$BH$3:$BS$27,12,0)))</f>
        <v/>
      </c>
      <c r="AO16" s="33"/>
      <c r="AP16" s="34"/>
    </row>
    <row r="17" spans="1:42" ht="21.75" customHeight="1">
      <c r="A17" s="24" t="str">
        <f>[1]表紙!$H$11</f>
        <v>28365</v>
      </c>
      <c r="B17" s="25" t="s">
        <v>66</v>
      </c>
      <c r="C17" s="26">
        <v>14</v>
      </c>
      <c r="D17" s="27" t="str">
        <f>IFERROR(VLOOKUP($A17&amp;"-"&amp;[1]★回答入力シート!$F17,[1]参照!$K$3:$N$11968,4,0),"")</f>
        <v>教育指導事業</v>
      </c>
      <c r="E17" s="27" t="s">
        <v>39</v>
      </c>
      <c r="F17" s="28">
        <v>2</v>
      </c>
      <c r="G17" s="27" t="s">
        <v>40</v>
      </c>
      <c r="H17" s="28">
        <v>6</v>
      </c>
      <c r="I17" s="27" t="s">
        <v>41</v>
      </c>
      <c r="J17" s="27" t="s">
        <v>39</v>
      </c>
      <c r="K17" s="28">
        <v>3</v>
      </c>
      <c r="L17" s="27" t="s">
        <v>40</v>
      </c>
      <c r="M17" s="28">
        <v>3</v>
      </c>
      <c r="N17" s="27" t="s">
        <v>41</v>
      </c>
      <c r="O17" s="28" t="s">
        <v>62</v>
      </c>
      <c r="P17" s="29" t="str">
        <f>IF(D17="","",IF(VLOOKUP($D17,[1]参照!$N$3:$O$11968,2,0)=0,"",VLOOKUP($D17,[1]参照!$N$3:$O$11968,2,0)))</f>
        <v>①-Ⅳ-３．リモート化等によるデジタル・トランスフォーメーションの加速</v>
      </c>
      <c r="Q17" s="28" t="s">
        <v>63</v>
      </c>
      <c r="R17" s="28" t="s">
        <v>64</v>
      </c>
      <c r="S17" s="25">
        <v>7942</v>
      </c>
      <c r="T17" s="25">
        <v>7942</v>
      </c>
      <c r="U17" s="30" t="str">
        <f>IF(ISERROR(VLOOKUP($O17&amp;$Q17&amp;$R17,[1]参照!$BH$3:$BS$27,3,0)),"",IF(VLOOKUP($O17&amp;$Q17&amp;$R17,[1]参照!$BH$3:$BS$27,3,0)=0,"",VLOOKUP($O17&amp;$Q17&amp;$R17,[1]参照!$BH$3:$BS$27,3,0)))</f>
        <v>環境整備支援学校数</v>
      </c>
      <c r="V17" s="31" t="s">
        <v>45</v>
      </c>
      <c r="W17" s="32">
        <v>8</v>
      </c>
      <c r="X17" s="30" t="str">
        <f>IF(ISERROR(VLOOKUP($O17&amp;$Q17&amp;$R17,[1]参照!$BH$3:$BS$27,8,0)),"",IF(VLOOKUP($O17&amp;$Q17&amp;$R17,[1]参照!$BH$3:$BS$27,8,0)=0,"",VLOOKUP($O17&amp;$Q17&amp;$R17,[1]参照!$BH$3:$BS$27,8,0)))</f>
        <v>校</v>
      </c>
      <c r="Y17" s="30" t="str">
        <f>IF(ISERROR(VLOOKUP($O17&amp;$Q17&amp;$R17,[1]参照!$BH$3:$BS$27,4,0)),"",IF(VLOOKUP($O17&amp;$Q17&amp;$R17,[1]参照!$BH$3:$BS$27,4,0)=0,"",VLOOKUP($O17&amp;$Q17&amp;$R17,[1]参照!$BH$3:$BS$27,4,0)))</f>
        <v>整備端末数</v>
      </c>
      <c r="Z17" s="31" t="s">
        <v>45</v>
      </c>
      <c r="AA17" s="32">
        <v>1402</v>
      </c>
      <c r="AB17" s="30" t="str">
        <f>IF(ISERROR(VLOOKUP($O17&amp;$Q17&amp;$R17,[1]参照!$BH$3:$BS$27,9,0)),"",IF(VLOOKUP($O17&amp;$Q17&amp;$R17,[1]参照!$BH$3:$BS$27,9,0)=0,"",VLOOKUP($O17&amp;$Q17&amp;$R17,[1]参照!$BH$3:$BS$27,9,0)))</f>
        <v>台</v>
      </c>
      <c r="AC17" s="30" t="str">
        <f>IF(ISERROR(VLOOKUP($O17&amp;$Q17&amp;$R17,[1]参照!$BH$3:$BS$27,5,0)),"",IF(VLOOKUP($O17&amp;$Q17&amp;$R17,[1]参照!$BH$3:$BS$27,5,0)=0,"",VLOOKUP($O17&amp;$Q17&amp;$R17,[1]参照!$BH$3:$BS$27,5,0)))</f>
        <v>遠隔教育実施学校数</v>
      </c>
      <c r="AD17" s="31" t="s">
        <v>45</v>
      </c>
      <c r="AE17" s="32">
        <v>8</v>
      </c>
      <c r="AF17" s="30" t="str">
        <f>IF(ISERROR(VLOOKUP($O17&amp;$Q17&amp;$R17,[1]参照!$BH$3:$BS$27,10,0)),"",IF(VLOOKUP($O17&amp;$Q17&amp;$R17,[1]参照!$BH$3:$BS$27,10,0)=0,"",VLOOKUP($O17&amp;$Q17&amp;$R17,[1]参照!$BH$3:$BS$27,10,0)))</f>
        <v>校</v>
      </c>
      <c r="AG17" s="30" t="str">
        <f>IF(ISERROR(VLOOKUP($O17&amp;$Q17&amp;$R17,[1]参照!$BH$3:$BS$27,6,0)),"",IF(VLOOKUP($O17&amp;$Q17&amp;$R17,[1]参照!$BH$3:$BS$27,6,0)=0,"",VLOOKUP($O17&amp;$Q17&amp;$R17,[1]参照!$BH$3:$BS$27,6,0)))</f>
        <v/>
      </c>
      <c r="AH17" s="31"/>
      <c r="AI17" s="32"/>
      <c r="AJ17" s="30" t="str">
        <f>IF(ISERROR(VLOOKUP($O17&amp;$Q17&amp;$R17,[1]参照!$BH$3:$BS$27,11,0)),"",IF(VLOOKUP($O17&amp;$Q17&amp;$R17,[1]参照!$BH$3:$BS$27,11,0)=0,"",VLOOKUP($O17&amp;$Q17&amp;$R17,[1]参照!$BH$3:$BS$27,11,0)))</f>
        <v/>
      </c>
      <c r="AK17" s="30" t="str">
        <f>IF(ISERROR(VLOOKUP($O17&amp;$Q17&amp;$R17,[1]参照!$BH$3:$BS$27,7,0)),"",IF(VLOOKUP($O17&amp;$Q17&amp;$R17,[1]参照!$BH$3:$BS$27,7,0)=0,"",VLOOKUP($O17&amp;$Q17&amp;$R17,[1]参照!$BH$3:$BS$27,7,0)))</f>
        <v/>
      </c>
      <c r="AL17" s="31"/>
      <c r="AM17" s="32"/>
      <c r="AN17" s="30" t="str">
        <f>IF(ISERROR(VLOOKUP($O17&amp;$Q17&amp;$R17,[1]参照!$BH$3:$BS$27,12,0)),"",IF(VLOOKUP($O17&amp;$Q17&amp;$R17,[1]参照!$BH$3:$BS$27,12,0)=0,"",VLOOKUP($O17&amp;$Q17&amp;$R17,[1]参照!$BH$3:$BS$27,12,0)))</f>
        <v/>
      </c>
      <c r="AO17" s="33"/>
      <c r="AP17" s="34"/>
    </row>
    <row r="18" spans="1:42" ht="21.75" customHeight="1">
      <c r="A18" s="24" t="str">
        <f>[1]表紙!$H$11</f>
        <v>28365</v>
      </c>
      <c r="B18" s="25" t="s">
        <v>66</v>
      </c>
      <c r="C18" s="26">
        <v>15</v>
      </c>
      <c r="D18" s="27" t="str">
        <f>IFERROR(VLOOKUP($A18&amp;"-"&amp;[1]★回答入力シート!$F18,[1]参照!$K$3:$N$11968,4,0),"")</f>
        <v>学校保健特別対策事業費補助金</v>
      </c>
      <c r="E18" s="27" t="s">
        <v>39</v>
      </c>
      <c r="F18" s="28">
        <v>2</v>
      </c>
      <c r="G18" s="27" t="s">
        <v>40</v>
      </c>
      <c r="H18" s="28">
        <v>6</v>
      </c>
      <c r="I18" s="27" t="s">
        <v>41</v>
      </c>
      <c r="J18" s="27" t="s">
        <v>39</v>
      </c>
      <c r="K18" s="28">
        <v>3</v>
      </c>
      <c r="L18" s="27" t="s">
        <v>40</v>
      </c>
      <c r="M18" s="28">
        <v>3</v>
      </c>
      <c r="N18" s="27" t="s">
        <v>41</v>
      </c>
      <c r="O18" s="28" t="s">
        <v>62</v>
      </c>
      <c r="P18" s="29" t="str">
        <f>IF(D18="","",IF(VLOOKUP($D18,[1]参照!$N$3:$O$11968,2,0)=0,"",VLOOKUP($D18,[1]参照!$N$3:$O$11968,2,0)))</f>
        <v>①-Ⅰ-１．マスク・消毒液等の確保</v>
      </c>
      <c r="Q18" s="28" t="s">
        <v>63</v>
      </c>
      <c r="R18" s="28" t="s">
        <v>64</v>
      </c>
      <c r="S18" s="25">
        <v>503</v>
      </c>
      <c r="T18" s="25">
        <v>240</v>
      </c>
      <c r="U18" s="30" t="str">
        <f>IF(ISERROR(VLOOKUP($O18&amp;$Q18&amp;$R18,[1]参照!$BH$3:$BS$27,3,0)),"",IF(VLOOKUP($O18&amp;$Q18&amp;$R18,[1]参照!$BH$3:$BS$27,3,0)=0,"",VLOOKUP($O18&amp;$Q18&amp;$R18,[1]参照!$BH$3:$BS$27,3,0)))</f>
        <v>環境整備支援学校数</v>
      </c>
      <c r="V18" s="31" t="s">
        <v>45</v>
      </c>
      <c r="W18" s="32">
        <v>8</v>
      </c>
      <c r="X18" s="30" t="str">
        <f>IF(ISERROR(VLOOKUP($O18&amp;$Q18&amp;$R18,[1]参照!$BH$3:$BS$27,8,0)),"",IF(VLOOKUP($O18&amp;$Q18&amp;$R18,[1]参照!$BH$3:$BS$27,8,0)=0,"",VLOOKUP($O18&amp;$Q18&amp;$R18,[1]参照!$BH$3:$BS$27,8,0)))</f>
        <v>校</v>
      </c>
      <c r="Y18" s="30" t="str">
        <f>IF(ISERROR(VLOOKUP($O18&amp;$Q18&amp;$R18,[1]参照!$BH$3:$BS$27,4,0)),"",IF(VLOOKUP($O18&amp;$Q18&amp;$R18,[1]参照!$BH$3:$BS$27,4,0)=0,"",VLOOKUP($O18&amp;$Q18&amp;$R18,[1]参照!$BH$3:$BS$27,4,0)))</f>
        <v>整備端末数</v>
      </c>
      <c r="Z18" s="31" t="s">
        <v>45</v>
      </c>
      <c r="AA18" s="32">
        <v>32</v>
      </c>
      <c r="AB18" s="30" t="str">
        <f>IF(ISERROR(VLOOKUP($O18&amp;$Q18&amp;$R18,[1]参照!$BH$3:$BS$27,9,0)),"",IF(VLOOKUP($O18&amp;$Q18&amp;$R18,[1]参照!$BH$3:$BS$27,9,0)=0,"",VLOOKUP($O18&amp;$Q18&amp;$R18,[1]参照!$BH$3:$BS$27,9,0)))</f>
        <v>台</v>
      </c>
      <c r="AC18" s="30" t="str">
        <f>IF(ISERROR(VLOOKUP($O18&amp;$Q18&amp;$R18,[1]参照!$BH$3:$BS$27,5,0)),"",IF(VLOOKUP($O18&amp;$Q18&amp;$R18,[1]参照!$BH$3:$BS$27,5,0)=0,"",VLOOKUP($O18&amp;$Q18&amp;$R18,[1]参照!$BH$3:$BS$27,5,0)))</f>
        <v>遠隔教育実施学校数</v>
      </c>
      <c r="AD18" s="31" t="s">
        <v>45</v>
      </c>
      <c r="AE18" s="32">
        <v>8</v>
      </c>
      <c r="AF18" s="30" t="str">
        <f>IF(ISERROR(VLOOKUP($O18&amp;$Q18&amp;$R18,[1]参照!$BH$3:$BS$27,10,0)),"",IF(VLOOKUP($O18&amp;$Q18&amp;$R18,[1]参照!$BH$3:$BS$27,10,0)=0,"",VLOOKUP($O18&amp;$Q18&amp;$R18,[1]参照!$BH$3:$BS$27,10,0)))</f>
        <v>校</v>
      </c>
      <c r="AG18" s="30" t="str">
        <f>IF(ISERROR(VLOOKUP($O18&amp;$Q18&amp;$R18,[1]参照!$BH$3:$BS$27,6,0)),"",IF(VLOOKUP($O18&amp;$Q18&amp;$R18,[1]参照!$BH$3:$BS$27,6,0)=0,"",VLOOKUP($O18&amp;$Q18&amp;$R18,[1]参照!$BH$3:$BS$27,6,0)))</f>
        <v/>
      </c>
      <c r="AH18" s="31"/>
      <c r="AI18" s="32"/>
      <c r="AJ18" s="30" t="str">
        <f>IF(ISERROR(VLOOKUP($O18&amp;$Q18&amp;$R18,[1]参照!$BH$3:$BS$27,11,0)),"",IF(VLOOKUP($O18&amp;$Q18&amp;$R18,[1]参照!$BH$3:$BS$27,11,0)=0,"",VLOOKUP($O18&amp;$Q18&amp;$R18,[1]参照!$BH$3:$BS$27,11,0)))</f>
        <v/>
      </c>
      <c r="AK18" s="30" t="str">
        <f>IF(ISERROR(VLOOKUP($O18&amp;$Q18&amp;$R18,[1]参照!$BH$3:$BS$27,7,0)),"",IF(VLOOKUP($O18&amp;$Q18&amp;$R18,[1]参照!$BH$3:$BS$27,7,0)=0,"",VLOOKUP($O18&amp;$Q18&amp;$R18,[1]参照!$BH$3:$BS$27,7,0)))</f>
        <v/>
      </c>
      <c r="AL18" s="31"/>
      <c r="AM18" s="32"/>
      <c r="AN18" s="30" t="str">
        <f>IF(ISERROR(VLOOKUP($O18&amp;$Q18&amp;$R18,[1]参照!$BH$3:$BS$27,12,0)),"",IF(VLOOKUP($O18&amp;$Q18&amp;$R18,[1]参照!$BH$3:$BS$27,12,0)=0,"",VLOOKUP($O18&amp;$Q18&amp;$R18,[1]参照!$BH$3:$BS$27,12,0)))</f>
        <v/>
      </c>
      <c r="AO18" s="33"/>
      <c r="AP18" s="34"/>
    </row>
    <row r="19" spans="1:42" ht="21.75" customHeight="1">
      <c r="A19" s="24" t="str">
        <f>[1]表紙!$H$11</f>
        <v>28365</v>
      </c>
      <c r="B19" s="25" t="s">
        <v>79</v>
      </c>
      <c r="C19" s="26">
        <v>16</v>
      </c>
      <c r="D19" s="27" t="str">
        <f>IFERROR(VLOOKUP($A19&amp;"-"&amp;[1]★回答入力シート!$F19,[1]参照!$K$3:$N$11968,4,0),"")</f>
        <v>健康づくり事業費</v>
      </c>
      <c r="E19" s="27" t="s">
        <v>39</v>
      </c>
      <c r="F19" s="28">
        <v>2</v>
      </c>
      <c r="G19" s="27" t="s">
        <v>40</v>
      </c>
      <c r="H19" s="28">
        <v>9</v>
      </c>
      <c r="I19" s="27" t="s">
        <v>41</v>
      </c>
      <c r="J19" s="27" t="s">
        <v>39</v>
      </c>
      <c r="K19" s="28">
        <v>2</v>
      </c>
      <c r="L19" s="27" t="s">
        <v>40</v>
      </c>
      <c r="M19" s="28">
        <v>11</v>
      </c>
      <c r="N19" s="27" t="s">
        <v>41</v>
      </c>
      <c r="O19" s="28" t="s">
        <v>47</v>
      </c>
      <c r="P19" s="29" t="str">
        <f>IF(D19="","",IF(VLOOKUP($D19,[1]参照!$N$3:$O$11968,2,0)=0,"",VLOOKUP($D19,[1]参照!$N$3:$O$11968,2,0)))</f>
        <v>①-Ⅰ-３．医療提供体制の強化</v>
      </c>
      <c r="Q19" s="28" t="s">
        <v>80</v>
      </c>
      <c r="R19" s="28" t="s">
        <v>76</v>
      </c>
      <c r="S19" s="25">
        <v>459</v>
      </c>
      <c r="T19" s="25">
        <v>459</v>
      </c>
      <c r="U19" s="30" t="str">
        <f>IF(ISERROR(VLOOKUP($O19&amp;$Q19&amp;$R19,[1]参照!$BH$3:$BS$27,3,0)),"",IF(VLOOKUP($O19&amp;$Q19&amp;$R19,[1]参照!$BH$3:$BS$27,3,0)=0,"",VLOOKUP($O19&amp;$Q19&amp;$R19,[1]参照!$BH$3:$BS$27,3,0)))</f>
        <v/>
      </c>
      <c r="V19" s="31"/>
      <c r="W19" s="32"/>
      <c r="X19" s="30" t="str">
        <f>IF(ISERROR(VLOOKUP($O19&amp;$Q19&amp;$R19,[1]参照!$BH$3:$BS$27,8,0)),"",IF(VLOOKUP($O19&amp;$Q19&amp;$R19,[1]参照!$BH$3:$BS$27,8,0)=0,"",VLOOKUP($O19&amp;$Q19&amp;$R19,[1]参照!$BH$3:$BS$27,8,0)))</f>
        <v/>
      </c>
      <c r="Y19" s="30" t="str">
        <f>IF(ISERROR(VLOOKUP($O19&amp;$Q19&amp;$R19,[1]参照!$BH$3:$BS$27,4,0)),"",IF(VLOOKUP($O19&amp;$Q19&amp;$R19,[1]参照!$BH$3:$BS$27,4,0)=0,"",VLOOKUP($O19&amp;$Q19&amp;$R19,[1]参照!$BH$3:$BS$27,4,0)))</f>
        <v/>
      </c>
      <c r="Z19" s="31"/>
      <c r="AA19" s="32"/>
      <c r="AB19" s="30" t="str">
        <f>IF(ISERROR(VLOOKUP($O19&amp;$Q19&amp;$R19,[1]参照!$BH$3:$BS$27,9,0)),"",IF(VLOOKUP($O19&amp;$Q19&amp;$R19,[1]参照!$BH$3:$BS$27,9,0)=0,"",VLOOKUP($O19&amp;$Q19&amp;$R19,[1]参照!$BH$3:$BS$27,9,0)))</f>
        <v/>
      </c>
      <c r="AC19" s="30" t="str">
        <f>IF(ISERROR(VLOOKUP($O19&amp;$Q19&amp;$R19,[1]参照!$BH$3:$BS$27,5,0)),"",IF(VLOOKUP($O19&amp;$Q19&amp;$R19,[1]参照!$BH$3:$BS$27,5,0)=0,"",VLOOKUP($O19&amp;$Q19&amp;$R19,[1]参照!$BH$3:$BS$27,5,0)))</f>
        <v/>
      </c>
      <c r="AD19" s="31"/>
      <c r="AE19" s="32"/>
      <c r="AF19" s="30" t="str">
        <f>IF(ISERROR(VLOOKUP($O19&amp;$Q19&amp;$R19,[1]参照!$BH$3:$BS$27,10,0)),"",IF(VLOOKUP($O19&amp;$Q19&amp;$R19,[1]参照!$BH$3:$BS$27,10,0)=0,"",VLOOKUP($O19&amp;$Q19&amp;$R19,[1]参照!$BH$3:$BS$27,10,0)))</f>
        <v/>
      </c>
      <c r="AG19" s="30" t="str">
        <f>IF(ISERROR(VLOOKUP($O19&amp;$Q19&amp;$R19,[1]参照!$BH$3:$BS$27,6,0)),"",IF(VLOOKUP($O19&amp;$Q19&amp;$R19,[1]参照!$BH$3:$BS$27,6,0)=0,"",VLOOKUP($O19&amp;$Q19&amp;$R19,[1]参照!$BH$3:$BS$27,6,0)))</f>
        <v/>
      </c>
      <c r="AH19" s="31"/>
      <c r="AI19" s="32"/>
      <c r="AJ19" s="30" t="str">
        <f>IF(ISERROR(VLOOKUP($O19&amp;$Q19&amp;$R19,[1]参照!$BH$3:$BS$27,11,0)),"",IF(VLOOKUP($O19&amp;$Q19&amp;$R19,[1]参照!$BH$3:$BS$27,11,0)=0,"",VLOOKUP($O19&amp;$Q19&amp;$R19,[1]参照!$BH$3:$BS$27,11,0)))</f>
        <v/>
      </c>
      <c r="AK19" s="30" t="str">
        <f>IF(ISERROR(VLOOKUP($O19&amp;$Q19&amp;$R19,[1]参照!$BH$3:$BS$27,7,0)),"",IF(VLOOKUP($O19&amp;$Q19&amp;$R19,[1]参照!$BH$3:$BS$27,7,0)=0,"",VLOOKUP($O19&amp;$Q19&amp;$R19,[1]参照!$BH$3:$BS$27,7,0)))</f>
        <v/>
      </c>
      <c r="AL19" s="31"/>
      <c r="AM19" s="32"/>
      <c r="AN19" s="30" t="str">
        <f>IF(ISERROR(VLOOKUP($O19&amp;$Q19&amp;$R19,[1]参照!$BH$3:$BS$27,12,0)),"",IF(VLOOKUP($O19&amp;$Q19&amp;$R19,[1]参照!$BH$3:$BS$27,12,0)=0,"",VLOOKUP($O19&amp;$Q19&amp;$R19,[1]参照!$BH$3:$BS$27,12,0)))</f>
        <v/>
      </c>
      <c r="AO19" s="33"/>
      <c r="AP19" s="34"/>
    </row>
    <row r="20" spans="1:42" ht="21.75" customHeight="1">
      <c r="A20" s="24" t="str">
        <f>[1]表紙!$H$11</f>
        <v>28365</v>
      </c>
      <c r="B20" s="25" t="s">
        <v>79</v>
      </c>
      <c r="C20" s="26">
        <v>17</v>
      </c>
      <c r="D20" s="27" t="str">
        <f>IFERROR(VLOOKUP($A20&amp;"-"&amp;[1]★回答入力シート!$F20,[1]参照!$K$3:$N$11968,4,0),"")</f>
        <v>診療所設備整備（特別会計繰出金事業）</v>
      </c>
      <c r="E20" s="27" t="s">
        <v>39</v>
      </c>
      <c r="F20" s="28">
        <v>2</v>
      </c>
      <c r="G20" s="27" t="s">
        <v>40</v>
      </c>
      <c r="H20" s="28">
        <v>6</v>
      </c>
      <c r="I20" s="27" t="s">
        <v>41</v>
      </c>
      <c r="J20" s="27" t="s">
        <v>39</v>
      </c>
      <c r="K20" s="28">
        <v>3</v>
      </c>
      <c r="L20" s="27" t="s">
        <v>40</v>
      </c>
      <c r="M20" s="28">
        <v>3</v>
      </c>
      <c r="N20" s="27" t="s">
        <v>41</v>
      </c>
      <c r="O20" s="28" t="s">
        <v>47</v>
      </c>
      <c r="P20" s="29" t="str">
        <f>IF(D20="","",IF(VLOOKUP($D20,[1]参照!$N$3:$O$11968,2,0)=0,"",VLOOKUP($D20,[1]参照!$N$3:$O$11968,2,0)))</f>
        <v>①-Ⅰ-３．医療提供体制の強化</v>
      </c>
      <c r="Q20" s="28" t="s">
        <v>80</v>
      </c>
      <c r="R20" s="28" t="s">
        <v>81</v>
      </c>
      <c r="S20" s="25">
        <v>5818</v>
      </c>
      <c r="T20" s="25">
        <v>3696</v>
      </c>
      <c r="U20" s="30" t="str">
        <f>IF(ISERROR(VLOOKUP($O20&amp;$Q20&amp;$R20,[1]参照!$BH$3:$BS$27,3,0)),"",IF(VLOOKUP($O20&amp;$Q20&amp;$R20,[1]参照!$BH$3:$BS$27,3,0)=0,"",VLOOKUP($O20&amp;$Q20&amp;$R20,[1]参照!$BH$3:$BS$27,3,0)))</f>
        <v/>
      </c>
      <c r="V20" s="31"/>
      <c r="W20" s="32"/>
      <c r="X20" s="30" t="str">
        <f>IF(ISERROR(VLOOKUP($O20&amp;$Q20&amp;$R20,[1]参照!$BH$3:$BS$27,8,0)),"",IF(VLOOKUP($O20&amp;$Q20&amp;$R20,[1]参照!$BH$3:$BS$27,8,0)=0,"",VLOOKUP($O20&amp;$Q20&amp;$R20,[1]参照!$BH$3:$BS$27,8,0)))</f>
        <v/>
      </c>
      <c r="Y20" s="30" t="str">
        <f>IF(ISERROR(VLOOKUP($O20&amp;$Q20&amp;$R20,[1]参照!$BH$3:$BS$27,4,0)),"",IF(VLOOKUP($O20&amp;$Q20&amp;$R20,[1]参照!$BH$3:$BS$27,4,0)=0,"",VLOOKUP($O20&amp;$Q20&amp;$R20,[1]参照!$BH$3:$BS$27,4,0)))</f>
        <v/>
      </c>
      <c r="Z20" s="31"/>
      <c r="AA20" s="32"/>
      <c r="AB20" s="30" t="str">
        <f>IF(ISERROR(VLOOKUP($O20&amp;$Q20&amp;$R20,[1]参照!$BH$3:$BS$27,9,0)),"",IF(VLOOKUP($O20&amp;$Q20&amp;$R20,[1]参照!$BH$3:$BS$27,9,0)=0,"",VLOOKUP($O20&amp;$Q20&amp;$R20,[1]参照!$BH$3:$BS$27,9,0)))</f>
        <v/>
      </c>
      <c r="AC20" s="30" t="str">
        <f>IF(ISERROR(VLOOKUP($O20&amp;$Q20&amp;$R20,[1]参照!$BH$3:$BS$27,5,0)),"",IF(VLOOKUP($O20&amp;$Q20&amp;$R20,[1]参照!$BH$3:$BS$27,5,0)=0,"",VLOOKUP($O20&amp;$Q20&amp;$R20,[1]参照!$BH$3:$BS$27,5,0)))</f>
        <v/>
      </c>
      <c r="AD20" s="31"/>
      <c r="AE20" s="32"/>
      <c r="AF20" s="30" t="str">
        <f>IF(ISERROR(VLOOKUP($O20&amp;$Q20&amp;$R20,[1]参照!$BH$3:$BS$27,10,0)),"",IF(VLOOKUP($O20&amp;$Q20&amp;$R20,[1]参照!$BH$3:$BS$27,10,0)=0,"",VLOOKUP($O20&amp;$Q20&amp;$R20,[1]参照!$BH$3:$BS$27,10,0)))</f>
        <v/>
      </c>
      <c r="AG20" s="30" t="str">
        <f>IF(ISERROR(VLOOKUP($O20&amp;$Q20&amp;$R20,[1]参照!$BH$3:$BS$27,6,0)),"",IF(VLOOKUP($O20&amp;$Q20&amp;$R20,[1]参照!$BH$3:$BS$27,6,0)=0,"",VLOOKUP($O20&amp;$Q20&amp;$R20,[1]参照!$BH$3:$BS$27,6,0)))</f>
        <v/>
      </c>
      <c r="AH20" s="31"/>
      <c r="AI20" s="32"/>
      <c r="AJ20" s="30" t="str">
        <f>IF(ISERROR(VLOOKUP($O20&amp;$Q20&amp;$R20,[1]参照!$BH$3:$BS$27,11,0)),"",IF(VLOOKUP($O20&amp;$Q20&amp;$R20,[1]参照!$BH$3:$BS$27,11,0)=0,"",VLOOKUP($O20&amp;$Q20&amp;$R20,[1]参照!$BH$3:$BS$27,11,0)))</f>
        <v/>
      </c>
      <c r="AK20" s="30" t="str">
        <f>IF(ISERROR(VLOOKUP($O20&amp;$Q20&amp;$R20,[1]参照!$BH$3:$BS$27,7,0)),"",IF(VLOOKUP($O20&amp;$Q20&amp;$R20,[1]参照!$BH$3:$BS$27,7,0)=0,"",VLOOKUP($O20&amp;$Q20&amp;$R20,[1]参照!$BH$3:$BS$27,7,0)))</f>
        <v/>
      </c>
      <c r="AL20" s="31"/>
      <c r="AM20" s="32"/>
      <c r="AN20" s="30" t="str">
        <f>IF(ISERROR(VLOOKUP($O20&amp;$Q20&amp;$R20,[1]参照!$BH$3:$BS$27,12,0)),"",IF(VLOOKUP($O20&amp;$Q20&amp;$R20,[1]参照!$BH$3:$BS$27,12,0)=0,"",VLOOKUP($O20&amp;$Q20&amp;$R20,[1]参照!$BH$3:$BS$27,12,0)))</f>
        <v/>
      </c>
      <c r="AO20" s="33"/>
      <c r="AP20" s="34"/>
    </row>
    <row r="21" spans="1:42" ht="21.75" customHeight="1">
      <c r="A21" s="24" t="str">
        <f>[1]表紙!$H$11</f>
        <v>28365</v>
      </c>
      <c r="B21" s="25" t="s">
        <v>77</v>
      </c>
      <c r="C21" s="26">
        <v>18</v>
      </c>
      <c r="D21" s="27" t="str">
        <f>IFERROR(VLOOKUP($A21&amp;"-"&amp;[1]★回答入力シート!$F21,[1]参照!$K$3:$N$11968,4,0),"")</f>
        <v>学校管理事業</v>
      </c>
      <c r="E21" s="27" t="s">
        <v>39</v>
      </c>
      <c r="F21" s="28">
        <v>2</v>
      </c>
      <c r="G21" s="27" t="s">
        <v>40</v>
      </c>
      <c r="H21" s="28">
        <v>5</v>
      </c>
      <c r="I21" s="27" t="s">
        <v>41</v>
      </c>
      <c r="J21" s="27" t="s">
        <v>39</v>
      </c>
      <c r="K21" s="28">
        <v>3</v>
      </c>
      <c r="L21" s="27" t="s">
        <v>40</v>
      </c>
      <c r="M21" s="28">
        <v>3</v>
      </c>
      <c r="N21" s="27" t="s">
        <v>41</v>
      </c>
      <c r="O21" s="28" t="s">
        <v>42</v>
      </c>
      <c r="P21" s="29" t="str">
        <f>IF(D21="","",IF(VLOOKUP($D21,[1]参照!$N$3:$O$11968,2,0)=0,"",VLOOKUP($D21,[1]参照!$N$3:$O$11968,2,0)))</f>
        <v>①-Ⅰ-８．学校の臨時休業等を円滑に進めるための環境整備</v>
      </c>
      <c r="Q21" s="28" t="s">
        <v>43</v>
      </c>
      <c r="R21" s="28" t="s">
        <v>82</v>
      </c>
      <c r="S21" s="25">
        <v>2289</v>
      </c>
      <c r="T21" s="25">
        <v>1800</v>
      </c>
      <c r="U21" s="30" t="str">
        <f>IF(ISERROR(VLOOKUP($O21&amp;$Q21&amp;$R21,[1]参照!$BH$3:$BS$27,3,0)),"",IF(VLOOKUP($O21&amp;$Q21&amp;$R21,[1]参照!$BH$3:$BS$27,3,0)=0,"",VLOOKUP($O21&amp;$Q21&amp;$R21,[1]参照!$BH$3:$BS$27,3,0)))</f>
        <v/>
      </c>
      <c r="V21" s="31"/>
      <c r="W21" s="32"/>
      <c r="X21" s="30" t="str">
        <f>IF(ISERROR(VLOOKUP($O21&amp;$Q21&amp;$R21,[1]参照!$BH$3:$BS$27,8,0)),"",IF(VLOOKUP($O21&amp;$Q21&amp;$R21,[1]参照!$BH$3:$BS$27,8,0)=0,"",VLOOKUP($O21&amp;$Q21&amp;$R21,[1]参照!$BH$3:$BS$27,8,0)))</f>
        <v/>
      </c>
      <c r="Y21" s="30" t="str">
        <f>IF(ISERROR(VLOOKUP($O21&amp;$Q21&amp;$R21,[1]参照!$BH$3:$BS$27,4,0)),"",IF(VLOOKUP($O21&amp;$Q21&amp;$R21,[1]参照!$BH$3:$BS$27,4,0)=0,"",VLOOKUP($O21&amp;$Q21&amp;$R21,[1]参照!$BH$3:$BS$27,4,0)))</f>
        <v/>
      </c>
      <c r="Z21" s="31"/>
      <c r="AA21" s="32"/>
      <c r="AB21" s="30" t="str">
        <f>IF(ISERROR(VLOOKUP($O21&amp;$Q21&amp;$R21,[1]参照!$BH$3:$BS$27,9,0)),"",IF(VLOOKUP($O21&amp;$Q21&amp;$R21,[1]参照!$BH$3:$BS$27,9,0)=0,"",VLOOKUP($O21&amp;$Q21&amp;$R21,[1]参照!$BH$3:$BS$27,9,0)))</f>
        <v/>
      </c>
      <c r="AC21" s="30" t="str">
        <f>IF(ISERROR(VLOOKUP($O21&amp;$Q21&amp;$R21,[1]参照!$BH$3:$BS$27,5,0)),"",IF(VLOOKUP($O21&amp;$Q21&amp;$R21,[1]参照!$BH$3:$BS$27,5,0)=0,"",VLOOKUP($O21&amp;$Q21&amp;$R21,[1]参照!$BH$3:$BS$27,5,0)))</f>
        <v/>
      </c>
      <c r="AD21" s="31"/>
      <c r="AE21" s="32"/>
      <c r="AF21" s="30" t="str">
        <f>IF(ISERROR(VLOOKUP($O21&amp;$Q21&amp;$R21,[1]参照!$BH$3:$BS$27,10,0)),"",IF(VLOOKUP($O21&amp;$Q21&amp;$R21,[1]参照!$BH$3:$BS$27,10,0)=0,"",VLOOKUP($O21&amp;$Q21&amp;$R21,[1]参照!$BH$3:$BS$27,10,0)))</f>
        <v/>
      </c>
      <c r="AG21" s="30" t="str">
        <f>IF(ISERROR(VLOOKUP($O21&amp;$Q21&amp;$R21,[1]参照!$BH$3:$BS$27,6,0)),"",IF(VLOOKUP($O21&amp;$Q21&amp;$R21,[1]参照!$BH$3:$BS$27,6,0)=0,"",VLOOKUP($O21&amp;$Q21&amp;$R21,[1]参照!$BH$3:$BS$27,6,0)))</f>
        <v/>
      </c>
      <c r="AH21" s="31"/>
      <c r="AI21" s="32"/>
      <c r="AJ21" s="30" t="str">
        <f>IF(ISERROR(VLOOKUP($O21&amp;$Q21&amp;$R21,[1]参照!$BH$3:$BS$27,11,0)),"",IF(VLOOKUP($O21&amp;$Q21&amp;$R21,[1]参照!$BH$3:$BS$27,11,0)=0,"",VLOOKUP($O21&amp;$Q21&amp;$R21,[1]参照!$BH$3:$BS$27,11,0)))</f>
        <v/>
      </c>
      <c r="AK21" s="30" t="str">
        <f>IF(ISERROR(VLOOKUP($O21&amp;$Q21&amp;$R21,[1]参照!$BH$3:$BS$27,7,0)),"",IF(VLOOKUP($O21&amp;$Q21&amp;$R21,[1]参照!$BH$3:$BS$27,7,0)=0,"",VLOOKUP($O21&amp;$Q21&amp;$R21,[1]参照!$BH$3:$BS$27,7,0)))</f>
        <v/>
      </c>
      <c r="AL21" s="31"/>
      <c r="AM21" s="32"/>
      <c r="AN21" s="30" t="str">
        <f>IF(ISERROR(VLOOKUP($O21&amp;$Q21&amp;$R21,[1]参照!$BH$3:$BS$27,12,0)),"",IF(VLOOKUP($O21&amp;$Q21&amp;$R21,[1]参照!$BH$3:$BS$27,12,0)=0,"",VLOOKUP($O21&amp;$Q21&amp;$R21,[1]参照!$BH$3:$BS$27,12,0)))</f>
        <v/>
      </c>
      <c r="AO21" s="33"/>
      <c r="AP21" s="34"/>
    </row>
    <row r="22" spans="1:42" ht="21.75" customHeight="1">
      <c r="A22" s="24" t="str">
        <f>[1]表紙!$H$11</f>
        <v>28365</v>
      </c>
      <c r="B22" s="25" t="s">
        <v>83</v>
      </c>
      <c r="C22" s="26">
        <v>19</v>
      </c>
      <c r="D22" s="27" t="str">
        <f>IFERROR(VLOOKUP($A22&amp;"-"&amp;[1]★回答入力シート!$F22,[1]参照!$K$3:$N$11968,4,0),"")</f>
        <v>水道会計繰出事業</v>
      </c>
      <c r="E22" s="27" t="s">
        <v>39</v>
      </c>
      <c r="F22" s="28">
        <v>2</v>
      </c>
      <c r="G22" s="27" t="s">
        <v>40</v>
      </c>
      <c r="H22" s="28">
        <v>6</v>
      </c>
      <c r="I22" s="27" t="s">
        <v>41</v>
      </c>
      <c r="J22" s="27" t="s">
        <v>39</v>
      </c>
      <c r="K22" s="28">
        <v>3</v>
      </c>
      <c r="L22" s="27" t="s">
        <v>40</v>
      </c>
      <c r="M22" s="28">
        <v>3</v>
      </c>
      <c r="N22" s="27" t="s">
        <v>41</v>
      </c>
      <c r="O22" s="28" t="s">
        <v>51</v>
      </c>
      <c r="P22" s="29" t="str">
        <f>IF(D22="","",IF(VLOOKUP($D22,[1]参照!$N$3:$O$11968,2,0)=0,"",VLOOKUP($D22,[1]参照!$N$3:$O$11968,2,0)))</f>
        <v>①-Ⅱ-４．生活に困っている世帯や個人への支援</v>
      </c>
      <c r="Q22" s="28" t="s">
        <v>52</v>
      </c>
      <c r="R22" s="28" t="s">
        <v>84</v>
      </c>
      <c r="S22" s="25">
        <v>91932</v>
      </c>
      <c r="T22" s="25">
        <v>91932</v>
      </c>
      <c r="U22" s="30" t="str">
        <f>IF(ISERROR(VLOOKUP($O22&amp;$Q22&amp;$R22,[1]参照!$BH$3:$BS$27,3,0)),"",IF(VLOOKUP($O22&amp;$Q22&amp;$R22,[1]参照!$BH$3:$BS$27,3,0)=0,"",VLOOKUP($O22&amp;$Q22&amp;$R22,[1]参照!$BH$3:$BS$27,3,0)))</f>
        <v/>
      </c>
      <c r="V22" s="31"/>
      <c r="W22" s="32"/>
      <c r="X22" s="30" t="str">
        <f>IF(ISERROR(VLOOKUP($O22&amp;$Q22&amp;$R22,[1]参照!$BH$3:$BS$27,8,0)),"",IF(VLOOKUP($O22&amp;$Q22&amp;$R22,[1]参照!$BH$3:$BS$27,8,0)=0,"",VLOOKUP($O22&amp;$Q22&amp;$R22,[1]参照!$BH$3:$BS$27,8,0)))</f>
        <v/>
      </c>
      <c r="Y22" s="30" t="str">
        <f>IF(ISERROR(VLOOKUP($O22&amp;$Q22&amp;$R22,[1]参照!$BH$3:$BS$27,4,0)),"",IF(VLOOKUP($O22&amp;$Q22&amp;$R22,[1]参照!$BH$3:$BS$27,4,0)=0,"",VLOOKUP($O22&amp;$Q22&amp;$R22,[1]参照!$BH$3:$BS$27,4,0)))</f>
        <v/>
      </c>
      <c r="Z22" s="31"/>
      <c r="AA22" s="32"/>
      <c r="AB22" s="30" t="str">
        <f>IF(ISERROR(VLOOKUP($O22&amp;$Q22&amp;$R22,[1]参照!$BH$3:$BS$27,9,0)),"",IF(VLOOKUP($O22&amp;$Q22&amp;$R22,[1]参照!$BH$3:$BS$27,9,0)=0,"",VLOOKUP($O22&amp;$Q22&amp;$R22,[1]参照!$BH$3:$BS$27,9,0)))</f>
        <v/>
      </c>
      <c r="AC22" s="30" t="str">
        <f>IF(ISERROR(VLOOKUP($O22&amp;$Q22&amp;$R22,[1]参照!$BH$3:$BS$27,5,0)),"",IF(VLOOKUP($O22&amp;$Q22&amp;$R22,[1]参照!$BH$3:$BS$27,5,0)=0,"",VLOOKUP($O22&amp;$Q22&amp;$R22,[1]参照!$BH$3:$BS$27,5,0)))</f>
        <v/>
      </c>
      <c r="AD22" s="31"/>
      <c r="AE22" s="32"/>
      <c r="AF22" s="30" t="str">
        <f>IF(ISERROR(VLOOKUP($O22&amp;$Q22&amp;$R22,[1]参照!$BH$3:$BS$27,10,0)),"",IF(VLOOKUP($O22&amp;$Q22&amp;$R22,[1]参照!$BH$3:$BS$27,10,0)=0,"",VLOOKUP($O22&amp;$Q22&amp;$R22,[1]参照!$BH$3:$BS$27,10,0)))</f>
        <v/>
      </c>
      <c r="AG22" s="30" t="str">
        <f>IF(ISERROR(VLOOKUP($O22&amp;$Q22&amp;$R22,[1]参照!$BH$3:$BS$27,6,0)),"",IF(VLOOKUP($O22&amp;$Q22&amp;$R22,[1]参照!$BH$3:$BS$27,6,0)=0,"",VLOOKUP($O22&amp;$Q22&amp;$R22,[1]参照!$BH$3:$BS$27,6,0)))</f>
        <v/>
      </c>
      <c r="AH22" s="31"/>
      <c r="AI22" s="32"/>
      <c r="AJ22" s="30" t="str">
        <f>IF(ISERROR(VLOOKUP($O22&amp;$Q22&amp;$R22,[1]参照!$BH$3:$BS$27,11,0)),"",IF(VLOOKUP($O22&amp;$Q22&amp;$R22,[1]参照!$BH$3:$BS$27,11,0)=0,"",VLOOKUP($O22&amp;$Q22&amp;$R22,[1]参照!$BH$3:$BS$27,11,0)))</f>
        <v/>
      </c>
      <c r="AK22" s="30" t="str">
        <f>IF(ISERROR(VLOOKUP($O22&amp;$Q22&amp;$R22,[1]参照!$BH$3:$BS$27,7,0)),"",IF(VLOOKUP($O22&amp;$Q22&amp;$R22,[1]参照!$BH$3:$BS$27,7,0)=0,"",VLOOKUP($O22&amp;$Q22&amp;$R22,[1]参照!$BH$3:$BS$27,7,0)))</f>
        <v/>
      </c>
      <c r="AL22" s="31"/>
      <c r="AM22" s="32"/>
      <c r="AN22" s="30" t="str">
        <f>IF(ISERROR(VLOOKUP($O22&amp;$Q22&amp;$R22,[1]参照!$BH$3:$BS$27,12,0)),"",IF(VLOOKUP($O22&amp;$Q22&amp;$R22,[1]参照!$BH$3:$BS$27,12,0)=0,"",VLOOKUP($O22&amp;$Q22&amp;$R22,[1]参照!$BH$3:$BS$27,12,0)))</f>
        <v/>
      </c>
      <c r="AO22" s="33"/>
      <c r="AP22" s="34"/>
    </row>
    <row r="23" spans="1:42" ht="21.75" customHeight="1">
      <c r="A23" s="24" t="str">
        <f>[1]表紙!$H$11</f>
        <v>28365</v>
      </c>
      <c r="B23" s="25" t="s">
        <v>66</v>
      </c>
      <c r="C23" s="26">
        <v>20</v>
      </c>
      <c r="D23" s="27" t="str">
        <f>IFERROR(VLOOKUP($A23&amp;"-"&amp;[1]★回答入力シート!$F23,[1]参照!$K$3:$N$11968,4,0),"")</f>
        <v>学校保健特別対策事業費補助金</v>
      </c>
      <c r="E23" s="27" t="s">
        <v>39</v>
      </c>
      <c r="F23" s="28">
        <v>2</v>
      </c>
      <c r="G23" s="27" t="s">
        <v>40</v>
      </c>
      <c r="H23" s="28">
        <v>4</v>
      </c>
      <c r="I23" s="27" t="s">
        <v>41</v>
      </c>
      <c r="J23" s="27" t="s">
        <v>39</v>
      </c>
      <c r="K23" s="28">
        <v>3</v>
      </c>
      <c r="L23" s="27" t="s">
        <v>40</v>
      </c>
      <c r="M23" s="28">
        <v>3</v>
      </c>
      <c r="N23" s="27" t="s">
        <v>41</v>
      </c>
      <c r="O23" s="28" t="s">
        <v>62</v>
      </c>
      <c r="P23" s="29" t="str">
        <f>IF(D23="","",IF(VLOOKUP($D23,[1]参照!$N$3:$O$11968,2,0)=0,"",VLOOKUP($D23,[1]参照!$N$3:$O$11968,2,0)))</f>
        <v>①-Ⅰ-１．マスク・消毒液等の確保</v>
      </c>
      <c r="Q23" s="28" t="s">
        <v>63</v>
      </c>
      <c r="R23" s="28" t="s">
        <v>64</v>
      </c>
      <c r="S23" s="25">
        <v>10343</v>
      </c>
      <c r="T23" s="25">
        <v>4760</v>
      </c>
      <c r="U23" s="30" t="str">
        <f>IF(ISERROR(VLOOKUP($O23&amp;$Q23&amp;$R23,[1]参照!$BH$3:$BS$27,3,0)),"",IF(VLOOKUP($O23&amp;$Q23&amp;$R23,[1]参照!$BH$3:$BS$27,3,0)=0,"",VLOOKUP($O23&amp;$Q23&amp;$R23,[1]参照!$BH$3:$BS$27,3,0)))</f>
        <v>環境整備支援学校数</v>
      </c>
      <c r="V23" s="31" t="s">
        <v>45</v>
      </c>
      <c r="W23" s="32">
        <v>8</v>
      </c>
      <c r="X23" s="30" t="str">
        <f>IF(ISERROR(VLOOKUP($O23&amp;$Q23&amp;$R23,[1]参照!$BH$3:$BS$27,8,0)),"",IF(VLOOKUP($O23&amp;$Q23&amp;$R23,[1]参照!$BH$3:$BS$27,8,0)=0,"",VLOOKUP($O23&amp;$Q23&amp;$R23,[1]参照!$BH$3:$BS$27,8,0)))</f>
        <v>校</v>
      </c>
      <c r="Y23" s="30" t="str">
        <f>IF(ISERROR(VLOOKUP($O23&amp;$Q23&amp;$R23,[1]参照!$BH$3:$BS$27,4,0)),"",IF(VLOOKUP($O23&amp;$Q23&amp;$R23,[1]参照!$BH$3:$BS$27,4,0)=0,"",VLOOKUP($O23&amp;$Q23&amp;$R23,[1]参照!$BH$3:$BS$27,4,0)))</f>
        <v>整備端末数</v>
      </c>
      <c r="Z23" s="31" t="s">
        <v>45</v>
      </c>
      <c r="AA23" s="32">
        <v>29</v>
      </c>
      <c r="AB23" s="30" t="str">
        <f>IF(ISERROR(VLOOKUP($O23&amp;$Q23&amp;$R23,[1]参照!$BH$3:$BS$27,9,0)),"",IF(VLOOKUP($O23&amp;$Q23&amp;$R23,[1]参照!$BH$3:$BS$27,9,0)=0,"",VLOOKUP($O23&amp;$Q23&amp;$R23,[1]参照!$BH$3:$BS$27,9,0)))</f>
        <v>台</v>
      </c>
      <c r="AC23" s="30" t="str">
        <f>IF(ISERROR(VLOOKUP($O23&amp;$Q23&amp;$R23,[1]参照!$BH$3:$BS$27,5,0)),"",IF(VLOOKUP($O23&amp;$Q23&amp;$R23,[1]参照!$BH$3:$BS$27,5,0)=0,"",VLOOKUP($O23&amp;$Q23&amp;$R23,[1]参照!$BH$3:$BS$27,5,0)))</f>
        <v>遠隔教育実施学校数</v>
      </c>
      <c r="AD23" s="31" t="s">
        <v>45</v>
      </c>
      <c r="AE23" s="32">
        <v>8</v>
      </c>
      <c r="AF23" s="30" t="str">
        <f>IF(ISERROR(VLOOKUP($O23&amp;$Q23&amp;$R23,[1]参照!$BH$3:$BS$27,10,0)),"",IF(VLOOKUP($O23&amp;$Q23&amp;$R23,[1]参照!$BH$3:$BS$27,10,0)=0,"",VLOOKUP($O23&amp;$Q23&amp;$R23,[1]参照!$BH$3:$BS$27,10,0)))</f>
        <v>校</v>
      </c>
      <c r="AG23" s="30" t="str">
        <f>IF(ISERROR(VLOOKUP($O23&amp;$Q23&amp;$R23,[1]参照!$BH$3:$BS$27,6,0)),"",IF(VLOOKUP($O23&amp;$Q23&amp;$R23,[1]参照!$BH$3:$BS$27,6,0)=0,"",VLOOKUP($O23&amp;$Q23&amp;$R23,[1]参照!$BH$3:$BS$27,6,0)))</f>
        <v/>
      </c>
      <c r="AH23" s="31"/>
      <c r="AI23" s="32"/>
      <c r="AJ23" s="30" t="str">
        <f>IF(ISERROR(VLOOKUP($O23&amp;$Q23&amp;$R23,[1]参照!$BH$3:$BS$27,11,0)),"",IF(VLOOKUP($O23&amp;$Q23&amp;$R23,[1]参照!$BH$3:$BS$27,11,0)=0,"",VLOOKUP($O23&amp;$Q23&amp;$R23,[1]参照!$BH$3:$BS$27,11,0)))</f>
        <v/>
      </c>
      <c r="AK23" s="30" t="str">
        <f>IF(ISERROR(VLOOKUP($O23&amp;$Q23&amp;$R23,[1]参照!$BH$3:$BS$27,7,0)),"",IF(VLOOKUP($O23&amp;$Q23&amp;$R23,[1]参照!$BH$3:$BS$27,7,0)=0,"",VLOOKUP($O23&amp;$Q23&amp;$R23,[1]参照!$BH$3:$BS$27,7,0)))</f>
        <v/>
      </c>
      <c r="AL23" s="31"/>
      <c r="AM23" s="32"/>
      <c r="AN23" s="30" t="str">
        <f>IF(ISERROR(VLOOKUP($O23&amp;$Q23&amp;$R23,[1]参照!$BH$3:$BS$27,12,0)),"",IF(VLOOKUP($O23&amp;$Q23&amp;$R23,[1]参照!$BH$3:$BS$27,12,0)=0,"",VLOOKUP($O23&amp;$Q23&amp;$R23,[1]参照!$BH$3:$BS$27,12,0)))</f>
        <v/>
      </c>
      <c r="AO23" s="33"/>
      <c r="AP23" s="34"/>
    </row>
    <row r="24" spans="1:42" ht="21.75" customHeight="1">
      <c r="A24" s="24" t="str">
        <f>[1]表紙!$H$11</f>
        <v>28365</v>
      </c>
      <c r="B24" s="25" t="s">
        <v>77</v>
      </c>
      <c r="C24" s="26">
        <v>21</v>
      </c>
      <c r="D24" s="27" t="str">
        <f>IFERROR(VLOOKUP($A24&amp;"-"&amp;[1]★回答入力シート!$F24,[1]参照!$K$3:$N$11968,4,0),"")</f>
        <v>学校保健特別対策事業費補助金</v>
      </c>
      <c r="E24" s="27" t="s">
        <v>39</v>
      </c>
      <c r="F24" s="28">
        <v>2</v>
      </c>
      <c r="G24" s="27" t="s">
        <v>40</v>
      </c>
      <c r="H24" s="28">
        <v>4</v>
      </c>
      <c r="I24" s="27" t="s">
        <v>41</v>
      </c>
      <c r="J24" s="27" t="s">
        <v>39</v>
      </c>
      <c r="K24" s="28">
        <v>3</v>
      </c>
      <c r="L24" s="27" t="s">
        <v>40</v>
      </c>
      <c r="M24" s="28">
        <v>3</v>
      </c>
      <c r="N24" s="27" t="s">
        <v>41</v>
      </c>
      <c r="O24" s="28" t="s">
        <v>42</v>
      </c>
      <c r="P24" s="29" t="str">
        <f>IF(D24="","",IF(VLOOKUP($D24,[1]参照!$N$3:$O$11968,2,0)=0,"",VLOOKUP($D24,[1]参照!$N$3:$O$11968,2,0)))</f>
        <v>①-Ⅰ-１．マスク・消毒液等の確保</v>
      </c>
      <c r="Q24" s="28" t="s">
        <v>43</v>
      </c>
      <c r="R24" s="28" t="s">
        <v>44</v>
      </c>
      <c r="S24" s="25">
        <v>486</v>
      </c>
      <c r="T24" s="25">
        <v>237</v>
      </c>
      <c r="U24" s="30" t="str">
        <f>IF(ISERROR(VLOOKUP($O24&amp;$Q24&amp;$R24,[1]参照!$BH$3:$BS$27,3,0)),"",IF(VLOOKUP($O24&amp;$Q24&amp;$R24,[1]参照!$BH$3:$BS$27,3,0)=0,"",VLOOKUP($O24&amp;$Q24&amp;$R24,[1]参照!$BH$3:$BS$27,3,0)))</f>
        <v>支援施設数</v>
      </c>
      <c r="V24" s="31" t="s">
        <v>45</v>
      </c>
      <c r="W24" s="32">
        <v>8</v>
      </c>
      <c r="X24" s="30" t="str">
        <f>IF(ISERROR(VLOOKUP($O24&amp;$Q24&amp;$R24,[1]参照!$BH$3:$BS$27,8,0)),"",IF(VLOOKUP($O24&amp;$Q24&amp;$R24,[1]参照!$BH$3:$BS$27,8,0)=0,"",VLOOKUP($O24&amp;$Q24&amp;$R24,[1]参照!$BH$3:$BS$27,8,0)))</f>
        <v>施設</v>
      </c>
      <c r="Y24" s="30" t="str">
        <f>IF(ISERROR(VLOOKUP($O24&amp;$Q24&amp;$R24,[1]参照!$BH$3:$BS$27,4,0)),"",IF(VLOOKUP($O24&amp;$Q24&amp;$R24,[1]参照!$BH$3:$BS$27,4,0)=0,"",VLOOKUP($O24&amp;$Q24&amp;$R24,[1]参照!$BH$3:$BS$27,4,0)))</f>
        <v>マスク購入数</v>
      </c>
      <c r="Z24" s="31"/>
      <c r="AA24" s="32"/>
      <c r="AB24" s="30" t="str">
        <f>IF(ISERROR(VLOOKUP($O24&amp;$Q24&amp;$R24,[1]参照!$BH$3:$BS$27,9,0)),"",IF(VLOOKUP($O24&amp;$Q24&amp;$R24,[1]参照!$BH$3:$BS$27,9,0)=0,"",VLOOKUP($O24&amp;$Q24&amp;$R24,[1]参照!$BH$3:$BS$27,9,0)))</f>
        <v>枚</v>
      </c>
      <c r="AC24" s="30" t="str">
        <f>IF(ISERROR(VLOOKUP($O24&amp;$Q24&amp;$R24,[1]参照!$BH$3:$BS$27,5,0)),"",IF(VLOOKUP($O24&amp;$Q24&amp;$R24,[1]参照!$BH$3:$BS$27,5,0)=0,"",VLOOKUP($O24&amp;$Q24&amp;$R24,[1]参照!$BH$3:$BS$27,5,0)))</f>
        <v>消毒液購入数</v>
      </c>
      <c r="AD24" s="31" t="s">
        <v>45</v>
      </c>
      <c r="AE24" s="32">
        <v>236</v>
      </c>
      <c r="AF24" s="30" t="str">
        <f>IF(ISERROR(VLOOKUP($O24&amp;$Q24&amp;$R24,[1]参照!$BH$3:$BS$27,10,0)),"",IF(VLOOKUP($O24&amp;$Q24&amp;$R24,[1]参照!$BH$3:$BS$27,10,0)=0,"",VLOOKUP($O24&amp;$Q24&amp;$R24,[1]参照!$BH$3:$BS$27,10,0)))</f>
        <v>個</v>
      </c>
      <c r="AG24" s="30" t="str">
        <f>IF(ISERROR(VLOOKUP($O24&amp;$Q24&amp;$R24,[1]参照!$BH$3:$BS$27,6,0)),"",IF(VLOOKUP($O24&amp;$Q24&amp;$R24,[1]参照!$BH$3:$BS$27,6,0)=0,"",VLOOKUP($O24&amp;$Q24&amp;$R24,[1]参照!$BH$3:$BS$27,6,0)))</f>
        <v/>
      </c>
      <c r="AH24" s="31"/>
      <c r="AI24" s="32"/>
      <c r="AJ24" s="30" t="str">
        <f>IF(ISERROR(VLOOKUP($O24&amp;$Q24&amp;$R24,[1]参照!$BH$3:$BS$27,11,0)),"",IF(VLOOKUP($O24&amp;$Q24&amp;$R24,[1]参照!$BH$3:$BS$27,11,0)=0,"",VLOOKUP($O24&amp;$Q24&amp;$R24,[1]参照!$BH$3:$BS$27,11,0)))</f>
        <v/>
      </c>
      <c r="AK24" s="30" t="str">
        <f>IF(ISERROR(VLOOKUP($O24&amp;$Q24&amp;$R24,[1]参照!$BH$3:$BS$27,7,0)),"",IF(VLOOKUP($O24&amp;$Q24&amp;$R24,[1]参照!$BH$3:$BS$27,7,0)=0,"",VLOOKUP($O24&amp;$Q24&amp;$R24,[1]参照!$BH$3:$BS$27,7,0)))</f>
        <v/>
      </c>
      <c r="AL24" s="31"/>
      <c r="AM24" s="32"/>
      <c r="AN24" s="30" t="str">
        <f>IF(ISERROR(VLOOKUP($O24&amp;$Q24&amp;$R24,[1]参照!$BH$3:$BS$27,12,0)),"",IF(VLOOKUP($O24&amp;$Q24&amp;$R24,[1]参照!$BH$3:$BS$27,12,0)=0,"",VLOOKUP($O24&amp;$Q24&amp;$R24,[1]参照!$BH$3:$BS$27,12,0)))</f>
        <v/>
      </c>
      <c r="AO24" s="33"/>
      <c r="AP24" s="34"/>
    </row>
    <row r="25" spans="1:42" ht="21.75" customHeight="1">
      <c r="A25" s="24" t="str">
        <f>[1]表紙!$H$11</f>
        <v>28365</v>
      </c>
      <c r="B25" s="25" t="s">
        <v>77</v>
      </c>
      <c r="C25" s="26">
        <v>22</v>
      </c>
      <c r="D25" s="27" t="str">
        <f>IFERROR(VLOOKUP($A25&amp;"-"&amp;[1]★回答入力シート!$F25,[1]参照!$K$3:$N$11968,4,0),"")</f>
        <v>教育総務一般事業</v>
      </c>
      <c r="E25" s="27" t="s">
        <v>39</v>
      </c>
      <c r="F25" s="28">
        <v>2</v>
      </c>
      <c r="G25" s="27" t="s">
        <v>40</v>
      </c>
      <c r="H25" s="28">
        <v>4</v>
      </c>
      <c r="I25" s="27" t="s">
        <v>41</v>
      </c>
      <c r="J25" s="27" t="s">
        <v>39</v>
      </c>
      <c r="K25" s="28">
        <v>3</v>
      </c>
      <c r="L25" s="27" t="s">
        <v>40</v>
      </c>
      <c r="M25" s="28">
        <v>3</v>
      </c>
      <c r="N25" s="27" t="s">
        <v>41</v>
      </c>
      <c r="O25" s="28" t="s">
        <v>42</v>
      </c>
      <c r="P25" s="29" t="str">
        <f>IF(D25="","",IF(VLOOKUP($D25,[1]参照!$N$3:$O$11968,2,0)=0,"",VLOOKUP($D25,[1]参照!$N$3:$O$11968,2,0)))</f>
        <v>①-Ⅰ-１．マスク・消毒液等の確保</v>
      </c>
      <c r="Q25" s="28" t="s">
        <v>43</v>
      </c>
      <c r="R25" s="28" t="s">
        <v>44</v>
      </c>
      <c r="S25" s="25">
        <v>2883</v>
      </c>
      <c r="T25" s="25">
        <v>2883</v>
      </c>
      <c r="U25" s="30" t="str">
        <f>IF(ISERROR(VLOOKUP($O25&amp;$Q25&amp;$R25,[1]参照!$BH$3:$BS$27,3,0)),"",IF(VLOOKUP($O25&amp;$Q25&amp;$R25,[1]参照!$BH$3:$BS$27,3,0)=0,"",VLOOKUP($O25&amp;$Q25&amp;$R25,[1]参照!$BH$3:$BS$27,3,0)))</f>
        <v>支援施設数</v>
      </c>
      <c r="V25" s="31" t="s">
        <v>45</v>
      </c>
      <c r="W25" s="32">
        <v>8</v>
      </c>
      <c r="X25" s="30" t="str">
        <f>IF(ISERROR(VLOOKUP($O25&amp;$Q25&amp;$R25,[1]参照!$BH$3:$BS$27,8,0)),"",IF(VLOOKUP($O25&amp;$Q25&amp;$R25,[1]参照!$BH$3:$BS$27,8,0)=0,"",VLOOKUP($O25&amp;$Q25&amp;$R25,[1]参照!$BH$3:$BS$27,8,0)))</f>
        <v>施設</v>
      </c>
      <c r="Y25" s="30" t="str">
        <f>IF(ISERROR(VLOOKUP($O25&amp;$Q25&amp;$R25,[1]参照!$BH$3:$BS$27,4,0)),"",IF(VLOOKUP($O25&amp;$Q25&amp;$R25,[1]参照!$BH$3:$BS$27,4,0)=0,"",VLOOKUP($O25&amp;$Q25&amp;$R25,[1]参照!$BH$3:$BS$27,4,0)))</f>
        <v>マスク購入数</v>
      </c>
      <c r="Z25" s="31" t="s">
        <v>45</v>
      </c>
      <c r="AA25" s="32">
        <v>32400</v>
      </c>
      <c r="AB25" s="30" t="str">
        <f>IF(ISERROR(VLOOKUP($O25&amp;$Q25&amp;$R25,[1]参照!$BH$3:$BS$27,9,0)),"",IF(VLOOKUP($O25&amp;$Q25&amp;$R25,[1]参照!$BH$3:$BS$27,9,0)=0,"",VLOOKUP($O25&amp;$Q25&amp;$R25,[1]参照!$BH$3:$BS$27,9,0)))</f>
        <v>枚</v>
      </c>
      <c r="AC25" s="30" t="str">
        <f>IF(ISERROR(VLOOKUP($O25&amp;$Q25&amp;$R25,[1]参照!$BH$3:$BS$27,5,0)),"",IF(VLOOKUP($O25&amp;$Q25&amp;$R25,[1]参照!$BH$3:$BS$27,5,0)=0,"",VLOOKUP($O25&amp;$Q25&amp;$R25,[1]参照!$BH$3:$BS$27,5,0)))</f>
        <v>消毒液購入数</v>
      </c>
      <c r="AD25" s="31" t="s">
        <v>45</v>
      </c>
      <c r="AE25" s="32">
        <v>614</v>
      </c>
      <c r="AF25" s="30" t="str">
        <f>IF(ISERROR(VLOOKUP($O25&amp;$Q25&amp;$R25,[1]参照!$BH$3:$BS$27,10,0)),"",IF(VLOOKUP($O25&amp;$Q25&amp;$R25,[1]参照!$BH$3:$BS$27,10,0)=0,"",VLOOKUP($O25&amp;$Q25&amp;$R25,[1]参照!$BH$3:$BS$27,10,0)))</f>
        <v>個</v>
      </c>
      <c r="AG25" s="30" t="str">
        <f>IF(ISERROR(VLOOKUP($O25&amp;$Q25&amp;$R25,[1]参照!$BH$3:$BS$27,6,0)),"",IF(VLOOKUP($O25&amp;$Q25&amp;$R25,[1]参照!$BH$3:$BS$27,6,0)=0,"",VLOOKUP($O25&amp;$Q25&amp;$R25,[1]参照!$BH$3:$BS$27,6,0)))</f>
        <v/>
      </c>
      <c r="AH25" s="31"/>
      <c r="AI25" s="32"/>
      <c r="AJ25" s="30" t="str">
        <f>IF(ISERROR(VLOOKUP($O25&amp;$Q25&amp;$R25,[1]参照!$BH$3:$BS$27,11,0)),"",IF(VLOOKUP($O25&amp;$Q25&amp;$R25,[1]参照!$BH$3:$BS$27,11,0)=0,"",VLOOKUP($O25&amp;$Q25&amp;$R25,[1]参照!$BH$3:$BS$27,11,0)))</f>
        <v/>
      </c>
      <c r="AK25" s="30" t="str">
        <f>IF(ISERROR(VLOOKUP($O25&amp;$Q25&amp;$R25,[1]参照!$BH$3:$BS$27,7,0)),"",IF(VLOOKUP($O25&amp;$Q25&amp;$R25,[1]参照!$BH$3:$BS$27,7,0)=0,"",VLOOKUP($O25&amp;$Q25&amp;$R25,[1]参照!$BH$3:$BS$27,7,0)))</f>
        <v/>
      </c>
      <c r="AL25" s="31"/>
      <c r="AM25" s="32"/>
      <c r="AN25" s="30" t="str">
        <f>IF(ISERROR(VLOOKUP($O25&amp;$Q25&amp;$R25,[1]参照!$BH$3:$BS$27,12,0)),"",IF(VLOOKUP($O25&amp;$Q25&amp;$R25,[1]参照!$BH$3:$BS$27,12,0)=0,"",VLOOKUP($O25&amp;$Q25&amp;$R25,[1]参照!$BH$3:$BS$27,12,0)))</f>
        <v/>
      </c>
      <c r="AO25" s="33"/>
      <c r="AP25" s="34"/>
    </row>
    <row r="26" spans="1:42" ht="21.75" customHeight="1">
      <c r="A26" s="24" t="str">
        <f>[1]表紙!$H$11</f>
        <v>28365</v>
      </c>
      <c r="B26" s="25" t="s">
        <v>69</v>
      </c>
      <c r="C26" s="26">
        <v>23</v>
      </c>
      <c r="D26" s="27" t="str">
        <f>IFERROR(VLOOKUP($A26&amp;"-"&amp;[1]★回答入力シート!$F26,[1]参照!$K$3:$N$11968,4,0),"")</f>
        <v>宿泊施設感染症対策整備事業</v>
      </c>
      <c r="E26" s="27" t="s">
        <v>39</v>
      </c>
      <c r="F26" s="28">
        <v>2</v>
      </c>
      <c r="G26" s="27" t="s">
        <v>40</v>
      </c>
      <c r="H26" s="28">
        <v>4</v>
      </c>
      <c r="I26" s="27" t="s">
        <v>41</v>
      </c>
      <c r="J26" s="27" t="s">
        <v>39</v>
      </c>
      <c r="K26" s="28">
        <v>3</v>
      </c>
      <c r="L26" s="27" t="s">
        <v>40</v>
      </c>
      <c r="M26" s="28">
        <v>3</v>
      </c>
      <c r="N26" s="27" t="s">
        <v>41</v>
      </c>
      <c r="O26" s="28" t="s">
        <v>74</v>
      </c>
      <c r="P26" s="29" t="str">
        <f>IF(D26="","",IF(VLOOKUP($D26,[1]参照!$N$3:$O$11968,2,0)=0,"",VLOOKUP($D26,[1]参照!$N$3:$O$11968,2,0)))</f>
        <v>①-Ⅲ-１．観光・運輸業、飲食業、イベント・エンターテインメント事業等に対する支援</v>
      </c>
      <c r="Q26" s="28" t="s">
        <v>75</v>
      </c>
      <c r="R26" s="28" t="s">
        <v>85</v>
      </c>
      <c r="S26" s="25">
        <v>39345</v>
      </c>
      <c r="T26" s="25">
        <v>6980</v>
      </c>
      <c r="U26" s="30" t="str">
        <f>IF(ISERROR(VLOOKUP($O26&amp;$Q26&amp;$R26,[1]参照!$BH$3:$BS$27,3,0)),"",IF(VLOOKUP($O26&amp;$Q26&amp;$R26,[1]参照!$BH$3:$BS$27,3,0)=0,"",VLOOKUP($O26&amp;$Q26&amp;$R26,[1]参照!$BH$3:$BS$27,3,0)))</f>
        <v/>
      </c>
      <c r="V26" s="31"/>
      <c r="W26" s="32"/>
      <c r="X26" s="30" t="str">
        <f>IF(ISERROR(VLOOKUP($O26&amp;$Q26&amp;$R26,[1]参照!$BH$3:$BS$27,8,0)),"",IF(VLOOKUP($O26&amp;$Q26&amp;$R26,[1]参照!$BH$3:$BS$27,8,0)=0,"",VLOOKUP($O26&amp;$Q26&amp;$R26,[1]参照!$BH$3:$BS$27,8,0)))</f>
        <v/>
      </c>
      <c r="Y26" s="30" t="str">
        <f>IF(ISERROR(VLOOKUP($O26&amp;$Q26&amp;$R26,[1]参照!$BH$3:$BS$27,4,0)),"",IF(VLOOKUP($O26&amp;$Q26&amp;$R26,[1]参照!$BH$3:$BS$27,4,0)=0,"",VLOOKUP($O26&amp;$Q26&amp;$R26,[1]参照!$BH$3:$BS$27,4,0)))</f>
        <v/>
      </c>
      <c r="Z26" s="31"/>
      <c r="AA26" s="32"/>
      <c r="AB26" s="30" t="str">
        <f>IF(ISERROR(VLOOKUP($O26&amp;$Q26&amp;$R26,[1]参照!$BH$3:$BS$27,9,0)),"",IF(VLOOKUP($O26&amp;$Q26&amp;$R26,[1]参照!$BH$3:$BS$27,9,0)=0,"",VLOOKUP($O26&amp;$Q26&amp;$R26,[1]参照!$BH$3:$BS$27,9,0)))</f>
        <v/>
      </c>
      <c r="AC26" s="30" t="str">
        <f>IF(ISERROR(VLOOKUP($O26&amp;$Q26&amp;$R26,[1]参照!$BH$3:$BS$27,5,0)),"",IF(VLOOKUP($O26&amp;$Q26&amp;$R26,[1]参照!$BH$3:$BS$27,5,0)=0,"",VLOOKUP($O26&amp;$Q26&amp;$R26,[1]参照!$BH$3:$BS$27,5,0)))</f>
        <v/>
      </c>
      <c r="AD26" s="31"/>
      <c r="AE26" s="32"/>
      <c r="AF26" s="30" t="str">
        <f>IF(ISERROR(VLOOKUP($O26&amp;$Q26&amp;$R26,[1]参照!$BH$3:$BS$27,10,0)),"",IF(VLOOKUP($O26&amp;$Q26&amp;$R26,[1]参照!$BH$3:$BS$27,10,0)=0,"",VLOOKUP($O26&amp;$Q26&amp;$R26,[1]参照!$BH$3:$BS$27,10,0)))</f>
        <v/>
      </c>
      <c r="AG26" s="30" t="str">
        <f>IF(ISERROR(VLOOKUP($O26&amp;$Q26&amp;$R26,[1]参照!$BH$3:$BS$27,6,0)),"",IF(VLOOKUP($O26&amp;$Q26&amp;$R26,[1]参照!$BH$3:$BS$27,6,0)=0,"",VLOOKUP($O26&amp;$Q26&amp;$R26,[1]参照!$BH$3:$BS$27,6,0)))</f>
        <v/>
      </c>
      <c r="AH26" s="31"/>
      <c r="AI26" s="32"/>
      <c r="AJ26" s="30" t="str">
        <f>IF(ISERROR(VLOOKUP($O26&amp;$Q26&amp;$R26,[1]参照!$BH$3:$BS$27,11,0)),"",IF(VLOOKUP($O26&amp;$Q26&amp;$R26,[1]参照!$BH$3:$BS$27,11,0)=0,"",VLOOKUP($O26&amp;$Q26&amp;$R26,[1]参照!$BH$3:$BS$27,11,0)))</f>
        <v/>
      </c>
      <c r="AK26" s="30" t="str">
        <f>IF(ISERROR(VLOOKUP($O26&amp;$Q26&amp;$R26,[1]参照!$BH$3:$BS$27,7,0)),"",IF(VLOOKUP($O26&amp;$Q26&amp;$R26,[1]参照!$BH$3:$BS$27,7,0)=0,"",VLOOKUP($O26&amp;$Q26&amp;$R26,[1]参照!$BH$3:$BS$27,7,0)))</f>
        <v/>
      </c>
      <c r="AL26" s="31"/>
      <c r="AM26" s="32"/>
      <c r="AN26" s="30" t="str">
        <f>IF(ISERROR(VLOOKUP($O26&amp;$Q26&amp;$R26,[1]参照!$BH$3:$BS$27,12,0)),"",IF(VLOOKUP($O26&amp;$Q26&amp;$R26,[1]参照!$BH$3:$BS$27,12,0)=0,"",VLOOKUP($O26&amp;$Q26&amp;$R26,[1]参照!$BH$3:$BS$27,12,0)))</f>
        <v/>
      </c>
      <c r="AO26" s="33"/>
      <c r="AP26" s="34"/>
    </row>
    <row r="27" spans="1:42" ht="21.75" customHeight="1">
      <c r="A27" s="24" t="str">
        <f>[1]表紙!$H$11</f>
        <v>28365</v>
      </c>
      <c r="B27" s="25" t="s">
        <v>69</v>
      </c>
      <c r="C27" s="26">
        <v>24</v>
      </c>
      <c r="D27" s="27" t="str">
        <f>IFERROR(VLOOKUP($A27&amp;"-"&amp;[1]★回答入力シート!$F27,[1]参照!$K$3:$N$11968,4,0),"")</f>
        <v>中小事業者事業継続支援金給付事業</v>
      </c>
      <c r="E27" s="27" t="s">
        <v>39</v>
      </c>
      <c r="F27" s="28">
        <v>2</v>
      </c>
      <c r="G27" s="27" t="s">
        <v>40</v>
      </c>
      <c r="H27" s="28">
        <v>6</v>
      </c>
      <c r="I27" s="27" t="s">
        <v>41</v>
      </c>
      <c r="J27" s="27" t="s">
        <v>39</v>
      </c>
      <c r="K27" s="28">
        <v>3</v>
      </c>
      <c r="L27" s="27" t="s">
        <v>40</v>
      </c>
      <c r="M27" s="28">
        <v>3</v>
      </c>
      <c r="N27" s="27" t="s">
        <v>41</v>
      </c>
      <c r="O27" s="28" t="s">
        <v>55</v>
      </c>
      <c r="P27" s="29" t="str">
        <f>IF(D27="","",IF(VLOOKUP($D27,[1]参照!$N$3:$O$11968,2,0)=0,"",VLOOKUP($D27,[1]参照!$N$3:$O$11968,2,0)))</f>
        <v>①-Ⅲ-２．地域経済の活性化</v>
      </c>
      <c r="Q27" s="28" t="s">
        <v>52</v>
      </c>
      <c r="R27" s="28" t="s">
        <v>56</v>
      </c>
      <c r="S27" s="25">
        <v>16116</v>
      </c>
      <c r="T27" s="25">
        <v>16116</v>
      </c>
      <c r="U27" s="30" t="str">
        <f>IF(ISERROR(VLOOKUP($O27&amp;$Q27&amp;$R27,[1]参照!$BH$3:$BS$27,3,0)),"",IF(VLOOKUP($O27&amp;$Q27&amp;$R27,[1]参照!$BH$3:$BS$27,3,0)=0,"",VLOOKUP($O27&amp;$Q27&amp;$R27,[1]参照!$BH$3:$BS$27,3,0)))</f>
        <v>助成金給付件数</v>
      </c>
      <c r="V27" s="31" t="s">
        <v>45</v>
      </c>
      <c r="W27" s="32">
        <v>100</v>
      </c>
      <c r="X27" s="30" t="str">
        <f>IF(ISERROR(VLOOKUP($O27&amp;$Q27&amp;$R27,[1]参照!$BH$3:$BS$27,8,0)),"",IF(VLOOKUP($O27&amp;$Q27&amp;$R27,[1]参照!$BH$3:$BS$27,8,0)=0,"",VLOOKUP($O27&amp;$Q27&amp;$R27,[1]参照!$BH$3:$BS$27,8,0)))</f>
        <v>件</v>
      </c>
      <c r="Y27" s="30" t="str">
        <f>IF(ISERROR(VLOOKUP($O27&amp;$Q27&amp;$R27,[1]参照!$BH$3:$BS$27,4,0)),"",IF(VLOOKUP($O27&amp;$Q27&amp;$R27,[1]参照!$BH$3:$BS$27,4,0)=0,"",VLOOKUP($O27&amp;$Q27&amp;$R27,[1]参照!$BH$3:$BS$27,4,0)))</f>
        <v>助成金給付総額</v>
      </c>
      <c r="Z27" s="31" t="s">
        <v>45</v>
      </c>
      <c r="AA27" s="32">
        <v>11800</v>
      </c>
      <c r="AB27" s="30" t="str">
        <f>IF(ISERROR(VLOOKUP($O27&amp;$Q27&amp;$R27,[1]参照!$BH$3:$BS$27,9,0)),"",IF(VLOOKUP($O27&amp;$Q27&amp;$R27,[1]参照!$BH$3:$BS$27,9,0)=0,"",VLOOKUP($O27&amp;$Q27&amp;$R27,[1]参照!$BH$3:$BS$27,9,0)))</f>
        <v>千円</v>
      </c>
      <c r="AC27" s="30" t="str">
        <f>IF(ISERROR(VLOOKUP($O27&amp;$Q27&amp;$R27,[1]参照!$BH$3:$BS$27,5,0)),"",IF(VLOOKUP($O27&amp;$Q27&amp;$R27,[1]参照!$BH$3:$BS$27,5,0)=0,"",VLOOKUP($O27&amp;$Q27&amp;$R27,[1]参照!$BH$3:$BS$27,5,0)))</f>
        <v/>
      </c>
      <c r="AD27" s="31"/>
      <c r="AE27" s="32"/>
      <c r="AF27" s="30" t="str">
        <f>IF(ISERROR(VLOOKUP($O27&amp;$Q27&amp;$R27,[1]参照!$BH$3:$BS$27,10,0)),"",IF(VLOOKUP($O27&amp;$Q27&amp;$R27,[1]参照!$BH$3:$BS$27,10,0)=0,"",VLOOKUP($O27&amp;$Q27&amp;$R27,[1]参照!$BH$3:$BS$27,10,0)))</f>
        <v/>
      </c>
      <c r="AG27" s="30" t="str">
        <f>IF(ISERROR(VLOOKUP($O27&amp;$Q27&amp;$R27,[1]参照!$BH$3:$BS$27,6,0)),"",IF(VLOOKUP($O27&amp;$Q27&amp;$R27,[1]参照!$BH$3:$BS$27,6,0)=0,"",VLOOKUP($O27&amp;$Q27&amp;$R27,[1]参照!$BH$3:$BS$27,6,0)))</f>
        <v/>
      </c>
      <c r="AH27" s="31"/>
      <c r="AI27" s="32"/>
      <c r="AJ27" s="30" t="str">
        <f>IF(ISERROR(VLOOKUP($O27&amp;$Q27&amp;$R27,[1]参照!$BH$3:$BS$27,11,0)),"",IF(VLOOKUP($O27&amp;$Q27&amp;$R27,[1]参照!$BH$3:$BS$27,11,0)=0,"",VLOOKUP($O27&amp;$Q27&amp;$R27,[1]参照!$BH$3:$BS$27,11,0)))</f>
        <v/>
      </c>
      <c r="AK27" s="30" t="str">
        <f>IF(ISERROR(VLOOKUP($O27&amp;$Q27&amp;$R27,[1]参照!$BH$3:$BS$27,7,0)),"",IF(VLOOKUP($O27&amp;$Q27&amp;$R27,[1]参照!$BH$3:$BS$27,7,0)=0,"",VLOOKUP($O27&amp;$Q27&amp;$R27,[1]参照!$BH$3:$BS$27,7,0)))</f>
        <v/>
      </c>
      <c r="AL27" s="31"/>
      <c r="AM27" s="32"/>
      <c r="AN27" s="30" t="str">
        <f>IF(ISERROR(VLOOKUP($O27&amp;$Q27&amp;$R27,[1]参照!$BH$3:$BS$27,12,0)),"",IF(VLOOKUP($O27&amp;$Q27&amp;$R27,[1]参照!$BH$3:$BS$27,12,0)=0,"",VLOOKUP($O27&amp;$Q27&amp;$R27,[1]参照!$BH$3:$BS$27,12,0)))</f>
        <v/>
      </c>
      <c r="AO27" s="33"/>
      <c r="AP27" s="34"/>
    </row>
    <row r="28" spans="1:42" ht="21.75" customHeight="1">
      <c r="A28" s="24" t="str">
        <f>[1]表紙!$H$11</f>
        <v>28365</v>
      </c>
      <c r="B28" s="25" t="s">
        <v>86</v>
      </c>
      <c r="C28" s="26">
        <v>25</v>
      </c>
      <c r="D28" s="27" t="str">
        <f>IFERROR(VLOOKUP($A28&amp;"-"&amp;[1]★回答入力シート!$F28,[1]参照!$K$3:$N$11968,4,0),"")</f>
        <v>感染リスク対応住民窓口サービス推進事業</v>
      </c>
      <c r="E28" s="27" t="s">
        <v>39</v>
      </c>
      <c r="F28" s="28">
        <v>2</v>
      </c>
      <c r="G28" s="27" t="s">
        <v>40</v>
      </c>
      <c r="H28" s="28">
        <v>8</v>
      </c>
      <c r="I28" s="27" t="s">
        <v>41</v>
      </c>
      <c r="J28" s="27" t="s">
        <v>39</v>
      </c>
      <c r="K28" s="28">
        <v>3</v>
      </c>
      <c r="L28" s="27" t="s">
        <v>40</v>
      </c>
      <c r="M28" s="28">
        <v>3</v>
      </c>
      <c r="N28" s="27" t="s">
        <v>41</v>
      </c>
      <c r="O28" s="28" t="s">
        <v>62</v>
      </c>
      <c r="P28" s="29" t="str">
        <f>IF(D28="","",IF(VLOOKUP($D28,[1]参照!$N$3:$O$11968,2,0)=0,"",VLOOKUP($D28,[1]参照!$N$3:$O$11968,2,0)))</f>
        <v>①-Ⅳ-３．リモート化等によるデジタル・トランスフォーメーションの加速</v>
      </c>
      <c r="Q28" s="28" t="s">
        <v>87</v>
      </c>
      <c r="R28" s="28" t="s">
        <v>88</v>
      </c>
      <c r="S28" s="25">
        <v>8910</v>
      </c>
      <c r="T28" s="25">
        <v>5566</v>
      </c>
      <c r="U28" s="30" t="str">
        <f>IF(ISERROR(VLOOKUP($O28&amp;$Q28&amp;$R28,[1]参照!$BH$3:$BS$27,3,0)),"",IF(VLOOKUP($O28&amp;$Q28&amp;$R28,[1]参照!$BH$3:$BS$27,3,0)=0,"",VLOOKUP($O28&amp;$Q28&amp;$R28,[1]参照!$BH$3:$BS$27,3,0)))</f>
        <v/>
      </c>
      <c r="V28" s="31"/>
      <c r="W28" s="32"/>
      <c r="X28" s="30" t="str">
        <f>IF(ISERROR(VLOOKUP($O28&amp;$Q28&amp;$R28,[1]参照!$BH$3:$BS$27,8,0)),"",IF(VLOOKUP($O28&amp;$Q28&amp;$R28,[1]参照!$BH$3:$BS$27,8,0)=0,"",VLOOKUP($O28&amp;$Q28&amp;$R28,[1]参照!$BH$3:$BS$27,8,0)))</f>
        <v/>
      </c>
      <c r="Y28" s="30" t="str">
        <f>IF(ISERROR(VLOOKUP($O28&amp;$Q28&amp;$R28,[1]参照!$BH$3:$BS$27,4,0)),"",IF(VLOOKUP($O28&amp;$Q28&amp;$R28,[1]参照!$BH$3:$BS$27,4,0)=0,"",VLOOKUP($O28&amp;$Q28&amp;$R28,[1]参照!$BH$3:$BS$27,4,0)))</f>
        <v/>
      </c>
      <c r="Z28" s="31"/>
      <c r="AA28" s="32"/>
      <c r="AB28" s="30" t="str">
        <f>IF(ISERROR(VLOOKUP($O28&amp;$Q28&amp;$R28,[1]参照!$BH$3:$BS$27,9,0)),"",IF(VLOOKUP($O28&amp;$Q28&amp;$R28,[1]参照!$BH$3:$BS$27,9,0)=0,"",VLOOKUP($O28&amp;$Q28&amp;$R28,[1]参照!$BH$3:$BS$27,9,0)))</f>
        <v/>
      </c>
      <c r="AC28" s="30" t="str">
        <f>IF(ISERROR(VLOOKUP($O28&amp;$Q28&amp;$R28,[1]参照!$BH$3:$BS$27,5,0)),"",IF(VLOOKUP($O28&amp;$Q28&amp;$R28,[1]参照!$BH$3:$BS$27,5,0)=0,"",VLOOKUP($O28&amp;$Q28&amp;$R28,[1]参照!$BH$3:$BS$27,5,0)))</f>
        <v/>
      </c>
      <c r="AD28" s="31"/>
      <c r="AE28" s="32"/>
      <c r="AF28" s="30" t="str">
        <f>IF(ISERROR(VLOOKUP($O28&amp;$Q28&amp;$R28,[1]参照!$BH$3:$BS$27,10,0)),"",IF(VLOOKUP($O28&amp;$Q28&amp;$R28,[1]参照!$BH$3:$BS$27,10,0)=0,"",VLOOKUP($O28&amp;$Q28&amp;$R28,[1]参照!$BH$3:$BS$27,10,0)))</f>
        <v/>
      </c>
      <c r="AG28" s="30" t="str">
        <f>IF(ISERROR(VLOOKUP($O28&amp;$Q28&amp;$R28,[1]参照!$BH$3:$BS$27,6,0)),"",IF(VLOOKUP($O28&amp;$Q28&amp;$R28,[1]参照!$BH$3:$BS$27,6,0)=0,"",VLOOKUP($O28&amp;$Q28&amp;$R28,[1]参照!$BH$3:$BS$27,6,0)))</f>
        <v/>
      </c>
      <c r="AH28" s="31"/>
      <c r="AI28" s="32"/>
      <c r="AJ28" s="30" t="str">
        <f>IF(ISERROR(VLOOKUP($O28&amp;$Q28&amp;$R28,[1]参照!$BH$3:$BS$27,11,0)),"",IF(VLOOKUP($O28&amp;$Q28&amp;$R28,[1]参照!$BH$3:$BS$27,11,0)=0,"",VLOOKUP($O28&amp;$Q28&amp;$R28,[1]参照!$BH$3:$BS$27,11,0)))</f>
        <v/>
      </c>
      <c r="AK28" s="30" t="str">
        <f>IF(ISERROR(VLOOKUP($O28&amp;$Q28&amp;$R28,[1]参照!$BH$3:$BS$27,7,0)),"",IF(VLOOKUP($O28&amp;$Q28&amp;$R28,[1]参照!$BH$3:$BS$27,7,0)=0,"",VLOOKUP($O28&amp;$Q28&amp;$R28,[1]参照!$BH$3:$BS$27,7,0)))</f>
        <v/>
      </c>
      <c r="AL28" s="31"/>
      <c r="AM28" s="32"/>
      <c r="AN28" s="30" t="str">
        <f>IF(ISERROR(VLOOKUP($O28&amp;$Q28&amp;$R28,[1]参照!$BH$3:$BS$27,12,0)),"",IF(VLOOKUP($O28&amp;$Q28&amp;$R28,[1]参照!$BH$3:$BS$27,12,0)=0,"",VLOOKUP($O28&amp;$Q28&amp;$R28,[1]参照!$BH$3:$BS$27,12,0)))</f>
        <v/>
      </c>
      <c r="AO28" s="33"/>
      <c r="AP28" s="34"/>
    </row>
    <row r="29" spans="1:42" ht="21.75" customHeight="1">
      <c r="A29" s="24" t="str">
        <f>[1]表紙!$H$11</f>
        <v>28365</v>
      </c>
      <c r="B29" s="25"/>
      <c r="C29" s="26">
        <v>26</v>
      </c>
      <c r="D29" s="27" t="str">
        <f>IFERROR(VLOOKUP($A29&amp;"-"&amp;[1]★回答入力シート!$F29,[1]参照!$K$3:$N$11968,4,0),"")</f>
        <v>水道・下水道会計繰出事業</v>
      </c>
      <c r="E29" s="27" t="s">
        <v>39</v>
      </c>
      <c r="F29" s="28"/>
      <c r="G29" s="27" t="s">
        <v>40</v>
      </c>
      <c r="H29" s="28"/>
      <c r="I29" s="27" t="s">
        <v>41</v>
      </c>
      <c r="J29" s="27" t="s">
        <v>39</v>
      </c>
      <c r="K29" s="28"/>
      <c r="L29" s="27" t="s">
        <v>40</v>
      </c>
      <c r="M29" s="28"/>
      <c r="N29" s="27" t="s">
        <v>41</v>
      </c>
      <c r="O29" s="28"/>
      <c r="P29" s="29" t="str">
        <f>IF(D29="","",IF(VLOOKUP($D29,[1]参照!$N$3:$O$11968,2,0)=0,"",VLOOKUP($D29,[1]参照!$N$3:$O$11968,2,0)))</f>
        <v>①-Ⅳ-３．リモート化等によるデジタル・トランスフォーメーションの加速</v>
      </c>
      <c r="Q29" s="28"/>
      <c r="R29" s="28"/>
      <c r="S29" s="25">
        <v>0</v>
      </c>
      <c r="T29" s="25">
        <v>0</v>
      </c>
      <c r="U29" s="30" t="str">
        <f>IF(ISERROR(VLOOKUP($O29&amp;$Q29&amp;$R29,[1]参照!$BH$3:$BS$27,3,0)),"",IF(VLOOKUP($O29&amp;$Q29&amp;$R29,[1]参照!$BH$3:$BS$27,3,0)=0,"",VLOOKUP($O29&amp;$Q29&amp;$R29,[1]参照!$BH$3:$BS$27,3,0)))</f>
        <v/>
      </c>
      <c r="V29" s="31"/>
      <c r="W29" s="32"/>
      <c r="X29" s="30" t="str">
        <f>IF(ISERROR(VLOOKUP($O29&amp;$Q29&amp;$R29,[1]参照!$BH$3:$BS$27,8,0)),"",IF(VLOOKUP($O29&amp;$Q29&amp;$R29,[1]参照!$BH$3:$BS$27,8,0)=0,"",VLOOKUP($O29&amp;$Q29&amp;$R29,[1]参照!$BH$3:$BS$27,8,0)))</f>
        <v/>
      </c>
      <c r="Y29" s="30" t="str">
        <f>IF(ISERROR(VLOOKUP($O29&amp;$Q29&amp;$R29,[1]参照!$BH$3:$BS$27,4,0)),"",IF(VLOOKUP($O29&amp;$Q29&amp;$R29,[1]参照!$BH$3:$BS$27,4,0)=0,"",VLOOKUP($O29&amp;$Q29&amp;$R29,[1]参照!$BH$3:$BS$27,4,0)))</f>
        <v/>
      </c>
      <c r="Z29" s="31"/>
      <c r="AA29" s="32"/>
      <c r="AB29" s="30" t="str">
        <f>IF(ISERROR(VLOOKUP($O29&amp;$Q29&amp;$R29,[1]参照!$BH$3:$BS$27,9,0)),"",IF(VLOOKUP($O29&amp;$Q29&amp;$R29,[1]参照!$BH$3:$BS$27,9,0)=0,"",VLOOKUP($O29&amp;$Q29&amp;$R29,[1]参照!$BH$3:$BS$27,9,0)))</f>
        <v/>
      </c>
      <c r="AC29" s="30" t="str">
        <f>IF(ISERROR(VLOOKUP($O29&amp;$Q29&amp;$R29,[1]参照!$BH$3:$BS$27,5,0)),"",IF(VLOOKUP($O29&amp;$Q29&amp;$R29,[1]参照!$BH$3:$BS$27,5,0)=0,"",VLOOKUP($O29&amp;$Q29&amp;$R29,[1]参照!$BH$3:$BS$27,5,0)))</f>
        <v/>
      </c>
      <c r="AD29" s="31"/>
      <c r="AE29" s="32"/>
      <c r="AF29" s="30" t="str">
        <f>IF(ISERROR(VLOOKUP($O29&amp;$Q29&amp;$R29,[1]参照!$BH$3:$BS$27,10,0)),"",IF(VLOOKUP($O29&amp;$Q29&amp;$R29,[1]参照!$BH$3:$BS$27,10,0)=0,"",VLOOKUP($O29&amp;$Q29&amp;$R29,[1]参照!$BH$3:$BS$27,10,0)))</f>
        <v/>
      </c>
      <c r="AG29" s="30" t="str">
        <f>IF(ISERROR(VLOOKUP($O29&amp;$Q29&amp;$R29,[1]参照!$BH$3:$BS$27,6,0)),"",IF(VLOOKUP($O29&amp;$Q29&amp;$R29,[1]参照!$BH$3:$BS$27,6,0)=0,"",VLOOKUP($O29&amp;$Q29&amp;$R29,[1]参照!$BH$3:$BS$27,6,0)))</f>
        <v/>
      </c>
      <c r="AH29" s="31"/>
      <c r="AI29" s="32"/>
      <c r="AJ29" s="30" t="str">
        <f>IF(ISERROR(VLOOKUP($O29&amp;$Q29&amp;$R29,[1]参照!$BH$3:$BS$27,11,0)),"",IF(VLOOKUP($O29&amp;$Q29&amp;$R29,[1]参照!$BH$3:$BS$27,11,0)=0,"",VLOOKUP($O29&amp;$Q29&amp;$R29,[1]参照!$BH$3:$BS$27,11,0)))</f>
        <v/>
      </c>
      <c r="AK29" s="30" t="str">
        <f>IF(ISERROR(VLOOKUP($O29&amp;$Q29&amp;$R29,[1]参照!$BH$3:$BS$27,7,0)),"",IF(VLOOKUP($O29&amp;$Q29&amp;$R29,[1]参照!$BH$3:$BS$27,7,0)=0,"",VLOOKUP($O29&amp;$Q29&amp;$R29,[1]参照!$BH$3:$BS$27,7,0)))</f>
        <v/>
      </c>
      <c r="AL29" s="31"/>
      <c r="AM29" s="32"/>
      <c r="AN29" s="30" t="str">
        <f>IF(ISERROR(VLOOKUP($O29&amp;$Q29&amp;$R29,[1]参照!$BH$3:$BS$27,12,0)),"",IF(VLOOKUP($O29&amp;$Q29&amp;$R29,[1]参照!$BH$3:$BS$27,12,0)=0,"",VLOOKUP($O29&amp;$Q29&amp;$R29,[1]参照!$BH$3:$BS$27,12,0)))</f>
        <v/>
      </c>
      <c r="AO29" s="33"/>
      <c r="AP29" s="34"/>
    </row>
    <row r="30" spans="1:42" ht="21.75" customHeight="1">
      <c r="A30" s="24" t="str">
        <f>[1]表紙!$H$11</f>
        <v>28365</v>
      </c>
      <c r="B30" s="25" t="s">
        <v>89</v>
      </c>
      <c r="C30" s="26">
        <v>27</v>
      </c>
      <c r="D30" s="27" t="str">
        <f>IFERROR(VLOOKUP($A30&amp;"-"&amp;[1]★回答入力シート!$F30,[1]参照!$K$3:$N$11968,4,0),"")</f>
        <v>ウェブ会議システム導入事業</v>
      </c>
      <c r="E30" s="27" t="s">
        <v>39</v>
      </c>
      <c r="F30" s="28">
        <v>2</v>
      </c>
      <c r="G30" s="27" t="s">
        <v>40</v>
      </c>
      <c r="H30" s="28">
        <v>8</v>
      </c>
      <c r="I30" s="27" t="s">
        <v>41</v>
      </c>
      <c r="J30" s="27" t="s">
        <v>39</v>
      </c>
      <c r="K30" s="28">
        <v>3</v>
      </c>
      <c r="L30" s="27" t="s">
        <v>40</v>
      </c>
      <c r="M30" s="28">
        <v>3</v>
      </c>
      <c r="N30" s="27" t="s">
        <v>41</v>
      </c>
      <c r="O30" s="28" t="s">
        <v>62</v>
      </c>
      <c r="P30" s="29" t="str">
        <f>IF(D30="","",IF(VLOOKUP($D30,[1]参照!$N$3:$O$11968,2,0)=0,"",VLOOKUP($D30,[1]参照!$N$3:$O$11968,2,0)))</f>
        <v>①-Ⅳ-３．リモート化等によるデジタル・トランスフォーメーションの加速</v>
      </c>
      <c r="Q30" s="28" t="s">
        <v>90</v>
      </c>
      <c r="R30" s="28" t="s">
        <v>65</v>
      </c>
      <c r="S30" s="25">
        <v>1129</v>
      </c>
      <c r="T30" s="25">
        <v>1129</v>
      </c>
      <c r="U30" s="30" t="str">
        <f>IF(ISERROR(VLOOKUP($O30&amp;$Q30&amp;$R30,[1]参照!$BH$3:$BS$27,3,0)),"",IF(VLOOKUP($O30&amp;$Q30&amp;$R30,[1]参照!$BH$3:$BS$27,3,0)=0,"",VLOOKUP($O30&amp;$Q30&amp;$R30,[1]参照!$BH$3:$BS$27,3,0)))</f>
        <v/>
      </c>
      <c r="V30" s="31"/>
      <c r="W30" s="32"/>
      <c r="X30" s="30" t="str">
        <f>IF(ISERROR(VLOOKUP($O30&amp;$Q30&amp;$R30,[1]参照!$BH$3:$BS$27,8,0)),"",IF(VLOOKUP($O30&amp;$Q30&amp;$R30,[1]参照!$BH$3:$BS$27,8,0)=0,"",VLOOKUP($O30&amp;$Q30&amp;$R30,[1]参照!$BH$3:$BS$27,8,0)))</f>
        <v/>
      </c>
      <c r="Y30" s="30" t="str">
        <f>IF(ISERROR(VLOOKUP($O30&amp;$Q30&amp;$R30,[1]参照!$BH$3:$BS$27,4,0)),"",IF(VLOOKUP($O30&amp;$Q30&amp;$R30,[1]参照!$BH$3:$BS$27,4,0)=0,"",VLOOKUP($O30&amp;$Q30&amp;$R30,[1]参照!$BH$3:$BS$27,4,0)))</f>
        <v/>
      </c>
      <c r="Z30" s="31"/>
      <c r="AA30" s="32"/>
      <c r="AB30" s="30" t="str">
        <f>IF(ISERROR(VLOOKUP($O30&amp;$Q30&amp;$R30,[1]参照!$BH$3:$BS$27,9,0)),"",IF(VLOOKUP($O30&amp;$Q30&amp;$R30,[1]参照!$BH$3:$BS$27,9,0)=0,"",VLOOKUP($O30&amp;$Q30&amp;$R30,[1]参照!$BH$3:$BS$27,9,0)))</f>
        <v/>
      </c>
      <c r="AC30" s="30" t="str">
        <f>IF(ISERROR(VLOOKUP($O30&amp;$Q30&amp;$R30,[1]参照!$BH$3:$BS$27,5,0)),"",IF(VLOOKUP($O30&amp;$Q30&amp;$R30,[1]参照!$BH$3:$BS$27,5,0)=0,"",VLOOKUP($O30&amp;$Q30&amp;$R30,[1]参照!$BH$3:$BS$27,5,0)))</f>
        <v/>
      </c>
      <c r="AD30" s="31"/>
      <c r="AE30" s="32"/>
      <c r="AF30" s="30" t="str">
        <f>IF(ISERROR(VLOOKUP($O30&amp;$Q30&amp;$R30,[1]参照!$BH$3:$BS$27,10,0)),"",IF(VLOOKUP($O30&amp;$Q30&amp;$R30,[1]参照!$BH$3:$BS$27,10,0)=0,"",VLOOKUP($O30&amp;$Q30&amp;$R30,[1]参照!$BH$3:$BS$27,10,0)))</f>
        <v/>
      </c>
      <c r="AG30" s="30" t="str">
        <f>IF(ISERROR(VLOOKUP($O30&amp;$Q30&amp;$R30,[1]参照!$BH$3:$BS$27,6,0)),"",IF(VLOOKUP($O30&amp;$Q30&amp;$R30,[1]参照!$BH$3:$BS$27,6,0)=0,"",VLOOKUP($O30&amp;$Q30&amp;$R30,[1]参照!$BH$3:$BS$27,6,0)))</f>
        <v/>
      </c>
      <c r="AH30" s="31"/>
      <c r="AI30" s="32"/>
      <c r="AJ30" s="30" t="str">
        <f>IF(ISERROR(VLOOKUP($O30&amp;$Q30&amp;$R30,[1]参照!$BH$3:$BS$27,11,0)),"",IF(VLOOKUP($O30&amp;$Q30&amp;$R30,[1]参照!$BH$3:$BS$27,11,0)=0,"",VLOOKUP($O30&amp;$Q30&amp;$R30,[1]参照!$BH$3:$BS$27,11,0)))</f>
        <v/>
      </c>
      <c r="AK30" s="30" t="str">
        <f>IF(ISERROR(VLOOKUP($O30&amp;$Q30&amp;$R30,[1]参照!$BH$3:$BS$27,7,0)),"",IF(VLOOKUP($O30&amp;$Q30&amp;$R30,[1]参照!$BH$3:$BS$27,7,0)=0,"",VLOOKUP($O30&amp;$Q30&amp;$R30,[1]参照!$BH$3:$BS$27,7,0)))</f>
        <v/>
      </c>
      <c r="AL30" s="31"/>
      <c r="AM30" s="32"/>
      <c r="AN30" s="30" t="str">
        <f>IF(ISERROR(VLOOKUP($O30&amp;$Q30&amp;$R30,[1]参照!$BH$3:$BS$27,12,0)),"",IF(VLOOKUP($O30&amp;$Q30&amp;$R30,[1]参照!$BH$3:$BS$27,12,0)=0,"",VLOOKUP($O30&amp;$Q30&amp;$R30,[1]参照!$BH$3:$BS$27,12,0)))</f>
        <v/>
      </c>
      <c r="AO30" s="33"/>
      <c r="AP30" s="34"/>
    </row>
    <row r="31" spans="1:42" ht="21.75" customHeight="1">
      <c r="A31" s="24" t="str">
        <f>[1]表紙!$H$11</f>
        <v>28365</v>
      </c>
      <c r="B31" s="25" t="s">
        <v>91</v>
      </c>
      <c r="C31" s="26">
        <v>28</v>
      </c>
      <c r="D31" s="27" t="str">
        <f>IFERROR(VLOOKUP($A31&amp;"-"&amp;[1]★回答入力シート!$F31,[1]参照!$K$3:$N$11968,4,0),"")</f>
        <v>地域バス支援金給付事業</v>
      </c>
      <c r="E31" s="27" t="s">
        <v>39</v>
      </c>
      <c r="F31" s="28">
        <v>2</v>
      </c>
      <c r="G31" s="27" t="s">
        <v>40</v>
      </c>
      <c r="H31" s="28">
        <v>8</v>
      </c>
      <c r="I31" s="27" t="s">
        <v>41</v>
      </c>
      <c r="J31" s="27" t="s">
        <v>39</v>
      </c>
      <c r="K31" s="28">
        <v>3</v>
      </c>
      <c r="L31" s="27" t="s">
        <v>40</v>
      </c>
      <c r="M31" s="28">
        <v>3</v>
      </c>
      <c r="N31" s="27" t="s">
        <v>41</v>
      </c>
      <c r="O31" s="28" t="s">
        <v>74</v>
      </c>
      <c r="P31" s="29" t="str">
        <f>IF(D31="","",IF(VLOOKUP($D31,[1]参照!$N$3:$O$11968,2,0)=0,"",VLOOKUP($D31,[1]参照!$N$3:$O$11968,2,0)))</f>
        <v>①-Ⅲ-１．観光・運輸業、飲食業、イベント・エンターテインメント事業等に対する支援</v>
      </c>
      <c r="Q31" s="28" t="s">
        <v>92</v>
      </c>
      <c r="R31" s="28" t="s">
        <v>93</v>
      </c>
      <c r="S31" s="25">
        <v>4587</v>
      </c>
      <c r="T31" s="25">
        <v>4000</v>
      </c>
      <c r="U31" s="30" t="str">
        <f>IF(ISERROR(VLOOKUP($O31&amp;$Q31&amp;$R31,[1]参照!$BH$3:$BS$27,3,0)),"",IF(VLOOKUP($O31&amp;$Q31&amp;$R31,[1]参照!$BH$3:$BS$27,3,0)=0,"",VLOOKUP($O31&amp;$Q31&amp;$R31,[1]参照!$BH$3:$BS$27,3,0)))</f>
        <v/>
      </c>
      <c r="V31" s="31"/>
      <c r="W31" s="32"/>
      <c r="X31" s="30" t="str">
        <f>IF(ISERROR(VLOOKUP($O31&amp;$Q31&amp;$R31,[1]参照!$BH$3:$BS$27,8,0)),"",IF(VLOOKUP($O31&amp;$Q31&amp;$R31,[1]参照!$BH$3:$BS$27,8,0)=0,"",VLOOKUP($O31&amp;$Q31&amp;$R31,[1]参照!$BH$3:$BS$27,8,0)))</f>
        <v/>
      </c>
      <c r="Y31" s="30" t="str">
        <f>IF(ISERROR(VLOOKUP($O31&amp;$Q31&amp;$R31,[1]参照!$BH$3:$BS$27,4,0)),"",IF(VLOOKUP($O31&amp;$Q31&amp;$R31,[1]参照!$BH$3:$BS$27,4,0)=0,"",VLOOKUP($O31&amp;$Q31&amp;$R31,[1]参照!$BH$3:$BS$27,4,0)))</f>
        <v/>
      </c>
      <c r="Z31" s="31"/>
      <c r="AA31" s="32"/>
      <c r="AB31" s="30" t="str">
        <f>IF(ISERROR(VLOOKUP($O31&amp;$Q31&amp;$R31,[1]参照!$BH$3:$BS$27,9,0)),"",IF(VLOOKUP($O31&amp;$Q31&amp;$R31,[1]参照!$BH$3:$BS$27,9,0)=0,"",VLOOKUP($O31&amp;$Q31&amp;$R31,[1]参照!$BH$3:$BS$27,9,0)))</f>
        <v/>
      </c>
      <c r="AC31" s="30" t="str">
        <f>IF(ISERROR(VLOOKUP($O31&amp;$Q31&amp;$R31,[1]参照!$BH$3:$BS$27,5,0)),"",IF(VLOOKUP($O31&amp;$Q31&amp;$R31,[1]参照!$BH$3:$BS$27,5,0)=0,"",VLOOKUP($O31&amp;$Q31&amp;$R31,[1]参照!$BH$3:$BS$27,5,0)))</f>
        <v/>
      </c>
      <c r="AD31" s="31"/>
      <c r="AE31" s="32"/>
      <c r="AF31" s="30" t="str">
        <f>IF(ISERROR(VLOOKUP($O31&amp;$Q31&amp;$R31,[1]参照!$BH$3:$BS$27,10,0)),"",IF(VLOOKUP($O31&amp;$Q31&amp;$R31,[1]参照!$BH$3:$BS$27,10,0)=0,"",VLOOKUP($O31&amp;$Q31&amp;$R31,[1]参照!$BH$3:$BS$27,10,0)))</f>
        <v/>
      </c>
      <c r="AG31" s="30" t="str">
        <f>IF(ISERROR(VLOOKUP($O31&amp;$Q31&amp;$R31,[1]参照!$BH$3:$BS$27,6,0)),"",IF(VLOOKUP($O31&amp;$Q31&amp;$R31,[1]参照!$BH$3:$BS$27,6,0)=0,"",VLOOKUP($O31&amp;$Q31&amp;$R31,[1]参照!$BH$3:$BS$27,6,0)))</f>
        <v/>
      </c>
      <c r="AH31" s="31"/>
      <c r="AI31" s="32"/>
      <c r="AJ31" s="30" t="str">
        <f>IF(ISERROR(VLOOKUP($O31&amp;$Q31&amp;$R31,[1]参照!$BH$3:$BS$27,11,0)),"",IF(VLOOKUP($O31&amp;$Q31&amp;$R31,[1]参照!$BH$3:$BS$27,11,0)=0,"",VLOOKUP($O31&amp;$Q31&amp;$R31,[1]参照!$BH$3:$BS$27,11,0)))</f>
        <v/>
      </c>
      <c r="AK31" s="30" t="str">
        <f>IF(ISERROR(VLOOKUP($O31&amp;$Q31&amp;$R31,[1]参照!$BH$3:$BS$27,7,0)),"",IF(VLOOKUP($O31&amp;$Q31&amp;$R31,[1]参照!$BH$3:$BS$27,7,0)=0,"",VLOOKUP($O31&amp;$Q31&amp;$R31,[1]参照!$BH$3:$BS$27,7,0)))</f>
        <v/>
      </c>
      <c r="AL31" s="31"/>
      <c r="AM31" s="32"/>
      <c r="AN31" s="30" t="str">
        <f>IF(ISERROR(VLOOKUP($O31&amp;$Q31&amp;$R31,[1]参照!$BH$3:$BS$27,12,0)),"",IF(VLOOKUP($O31&amp;$Q31&amp;$R31,[1]参照!$BH$3:$BS$27,12,0)=0,"",VLOOKUP($O31&amp;$Q31&amp;$R31,[1]参照!$BH$3:$BS$27,12,0)))</f>
        <v/>
      </c>
      <c r="AO31" s="33"/>
      <c r="AP31" s="34"/>
    </row>
    <row r="32" spans="1:42" ht="21.75" customHeight="1">
      <c r="A32" s="24" t="str">
        <f>[1]表紙!$H$11</f>
        <v>28365</v>
      </c>
      <c r="B32" s="25" t="s">
        <v>91</v>
      </c>
      <c r="C32" s="26">
        <v>29</v>
      </c>
      <c r="D32" s="27" t="str">
        <f>IFERROR(VLOOKUP($A32&amp;"-"&amp;[1]★回答入力シート!$F32,[1]参照!$K$3:$N$11968,4,0),"")</f>
        <v>地域バス更新事業</v>
      </c>
      <c r="E32" s="27" t="s">
        <v>39</v>
      </c>
      <c r="F32" s="28">
        <v>2</v>
      </c>
      <c r="G32" s="27" t="s">
        <v>40</v>
      </c>
      <c r="H32" s="28">
        <v>8</v>
      </c>
      <c r="I32" s="27" t="s">
        <v>41</v>
      </c>
      <c r="J32" s="27" t="s">
        <v>39</v>
      </c>
      <c r="K32" s="28">
        <v>3</v>
      </c>
      <c r="L32" s="27" t="s">
        <v>40</v>
      </c>
      <c r="M32" s="28">
        <v>3</v>
      </c>
      <c r="N32" s="27" t="s">
        <v>41</v>
      </c>
      <c r="O32" s="28" t="s">
        <v>74</v>
      </c>
      <c r="P32" s="29" t="str">
        <f>IF(D32="","",IF(VLOOKUP($D32,[1]参照!$N$3:$O$11968,2,0)=0,"",VLOOKUP($D32,[1]参照!$N$3:$O$11968,2,0)))</f>
        <v>①-Ⅲ-１．観光・運輸業、飲食業、イベント・エンターテインメント事業等に対する支援</v>
      </c>
      <c r="Q32" s="28" t="s">
        <v>92</v>
      </c>
      <c r="R32" s="28" t="s">
        <v>94</v>
      </c>
      <c r="S32" s="25">
        <v>77225</v>
      </c>
      <c r="T32" s="25">
        <v>77225</v>
      </c>
      <c r="U32" s="30" t="str">
        <f>IF(ISERROR(VLOOKUP($O32&amp;$Q32&amp;$R32,[1]参照!$BH$3:$BS$27,3,0)),"",IF(VLOOKUP($O32&amp;$Q32&amp;$R32,[1]参照!$BH$3:$BS$27,3,0)=0,"",VLOOKUP($O32&amp;$Q32&amp;$R32,[1]参照!$BH$3:$BS$27,3,0)))</f>
        <v/>
      </c>
      <c r="V32" s="31"/>
      <c r="W32" s="32"/>
      <c r="X32" s="30" t="str">
        <f>IF(ISERROR(VLOOKUP($O32&amp;$Q32&amp;$R32,[1]参照!$BH$3:$BS$27,8,0)),"",IF(VLOOKUP($O32&amp;$Q32&amp;$R32,[1]参照!$BH$3:$BS$27,8,0)=0,"",VLOOKUP($O32&amp;$Q32&amp;$R32,[1]参照!$BH$3:$BS$27,8,0)))</f>
        <v/>
      </c>
      <c r="Y32" s="30" t="str">
        <f>IF(ISERROR(VLOOKUP($O32&amp;$Q32&amp;$R32,[1]参照!$BH$3:$BS$27,4,0)),"",IF(VLOOKUP($O32&amp;$Q32&amp;$R32,[1]参照!$BH$3:$BS$27,4,0)=0,"",VLOOKUP($O32&amp;$Q32&amp;$R32,[1]参照!$BH$3:$BS$27,4,0)))</f>
        <v/>
      </c>
      <c r="Z32" s="31"/>
      <c r="AA32" s="32"/>
      <c r="AB32" s="30" t="str">
        <f>IF(ISERROR(VLOOKUP($O32&amp;$Q32&amp;$R32,[1]参照!$BH$3:$BS$27,9,0)),"",IF(VLOOKUP($O32&amp;$Q32&amp;$R32,[1]参照!$BH$3:$BS$27,9,0)=0,"",VLOOKUP($O32&amp;$Q32&amp;$R32,[1]参照!$BH$3:$BS$27,9,0)))</f>
        <v/>
      </c>
      <c r="AC32" s="30" t="str">
        <f>IF(ISERROR(VLOOKUP($O32&amp;$Q32&amp;$R32,[1]参照!$BH$3:$BS$27,5,0)),"",IF(VLOOKUP($O32&amp;$Q32&amp;$R32,[1]参照!$BH$3:$BS$27,5,0)=0,"",VLOOKUP($O32&amp;$Q32&amp;$R32,[1]参照!$BH$3:$BS$27,5,0)))</f>
        <v/>
      </c>
      <c r="AD32" s="31"/>
      <c r="AE32" s="32"/>
      <c r="AF32" s="30" t="str">
        <f>IF(ISERROR(VLOOKUP($O32&amp;$Q32&amp;$R32,[1]参照!$BH$3:$BS$27,10,0)),"",IF(VLOOKUP($O32&amp;$Q32&amp;$R32,[1]参照!$BH$3:$BS$27,10,0)=0,"",VLOOKUP($O32&amp;$Q32&amp;$R32,[1]参照!$BH$3:$BS$27,10,0)))</f>
        <v/>
      </c>
      <c r="AG32" s="30" t="str">
        <f>IF(ISERROR(VLOOKUP($O32&amp;$Q32&amp;$R32,[1]参照!$BH$3:$BS$27,6,0)),"",IF(VLOOKUP($O32&amp;$Q32&amp;$R32,[1]参照!$BH$3:$BS$27,6,0)=0,"",VLOOKUP($O32&amp;$Q32&amp;$R32,[1]参照!$BH$3:$BS$27,6,0)))</f>
        <v/>
      </c>
      <c r="AH32" s="31"/>
      <c r="AI32" s="32"/>
      <c r="AJ32" s="30" t="str">
        <f>IF(ISERROR(VLOOKUP($O32&amp;$Q32&amp;$R32,[1]参照!$BH$3:$BS$27,11,0)),"",IF(VLOOKUP($O32&amp;$Q32&amp;$R32,[1]参照!$BH$3:$BS$27,11,0)=0,"",VLOOKUP($O32&amp;$Q32&amp;$R32,[1]参照!$BH$3:$BS$27,11,0)))</f>
        <v/>
      </c>
      <c r="AK32" s="30" t="str">
        <f>IF(ISERROR(VLOOKUP($O32&amp;$Q32&amp;$R32,[1]参照!$BH$3:$BS$27,7,0)),"",IF(VLOOKUP($O32&amp;$Q32&amp;$R32,[1]参照!$BH$3:$BS$27,7,0)=0,"",VLOOKUP($O32&amp;$Q32&amp;$R32,[1]参照!$BH$3:$BS$27,7,0)))</f>
        <v/>
      </c>
      <c r="AL32" s="31"/>
      <c r="AM32" s="32"/>
      <c r="AN32" s="30" t="str">
        <f>IF(ISERROR(VLOOKUP($O32&amp;$Q32&amp;$R32,[1]参照!$BH$3:$BS$27,12,0)),"",IF(VLOOKUP($O32&amp;$Q32&amp;$R32,[1]参照!$BH$3:$BS$27,12,0)=0,"",VLOOKUP($O32&amp;$Q32&amp;$R32,[1]参照!$BH$3:$BS$27,12,0)))</f>
        <v/>
      </c>
      <c r="AO32" s="33"/>
      <c r="AP32" s="34"/>
    </row>
    <row r="33" spans="1:42" ht="21.75" customHeight="1">
      <c r="A33" s="24" t="str">
        <f>[1]表紙!$H$11</f>
        <v>28365</v>
      </c>
      <c r="B33" s="25" t="s">
        <v>91</v>
      </c>
      <c r="C33" s="26">
        <v>30</v>
      </c>
      <c r="D33" s="27" t="str">
        <f>IFERROR(VLOOKUP($A33&amp;"-"&amp;[1]★回答入力シート!$F33,[1]参照!$K$3:$N$11968,4,0),"")</f>
        <v>地域バスキャッシュレス化事業</v>
      </c>
      <c r="E33" s="27" t="s">
        <v>39</v>
      </c>
      <c r="F33" s="28">
        <v>2</v>
      </c>
      <c r="G33" s="27" t="s">
        <v>40</v>
      </c>
      <c r="H33" s="28">
        <v>8</v>
      </c>
      <c r="I33" s="27" t="s">
        <v>41</v>
      </c>
      <c r="J33" s="27" t="s">
        <v>39</v>
      </c>
      <c r="K33" s="28">
        <v>3</v>
      </c>
      <c r="L33" s="27" t="s">
        <v>40</v>
      </c>
      <c r="M33" s="28">
        <v>3</v>
      </c>
      <c r="N33" s="27" t="s">
        <v>41</v>
      </c>
      <c r="O33" s="28" t="s">
        <v>62</v>
      </c>
      <c r="P33" s="29" t="str">
        <f>IF(D33="","",IF(VLOOKUP($D33,[1]参照!$N$3:$O$11968,2,0)=0,"",VLOOKUP($D33,[1]参照!$N$3:$O$11968,2,0)))</f>
        <v>①-Ⅳ-３．リモート化等によるデジタル・トランスフォーメーションの加速</v>
      </c>
      <c r="Q33" s="28" t="s">
        <v>65</v>
      </c>
      <c r="R33" s="28" t="s">
        <v>65</v>
      </c>
      <c r="S33" s="25">
        <v>7514</v>
      </c>
      <c r="T33" s="25">
        <v>6578</v>
      </c>
      <c r="U33" s="30" t="str">
        <f>IF(ISERROR(VLOOKUP($O33&amp;$Q33&amp;$R33,[1]参照!$BH$3:$BS$27,3,0)),"",IF(VLOOKUP($O33&amp;$Q33&amp;$R33,[1]参照!$BH$3:$BS$27,3,0)=0,"",VLOOKUP($O33&amp;$Q33&amp;$R33,[1]参照!$BH$3:$BS$27,3,0)))</f>
        <v/>
      </c>
      <c r="V33" s="31"/>
      <c r="W33" s="32"/>
      <c r="X33" s="30" t="str">
        <f>IF(ISERROR(VLOOKUP($O33&amp;$Q33&amp;$R33,[1]参照!$BH$3:$BS$27,8,0)),"",IF(VLOOKUP($O33&amp;$Q33&amp;$R33,[1]参照!$BH$3:$BS$27,8,0)=0,"",VLOOKUP($O33&amp;$Q33&amp;$R33,[1]参照!$BH$3:$BS$27,8,0)))</f>
        <v/>
      </c>
      <c r="Y33" s="30" t="str">
        <f>IF(ISERROR(VLOOKUP($O33&amp;$Q33&amp;$R33,[1]参照!$BH$3:$BS$27,4,0)),"",IF(VLOOKUP($O33&amp;$Q33&amp;$R33,[1]参照!$BH$3:$BS$27,4,0)=0,"",VLOOKUP($O33&amp;$Q33&amp;$R33,[1]参照!$BH$3:$BS$27,4,0)))</f>
        <v/>
      </c>
      <c r="Z33" s="31"/>
      <c r="AA33" s="32"/>
      <c r="AB33" s="30" t="str">
        <f>IF(ISERROR(VLOOKUP($O33&amp;$Q33&amp;$R33,[1]参照!$BH$3:$BS$27,9,0)),"",IF(VLOOKUP($O33&amp;$Q33&amp;$R33,[1]参照!$BH$3:$BS$27,9,0)=0,"",VLOOKUP($O33&amp;$Q33&amp;$R33,[1]参照!$BH$3:$BS$27,9,0)))</f>
        <v/>
      </c>
      <c r="AC33" s="30" t="str">
        <f>IF(ISERROR(VLOOKUP($O33&amp;$Q33&amp;$R33,[1]参照!$BH$3:$BS$27,5,0)),"",IF(VLOOKUP($O33&amp;$Q33&amp;$R33,[1]参照!$BH$3:$BS$27,5,0)=0,"",VLOOKUP($O33&amp;$Q33&amp;$R33,[1]参照!$BH$3:$BS$27,5,0)))</f>
        <v/>
      </c>
      <c r="AD33" s="31"/>
      <c r="AE33" s="32"/>
      <c r="AF33" s="30" t="str">
        <f>IF(ISERROR(VLOOKUP($O33&amp;$Q33&amp;$R33,[1]参照!$BH$3:$BS$27,10,0)),"",IF(VLOOKUP($O33&amp;$Q33&amp;$R33,[1]参照!$BH$3:$BS$27,10,0)=0,"",VLOOKUP($O33&amp;$Q33&amp;$R33,[1]参照!$BH$3:$BS$27,10,0)))</f>
        <v/>
      </c>
      <c r="AG33" s="30" t="str">
        <f>IF(ISERROR(VLOOKUP($O33&amp;$Q33&amp;$R33,[1]参照!$BH$3:$BS$27,6,0)),"",IF(VLOOKUP($O33&amp;$Q33&amp;$R33,[1]参照!$BH$3:$BS$27,6,0)=0,"",VLOOKUP($O33&amp;$Q33&amp;$R33,[1]参照!$BH$3:$BS$27,6,0)))</f>
        <v/>
      </c>
      <c r="AH33" s="31"/>
      <c r="AI33" s="32"/>
      <c r="AJ33" s="30" t="str">
        <f>IF(ISERROR(VLOOKUP($O33&amp;$Q33&amp;$R33,[1]参照!$BH$3:$BS$27,11,0)),"",IF(VLOOKUP($O33&amp;$Q33&amp;$R33,[1]参照!$BH$3:$BS$27,11,0)=0,"",VLOOKUP($O33&amp;$Q33&amp;$R33,[1]参照!$BH$3:$BS$27,11,0)))</f>
        <v/>
      </c>
      <c r="AK33" s="30" t="str">
        <f>IF(ISERROR(VLOOKUP($O33&amp;$Q33&amp;$R33,[1]参照!$BH$3:$BS$27,7,0)),"",IF(VLOOKUP($O33&amp;$Q33&amp;$R33,[1]参照!$BH$3:$BS$27,7,0)=0,"",VLOOKUP($O33&amp;$Q33&amp;$R33,[1]参照!$BH$3:$BS$27,7,0)))</f>
        <v/>
      </c>
      <c r="AL33" s="31"/>
      <c r="AM33" s="32"/>
      <c r="AN33" s="30" t="str">
        <f>IF(ISERROR(VLOOKUP($O33&amp;$Q33&amp;$R33,[1]参照!$BH$3:$BS$27,12,0)),"",IF(VLOOKUP($O33&amp;$Q33&amp;$R33,[1]参照!$BH$3:$BS$27,12,0)=0,"",VLOOKUP($O33&amp;$Q33&amp;$R33,[1]参照!$BH$3:$BS$27,12,0)))</f>
        <v/>
      </c>
      <c r="AO33" s="33"/>
      <c r="AP33" s="34"/>
    </row>
    <row r="34" spans="1:42" ht="21.75" customHeight="1">
      <c r="A34" s="24" t="str">
        <f>[1]表紙!$H$11</f>
        <v>28365</v>
      </c>
      <c r="B34" s="25" t="s">
        <v>91</v>
      </c>
      <c r="C34" s="26">
        <v>31</v>
      </c>
      <c r="D34" s="27" t="str">
        <f>IFERROR(VLOOKUP($A34&amp;"-"&amp;[1]★回答入力シート!$F34,[1]参照!$K$3:$N$11968,4,0),"")</f>
        <v>ホームページ改修事業</v>
      </c>
      <c r="E34" s="27" t="s">
        <v>39</v>
      </c>
      <c r="F34" s="28">
        <v>2</v>
      </c>
      <c r="G34" s="27" t="s">
        <v>40</v>
      </c>
      <c r="H34" s="28">
        <v>8</v>
      </c>
      <c r="I34" s="27" t="s">
        <v>41</v>
      </c>
      <c r="J34" s="27" t="s">
        <v>39</v>
      </c>
      <c r="K34" s="28">
        <v>3</v>
      </c>
      <c r="L34" s="27" t="s">
        <v>40</v>
      </c>
      <c r="M34" s="28">
        <v>3</v>
      </c>
      <c r="N34" s="27" t="s">
        <v>41</v>
      </c>
      <c r="O34" s="28" t="s">
        <v>95</v>
      </c>
      <c r="P34" s="29" t="str">
        <f>IF(D34="","",IF(VLOOKUP($D34,[1]参照!$N$3:$O$11968,2,0)=0,"",VLOOKUP($D34,[1]参照!$N$3:$O$11968,2,0)))</f>
        <v>①-Ⅰ-６．情報発信の充実</v>
      </c>
      <c r="Q34" s="28" t="s">
        <v>96</v>
      </c>
      <c r="R34" s="28" t="s">
        <v>97</v>
      </c>
      <c r="S34" s="25">
        <v>5768</v>
      </c>
      <c r="T34" s="25">
        <v>5768</v>
      </c>
      <c r="U34" s="30" t="str">
        <f>IF(ISERROR(VLOOKUP($O34&amp;$Q34&amp;$R34,[1]参照!$BH$3:$BS$27,3,0)),"",IF(VLOOKUP($O34&amp;$Q34&amp;$R34,[1]参照!$BH$3:$BS$27,3,0)=0,"",VLOOKUP($O34&amp;$Q34&amp;$R34,[1]参照!$BH$3:$BS$27,3,0)))</f>
        <v/>
      </c>
      <c r="V34" s="31"/>
      <c r="W34" s="32"/>
      <c r="X34" s="30" t="str">
        <f>IF(ISERROR(VLOOKUP($O34&amp;$Q34&amp;$R34,[1]参照!$BH$3:$BS$27,8,0)),"",IF(VLOOKUP($O34&amp;$Q34&amp;$R34,[1]参照!$BH$3:$BS$27,8,0)=0,"",VLOOKUP($O34&amp;$Q34&amp;$R34,[1]参照!$BH$3:$BS$27,8,0)))</f>
        <v/>
      </c>
      <c r="Y34" s="30" t="str">
        <f>IF(ISERROR(VLOOKUP($O34&amp;$Q34&amp;$R34,[1]参照!$BH$3:$BS$27,4,0)),"",IF(VLOOKUP($O34&amp;$Q34&amp;$R34,[1]参照!$BH$3:$BS$27,4,0)=0,"",VLOOKUP($O34&amp;$Q34&amp;$R34,[1]参照!$BH$3:$BS$27,4,0)))</f>
        <v/>
      </c>
      <c r="Z34" s="31"/>
      <c r="AA34" s="32"/>
      <c r="AB34" s="30" t="str">
        <f>IF(ISERROR(VLOOKUP($O34&amp;$Q34&amp;$R34,[1]参照!$BH$3:$BS$27,9,0)),"",IF(VLOOKUP($O34&amp;$Q34&amp;$R34,[1]参照!$BH$3:$BS$27,9,0)=0,"",VLOOKUP($O34&amp;$Q34&amp;$R34,[1]参照!$BH$3:$BS$27,9,0)))</f>
        <v/>
      </c>
      <c r="AC34" s="30" t="str">
        <f>IF(ISERROR(VLOOKUP($O34&amp;$Q34&amp;$R34,[1]参照!$BH$3:$BS$27,5,0)),"",IF(VLOOKUP($O34&amp;$Q34&amp;$R34,[1]参照!$BH$3:$BS$27,5,0)=0,"",VLOOKUP($O34&amp;$Q34&amp;$R34,[1]参照!$BH$3:$BS$27,5,0)))</f>
        <v/>
      </c>
      <c r="AD34" s="31"/>
      <c r="AE34" s="32"/>
      <c r="AF34" s="30" t="str">
        <f>IF(ISERROR(VLOOKUP($O34&amp;$Q34&amp;$R34,[1]参照!$BH$3:$BS$27,10,0)),"",IF(VLOOKUP($O34&amp;$Q34&amp;$R34,[1]参照!$BH$3:$BS$27,10,0)=0,"",VLOOKUP($O34&amp;$Q34&amp;$R34,[1]参照!$BH$3:$BS$27,10,0)))</f>
        <v/>
      </c>
      <c r="AG34" s="30" t="str">
        <f>IF(ISERROR(VLOOKUP($O34&amp;$Q34&amp;$R34,[1]参照!$BH$3:$BS$27,6,0)),"",IF(VLOOKUP($O34&amp;$Q34&amp;$R34,[1]参照!$BH$3:$BS$27,6,0)=0,"",VLOOKUP($O34&amp;$Q34&amp;$R34,[1]参照!$BH$3:$BS$27,6,0)))</f>
        <v/>
      </c>
      <c r="AH34" s="31"/>
      <c r="AI34" s="32"/>
      <c r="AJ34" s="30" t="str">
        <f>IF(ISERROR(VLOOKUP($O34&amp;$Q34&amp;$R34,[1]参照!$BH$3:$BS$27,11,0)),"",IF(VLOOKUP($O34&amp;$Q34&amp;$R34,[1]参照!$BH$3:$BS$27,11,0)=0,"",VLOOKUP($O34&amp;$Q34&amp;$R34,[1]参照!$BH$3:$BS$27,11,0)))</f>
        <v/>
      </c>
      <c r="AK34" s="30" t="str">
        <f>IF(ISERROR(VLOOKUP($O34&amp;$Q34&amp;$R34,[1]参照!$BH$3:$BS$27,7,0)),"",IF(VLOOKUP($O34&amp;$Q34&amp;$R34,[1]参照!$BH$3:$BS$27,7,0)=0,"",VLOOKUP($O34&amp;$Q34&amp;$R34,[1]参照!$BH$3:$BS$27,7,0)))</f>
        <v/>
      </c>
      <c r="AL34" s="31"/>
      <c r="AM34" s="32"/>
      <c r="AN34" s="30" t="str">
        <f>IF(ISERROR(VLOOKUP($O34&amp;$Q34&amp;$R34,[1]参照!$BH$3:$BS$27,12,0)),"",IF(VLOOKUP($O34&amp;$Q34&amp;$R34,[1]参照!$BH$3:$BS$27,12,0)=0,"",VLOOKUP($O34&amp;$Q34&amp;$R34,[1]参照!$BH$3:$BS$27,12,0)))</f>
        <v/>
      </c>
      <c r="AO34" s="33"/>
      <c r="AP34" s="34"/>
    </row>
    <row r="35" spans="1:42" ht="21.75" customHeight="1">
      <c r="A35" s="24" t="str">
        <f>[1]表紙!$H$11</f>
        <v>28365</v>
      </c>
      <c r="B35" s="25" t="s">
        <v>98</v>
      </c>
      <c r="C35" s="26">
        <v>32</v>
      </c>
      <c r="D35" s="27" t="str">
        <f>IFERROR(VLOOKUP($A35&amp;"-"&amp;[1]★回答入力シート!$F35,[1]参照!$K$3:$N$11968,4,0),"")</f>
        <v>指定避難所感染症対応事業</v>
      </c>
      <c r="E35" s="27" t="s">
        <v>39</v>
      </c>
      <c r="F35" s="28">
        <v>2</v>
      </c>
      <c r="G35" s="27" t="s">
        <v>40</v>
      </c>
      <c r="H35" s="28">
        <v>8</v>
      </c>
      <c r="I35" s="27" t="s">
        <v>41</v>
      </c>
      <c r="J35" s="27" t="s">
        <v>39</v>
      </c>
      <c r="K35" s="28">
        <v>3</v>
      </c>
      <c r="L35" s="27" t="s">
        <v>40</v>
      </c>
      <c r="M35" s="28">
        <v>3</v>
      </c>
      <c r="N35" s="27" t="s">
        <v>41</v>
      </c>
      <c r="O35" s="28" t="s">
        <v>42</v>
      </c>
      <c r="P35" s="29" t="str">
        <f>IF(D35="","",IF(VLOOKUP($D35,[1]参照!$N$3:$O$11968,2,0)=0,"",VLOOKUP($D35,[1]参照!$N$3:$O$11968,2,0)))</f>
        <v>①-Ⅳ-４．公共投資の早期執行等</v>
      </c>
      <c r="Q35" s="28" t="s">
        <v>43</v>
      </c>
      <c r="R35" s="28" t="s">
        <v>82</v>
      </c>
      <c r="S35" s="25">
        <v>28477</v>
      </c>
      <c r="T35" s="25">
        <v>26214</v>
      </c>
      <c r="U35" s="30" t="str">
        <f>IF(ISERROR(VLOOKUP($O35&amp;$Q35&amp;$R35,[1]参照!$BH$3:$BS$27,3,0)),"",IF(VLOOKUP($O35&amp;$Q35&amp;$R35,[1]参照!$BH$3:$BS$27,3,0)=0,"",VLOOKUP($O35&amp;$Q35&amp;$R35,[1]参照!$BH$3:$BS$27,3,0)))</f>
        <v/>
      </c>
      <c r="V35" s="31"/>
      <c r="W35" s="32"/>
      <c r="X35" s="30" t="str">
        <f>IF(ISERROR(VLOOKUP($O35&amp;$Q35&amp;$R35,[1]参照!$BH$3:$BS$27,8,0)),"",IF(VLOOKUP($O35&amp;$Q35&amp;$R35,[1]参照!$BH$3:$BS$27,8,0)=0,"",VLOOKUP($O35&amp;$Q35&amp;$R35,[1]参照!$BH$3:$BS$27,8,0)))</f>
        <v/>
      </c>
      <c r="Y35" s="30" t="str">
        <f>IF(ISERROR(VLOOKUP($O35&amp;$Q35&amp;$R35,[1]参照!$BH$3:$BS$27,4,0)),"",IF(VLOOKUP($O35&amp;$Q35&amp;$R35,[1]参照!$BH$3:$BS$27,4,0)=0,"",VLOOKUP($O35&amp;$Q35&amp;$R35,[1]参照!$BH$3:$BS$27,4,0)))</f>
        <v/>
      </c>
      <c r="Z35" s="31"/>
      <c r="AA35" s="32"/>
      <c r="AB35" s="30" t="str">
        <f>IF(ISERROR(VLOOKUP($O35&amp;$Q35&amp;$R35,[1]参照!$BH$3:$BS$27,9,0)),"",IF(VLOOKUP($O35&amp;$Q35&amp;$R35,[1]参照!$BH$3:$BS$27,9,0)=0,"",VLOOKUP($O35&amp;$Q35&amp;$R35,[1]参照!$BH$3:$BS$27,9,0)))</f>
        <v/>
      </c>
      <c r="AC35" s="30" t="str">
        <f>IF(ISERROR(VLOOKUP($O35&amp;$Q35&amp;$R35,[1]参照!$BH$3:$BS$27,5,0)),"",IF(VLOOKUP($O35&amp;$Q35&amp;$R35,[1]参照!$BH$3:$BS$27,5,0)=0,"",VLOOKUP($O35&amp;$Q35&amp;$R35,[1]参照!$BH$3:$BS$27,5,0)))</f>
        <v/>
      </c>
      <c r="AD35" s="31"/>
      <c r="AE35" s="32"/>
      <c r="AF35" s="30" t="str">
        <f>IF(ISERROR(VLOOKUP($O35&amp;$Q35&amp;$R35,[1]参照!$BH$3:$BS$27,10,0)),"",IF(VLOOKUP($O35&amp;$Q35&amp;$R35,[1]参照!$BH$3:$BS$27,10,0)=0,"",VLOOKUP($O35&amp;$Q35&amp;$R35,[1]参照!$BH$3:$BS$27,10,0)))</f>
        <v/>
      </c>
      <c r="AG35" s="30" t="str">
        <f>IF(ISERROR(VLOOKUP($O35&amp;$Q35&amp;$R35,[1]参照!$BH$3:$BS$27,6,0)),"",IF(VLOOKUP($O35&amp;$Q35&amp;$R35,[1]参照!$BH$3:$BS$27,6,0)=0,"",VLOOKUP($O35&amp;$Q35&amp;$R35,[1]参照!$BH$3:$BS$27,6,0)))</f>
        <v/>
      </c>
      <c r="AH35" s="31"/>
      <c r="AI35" s="32"/>
      <c r="AJ35" s="30" t="str">
        <f>IF(ISERROR(VLOOKUP($O35&amp;$Q35&amp;$R35,[1]参照!$BH$3:$BS$27,11,0)),"",IF(VLOOKUP($O35&amp;$Q35&amp;$R35,[1]参照!$BH$3:$BS$27,11,0)=0,"",VLOOKUP($O35&amp;$Q35&amp;$R35,[1]参照!$BH$3:$BS$27,11,0)))</f>
        <v/>
      </c>
      <c r="AK35" s="30" t="str">
        <f>IF(ISERROR(VLOOKUP($O35&amp;$Q35&amp;$R35,[1]参照!$BH$3:$BS$27,7,0)),"",IF(VLOOKUP($O35&amp;$Q35&amp;$R35,[1]参照!$BH$3:$BS$27,7,0)=0,"",VLOOKUP($O35&amp;$Q35&amp;$R35,[1]参照!$BH$3:$BS$27,7,0)))</f>
        <v/>
      </c>
      <c r="AL35" s="31"/>
      <c r="AM35" s="32"/>
      <c r="AN35" s="30" t="str">
        <f>IF(ISERROR(VLOOKUP($O35&amp;$Q35&amp;$R35,[1]参照!$BH$3:$BS$27,12,0)),"",IF(VLOOKUP($O35&amp;$Q35&amp;$R35,[1]参照!$BH$3:$BS$27,12,0)=0,"",VLOOKUP($O35&amp;$Q35&amp;$R35,[1]参照!$BH$3:$BS$27,12,0)))</f>
        <v/>
      </c>
      <c r="AO35" s="33"/>
      <c r="AP35" s="34"/>
    </row>
    <row r="36" spans="1:42" ht="21.75" customHeight="1">
      <c r="A36" s="24" t="str">
        <f>[1]表紙!$H$11</f>
        <v>28365</v>
      </c>
      <c r="B36" s="25" t="s">
        <v>98</v>
      </c>
      <c r="C36" s="26">
        <v>33</v>
      </c>
      <c r="D36" s="27" t="str">
        <f>IFERROR(VLOOKUP($A36&amp;"-"&amp;[1]★回答入力シート!$F36,[1]参照!$K$3:$N$11968,4,0),"")</f>
        <v>一時避難所感染症対応事業</v>
      </c>
      <c r="E36" s="27" t="s">
        <v>39</v>
      </c>
      <c r="F36" s="28">
        <v>2</v>
      </c>
      <c r="G36" s="27" t="s">
        <v>40</v>
      </c>
      <c r="H36" s="28">
        <v>5</v>
      </c>
      <c r="I36" s="27" t="s">
        <v>41</v>
      </c>
      <c r="J36" s="27" t="s">
        <v>39</v>
      </c>
      <c r="K36" s="28">
        <v>3</v>
      </c>
      <c r="L36" s="27" t="s">
        <v>40</v>
      </c>
      <c r="M36" s="28">
        <v>3</v>
      </c>
      <c r="N36" s="27" t="s">
        <v>41</v>
      </c>
      <c r="O36" s="28" t="s">
        <v>42</v>
      </c>
      <c r="P36" s="29" t="str">
        <f>IF(D36="","",IF(VLOOKUP($D36,[1]参照!$N$3:$O$11968,2,0)=0,"",VLOOKUP($D36,[1]参照!$N$3:$O$11968,2,0)))</f>
        <v>①-Ⅳ-４．公共投資の早期執行等</v>
      </c>
      <c r="Q36" s="28" t="s">
        <v>67</v>
      </c>
      <c r="R36" s="28" t="s">
        <v>68</v>
      </c>
      <c r="S36" s="25">
        <v>26243</v>
      </c>
      <c r="T36" s="25">
        <v>26243</v>
      </c>
      <c r="U36" s="30" t="str">
        <f>IF(ISERROR(VLOOKUP($O36&amp;$Q36&amp;$R36,[1]参照!$BH$3:$BS$27,3,0)),"",IF(VLOOKUP($O36&amp;$Q36&amp;$R36,[1]参照!$BH$3:$BS$27,3,0)=0,"",VLOOKUP($O36&amp;$Q36&amp;$R36,[1]参照!$BH$3:$BS$27,3,0)))</f>
        <v/>
      </c>
      <c r="V36" s="31"/>
      <c r="W36" s="32"/>
      <c r="X36" s="30" t="str">
        <f>IF(ISERROR(VLOOKUP($O36&amp;$Q36&amp;$R36,[1]参照!$BH$3:$BS$27,8,0)),"",IF(VLOOKUP($O36&amp;$Q36&amp;$R36,[1]参照!$BH$3:$BS$27,8,0)=0,"",VLOOKUP($O36&amp;$Q36&amp;$R36,[1]参照!$BH$3:$BS$27,8,0)))</f>
        <v/>
      </c>
      <c r="Y36" s="30" t="str">
        <f>IF(ISERROR(VLOOKUP($O36&amp;$Q36&amp;$R36,[1]参照!$BH$3:$BS$27,4,0)),"",IF(VLOOKUP($O36&amp;$Q36&amp;$R36,[1]参照!$BH$3:$BS$27,4,0)=0,"",VLOOKUP($O36&amp;$Q36&amp;$R36,[1]参照!$BH$3:$BS$27,4,0)))</f>
        <v/>
      </c>
      <c r="Z36" s="31"/>
      <c r="AA36" s="32"/>
      <c r="AB36" s="30" t="str">
        <f>IF(ISERROR(VLOOKUP($O36&amp;$Q36&amp;$R36,[1]参照!$BH$3:$BS$27,9,0)),"",IF(VLOOKUP($O36&amp;$Q36&amp;$R36,[1]参照!$BH$3:$BS$27,9,0)=0,"",VLOOKUP($O36&amp;$Q36&amp;$R36,[1]参照!$BH$3:$BS$27,9,0)))</f>
        <v/>
      </c>
      <c r="AC36" s="30" t="str">
        <f>IF(ISERROR(VLOOKUP($O36&amp;$Q36&amp;$R36,[1]参照!$BH$3:$BS$27,5,0)),"",IF(VLOOKUP($O36&amp;$Q36&amp;$R36,[1]参照!$BH$3:$BS$27,5,0)=0,"",VLOOKUP($O36&amp;$Q36&amp;$R36,[1]参照!$BH$3:$BS$27,5,0)))</f>
        <v/>
      </c>
      <c r="AD36" s="31"/>
      <c r="AE36" s="32"/>
      <c r="AF36" s="30" t="str">
        <f>IF(ISERROR(VLOOKUP($O36&amp;$Q36&amp;$R36,[1]参照!$BH$3:$BS$27,10,0)),"",IF(VLOOKUP($O36&amp;$Q36&amp;$R36,[1]参照!$BH$3:$BS$27,10,0)=0,"",VLOOKUP($O36&amp;$Q36&amp;$R36,[1]参照!$BH$3:$BS$27,10,0)))</f>
        <v/>
      </c>
      <c r="AG36" s="30" t="str">
        <f>IF(ISERROR(VLOOKUP($O36&amp;$Q36&amp;$R36,[1]参照!$BH$3:$BS$27,6,0)),"",IF(VLOOKUP($O36&amp;$Q36&amp;$R36,[1]参照!$BH$3:$BS$27,6,0)=0,"",VLOOKUP($O36&amp;$Q36&amp;$R36,[1]参照!$BH$3:$BS$27,6,0)))</f>
        <v/>
      </c>
      <c r="AH36" s="31"/>
      <c r="AI36" s="32"/>
      <c r="AJ36" s="30" t="str">
        <f>IF(ISERROR(VLOOKUP($O36&amp;$Q36&amp;$R36,[1]参照!$BH$3:$BS$27,11,0)),"",IF(VLOOKUP($O36&amp;$Q36&amp;$R36,[1]参照!$BH$3:$BS$27,11,0)=0,"",VLOOKUP($O36&amp;$Q36&amp;$R36,[1]参照!$BH$3:$BS$27,11,0)))</f>
        <v/>
      </c>
      <c r="AK36" s="30" t="str">
        <f>IF(ISERROR(VLOOKUP($O36&amp;$Q36&amp;$R36,[1]参照!$BH$3:$BS$27,7,0)),"",IF(VLOOKUP($O36&amp;$Q36&amp;$R36,[1]参照!$BH$3:$BS$27,7,0)=0,"",VLOOKUP($O36&amp;$Q36&amp;$R36,[1]参照!$BH$3:$BS$27,7,0)))</f>
        <v/>
      </c>
      <c r="AL36" s="31"/>
      <c r="AM36" s="32"/>
      <c r="AN36" s="30" t="str">
        <f>IF(ISERROR(VLOOKUP($O36&amp;$Q36&amp;$R36,[1]参照!$BH$3:$BS$27,12,0)),"",IF(VLOOKUP($O36&amp;$Q36&amp;$R36,[1]参照!$BH$3:$BS$27,12,0)=0,"",VLOOKUP($O36&amp;$Q36&amp;$R36,[1]参照!$BH$3:$BS$27,12,0)))</f>
        <v/>
      </c>
      <c r="AO36" s="33"/>
      <c r="AP36" s="34"/>
    </row>
    <row r="37" spans="1:42" ht="21.75" customHeight="1">
      <c r="A37" s="24" t="str">
        <f>[1]表紙!$H$11</f>
        <v>28365</v>
      </c>
      <c r="B37" s="25" t="s">
        <v>77</v>
      </c>
      <c r="C37" s="26">
        <v>34</v>
      </c>
      <c r="D37" s="27" t="str">
        <f>IFERROR(VLOOKUP($A37&amp;"-"&amp;[1]★回答入力シート!$F37,[1]参照!$K$3:$N$11968,4,0),"")</f>
        <v>学校保健特別対策事業費補助金</v>
      </c>
      <c r="E37" s="27" t="s">
        <v>39</v>
      </c>
      <c r="F37" s="28">
        <v>2</v>
      </c>
      <c r="G37" s="27" t="s">
        <v>40</v>
      </c>
      <c r="H37" s="28">
        <v>4</v>
      </c>
      <c r="I37" s="27" t="s">
        <v>41</v>
      </c>
      <c r="J37" s="27" t="s">
        <v>39</v>
      </c>
      <c r="K37" s="28">
        <v>3</v>
      </c>
      <c r="L37" s="27" t="s">
        <v>40</v>
      </c>
      <c r="M37" s="28">
        <v>3</v>
      </c>
      <c r="N37" s="27" t="s">
        <v>41</v>
      </c>
      <c r="O37" s="28" t="s">
        <v>42</v>
      </c>
      <c r="P37" s="29" t="str">
        <f>IF(D37="","",IF(VLOOKUP($D37,[1]参照!$N$3:$O$11968,2,0)=0,"",VLOOKUP($D37,[1]参照!$N$3:$O$11968,2,0)))</f>
        <v>①-Ⅰ-１．マスク・消毒液等の確保</v>
      </c>
      <c r="Q37" s="28" t="s">
        <v>43</v>
      </c>
      <c r="R37" s="28" t="s">
        <v>99</v>
      </c>
      <c r="S37" s="25">
        <v>3064</v>
      </c>
      <c r="T37" s="25">
        <v>1500</v>
      </c>
      <c r="U37" s="30" t="str">
        <f>IF(ISERROR(VLOOKUP($O37&amp;$Q37&amp;$R37,[1]参照!$BH$3:$BS$27,3,0)),"",IF(VLOOKUP($O37&amp;$Q37&amp;$R37,[1]参照!$BH$3:$BS$27,3,0)=0,"",VLOOKUP($O37&amp;$Q37&amp;$R37,[1]参照!$BH$3:$BS$27,3,0)))</f>
        <v>支援施設数</v>
      </c>
      <c r="V37" s="31" t="s">
        <v>45</v>
      </c>
      <c r="W37" s="32">
        <v>8</v>
      </c>
      <c r="X37" s="30" t="str">
        <f>IF(ISERROR(VLOOKUP($O37&amp;$Q37&amp;$R37,[1]参照!$BH$3:$BS$27,8,0)),"",IF(VLOOKUP($O37&amp;$Q37&amp;$R37,[1]参照!$BH$3:$BS$27,8,0)=0,"",VLOOKUP($O37&amp;$Q37&amp;$R37,[1]参照!$BH$3:$BS$27,8,0)))</f>
        <v>施設</v>
      </c>
      <c r="Y37" s="30" t="str">
        <f>IF(ISERROR(VLOOKUP($O37&amp;$Q37&amp;$R37,[1]参照!$BH$3:$BS$27,4,0)),"",IF(VLOOKUP($O37&amp;$Q37&amp;$R37,[1]参照!$BH$3:$BS$27,4,0)=0,"",VLOOKUP($O37&amp;$Q37&amp;$R37,[1]参照!$BH$3:$BS$27,4,0)))</f>
        <v>体温計購入数</v>
      </c>
      <c r="Z37" s="31" t="s">
        <v>45</v>
      </c>
      <c r="AA37" s="32">
        <v>24</v>
      </c>
      <c r="AB37" s="30" t="str">
        <f>IF(ISERROR(VLOOKUP($O37&amp;$Q37&amp;$R37,[1]参照!$BH$3:$BS$27,9,0)),"",IF(VLOOKUP($O37&amp;$Q37&amp;$R37,[1]参照!$BH$3:$BS$27,9,0)=0,"",VLOOKUP($O37&amp;$Q37&amp;$R37,[1]参照!$BH$3:$BS$27,9,0)))</f>
        <v>個</v>
      </c>
      <c r="AC37" s="30" t="str">
        <f>IF(ISERROR(VLOOKUP($O37&amp;$Q37&amp;$R37,[1]参照!$BH$3:$BS$27,5,0)),"",IF(VLOOKUP($O37&amp;$Q37&amp;$R37,[1]参照!$BH$3:$BS$27,5,0)=0,"",VLOOKUP($O37&amp;$Q37&amp;$R37,[1]参照!$BH$3:$BS$27,5,0)))</f>
        <v>パーテーション購入数</v>
      </c>
      <c r="AD37" s="31"/>
      <c r="AE37" s="32"/>
      <c r="AF37" s="30" t="str">
        <f>IF(ISERROR(VLOOKUP($O37&amp;$Q37&amp;$R37,[1]参照!$BH$3:$BS$27,10,0)),"",IF(VLOOKUP($O37&amp;$Q37&amp;$R37,[1]参照!$BH$3:$BS$27,10,0)=0,"",VLOOKUP($O37&amp;$Q37&amp;$R37,[1]参照!$BH$3:$BS$27,10,0)))</f>
        <v>個</v>
      </c>
      <c r="AG37" s="30" t="str">
        <f>IF(ISERROR(VLOOKUP($O37&amp;$Q37&amp;$R37,[1]参照!$BH$3:$BS$27,6,0)),"",IF(VLOOKUP($O37&amp;$Q37&amp;$R37,[1]参照!$BH$3:$BS$27,6,0)=0,"",VLOOKUP($O37&amp;$Q37&amp;$R37,[1]参照!$BH$3:$BS$27,6,0)))</f>
        <v/>
      </c>
      <c r="AH37" s="31"/>
      <c r="AI37" s="32"/>
      <c r="AJ37" s="30" t="str">
        <f>IF(ISERROR(VLOOKUP($O37&amp;$Q37&amp;$R37,[1]参照!$BH$3:$BS$27,11,0)),"",IF(VLOOKUP($O37&amp;$Q37&amp;$R37,[1]参照!$BH$3:$BS$27,11,0)=0,"",VLOOKUP($O37&amp;$Q37&amp;$R37,[1]参照!$BH$3:$BS$27,11,0)))</f>
        <v/>
      </c>
      <c r="AK37" s="30" t="str">
        <f>IF(ISERROR(VLOOKUP($O37&amp;$Q37&amp;$R37,[1]参照!$BH$3:$BS$27,7,0)),"",IF(VLOOKUP($O37&amp;$Q37&amp;$R37,[1]参照!$BH$3:$BS$27,7,0)=0,"",VLOOKUP($O37&amp;$Q37&amp;$R37,[1]参照!$BH$3:$BS$27,7,0)))</f>
        <v/>
      </c>
      <c r="AL37" s="31"/>
      <c r="AM37" s="32"/>
      <c r="AN37" s="30" t="str">
        <f>IF(ISERROR(VLOOKUP($O37&amp;$Q37&amp;$R37,[1]参照!$BH$3:$BS$27,12,0)),"",IF(VLOOKUP($O37&amp;$Q37&amp;$R37,[1]参照!$BH$3:$BS$27,12,0)=0,"",VLOOKUP($O37&amp;$Q37&amp;$R37,[1]参照!$BH$3:$BS$27,12,0)))</f>
        <v/>
      </c>
      <c r="AO37" s="33"/>
      <c r="AP37" s="34"/>
    </row>
    <row r="38" spans="1:42" ht="21.75" customHeight="1">
      <c r="A38" s="24" t="str">
        <f>[1]表紙!$H$11</f>
        <v>28365</v>
      </c>
      <c r="B38" s="25" t="s">
        <v>77</v>
      </c>
      <c r="C38" s="26">
        <v>35</v>
      </c>
      <c r="D38" s="27" t="str">
        <f>IFERROR(VLOOKUP($A38&amp;"-"&amp;[1]★回答入力シート!$F38,[1]参照!$K$3:$N$11968,4,0),"")</f>
        <v>教育総務一般事業</v>
      </c>
      <c r="E38" s="27" t="s">
        <v>39</v>
      </c>
      <c r="F38" s="28">
        <v>2</v>
      </c>
      <c r="G38" s="27" t="s">
        <v>40</v>
      </c>
      <c r="H38" s="28">
        <v>8</v>
      </c>
      <c r="I38" s="27" t="s">
        <v>41</v>
      </c>
      <c r="J38" s="27" t="s">
        <v>39</v>
      </c>
      <c r="K38" s="28">
        <v>3</v>
      </c>
      <c r="L38" s="27" t="s">
        <v>40</v>
      </c>
      <c r="M38" s="28">
        <v>3</v>
      </c>
      <c r="N38" s="27" t="s">
        <v>41</v>
      </c>
      <c r="O38" s="28" t="s">
        <v>42</v>
      </c>
      <c r="P38" s="29" t="str">
        <f>IF(D38="","",IF(VLOOKUP($D38,[1]参照!$N$3:$O$11968,2,0)=0,"",VLOOKUP($D38,[1]参照!$N$3:$O$11968,2,0)))</f>
        <v>①-Ⅰ-１．マスク・消毒液等の確保</v>
      </c>
      <c r="Q38" s="28" t="s">
        <v>43</v>
      </c>
      <c r="R38" s="28" t="s">
        <v>99</v>
      </c>
      <c r="S38" s="25">
        <v>979</v>
      </c>
      <c r="T38" s="25">
        <v>979</v>
      </c>
      <c r="U38" s="30" t="str">
        <f>IF(ISERROR(VLOOKUP($O38&amp;$Q38&amp;$R38,[1]参照!$BH$3:$BS$27,3,0)),"",IF(VLOOKUP($O38&amp;$Q38&amp;$R38,[1]参照!$BH$3:$BS$27,3,0)=0,"",VLOOKUP($O38&amp;$Q38&amp;$R38,[1]参照!$BH$3:$BS$27,3,0)))</f>
        <v>支援施設数</v>
      </c>
      <c r="V38" s="31" t="s">
        <v>45</v>
      </c>
      <c r="W38" s="32">
        <v>8</v>
      </c>
      <c r="X38" s="30" t="str">
        <f>IF(ISERROR(VLOOKUP($O38&amp;$Q38&amp;$R38,[1]参照!$BH$3:$BS$27,8,0)),"",IF(VLOOKUP($O38&amp;$Q38&amp;$R38,[1]参照!$BH$3:$BS$27,8,0)=0,"",VLOOKUP($O38&amp;$Q38&amp;$R38,[1]参照!$BH$3:$BS$27,8,0)))</f>
        <v>施設</v>
      </c>
      <c r="Y38" s="30" t="str">
        <f>IF(ISERROR(VLOOKUP($O38&amp;$Q38&amp;$R38,[1]参照!$BH$3:$BS$27,4,0)),"",IF(VLOOKUP($O38&amp;$Q38&amp;$R38,[1]参照!$BH$3:$BS$27,4,0)=0,"",VLOOKUP($O38&amp;$Q38&amp;$R38,[1]参照!$BH$3:$BS$27,4,0)))</f>
        <v>体温計購入数</v>
      </c>
      <c r="Z38" s="31"/>
      <c r="AA38" s="32"/>
      <c r="AB38" s="30" t="str">
        <f>IF(ISERROR(VLOOKUP($O38&amp;$Q38&amp;$R38,[1]参照!$BH$3:$BS$27,9,0)),"",IF(VLOOKUP($O38&amp;$Q38&amp;$R38,[1]参照!$BH$3:$BS$27,9,0)=0,"",VLOOKUP($O38&amp;$Q38&amp;$R38,[1]参照!$BH$3:$BS$27,9,0)))</f>
        <v>個</v>
      </c>
      <c r="AC38" s="30" t="str">
        <f>IF(ISERROR(VLOOKUP($O38&amp;$Q38&amp;$R38,[1]参照!$BH$3:$BS$27,5,0)),"",IF(VLOOKUP($O38&amp;$Q38&amp;$R38,[1]参照!$BH$3:$BS$27,5,0)=0,"",VLOOKUP($O38&amp;$Q38&amp;$R38,[1]参照!$BH$3:$BS$27,5,0)))</f>
        <v>パーテーション購入数</v>
      </c>
      <c r="AD38" s="31"/>
      <c r="AE38" s="32"/>
      <c r="AF38" s="30" t="str">
        <f>IF(ISERROR(VLOOKUP($O38&amp;$Q38&amp;$R38,[1]参照!$BH$3:$BS$27,10,0)),"",IF(VLOOKUP($O38&amp;$Q38&amp;$R38,[1]参照!$BH$3:$BS$27,10,0)=0,"",VLOOKUP($O38&amp;$Q38&amp;$R38,[1]参照!$BH$3:$BS$27,10,0)))</f>
        <v>個</v>
      </c>
      <c r="AG38" s="30" t="str">
        <f>IF(ISERROR(VLOOKUP($O38&amp;$Q38&amp;$R38,[1]参照!$BH$3:$BS$27,6,0)),"",IF(VLOOKUP($O38&amp;$Q38&amp;$R38,[1]参照!$BH$3:$BS$27,6,0)=0,"",VLOOKUP($O38&amp;$Q38&amp;$R38,[1]参照!$BH$3:$BS$27,6,0)))</f>
        <v/>
      </c>
      <c r="AH38" s="31"/>
      <c r="AI38" s="32"/>
      <c r="AJ38" s="30" t="str">
        <f>IF(ISERROR(VLOOKUP($O38&amp;$Q38&amp;$R38,[1]参照!$BH$3:$BS$27,11,0)),"",IF(VLOOKUP($O38&amp;$Q38&amp;$R38,[1]参照!$BH$3:$BS$27,11,0)=0,"",VLOOKUP($O38&amp;$Q38&amp;$R38,[1]参照!$BH$3:$BS$27,11,0)))</f>
        <v/>
      </c>
      <c r="AK38" s="30" t="str">
        <f>IF(ISERROR(VLOOKUP($O38&amp;$Q38&amp;$R38,[1]参照!$BH$3:$BS$27,7,0)),"",IF(VLOOKUP($O38&amp;$Q38&amp;$R38,[1]参照!$BH$3:$BS$27,7,0)=0,"",VLOOKUP($O38&amp;$Q38&amp;$R38,[1]参照!$BH$3:$BS$27,7,0)))</f>
        <v/>
      </c>
      <c r="AL38" s="31"/>
      <c r="AM38" s="32"/>
      <c r="AN38" s="30" t="str">
        <f>IF(ISERROR(VLOOKUP($O38&amp;$Q38&amp;$R38,[1]参照!$BH$3:$BS$27,12,0)),"",IF(VLOOKUP($O38&amp;$Q38&amp;$R38,[1]参照!$BH$3:$BS$27,12,0)=0,"",VLOOKUP($O38&amp;$Q38&amp;$R38,[1]参照!$BH$3:$BS$27,12,0)))</f>
        <v/>
      </c>
      <c r="AO38" s="33"/>
      <c r="AP38" s="34"/>
    </row>
    <row r="39" spans="1:42" ht="21.75" customHeight="1">
      <c r="A39" s="24" t="str">
        <f>[1]表紙!$H$11</f>
        <v>28365</v>
      </c>
      <c r="B39" s="25" t="s">
        <v>77</v>
      </c>
      <c r="C39" s="26">
        <v>36</v>
      </c>
      <c r="D39" s="27" t="str">
        <f>IFERROR(VLOOKUP($A39&amp;"-"&amp;[1]★回答入力シート!$F39,[1]参照!$K$3:$N$11968,4,0),"")</f>
        <v>学校施設整備事業</v>
      </c>
      <c r="E39" s="27" t="s">
        <v>39</v>
      </c>
      <c r="F39" s="28">
        <v>2</v>
      </c>
      <c r="G39" s="27" t="s">
        <v>40</v>
      </c>
      <c r="H39" s="28">
        <v>8</v>
      </c>
      <c r="I39" s="27" t="s">
        <v>41</v>
      </c>
      <c r="J39" s="27" t="s">
        <v>39</v>
      </c>
      <c r="K39" s="28">
        <v>3</v>
      </c>
      <c r="L39" s="27" t="s">
        <v>40</v>
      </c>
      <c r="M39" s="28">
        <v>3</v>
      </c>
      <c r="N39" s="27" t="s">
        <v>41</v>
      </c>
      <c r="O39" s="28" t="s">
        <v>42</v>
      </c>
      <c r="P39" s="29" t="str">
        <f>IF(D39="","",IF(VLOOKUP($D39,[1]参照!$N$3:$O$11968,2,0)=0,"",VLOOKUP($D39,[1]参照!$N$3:$O$11968,2,0)))</f>
        <v>①-Ⅰ-１．マスク・消毒液等の確保</v>
      </c>
      <c r="Q39" s="28" t="s">
        <v>43</v>
      </c>
      <c r="R39" s="28" t="s">
        <v>82</v>
      </c>
      <c r="S39" s="25">
        <v>15752</v>
      </c>
      <c r="T39" s="25">
        <v>15752</v>
      </c>
      <c r="U39" s="30" t="str">
        <f>IF(ISERROR(VLOOKUP($O39&amp;$Q39&amp;$R39,[1]参照!$BH$3:$BS$27,3,0)),"",IF(VLOOKUP($O39&amp;$Q39&amp;$R39,[1]参照!$BH$3:$BS$27,3,0)=0,"",VLOOKUP($O39&amp;$Q39&amp;$R39,[1]参照!$BH$3:$BS$27,3,0)))</f>
        <v/>
      </c>
      <c r="V39" s="31"/>
      <c r="W39" s="32"/>
      <c r="X39" s="30" t="str">
        <f>IF(ISERROR(VLOOKUP($O39&amp;$Q39&amp;$R39,[1]参照!$BH$3:$BS$27,8,0)),"",IF(VLOOKUP($O39&amp;$Q39&amp;$R39,[1]参照!$BH$3:$BS$27,8,0)=0,"",VLOOKUP($O39&amp;$Q39&amp;$R39,[1]参照!$BH$3:$BS$27,8,0)))</f>
        <v/>
      </c>
      <c r="Y39" s="30" t="str">
        <f>IF(ISERROR(VLOOKUP($O39&amp;$Q39&amp;$R39,[1]参照!$BH$3:$BS$27,4,0)),"",IF(VLOOKUP($O39&amp;$Q39&amp;$R39,[1]参照!$BH$3:$BS$27,4,0)=0,"",VLOOKUP($O39&amp;$Q39&amp;$R39,[1]参照!$BH$3:$BS$27,4,0)))</f>
        <v/>
      </c>
      <c r="Z39" s="31"/>
      <c r="AA39" s="32"/>
      <c r="AB39" s="30" t="str">
        <f>IF(ISERROR(VLOOKUP($O39&amp;$Q39&amp;$R39,[1]参照!$BH$3:$BS$27,9,0)),"",IF(VLOOKUP($O39&amp;$Q39&amp;$R39,[1]参照!$BH$3:$BS$27,9,0)=0,"",VLOOKUP($O39&amp;$Q39&amp;$R39,[1]参照!$BH$3:$BS$27,9,0)))</f>
        <v/>
      </c>
      <c r="AC39" s="30" t="str">
        <f>IF(ISERROR(VLOOKUP($O39&amp;$Q39&amp;$R39,[1]参照!$BH$3:$BS$27,5,0)),"",IF(VLOOKUP($O39&amp;$Q39&amp;$R39,[1]参照!$BH$3:$BS$27,5,0)=0,"",VLOOKUP($O39&amp;$Q39&amp;$R39,[1]参照!$BH$3:$BS$27,5,0)))</f>
        <v/>
      </c>
      <c r="AD39" s="31"/>
      <c r="AE39" s="32"/>
      <c r="AF39" s="30" t="str">
        <f>IF(ISERROR(VLOOKUP($O39&amp;$Q39&amp;$R39,[1]参照!$BH$3:$BS$27,10,0)),"",IF(VLOOKUP($O39&amp;$Q39&amp;$R39,[1]参照!$BH$3:$BS$27,10,0)=0,"",VLOOKUP($O39&amp;$Q39&amp;$R39,[1]参照!$BH$3:$BS$27,10,0)))</f>
        <v/>
      </c>
      <c r="AG39" s="30" t="str">
        <f>IF(ISERROR(VLOOKUP($O39&amp;$Q39&amp;$R39,[1]参照!$BH$3:$BS$27,6,0)),"",IF(VLOOKUP($O39&amp;$Q39&amp;$R39,[1]参照!$BH$3:$BS$27,6,0)=0,"",VLOOKUP($O39&amp;$Q39&amp;$R39,[1]参照!$BH$3:$BS$27,6,0)))</f>
        <v/>
      </c>
      <c r="AH39" s="31"/>
      <c r="AI39" s="32"/>
      <c r="AJ39" s="30" t="str">
        <f>IF(ISERROR(VLOOKUP($O39&amp;$Q39&amp;$R39,[1]参照!$BH$3:$BS$27,11,0)),"",IF(VLOOKUP($O39&amp;$Q39&amp;$R39,[1]参照!$BH$3:$BS$27,11,0)=0,"",VLOOKUP($O39&amp;$Q39&amp;$R39,[1]参照!$BH$3:$BS$27,11,0)))</f>
        <v/>
      </c>
      <c r="AK39" s="30" t="str">
        <f>IF(ISERROR(VLOOKUP($O39&amp;$Q39&amp;$R39,[1]参照!$BH$3:$BS$27,7,0)),"",IF(VLOOKUP($O39&amp;$Q39&amp;$R39,[1]参照!$BH$3:$BS$27,7,0)=0,"",VLOOKUP($O39&amp;$Q39&amp;$R39,[1]参照!$BH$3:$BS$27,7,0)))</f>
        <v/>
      </c>
      <c r="AL39" s="31"/>
      <c r="AM39" s="32"/>
      <c r="AN39" s="30" t="str">
        <f>IF(ISERROR(VLOOKUP($O39&amp;$Q39&amp;$R39,[1]参照!$BH$3:$BS$27,12,0)),"",IF(VLOOKUP($O39&amp;$Q39&amp;$R39,[1]参照!$BH$3:$BS$27,12,0)=0,"",VLOOKUP($O39&amp;$Q39&amp;$R39,[1]参照!$BH$3:$BS$27,12,0)))</f>
        <v/>
      </c>
      <c r="AO39" s="33"/>
      <c r="AP39" s="34"/>
    </row>
    <row r="40" spans="1:42" ht="21.75" customHeight="1">
      <c r="A40" s="24" t="str">
        <f>[1]表紙!$H$11</f>
        <v>28365</v>
      </c>
      <c r="B40" s="25"/>
      <c r="C40" s="26">
        <v>37</v>
      </c>
      <c r="D40" s="27" t="str">
        <f>IFERROR(VLOOKUP($A40&amp;"-"&amp;[1]★回答入力シート!$F40,[1]参照!$K$3:$N$11968,4,0),"")</f>
        <v/>
      </c>
      <c r="E40" s="27" t="s">
        <v>39</v>
      </c>
      <c r="F40" s="28"/>
      <c r="G40" s="27" t="s">
        <v>40</v>
      </c>
      <c r="H40" s="28"/>
      <c r="I40" s="27" t="s">
        <v>41</v>
      </c>
      <c r="J40" s="27" t="s">
        <v>39</v>
      </c>
      <c r="K40" s="28"/>
      <c r="L40" s="27" t="s">
        <v>40</v>
      </c>
      <c r="M40" s="28"/>
      <c r="N40" s="27" t="s">
        <v>41</v>
      </c>
      <c r="O40" s="28"/>
      <c r="P40" s="29" t="str">
        <f>IF(D40="","",IF(VLOOKUP($D40,[1]参照!$N$3:$O$11968,2,0)=0,"",VLOOKUP($D40,[1]参照!$N$3:$O$11968,2,0)))</f>
        <v/>
      </c>
      <c r="Q40" s="28"/>
      <c r="R40" s="28"/>
      <c r="S40" s="25"/>
      <c r="T40" s="25"/>
      <c r="U40" s="30" t="str">
        <f>IF(ISERROR(VLOOKUP($O40&amp;$Q40&amp;$R40,[1]参照!$BH$3:$BS$27,3,0)),"",IF(VLOOKUP($O40&amp;$Q40&amp;$R40,[1]参照!$BH$3:$BS$27,3,0)=0,"",VLOOKUP($O40&amp;$Q40&amp;$R40,[1]参照!$BH$3:$BS$27,3,0)))</f>
        <v/>
      </c>
      <c r="V40" s="31"/>
      <c r="W40" s="32"/>
      <c r="X40" s="30" t="str">
        <f>IF(ISERROR(VLOOKUP($O40&amp;$Q40&amp;$R40,[1]参照!$BH$3:$BS$27,8,0)),"",IF(VLOOKUP($O40&amp;$Q40&amp;$R40,[1]参照!$BH$3:$BS$27,8,0)=0,"",VLOOKUP($O40&amp;$Q40&amp;$R40,[1]参照!$BH$3:$BS$27,8,0)))</f>
        <v/>
      </c>
      <c r="Y40" s="30" t="str">
        <f>IF(ISERROR(VLOOKUP($O40&amp;$Q40&amp;$R40,[1]参照!$BH$3:$BS$27,4,0)),"",IF(VLOOKUP($O40&amp;$Q40&amp;$R40,[1]参照!$BH$3:$BS$27,4,0)=0,"",VLOOKUP($O40&amp;$Q40&amp;$R40,[1]参照!$BH$3:$BS$27,4,0)))</f>
        <v/>
      </c>
      <c r="Z40" s="31"/>
      <c r="AA40" s="32"/>
      <c r="AB40" s="30" t="str">
        <f>IF(ISERROR(VLOOKUP($O40&amp;$Q40&amp;$R40,[1]参照!$BH$3:$BS$27,9,0)),"",IF(VLOOKUP($O40&amp;$Q40&amp;$R40,[1]参照!$BH$3:$BS$27,9,0)=0,"",VLOOKUP($O40&amp;$Q40&amp;$R40,[1]参照!$BH$3:$BS$27,9,0)))</f>
        <v/>
      </c>
      <c r="AC40" s="30" t="str">
        <f>IF(ISERROR(VLOOKUP($O40&amp;$Q40&amp;$R40,[1]参照!$BH$3:$BS$27,5,0)),"",IF(VLOOKUP($O40&amp;$Q40&amp;$R40,[1]参照!$BH$3:$BS$27,5,0)=0,"",VLOOKUP($O40&amp;$Q40&amp;$R40,[1]参照!$BH$3:$BS$27,5,0)))</f>
        <v/>
      </c>
      <c r="AD40" s="31"/>
      <c r="AE40" s="32"/>
      <c r="AF40" s="30" t="str">
        <f>IF(ISERROR(VLOOKUP($O40&amp;$Q40&amp;$R40,[1]参照!$BH$3:$BS$27,10,0)),"",IF(VLOOKUP($O40&amp;$Q40&amp;$R40,[1]参照!$BH$3:$BS$27,10,0)=0,"",VLOOKUP($O40&amp;$Q40&amp;$R40,[1]参照!$BH$3:$BS$27,10,0)))</f>
        <v/>
      </c>
      <c r="AG40" s="30" t="str">
        <f>IF(ISERROR(VLOOKUP($O40&amp;$Q40&amp;$R40,[1]参照!$BH$3:$BS$27,6,0)),"",IF(VLOOKUP($O40&amp;$Q40&amp;$R40,[1]参照!$BH$3:$BS$27,6,0)=0,"",VLOOKUP($O40&amp;$Q40&amp;$R40,[1]参照!$BH$3:$BS$27,6,0)))</f>
        <v/>
      </c>
      <c r="AH40" s="31"/>
      <c r="AI40" s="32"/>
      <c r="AJ40" s="30" t="str">
        <f>IF(ISERROR(VLOOKUP($O40&amp;$Q40&amp;$R40,[1]参照!$BH$3:$BS$27,11,0)),"",IF(VLOOKUP($O40&amp;$Q40&amp;$R40,[1]参照!$BH$3:$BS$27,11,0)=0,"",VLOOKUP($O40&amp;$Q40&amp;$R40,[1]参照!$BH$3:$BS$27,11,0)))</f>
        <v/>
      </c>
      <c r="AK40" s="30" t="str">
        <f>IF(ISERROR(VLOOKUP($O40&amp;$Q40&amp;$R40,[1]参照!$BH$3:$BS$27,7,0)),"",IF(VLOOKUP($O40&amp;$Q40&amp;$R40,[1]参照!$BH$3:$BS$27,7,0)=0,"",VLOOKUP($O40&amp;$Q40&amp;$R40,[1]参照!$BH$3:$BS$27,7,0)))</f>
        <v/>
      </c>
      <c r="AL40" s="31"/>
      <c r="AM40" s="32"/>
      <c r="AN40" s="30" t="str">
        <f>IF(ISERROR(VLOOKUP($O40&amp;$Q40&amp;$R40,[1]参照!$BH$3:$BS$27,12,0)),"",IF(VLOOKUP($O40&amp;$Q40&amp;$R40,[1]参照!$BH$3:$BS$27,12,0)=0,"",VLOOKUP($O40&amp;$Q40&amp;$R40,[1]参照!$BH$3:$BS$27,12,0)))</f>
        <v/>
      </c>
      <c r="AO40" s="33"/>
      <c r="AP40" s="34"/>
    </row>
    <row r="41" spans="1:42" ht="21.75" customHeight="1">
      <c r="A41" s="24" t="str">
        <f>[1]表紙!$H$11</f>
        <v>28365</v>
      </c>
      <c r="B41" s="25" t="s">
        <v>100</v>
      </c>
      <c r="C41" s="26">
        <v>38</v>
      </c>
      <c r="D41" s="27" t="str">
        <f>IFERROR(VLOOKUP($A41&amp;"-"&amp;[1]★回答入力シート!$F41,[1]参照!$K$3:$N$11968,4,0),"")</f>
        <v>社会教育施設空調更新事業</v>
      </c>
      <c r="E41" s="27" t="s">
        <v>39</v>
      </c>
      <c r="F41" s="28">
        <v>2</v>
      </c>
      <c r="G41" s="27" t="s">
        <v>40</v>
      </c>
      <c r="H41" s="28">
        <v>4</v>
      </c>
      <c r="I41" s="27" t="s">
        <v>41</v>
      </c>
      <c r="J41" s="27" t="s">
        <v>39</v>
      </c>
      <c r="K41" s="28">
        <v>3</v>
      </c>
      <c r="L41" s="27" t="s">
        <v>40</v>
      </c>
      <c r="M41" s="28">
        <v>3</v>
      </c>
      <c r="N41" s="27" t="s">
        <v>41</v>
      </c>
      <c r="O41" s="28" t="s">
        <v>101</v>
      </c>
      <c r="P41" s="29" t="str">
        <f>IF(D41="","",IF(VLOOKUP($D41,[1]参照!$N$3:$O$11968,2,0)=0,"",VLOOKUP($D41,[1]参照!$N$3:$O$11968,2,0)))</f>
        <v>①-Ⅳ-４．公共投資の早期執行等</v>
      </c>
      <c r="Q41" s="28" t="s">
        <v>102</v>
      </c>
      <c r="R41" s="28" t="s">
        <v>82</v>
      </c>
      <c r="S41" s="25">
        <v>7895</v>
      </c>
      <c r="T41" s="25">
        <v>7895</v>
      </c>
      <c r="U41" s="30" t="str">
        <f>IF(ISERROR(VLOOKUP($O41&amp;$Q41&amp;$R41,[1]参照!$BH$3:$BS$27,3,0)),"",IF(VLOOKUP($O41&amp;$Q41&amp;$R41,[1]参照!$BH$3:$BS$27,3,0)=0,"",VLOOKUP($O41&amp;$Q41&amp;$R41,[1]参照!$BH$3:$BS$27,3,0)))</f>
        <v/>
      </c>
      <c r="V41" s="31"/>
      <c r="W41" s="32"/>
      <c r="X41" s="30" t="str">
        <f>IF(ISERROR(VLOOKUP($O41&amp;$Q41&amp;$R41,[1]参照!$BH$3:$BS$27,8,0)),"",IF(VLOOKUP($O41&amp;$Q41&amp;$R41,[1]参照!$BH$3:$BS$27,8,0)=0,"",VLOOKUP($O41&amp;$Q41&amp;$R41,[1]参照!$BH$3:$BS$27,8,0)))</f>
        <v/>
      </c>
      <c r="Y41" s="30" t="str">
        <f>IF(ISERROR(VLOOKUP($O41&amp;$Q41&amp;$R41,[1]参照!$BH$3:$BS$27,4,0)),"",IF(VLOOKUP($O41&amp;$Q41&amp;$R41,[1]参照!$BH$3:$BS$27,4,0)=0,"",VLOOKUP($O41&amp;$Q41&amp;$R41,[1]参照!$BH$3:$BS$27,4,0)))</f>
        <v/>
      </c>
      <c r="Z41" s="31"/>
      <c r="AA41" s="32"/>
      <c r="AB41" s="30" t="str">
        <f>IF(ISERROR(VLOOKUP($O41&amp;$Q41&amp;$R41,[1]参照!$BH$3:$BS$27,9,0)),"",IF(VLOOKUP($O41&amp;$Q41&amp;$R41,[1]参照!$BH$3:$BS$27,9,0)=0,"",VLOOKUP($O41&amp;$Q41&amp;$R41,[1]参照!$BH$3:$BS$27,9,0)))</f>
        <v/>
      </c>
      <c r="AC41" s="30" t="str">
        <f>IF(ISERROR(VLOOKUP($O41&amp;$Q41&amp;$R41,[1]参照!$BH$3:$BS$27,5,0)),"",IF(VLOOKUP($O41&amp;$Q41&amp;$R41,[1]参照!$BH$3:$BS$27,5,0)=0,"",VLOOKUP($O41&amp;$Q41&amp;$R41,[1]参照!$BH$3:$BS$27,5,0)))</f>
        <v/>
      </c>
      <c r="AD41" s="31"/>
      <c r="AE41" s="32"/>
      <c r="AF41" s="30" t="str">
        <f>IF(ISERROR(VLOOKUP($O41&amp;$Q41&amp;$R41,[1]参照!$BH$3:$BS$27,10,0)),"",IF(VLOOKUP($O41&amp;$Q41&amp;$R41,[1]参照!$BH$3:$BS$27,10,0)=0,"",VLOOKUP($O41&amp;$Q41&amp;$R41,[1]参照!$BH$3:$BS$27,10,0)))</f>
        <v/>
      </c>
      <c r="AG41" s="30" t="str">
        <f>IF(ISERROR(VLOOKUP($O41&amp;$Q41&amp;$R41,[1]参照!$BH$3:$BS$27,6,0)),"",IF(VLOOKUP($O41&amp;$Q41&amp;$R41,[1]参照!$BH$3:$BS$27,6,0)=0,"",VLOOKUP($O41&amp;$Q41&amp;$R41,[1]参照!$BH$3:$BS$27,6,0)))</f>
        <v/>
      </c>
      <c r="AH41" s="31"/>
      <c r="AI41" s="32"/>
      <c r="AJ41" s="30" t="str">
        <f>IF(ISERROR(VLOOKUP($O41&amp;$Q41&amp;$R41,[1]参照!$BH$3:$BS$27,11,0)),"",IF(VLOOKUP($O41&amp;$Q41&amp;$R41,[1]参照!$BH$3:$BS$27,11,0)=0,"",VLOOKUP($O41&amp;$Q41&amp;$R41,[1]参照!$BH$3:$BS$27,11,0)))</f>
        <v/>
      </c>
      <c r="AK41" s="30" t="str">
        <f>IF(ISERROR(VLOOKUP($O41&amp;$Q41&amp;$R41,[1]参照!$BH$3:$BS$27,7,0)),"",IF(VLOOKUP($O41&amp;$Q41&amp;$R41,[1]参照!$BH$3:$BS$27,7,0)=0,"",VLOOKUP($O41&amp;$Q41&amp;$R41,[1]参照!$BH$3:$BS$27,7,0)))</f>
        <v/>
      </c>
      <c r="AL41" s="31"/>
      <c r="AM41" s="32"/>
      <c r="AN41" s="30" t="str">
        <f>IF(ISERROR(VLOOKUP($O41&amp;$Q41&amp;$R41,[1]参照!$BH$3:$BS$27,12,0)),"",IF(VLOOKUP($O41&amp;$Q41&amp;$R41,[1]参照!$BH$3:$BS$27,12,0)=0,"",VLOOKUP($O41&amp;$Q41&amp;$R41,[1]参照!$BH$3:$BS$27,12,0)))</f>
        <v/>
      </c>
      <c r="AO41" s="33"/>
      <c r="AP41" s="34"/>
    </row>
    <row r="42" spans="1:42" ht="21.75" customHeight="1">
      <c r="A42" s="24" t="str">
        <f>[1]表紙!$H$11</f>
        <v>28365</v>
      </c>
      <c r="B42" s="25" t="s">
        <v>103</v>
      </c>
      <c r="C42" s="26">
        <v>39</v>
      </c>
      <c r="D42" s="27" t="str">
        <f>IFERROR(VLOOKUP($A42&amp;"-"&amp;[1]★回答入力シート!$F42,[1]参照!$K$3:$N$11968,4,0),"")</f>
        <v>財政管理一般事業</v>
      </c>
      <c r="E42" s="27" t="s">
        <v>39</v>
      </c>
      <c r="F42" s="28">
        <v>2</v>
      </c>
      <c r="G42" s="27" t="s">
        <v>40</v>
      </c>
      <c r="H42" s="28">
        <v>8</v>
      </c>
      <c r="I42" s="27" t="s">
        <v>41</v>
      </c>
      <c r="J42" s="27" t="s">
        <v>39</v>
      </c>
      <c r="K42" s="28">
        <v>3</v>
      </c>
      <c r="L42" s="27" t="s">
        <v>40</v>
      </c>
      <c r="M42" s="28">
        <v>3</v>
      </c>
      <c r="N42" s="27" t="s">
        <v>41</v>
      </c>
      <c r="O42" s="28" t="s">
        <v>62</v>
      </c>
      <c r="P42" s="29" t="str">
        <f>IF(D42="","",IF(VLOOKUP($D42,[1]参照!$N$3:$O$11968,2,0)=0,"",VLOOKUP($D42,[1]参照!$N$3:$O$11968,2,0)))</f>
        <v>①-Ⅳ-３．リモート化等によるデジタル・トランスフォーメーションの加速</v>
      </c>
      <c r="Q42" s="28" t="s">
        <v>87</v>
      </c>
      <c r="R42" s="28" t="s">
        <v>65</v>
      </c>
      <c r="S42" s="25">
        <v>5093</v>
      </c>
      <c r="T42" s="25">
        <v>5093</v>
      </c>
      <c r="U42" s="30" t="str">
        <f>IF(ISERROR(VLOOKUP($O42&amp;$Q42&amp;$R42,[1]参照!$BH$3:$BS$27,3,0)),"",IF(VLOOKUP($O42&amp;$Q42&amp;$R42,[1]参照!$BH$3:$BS$27,3,0)=0,"",VLOOKUP($O42&amp;$Q42&amp;$R42,[1]参照!$BH$3:$BS$27,3,0)))</f>
        <v/>
      </c>
      <c r="V42" s="31"/>
      <c r="W42" s="32"/>
      <c r="X42" s="30" t="str">
        <f>IF(ISERROR(VLOOKUP($O42&amp;$Q42&amp;$R42,[1]参照!$BH$3:$BS$27,8,0)),"",IF(VLOOKUP($O42&amp;$Q42&amp;$R42,[1]参照!$BH$3:$BS$27,8,0)=0,"",VLOOKUP($O42&amp;$Q42&amp;$R42,[1]参照!$BH$3:$BS$27,8,0)))</f>
        <v/>
      </c>
      <c r="Y42" s="30" t="str">
        <f>IF(ISERROR(VLOOKUP($O42&amp;$Q42&amp;$R42,[1]参照!$BH$3:$BS$27,4,0)),"",IF(VLOOKUP($O42&amp;$Q42&amp;$R42,[1]参照!$BH$3:$BS$27,4,0)=0,"",VLOOKUP($O42&amp;$Q42&amp;$R42,[1]参照!$BH$3:$BS$27,4,0)))</f>
        <v/>
      </c>
      <c r="Z42" s="31"/>
      <c r="AA42" s="32"/>
      <c r="AB42" s="30" t="str">
        <f>IF(ISERROR(VLOOKUP($O42&amp;$Q42&amp;$R42,[1]参照!$BH$3:$BS$27,9,0)),"",IF(VLOOKUP($O42&amp;$Q42&amp;$R42,[1]参照!$BH$3:$BS$27,9,0)=0,"",VLOOKUP($O42&amp;$Q42&amp;$R42,[1]参照!$BH$3:$BS$27,9,0)))</f>
        <v/>
      </c>
      <c r="AC42" s="30" t="str">
        <f>IF(ISERROR(VLOOKUP($O42&amp;$Q42&amp;$R42,[1]参照!$BH$3:$BS$27,5,0)),"",IF(VLOOKUP($O42&amp;$Q42&amp;$R42,[1]参照!$BH$3:$BS$27,5,0)=0,"",VLOOKUP($O42&amp;$Q42&amp;$R42,[1]参照!$BH$3:$BS$27,5,0)))</f>
        <v/>
      </c>
      <c r="AD42" s="31"/>
      <c r="AE42" s="32"/>
      <c r="AF42" s="30" t="str">
        <f>IF(ISERROR(VLOOKUP($O42&amp;$Q42&amp;$R42,[1]参照!$BH$3:$BS$27,10,0)),"",IF(VLOOKUP($O42&amp;$Q42&amp;$R42,[1]参照!$BH$3:$BS$27,10,0)=0,"",VLOOKUP($O42&amp;$Q42&amp;$R42,[1]参照!$BH$3:$BS$27,10,0)))</f>
        <v/>
      </c>
      <c r="AG42" s="30" t="str">
        <f>IF(ISERROR(VLOOKUP($O42&amp;$Q42&amp;$R42,[1]参照!$BH$3:$BS$27,6,0)),"",IF(VLOOKUP($O42&amp;$Q42&amp;$R42,[1]参照!$BH$3:$BS$27,6,0)=0,"",VLOOKUP($O42&amp;$Q42&amp;$R42,[1]参照!$BH$3:$BS$27,6,0)))</f>
        <v/>
      </c>
      <c r="AH42" s="31"/>
      <c r="AI42" s="32"/>
      <c r="AJ42" s="30" t="str">
        <f>IF(ISERROR(VLOOKUP($O42&amp;$Q42&amp;$R42,[1]参照!$BH$3:$BS$27,11,0)),"",IF(VLOOKUP($O42&amp;$Q42&amp;$R42,[1]参照!$BH$3:$BS$27,11,0)=0,"",VLOOKUP($O42&amp;$Q42&amp;$R42,[1]参照!$BH$3:$BS$27,11,0)))</f>
        <v/>
      </c>
      <c r="AK42" s="30" t="str">
        <f>IF(ISERROR(VLOOKUP($O42&amp;$Q42&amp;$R42,[1]参照!$BH$3:$BS$27,7,0)),"",IF(VLOOKUP($O42&amp;$Q42&amp;$R42,[1]参照!$BH$3:$BS$27,7,0)=0,"",VLOOKUP($O42&amp;$Q42&amp;$R42,[1]参照!$BH$3:$BS$27,7,0)))</f>
        <v/>
      </c>
      <c r="AL42" s="31"/>
      <c r="AM42" s="32"/>
      <c r="AN42" s="30" t="str">
        <f>IF(ISERROR(VLOOKUP($O42&amp;$Q42&amp;$R42,[1]参照!$BH$3:$BS$27,12,0)),"",IF(VLOOKUP($O42&amp;$Q42&amp;$R42,[1]参照!$BH$3:$BS$27,12,0)=0,"",VLOOKUP($O42&amp;$Q42&amp;$R42,[1]参照!$BH$3:$BS$27,12,0)))</f>
        <v/>
      </c>
      <c r="AO42" s="33"/>
      <c r="AP42" s="34"/>
    </row>
    <row r="43" spans="1:42" ht="21.75" customHeight="1">
      <c r="A43" s="24" t="str">
        <f>[1]表紙!$H$11</f>
        <v>28365</v>
      </c>
      <c r="B43" s="25" t="s">
        <v>69</v>
      </c>
      <c r="C43" s="26">
        <v>40</v>
      </c>
      <c r="D43" s="27" t="str">
        <f>IFERROR(VLOOKUP($A43&amp;"-"&amp;[1]★回答入力シート!$F43,[1]参照!$K$3:$N$11968,4,0),"")</f>
        <v>小規模事業者経営分析事業</v>
      </c>
      <c r="E43" s="27" t="s">
        <v>39</v>
      </c>
      <c r="F43" s="28">
        <v>2</v>
      </c>
      <c r="G43" s="27" t="s">
        <v>40</v>
      </c>
      <c r="H43" s="28">
        <v>8</v>
      </c>
      <c r="I43" s="27" t="s">
        <v>41</v>
      </c>
      <c r="J43" s="27" t="s">
        <v>39</v>
      </c>
      <c r="K43" s="28">
        <v>3</v>
      </c>
      <c r="L43" s="27" t="s">
        <v>40</v>
      </c>
      <c r="M43" s="28">
        <v>3</v>
      </c>
      <c r="N43" s="27" t="s">
        <v>41</v>
      </c>
      <c r="O43" s="28" t="s">
        <v>55</v>
      </c>
      <c r="P43" s="29" t="str">
        <f>IF(D43="","",IF(VLOOKUP($D43,[1]参照!$N$3:$O$11968,2,0)=0,"",VLOOKUP($D43,[1]参照!$N$3:$O$11968,2,0)))</f>
        <v>①-Ⅱ-３．事業継続に困っている中小・小規模事業者等への支援</v>
      </c>
      <c r="Q43" s="28" t="s">
        <v>76</v>
      </c>
      <c r="R43" s="28" t="s">
        <v>76</v>
      </c>
      <c r="S43" s="25">
        <v>1500</v>
      </c>
      <c r="T43" s="25">
        <v>1500</v>
      </c>
      <c r="U43" s="30" t="str">
        <f>IF(ISERROR(VLOOKUP($O43&amp;$Q43&amp;$R43,[1]参照!$BH$3:$BS$27,3,0)),"",IF(VLOOKUP($O43&amp;$Q43&amp;$R43,[1]参照!$BH$3:$BS$27,3,0)=0,"",VLOOKUP($O43&amp;$Q43&amp;$R43,[1]参照!$BH$3:$BS$27,3,0)))</f>
        <v/>
      </c>
      <c r="V43" s="31"/>
      <c r="W43" s="32"/>
      <c r="X43" s="30" t="str">
        <f>IF(ISERROR(VLOOKUP($O43&amp;$Q43&amp;$R43,[1]参照!$BH$3:$BS$27,8,0)),"",IF(VLOOKUP($O43&amp;$Q43&amp;$R43,[1]参照!$BH$3:$BS$27,8,0)=0,"",VLOOKUP($O43&amp;$Q43&amp;$R43,[1]参照!$BH$3:$BS$27,8,0)))</f>
        <v/>
      </c>
      <c r="Y43" s="30" t="str">
        <f>IF(ISERROR(VLOOKUP($O43&amp;$Q43&amp;$R43,[1]参照!$BH$3:$BS$27,4,0)),"",IF(VLOOKUP($O43&amp;$Q43&amp;$R43,[1]参照!$BH$3:$BS$27,4,0)=0,"",VLOOKUP($O43&amp;$Q43&amp;$R43,[1]参照!$BH$3:$BS$27,4,0)))</f>
        <v/>
      </c>
      <c r="Z43" s="31"/>
      <c r="AA43" s="32"/>
      <c r="AB43" s="30" t="str">
        <f>IF(ISERROR(VLOOKUP($O43&amp;$Q43&amp;$R43,[1]参照!$BH$3:$BS$27,9,0)),"",IF(VLOOKUP($O43&amp;$Q43&amp;$R43,[1]参照!$BH$3:$BS$27,9,0)=0,"",VLOOKUP($O43&amp;$Q43&amp;$R43,[1]参照!$BH$3:$BS$27,9,0)))</f>
        <v/>
      </c>
      <c r="AC43" s="30" t="str">
        <f>IF(ISERROR(VLOOKUP($O43&amp;$Q43&amp;$R43,[1]参照!$BH$3:$BS$27,5,0)),"",IF(VLOOKUP($O43&amp;$Q43&amp;$R43,[1]参照!$BH$3:$BS$27,5,0)=0,"",VLOOKUP($O43&amp;$Q43&amp;$R43,[1]参照!$BH$3:$BS$27,5,0)))</f>
        <v/>
      </c>
      <c r="AD43" s="31"/>
      <c r="AE43" s="32"/>
      <c r="AF43" s="30" t="str">
        <f>IF(ISERROR(VLOOKUP($O43&amp;$Q43&amp;$R43,[1]参照!$BH$3:$BS$27,10,0)),"",IF(VLOOKUP($O43&amp;$Q43&amp;$R43,[1]参照!$BH$3:$BS$27,10,0)=0,"",VLOOKUP($O43&amp;$Q43&amp;$R43,[1]参照!$BH$3:$BS$27,10,0)))</f>
        <v/>
      </c>
      <c r="AG43" s="30" t="str">
        <f>IF(ISERROR(VLOOKUP($O43&amp;$Q43&amp;$R43,[1]参照!$BH$3:$BS$27,6,0)),"",IF(VLOOKUP($O43&amp;$Q43&amp;$R43,[1]参照!$BH$3:$BS$27,6,0)=0,"",VLOOKUP($O43&amp;$Q43&amp;$R43,[1]参照!$BH$3:$BS$27,6,0)))</f>
        <v/>
      </c>
      <c r="AH43" s="31"/>
      <c r="AI43" s="32"/>
      <c r="AJ43" s="30" t="str">
        <f>IF(ISERROR(VLOOKUP($O43&amp;$Q43&amp;$R43,[1]参照!$BH$3:$BS$27,11,0)),"",IF(VLOOKUP($O43&amp;$Q43&amp;$R43,[1]参照!$BH$3:$BS$27,11,0)=0,"",VLOOKUP($O43&amp;$Q43&amp;$R43,[1]参照!$BH$3:$BS$27,11,0)))</f>
        <v/>
      </c>
      <c r="AK43" s="30" t="str">
        <f>IF(ISERROR(VLOOKUP($O43&amp;$Q43&amp;$R43,[1]参照!$BH$3:$BS$27,7,0)),"",IF(VLOOKUP($O43&amp;$Q43&amp;$R43,[1]参照!$BH$3:$BS$27,7,0)=0,"",VLOOKUP($O43&amp;$Q43&amp;$R43,[1]参照!$BH$3:$BS$27,7,0)))</f>
        <v/>
      </c>
      <c r="AL43" s="31"/>
      <c r="AM43" s="32"/>
      <c r="AN43" s="30" t="str">
        <f>IF(ISERROR(VLOOKUP($O43&amp;$Q43&amp;$R43,[1]参照!$BH$3:$BS$27,12,0)),"",IF(VLOOKUP($O43&amp;$Q43&amp;$R43,[1]参照!$BH$3:$BS$27,12,0)=0,"",VLOOKUP($O43&amp;$Q43&amp;$R43,[1]参照!$BH$3:$BS$27,12,0)))</f>
        <v/>
      </c>
      <c r="AO43" s="33"/>
      <c r="AP43" s="34"/>
    </row>
    <row r="44" spans="1:42" ht="21.75" customHeight="1">
      <c r="A44" s="24" t="str">
        <f>[1]表紙!$H$11</f>
        <v>28365</v>
      </c>
      <c r="B44" s="25" t="s">
        <v>69</v>
      </c>
      <c r="C44" s="26">
        <v>41</v>
      </c>
      <c r="D44" s="27" t="str">
        <f>IFERROR(VLOOKUP($A44&amp;"-"&amp;[1]★回答入力シート!$F44,[1]参照!$K$3:$N$11968,4,0),"")</f>
        <v>宿泊施設応援支援事業</v>
      </c>
      <c r="E44" s="27" t="s">
        <v>39</v>
      </c>
      <c r="F44" s="28">
        <v>2</v>
      </c>
      <c r="G44" s="27" t="s">
        <v>40</v>
      </c>
      <c r="H44" s="28">
        <v>8</v>
      </c>
      <c r="I44" s="27" t="s">
        <v>41</v>
      </c>
      <c r="J44" s="27" t="s">
        <v>39</v>
      </c>
      <c r="K44" s="28">
        <v>3</v>
      </c>
      <c r="L44" s="27" t="s">
        <v>40</v>
      </c>
      <c r="M44" s="28">
        <v>3</v>
      </c>
      <c r="N44" s="27" t="s">
        <v>41</v>
      </c>
      <c r="O44" s="28" t="s">
        <v>42</v>
      </c>
      <c r="P44" s="29" t="str">
        <f>IF(D44="","",IF(VLOOKUP($D44,[1]参照!$N$3:$O$11968,2,0)=0,"",VLOOKUP($D44,[1]参照!$N$3:$O$11968,2,0)))</f>
        <v>①-Ⅲ-１．観光・運輸業、飲食業、イベント・エンターテインメント事業等に対する支援</v>
      </c>
      <c r="Q44" s="28" t="s">
        <v>67</v>
      </c>
      <c r="R44" s="28" t="s">
        <v>104</v>
      </c>
      <c r="S44" s="25">
        <v>15000</v>
      </c>
      <c r="T44" s="25">
        <v>15000</v>
      </c>
      <c r="U44" s="30" t="str">
        <f>IF(ISERROR(VLOOKUP($O44&amp;$Q44&amp;$R44,[1]参照!$BH$3:$BS$27,3,0)),"",IF(VLOOKUP($O44&amp;$Q44&amp;$R44,[1]参照!$BH$3:$BS$27,3,0)=0,"",VLOOKUP($O44&amp;$Q44&amp;$R44,[1]参照!$BH$3:$BS$27,3,0)))</f>
        <v/>
      </c>
      <c r="V44" s="31"/>
      <c r="W44" s="32"/>
      <c r="X44" s="30" t="str">
        <f>IF(ISERROR(VLOOKUP($O44&amp;$Q44&amp;$R44,[1]参照!$BH$3:$BS$27,8,0)),"",IF(VLOOKUP($O44&amp;$Q44&amp;$R44,[1]参照!$BH$3:$BS$27,8,0)=0,"",VLOOKUP($O44&amp;$Q44&amp;$R44,[1]参照!$BH$3:$BS$27,8,0)))</f>
        <v/>
      </c>
      <c r="Y44" s="30" t="str">
        <f>IF(ISERROR(VLOOKUP($O44&amp;$Q44&amp;$R44,[1]参照!$BH$3:$BS$27,4,0)),"",IF(VLOOKUP($O44&amp;$Q44&amp;$R44,[1]参照!$BH$3:$BS$27,4,0)=0,"",VLOOKUP($O44&amp;$Q44&amp;$R44,[1]参照!$BH$3:$BS$27,4,0)))</f>
        <v/>
      </c>
      <c r="Z44" s="31"/>
      <c r="AA44" s="32"/>
      <c r="AB44" s="30" t="str">
        <f>IF(ISERROR(VLOOKUP($O44&amp;$Q44&amp;$R44,[1]参照!$BH$3:$BS$27,9,0)),"",IF(VLOOKUP($O44&amp;$Q44&amp;$R44,[1]参照!$BH$3:$BS$27,9,0)=0,"",VLOOKUP($O44&amp;$Q44&amp;$R44,[1]参照!$BH$3:$BS$27,9,0)))</f>
        <v/>
      </c>
      <c r="AC44" s="30" t="str">
        <f>IF(ISERROR(VLOOKUP($O44&amp;$Q44&amp;$R44,[1]参照!$BH$3:$BS$27,5,0)),"",IF(VLOOKUP($O44&amp;$Q44&amp;$R44,[1]参照!$BH$3:$BS$27,5,0)=0,"",VLOOKUP($O44&amp;$Q44&amp;$R44,[1]参照!$BH$3:$BS$27,5,0)))</f>
        <v/>
      </c>
      <c r="AD44" s="31"/>
      <c r="AE44" s="32"/>
      <c r="AF44" s="30" t="str">
        <f>IF(ISERROR(VLOOKUP($O44&amp;$Q44&amp;$R44,[1]参照!$BH$3:$BS$27,10,0)),"",IF(VLOOKUP($O44&amp;$Q44&amp;$R44,[1]参照!$BH$3:$BS$27,10,0)=0,"",VLOOKUP($O44&amp;$Q44&amp;$R44,[1]参照!$BH$3:$BS$27,10,0)))</f>
        <v/>
      </c>
      <c r="AG44" s="30" t="str">
        <f>IF(ISERROR(VLOOKUP($O44&amp;$Q44&amp;$R44,[1]参照!$BH$3:$BS$27,6,0)),"",IF(VLOOKUP($O44&amp;$Q44&amp;$R44,[1]参照!$BH$3:$BS$27,6,0)=0,"",VLOOKUP($O44&amp;$Q44&amp;$R44,[1]参照!$BH$3:$BS$27,6,0)))</f>
        <v/>
      </c>
      <c r="AH44" s="31"/>
      <c r="AI44" s="32"/>
      <c r="AJ44" s="30" t="str">
        <f>IF(ISERROR(VLOOKUP($O44&amp;$Q44&amp;$R44,[1]参照!$BH$3:$BS$27,11,0)),"",IF(VLOOKUP($O44&amp;$Q44&amp;$R44,[1]参照!$BH$3:$BS$27,11,0)=0,"",VLOOKUP($O44&amp;$Q44&amp;$R44,[1]参照!$BH$3:$BS$27,11,0)))</f>
        <v/>
      </c>
      <c r="AK44" s="30" t="str">
        <f>IF(ISERROR(VLOOKUP($O44&amp;$Q44&amp;$R44,[1]参照!$BH$3:$BS$27,7,0)),"",IF(VLOOKUP($O44&amp;$Q44&amp;$R44,[1]参照!$BH$3:$BS$27,7,0)=0,"",VLOOKUP($O44&amp;$Q44&amp;$R44,[1]参照!$BH$3:$BS$27,7,0)))</f>
        <v/>
      </c>
      <c r="AL44" s="31"/>
      <c r="AM44" s="32"/>
      <c r="AN44" s="30" t="str">
        <f>IF(ISERROR(VLOOKUP($O44&amp;$Q44&amp;$R44,[1]参照!$BH$3:$BS$27,12,0)),"",IF(VLOOKUP($O44&amp;$Q44&amp;$R44,[1]参照!$BH$3:$BS$27,12,0)=0,"",VLOOKUP($O44&amp;$Q44&amp;$R44,[1]参照!$BH$3:$BS$27,12,0)))</f>
        <v/>
      </c>
      <c r="AO44" s="33"/>
      <c r="AP44" s="34"/>
    </row>
    <row r="45" spans="1:42" ht="21.75" customHeight="1">
      <c r="A45" s="24" t="str">
        <f>[1]表紙!$H$11</f>
        <v>28365</v>
      </c>
      <c r="B45" s="25" t="s">
        <v>79</v>
      </c>
      <c r="C45" s="26">
        <v>42</v>
      </c>
      <c r="D45" s="27" t="str">
        <f>IFERROR(VLOOKUP($A45&amp;"-"&amp;[1]★回答入力シート!$F45,[1]参照!$K$3:$N$11968,4,0),"")</f>
        <v>社会教育施設感染防止対策事業</v>
      </c>
      <c r="E45" s="27" t="s">
        <v>39</v>
      </c>
      <c r="F45" s="28">
        <v>2</v>
      </c>
      <c r="G45" s="27" t="s">
        <v>40</v>
      </c>
      <c r="H45" s="28">
        <v>8</v>
      </c>
      <c r="I45" s="27" t="s">
        <v>41</v>
      </c>
      <c r="J45" s="27" t="s">
        <v>39</v>
      </c>
      <c r="K45" s="28">
        <v>3</v>
      </c>
      <c r="L45" s="27" t="s">
        <v>40</v>
      </c>
      <c r="M45" s="28">
        <v>3</v>
      </c>
      <c r="N45" s="27" t="s">
        <v>41</v>
      </c>
      <c r="O45" s="28" t="s">
        <v>42</v>
      </c>
      <c r="P45" s="29" t="str">
        <f>IF(D45="","",IF(VLOOKUP($D45,[1]参照!$N$3:$O$11968,2,0)=0,"",VLOOKUP($D45,[1]参照!$N$3:$O$11968,2,0)))</f>
        <v>①-Ⅰ-１．マスク・消毒液等の確保</v>
      </c>
      <c r="Q45" s="28" t="s">
        <v>43</v>
      </c>
      <c r="R45" s="28" t="s">
        <v>99</v>
      </c>
      <c r="S45" s="25">
        <v>1106</v>
      </c>
      <c r="T45" s="25">
        <v>1106</v>
      </c>
      <c r="U45" s="30" t="str">
        <f>IF(ISERROR(VLOOKUP($O45&amp;$Q45&amp;$R45,[1]参照!$BH$3:$BS$27,3,0)),"",IF(VLOOKUP($O45&amp;$Q45&amp;$R45,[1]参照!$BH$3:$BS$27,3,0)=0,"",VLOOKUP($O45&amp;$Q45&amp;$R45,[1]参照!$BH$3:$BS$27,3,0)))</f>
        <v>支援施設数</v>
      </c>
      <c r="V45" s="31" t="s">
        <v>45</v>
      </c>
      <c r="W45" s="32">
        <v>1</v>
      </c>
      <c r="X45" s="30" t="str">
        <f>IF(ISERROR(VLOOKUP($O45&amp;$Q45&amp;$R45,[1]参照!$BH$3:$BS$27,8,0)),"",IF(VLOOKUP($O45&amp;$Q45&amp;$R45,[1]参照!$BH$3:$BS$27,8,0)=0,"",VLOOKUP($O45&amp;$Q45&amp;$R45,[1]参照!$BH$3:$BS$27,8,0)))</f>
        <v>施設</v>
      </c>
      <c r="Y45" s="30" t="str">
        <f>IF(ISERROR(VLOOKUP($O45&amp;$Q45&amp;$R45,[1]参照!$BH$3:$BS$27,4,0)),"",IF(VLOOKUP($O45&amp;$Q45&amp;$R45,[1]参照!$BH$3:$BS$27,4,0)=0,"",VLOOKUP($O45&amp;$Q45&amp;$R45,[1]参照!$BH$3:$BS$27,4,0)))</f>
        <v>体温計購入数</v>
      </c>
      <c r="Z45" s="31"/>
      <c r="AA45" s="32"/>
      <c r="AB45" s="30" t="str">
        <f>IF(ISERROR(VLOOKUP($O45&amp;$Q45&amp;$R45,[1]参照!$BH$3:$BS$27,9,0)),"",IF(VLOOKUP($O45&amp;$Q45&amp;$R45,[1]参照!$BH$3:$BS$27,9,0)=0,"",VLOOKUP($O45&amp;$Q45&amp;$R45,[1]参照!$BH$3:$BS$27,9,0)))</f>
        <v>個</v>
      </c>
      <c r="AC45" s="30" t="str">
        <f>IF(ISERROR(VLOOKUP($O45&amp;$Q45&amp;$R45,[1]参照!$BH$3:$BS$27,5,0)),"",IF(VLOOKUP($O45&amp;$Q45&amp;$R45,[1]参照!$BH$3:$BS$27,5,0)=0,"",VLOOKUP($O45&amp;$Q45&amp;$R45,[1]参照!$BH$3:$BS$27,5,0)))</f>
        <v>パーテーション購入数</v>
      </c>
      <c r="AD45" s="31"/>
      <c r="AE45" s="32"/>
      <c r="AF45" s="30" t="str">
        <f>IF(ISERROR(VLOOKUP($O45&amp;$Q45&amp;$R45,[1]参照!$BH$3:$BS$27,10,0)),"",IF(VLOOKUP($O45&amp;$Q45&amp;$R45,[1]参照!$BH$3:$BS$27,10,0)=0,"",VLOOKUP($O45&amp;$Q45&amp;$R45,[1]参照!$BH$3:$BS$27,10,0)))</f>
        <v>個</v>
      </c>
      <c r="AG45" s="30" t="str">
        <f>IF(ISERROR(VLOOKUP($O45&amp;$Q45&amp;$R45,[1]参照!$BH$3:$BS$27,6,0)),"",IF(VLOOKUP($O45&amp;$Q45&amp;$R45,[1]参照!$BH$3:$BS$27,6,0)=0,"",VLOOKUP($O45&amp;$Q45&amp;$R45,[1]参照!$BH$3:$BS$27,6,0)))</f>
        <v/>
      </c>
      <c r="AH45" s="31"/>
      <c r="AI45" s="32"/>
      <c r="AJ45" s="30" t="str">
        <f>IF(ISERROR(VLOOKUP($O45&amp;$Q45&amp;$R45,[1]参照!$BH$3:$BS$27,11,0)),"",IF(VLOOKUP($O45&amp;$Q45&amp;$R45,[1]参照!$BH$3:$BS$27,11,0)=0,"",VLOOKUP($O45&amp;$Q45&amp;$R45,[1]参照!$BH$3:$BS$27,11,0)))</f>
        <v/>
      </c>
      <c r="AK45" s="30" t="str">
        <f>IF(ISERROR(VLOOKUP($O45&amp;$Q45&amp;$R45,[1]参照!$BH$3:$BS$27,7,0)),"",IF(VLOOKUP($O45&amp;$Q45&amp;$R45,[1]参照!$BH$3:$BS$27,7,0)=0,"",VLOOKUP($O45&amp;$Q45&amp;$R45,[1]参照!$BH$3:$BS$27,7,0)))</f>
        <v/>
      </c>
      <c r="AL45" s="31"/>
      <c r="AM45" s="32"/>
      <c r="AN45" s="30" t="str">
        <f>IF(ISERROR(VLOOKUP($O45&amp;$Q45&amp;$R45,[1]参照!$BH$3:$BS$27,12,0)),"",IF(VLOOKUP($O45&amp;$Q45&amp;$R45,[1]参照!$BH$3:$BS$27,12,0)=0,"",VLOOKUP($O45&amp;$Q45&amp;$R45,[1]参照!$BH$3:$BS$27,12,0)))</f>
        <v/>
      </c>
      <c r="AO45" s="33"/>
      <c r="AP45" s="34"/>
    </row>
    <row r="46" spans="1:42" ht="21.75" customHeight="1">
      <c r="A46" s="24" t="str">
        <f>[1]表紙!$H$11</f>
        <v>28365</v>
      </c>
      <c r="B46" s="25" t="s">
        <v>79</v>
      </c>
      <c r="C46" s="26">
        <v>43</v>
      </c>
      <c r="D46" s="27" t="str">
        <f>IFERROR(VLOOKUP($A46&amp;"-"&amp;[1]★回答入力シート!$F46,[1]参照!$K$3:$N$11968,4,0),"")</f>
        <v>母子保健衛生費補助金</v>
      </c>
      <c r="E46" s="27" t="s">
        <v>39</v>
      </c>
      <c r="F46" s="28">
        <v>2</v>
      </c>
      <c r="G46" s="27" t="s">
        <v>40</v>
      </c>
      <c r="H46" s="28">
        <v>8</v>
      </c>
      <c r="I46" s="27" t="s">
        <v>41</v>
      </c>
      <c r="J46" s="27" t="s">
        <v>39</v>
      </c>
      <c r="K46" s="28">
        <v>3</v>
      </c>
      <c r="L46" s="27" t="s">
        <v>40</v>
      </c>
      <c r="M46" s="28">
        <v>3</v>
      </c>
      <c r="N46" s="27" t="s">
        <v>41</v>
      </c>
      <c r="O46" s="28" t="s">
        <v>62</v>
      </c>
      <c r="P46" s="29" t="str">
        <f>IF(D46="","",IF(VLOOKUP($D46,[1]参照!$N$3:$O$11968,2,0)=0,"",VLOOKUP($D46,[1]参照!$N$3:$O$11968,2,0)))</f>
        <v>①-Ⅰ-８．学校の臨時休業等を円滑に進めるための環境整備</v>
      </c>
      <c r="Q46" s="28" t="s">
        <v>105</v>
      </c>
      <c r="R46" s="28" t="s">
        <v>106</v>
      </c>
      <c r="S46" s="25">
        <v>147</v>
      </c>
      <c r="T46" s="25">
        <v>72</v>
      </c>
      <c r="U46" s="30" t="str">
        <f>IF(ISERROR(VLOOKUP($O46&amp;$Q46&amp;$R46,[1]参照!$BH$3:$BS$27,3,0)),"",IF(VLOOKUP($O46&amp;$Q46&amp;$R46,[1]参照!$BH$3:$BS$27,3,0)=0,"",VLOOKUP($O46&amp;$Q46&amp;$R46,[1]参照!$BH$3:$BS$27,3,0)))</f>
        <v/>
      </c>
      <c r="V46" s="31"/>
      <c r="W46" s="32"/>
      <c r="X46" s="30" t="str">
        <f>IF(ISERROR(VLOOKUP($O46&amp;$Q46&amp;$R46,[1]参照!$BH$3:$BS$27,8,0)),"",IF(VLOOKUP($O46&amp;$Q46&amp;$R46,[1]参照!$BH$3:$BS$27,8,0)=0,"",VLOOKUP($O46&amp;$Q46&amp;$R46,[1]参照!$BH$3:$BS$27,8,0)))</f>
        <v/>
      </c>
      <c r="Y46" s="30" t="str">
        <f>IF(ISERROR(VLOOKUP($O46&amp;$Q46&amp;$R46,[1]参照!$BH$3:$BS$27,4,0)),"",IF(VLOOKUP($O46&amp;$Q46&amp;$R46,[1]参照!$BH$3:$BS$27,4,0)=0,"",VLOOKUP($O46&amp;$Q46&amp;$R46,[1]参照!$BH$3:$BS$27,4,0)))</f>
        <v/>
      </c>
      <c r="Z46" s="31"/>
      <c r="AA46" s="32"/>
      <c r="AB46" s="30" t="str">
        <f>IF(ISERROR(VLOOKUP($O46&amp;$Q46&amp;$R46,[1]参照!$BH$3:$BS$27,9,0)),"",IF(VLOOKUP($O46&amp;$Q46&amp;$R46,[1]参照!$BH$3:$BS$27,9,0)=0,"",VLOOKUP($O46&amp;$Q46&amp;$R46,[1]参照!$BH$3:$BS$27,9,0)))</f>
        <v/>
      </c>
      <c r="AC46" s="30" t="str">
        <f>IF(ISERROR(VLOOKUP($O46&amp;$Q46&amp;$R46,[1]参照!$BH$3:$BS$27,5,0)),"",IF(VLOOKUP($O46&amp;$Q46&amp;$R46,[1]参照!$BH$3:$BS$27,5,0)=0,"",VLOOKUP($O46&amp;$Q46&amp;$R46,[1]参照!$BH$3:$BS$27,5,0)))</f>
        <v/>
      </c>
      <c r="AD46" s="31"/>
      <c r="AE46" s="32"/>
      <c r="AF46" s="30" t="str">
        <f>IF(ISERROR(VLOOKUP($O46&amp;$Q46&amp;$R46,[1]参照!$BH$3:$BS$27,10,0)),"",IF(VLOOKUP($O46&amp;$Q46&amp;$R46,[1]参照!$BH$3:$BS$27,10,0)=0,"",VLOOKUP($O46&amp;$Q46&amp;$R46,[1]参照!$BH$3:$BS$27,10,0)))</f>
        <v/>
      </c>
      <c r="AG46" s="30" t="str">
        <f>IF(ISERROR(VLOOKUP($O46&amp;$Q46&amp;$R46,[1]参照!$BH$3:$BS$27,6,0)),"",IF(VLOOKUP($O46&amp;$Q46&amp;$R46,[1]参照!$BH$3:$BS$27,6,0)=0,"",VLOOKUP($O46&amp;$Q46&amp;$R46,[1]参照!$BH$3:$BS$27,6,0)))</f>
        <v/>
      </c>
      <c r="AH46" s="31"/>
      <c r="AI46" s="32"/>
      <c r="AJ46" s="30" t="str">
        <f>IF(ISERROR(VLOOKUP($O46&amp;$Q46&amp;$R46,[1]参照!$BH$3:$BS$27,11,0)),"",IF(VLOOKUP($O46&amp;$Q46&amp;$R46,[1]参照!$BH$3:$BS$27,11,0)=0,"",VLOOKUP($O46&amp;$Q46&amp;$R46,[1]参照!$BH$3:$BS$27,11,0)))</f>
        <v/>
      </c>
      <c r="AK46" s="30" t="str">
        <f>IF(ISERROR(VLOOKUP($O46&amp;$Q46&amp;$R46,[1]参照!$BH$3:$BS$27,7,0)),"",IF(VLOOKUP($O46&amp;$Q46&amp;$R46,[1]参照!$BH$3:$BS$27,7,0)=0,"",VLOOKUP($O46&amp;$Q46&amp;$R46,[1]参照!$BH$3:$BS$27,7,0)))</f>
        <v/>
      </c>
      <c r="AL46" s="31"/>
      <c r="AM46" s="32"/>
      <c r="AN46" s="30" t="str">
        <f>IF(ISERROR(VLOOKUP($O46&amp;$Q46&amp;$R46,[1]参照!$BH$3:$BS$27,12,0)),"",IF(VLOOKUP($O46&amp;$Q46&amp;$R46,[1]参照!$BH$3:$BS$27,12,0)=0,"",VLOOKUP($O46&amp;$Q46&amp;$R46,[1]参照!$BH$3:$BS$27,12,0)))</f>
        <v/>
      </c>
      <c r="AO46" s="33"/>
      <c r="AP46" s="34"/>
    </row>
    <row r="47" spans="1:42" ht="21.75" customHeight="1">
      <c r="A47" s="24" t="str">
        <f>[1]表紙!$H$11</f>
        <v>28365</v>
      </c>
      <c r="B47" s="25" t="s">
        <v>66</v>
      </c>
      <c r="C47" s="26">
        <v>44</v>
      </c>
      <c r="D47" s="27" t="str">
        <f>IFERROR(VLOOKUP($A47&amp;"-"&amp;[1]★回答入力シート!$F47,[1]参照!$K$3:$N$11968,4,0),"")</f>
        <v>公立学校情報機器整備費補助金</v>
      </c>
      <c r="E47" s="27" t="s">
        <v>39</v>
      </c>
      <c r="F47" s="28">
        <v>2</v>
      </c>
      <c r="G47" s="27" t="s">
        <v>40</v>
      </c>
      <c r="H47" s="28">
        <v>6</v>
      </c>
      <c r="I47" s="27" t="s">
        <v>41</v>
      </c>
      <c r="J47" s="27" t="s">
        <v>39</v>
      </c>
      <c r="K47" s="28">
        <v>3</v>
      </c>
      <c r="L47" s="27" t="s">
        <v>40</v>
      </c>
      <c r="M47" s="28">
        <v>3</v>
      </c>
      <c r="N47" s="27" t="s">
        <v>41</v>
      </c>
      <c r="O47" s="28" t="s">
        <v>62</v>
      </c>
      <c r="P47" s="29" t="str">
        <f>IF(D47="","",IF(VLOOKUP($D47,[1]参照!$N$3:$O$11968,2,0)=0,"",VLOOKUP($D47,[1]参照!$N$3:$O$11968,2,0)))</f>
        <v>①-Ⅳ-３．リモート化等によるデジタル・トランスフォーメーションの加速</v>
      </c>
      <c r="Q47" s="28" t="s">
        <v>63</v>
      </c>
      <c r="R47" s="28" t="s">
        <v>107</v>
      </c>
      <c r="S47" s="25">
        <v>5821</v>
      </c>
      <c r="T47" s="25">
        <v>1725</v>
      </c>
      <c r="U47" s="30" t="str">
        <f>IF(ISERROR(VLOOKUP($O47&amp;$Q47&amp;$R47,[1]参照!$BH$3:$BS$27,3,0)),"",IF(VLOOKUP($O47&amp;$Q47&amp;$R47,[1]参照!$BH$3:$BS$27,3,0)=0,"",VLOOKUP($O47&amp;$Q47&amp;$R47,[1]参照!$BH$3:$BS$27,3,0)))</f>
        <v/>
      </c>
      <c r="V47" s="31"/>
      <c r="W47" s="32"/>
      <c r="X47" s="30" t="str">
        <f>IF(ISERROR(VLOOKUP($O47&amp;$Q47&amp;$R47,[1]参照!$BH$3:$BS$27,8,0)),"",IF(VLOOKUP($O47&amp;$Q47&amp;$R47,[1]参照!$BH$3:$BS$27,8,0)=0,"",VLOOKUP($O47&amp;$Q47&amp;$R47,[1]参照!$BH$3:$BS$27,8,0)))</f>
        <v/>
      </c>
      <c r="Y47" s="30" t="str">
        <f>IF(ISERROR(VLOOKUP($O47&amp;$Q47&amp;$R47,[1]参照!$BH$3:$BS$27,4,0)),"",IF(VLOOKUP($O47&amp;$Q47&amp;$R47,[1]参照!$BH$3:$BS$27,4,0)=0,"",VLOOKUP($O47&amp;$Q47&amp;$R47,[1]参照!$BH$3:$BS$27,4,0)))</f>
        <v/>
      </c>
      <c r="Z47" s="31"/>
      <c r="AA47" s="32"/>
      <c r="AB47" s="30" t="str">
        <f>IF(ISERROR(VLOOKUP($O47&amp;$Q47&amp;$R47,[1]参照!$BH$3:$BS$27,9,0)),"",IF(VLOOKUP($O47&amp;$Q47&amp;$R47,[1]参照!$BH$3:$BS$27,9,0)=0,"",VLOOKUP($O47&amp;$Q47&amp;$R47,[1]参照!$BH$3:$BS$27,9,0)))</f>
        <v/>
      </c>
      <c r="AC47" s="30" t="str">
        <f>IF(ISERROR(VLOOKUP($O47&amp;$Q47&amp;$R47,[1]参照!$BH$3:$BS$27,5,0)),"",IF(VLOOKUP($O47&amp;$Q47&amp;$R47,[1]参照!$BH$3:$BS$27,5,0)=0,"",VLOOKUP($O47&amp;$Q47&amp;$R47,[1]参照!$BH$3:$BS$27,5,0)))</f>
        <v/>
      </c>
      <c r="AD47" s="31"/>
      <c r="AE47" s="32"/>
      <c r="AF47" s="30" t="str">
        <f>IF(ISERROR(VLOOKUP($O47&amp;$Q47&amp;$R47,[1]参照!$BH$3:$BS$27,10,0)),"",IF(VLOOKUP($O47&amp;$Q47&amp;$R47,[1]参照!$BH$3:$BS$27,10,0)=0,"",VLOOKUP($O47&amp;$Q47&amp;$R47,[1]参照!$BH$3:$BS$27,10,0)))</f>
        <v/>
      </c>
      <c r="AG47" s="30" t="str">
        <f>IF(ISERROR(VLOOKUP($O47&amp;$Q47&amp;$R47,[1]参照!$BH$3:$BS$27,6,0)),"",IF(VLOOKUP($O47&amp;$Q47&amp;$R47,[1]参照!$BH$3:$BS$27,6,0)=0,"",VLOOKUP($O47&amp;$Q47&amp;$R47,[1]参照!$BH$3:$BS$27,6,0)))</f>
        <v/>
      </c>
      <c r="AH47" s="31"/>
      <c r="AI47" s="32"/>
      <c r="AJ47" s="30" t="str">
        <f>IF(ISERROR(VLOOKUP($O47&amp;$Q47&amp;$R47,[1]参照!$BH$3:$BS$27,11,0)),"",IF(VLOOKUP($O47&amp;$Q47&amp;$R47,[1]参照!$BH$3:$BS$27,11,0)=0,"",VLOOKUP($O47&amp;$Q47&amp;$R47,[1]参照!$BH$3:$BS$27,11,0)))</f>
        <v/>
      </c>
      <c r="AK47" s="30" t="str">
        <f>IF(ISERROR(VLOOKUP($O47&amp;$Q47&amp;$R47,[1]参照!$BH$3:$BS$27,7,0)),"",IF(VLOOKUP($O47&amp;$Q47&amp;$R47,[1]参照!$BH$3:$BS$27,7,0)=0,"",VLOOKUP($O47&amp;$Q47&amp;$R47,[1]参照!$BH$3:$BS$27,7,0)))</f>
        <v/>
      </c>
      <c r="AL47" s="31"/>
      <c r="AM47" s="32"/>
      <c r="AN47" s="30" t="str">
        <f>IF(ISERROR(VLOOKUP($O47&amp;$Q47&amp;$R47,[1]参照!$BH$3:$BS$27,12,0)),"",IF(VLOOKUP($O47&amp;$Q47&amp;$R47,[1]参照!$BH$3:$BS$27,12,0)=0,"",VLOOKUP($O47&amp;$Q47&amp;$R47,[1]参照!$BH$3:$BS$27,12,0)))</f>
        <v/>
      </c>
      <c r="AO47" s="33"/>
      <c r="AP47" s="34"/>
    </row>
    <row r="48" spans="1:42" ht="21.75" customHeight="1">
      <c r="A48" s="24" t="str">
        <f>[1]表紙!$H$11</f>
        <v>28365</v>
      </c>
      <c r="B48" s="25" t="s">
        <v>108</v>
      </c>
      <c r="C48" s="26">
        <v>45</v>
      </c>
      <c r="D48" s="27" t="str">
        <f>IFERROR(VLOOKUP($A48&amp;"-"&amp;[1]★回答入力シート!$F48,[1]参照!$K$3:$N$11968,4,0),"")</f>
        <v>営農継続支援給付金事業</v>
      </c>
      <c r="E48" s="27" t="s">
        <v>39</v>
      </c>
      <c r="F48" s="28">
        <v>2</v>
      </c>
      <c r="G48" s="27" t="s">
        <v>40</v>
      </c>
      <c r="H48" s="28">
        <v>8</v>
      </c>
      <c r="I48" s="27" t="s">
        <v>41</v>
      </c>
      <c r="J48" s="27" t="s">
        <v>39</v>
      </c>
      <c r="K48" s="28">
        <v>3</v>
      </c>
      <c r="L48" s="27" t="s">
        <v>40</v>
      </c>
      <c r="M48" s="28">
        <v>3</v>
      </c>
      <c r="N48" s="27" t="s">
        <v>41</v>
      </c>
      <c r="O48" s="28" t="s">
        <v>109</v>
      </c>
      <c r="P48" s="29" t="str">
        <f>IF(D48="","",IF(VLOOKUP($D48,[1]参照!$N$3:$O$11968,2,0)=0,"",VLOOKUP($D48,[1]参照!$N$3:$O$11968,2,0)))</f>
        <v>①-Ⅲ-１．観光・運輸業、飲食業、イベント・エンターテインメント事業等に対する支援</v>
      </c>
      <c r="Q48" s="28" t="s">
        <v>110</v>
      </c>
      <c r="R48" s="28" t="s">
        <v>111</v>
      </c>
      <c r="S48" s="25">
        <v>62980</v>
      </c>
      <c r="T48" s="25">
        <v>62930</v>
      </c>
      <c r="U48" s="30" t="str">
        <f>IF(ISERROR(VLOOKUP($O48&amp;$Q48&amp;$R48,[1]参照!$BH$3:$BS$27,3,0)),"",IF(VLOOKUP($O48&amp;$Q48&amp;$R48,[1]参照!$BH$3:$BS$27,3,0)=0,"",VLOOKUP($O48&amp;$Q48&amp;$R48,[1]参照!$BH$3:$BS$27,3,0)))</f>
        <v/>
      </c>
      <c r="V48" s="31"/>
      <c r="W48" s="32"/>
      <c r="X48" s="30" t="str">
        <f>IF(ISERROR(VLOOKUP($O48&amp;$Q48&amp;$R48,[1]参照!$BH$3:$BS$27,8,0)),"",IF(VLOOKUP($O48&amp;$Q48&amp;$R48,[1]参照!$BH$3:$BS$27,8,0)=0,"",VLOOKUP($O48&amp;$Q48&amp;$R48,[1]参照!$BH$3:$BS$27,8,0)))</f>
        <v/>
      </c>
      <c r="Y48" s="30" t="str">
        <f>IF(ISERROR(VLOOKUP($O48&amp;$Q48&amp;$R48,[1]参照!$BH$3:$BS$27,4,0)),"",IF(VLOOKUP($O48&amp;$Q48&amp;$R48,[1]参照!$BH$3:$BS$27,4,0)=0,"",VLOOKUP($O48&amp;$Q48&amp;$R48,[1]参照!$BH$3:$BS$27,4,0)))</f>
        <v/>
      </c>
      <c r="Z48" s="31"/>
      <c r="AA48" s="32"/>
      <c r="AB48" s="30" t="str">
        <f>IF(ISERROR(VLOOKUP($O48&amp;$Q48&amp;$R48,[1]参照!$BH$3:$BS$27,9,0)),"",IF(VLOOKUP($O48&amp;$Q48&amp;$R48,[1]参照!$BH$3:$BS$27,9,0)=0,"",VLOOKUP($O48&amp;$Q48&amp;$R48,[1]参照!$BH$3:$BS$27,9,0)))</f>
        <v/>
      </c>
      <c r="AC48" s="30" t="str">
        <f>IF(ISERROR(VLOOKUP($O48&amp;$Q48&amp;$R48,[1]参照!$BH$3:$BS$27,5,0)),"",IF(VLOOKUP($O48&amp;$Q48&amp;$R48,[1]参照!$BH$3:$BS$27,5,0)=0,"",VLOOKUP($O48&amp;$Q48&amp;$R48,[1]参照!$BH$3:$BS$27,5,0)))</f>
        <v/>
      </c>
      <c r="AD48" s="31"/>
      <c r="AE48" s="32"/>
      <c r="AF48" s="30" t="str">
        <f>IF(ISERROR(VLOOKUP($O48&amp;$Q48&amp;$R48,[1]参照!$BH$3:$BS$27,10,0)),"",IF(VLOOKUP($O48&amp;$Q48&amp;$R48,[1]参照!$BH$3:$BS$27,10,0)=0,"",VLOOKUP($O48&amp;$Q48&amp;$R48,[1]参照!$BH$3:$BS$27,10,0)))</f>
        <v/>
      </c>
      <c r="AG48" s="30" t="str">
        <f>IF(ISERROR(VLOOKUP($O48&amp;$Q48&amp;$R48,[1]参照!$BH$3:$BS$27,6,0)),"",IF(VLOOKUP($O48&amp;$Q48&amp;$R48,[1]参照!$BH$3:$BS$27,6,0)=0,"",VLOOKUP($O48&amp;$Q48&amp;$R48,[1]参照!$BH$3:$BS$27,6,0)))</f>
        <v/>
      </c>
      <c r="AH48" s="31"/>
      <c r="AI48" s="32"/>
      <c r="AJ48" s="30" t="str">
        <f>IF(ISERROR(VLOOKUP($O48&amp;$Q48&amp;$R48,[1]参照!$BH$3:$BS$27,11,0)),"",IF(VLOOKUP($O48&amp;$Q48&amp;$R48,[1]参照!$BH$3:$BS$27,11,0)=0,"",VLOOKUP($O48&amp;$Q48&amp;$R48,[1]参照!$BH$3:$BS$27,11,0)))</f>
        <v/>
      </c>
      <c r="AK48" s="30" t="str">
        <f>IF(ISERROR(VLOOKUP($O48&amp;$Q48&amp;$R48,[1]参照!$BH$3:$BS$27,7,0)),"",IF(VLOOKUP($O48&amp;$Q48&amp;$R48,[1]参照!$BH$3:$BS$27,7,0)=0,"",VLOOKUP($O48&amp;$Q48&amp;$R48,[1]参照!$BH$3:$BS$27,7,0)))</f>
        <v/>
      </c>
      <c r="AL48" s="31"/>
      <c r="AM48" s="32"/>
      <c r="AN48" s="30" t="str">
        <f>IF(ISERROR(VLOOKUP($O48&amp;$Q48&amp;$R48,[1]参照!$BH$3:$BS$27,12,0)),"",IF(VLOOKUP($O48&amp;$Q48&amp;$R48,[1]参照!$BH$3:$BS$27,12,0)=0,"",VLOOKUP($O48&amp;$Q48&amp;$R48,[1]参照!$BH$3:$BS$27,12,0)))</f>
        <v/>
      </c>
      <c r="AO48" s="33"/>
      <c r="AP48" s="34"/>
    </row>
    <row r="49" spans="1:42" ht="21.75" customHeight="1">
      <c r="A49" s="24" t="str">
        <f>[1]表紙!$H$11</f>
        <v>28365</v>
      </c>
      <c r="B49" s="25" t="s">
        <v>112</v>
      </c>
      <c r="C49" s="26">
        <v>46</v>
      </c>
      <c r="D49" s="27" t="str">
        <f>IFERROR(VLOOKUP($A49&amp;"-"&amp;[1]★回答入力シート!$F49,[1]参照!$K$3:$N$11968,4,0),"")</f>
        <v>議会タブレット導入事業</v>
      </c>
      <c r="E49" s="27" t="s">
        <v>39</v>
      </c>
      <c r="F49" s="28">
        <v>2</v>
      </c>
      <c r="G49" s="27" t="s">
        <v>40</v>
      </c>
      <c r="H49" s="28">
        <v>4</v>
      </c>
      <c r="I49" s="27" t="s">
        <v>41</v>
      </c>
      <c r="J49" s="27" t="s">
        <v>39</v>
      </c>
      <c r="K49" s="28">
        <v>3</v>
      </c>
      <c r="L49" s="27" t="s">
        <v>40</v>
      </c>
      <c r="M49" s="28">
        <v>3</v>
      </c>
      <c r="N49" s="27" t="s">
        <v>41</v>
      </c>
      <c r="O49" s="28" t="s">
        <v>62</v>
      </c>
      <c r="P49" s="29" t="str">
        <f>IF(D49="","",IF(VLOOKUP($D49,[1]参照!$N$3:$O$11968,2,0)=0,"",VLOOKUP($D49,[1]参照!$N$3:$O$11968,2,0)))</f>
        <v>①-Ⅳ-３．リモート化等によるデジタル・トランスフォーメーションの加速</v>
      </c>
      <c r="Q49" s="28" t="s">
        <v>90</v>
      </c>
      <c r="R49" s="28" t="s">
        <v>65</v>
      </c>
      <c r="S49" s="25">
        <v>1363</v>
      </c>
      <c r="T49" s="25">
        <v>1363</v>
      </c>
      <c r="U49" s="30" t="str">
        <f>IF(ISERROR(VLOOKUP($O49&amp;$Q49&amp;$R49,[1]参照!$BH$3:$BS$27,3,0)),"",IF(VLOOKUP($O49&amp;$Q49&amp;$R49,[1]参照!$BH$3:$BS$27,3,0)=0,"",VLOOKUP($O49&amp;$Q49&amp;$R49,[1]参照!$BH$3:$BS$27,3,0)))</f>
        <v/>
      </c>
      <c r="V49" s="31"/>
      <c r="W49" s="32"/>
      <c r="X49" s="30" t="str">
        <f>IF(ISERROR(VLOOKUP($O49&amp;$Q49&amp;$R49,[1]参照!$BH$3:$BS$27,8,0)),"",IF(VLOOKUP($O49&amp;$Q49&amp;$R49,[1]参照!$BH$3:$BS$27,8,0)=0,"",VLOOKUP($O49&amp;$Q49&amp;$R49,[1]参照!$BH$3:$BS$27,8,0)))</f>
        <v/>
      </c>
      <c r="Y49" s="30" t="str">
        <f>IF(ISERROR(VLOOKUP($O49&amp;$Q49&amp;$R49,[1]参照!$BH$3:$BS$27,4,0)),"",IF(VLOOKUP($O49&amp;$Q49&amp;$R49,[1]参照!$BH$3:$BS$27,4,0)=0,"",VLOOKUP($O49&amp;$Q49&amp;$R49,[1]参照!$BH$3:$BS$27,4,0)))</f>
        <v/>
      </c>
      <c r="Z49" s="31"/>
      <c r="AA49" s="32"/>
      <c r="AB49" s="30" t="str">
        <f>IF(ISERROR(VLOOKUP($O49&amp;$Q49&amp;$R49,[1]参照!$BH$3:$BS$27,9,0)),"",IF(VLOOKUP($O49&amp;$Q49&amp;$R49,[1]参照!$BH$3:$BS$27,9,0)=0,"",VLOOKUP($O49&amp;$Q49&amp;$R49,[1]参照!$BH$3:$BS$27,9,0)))</f>
        <v/>
      </c>
      <c r="AC49" s="30" t="str">
        <f>IF(ISERROR(VLOOKUP($O49&amp;$Q49&amp;$R49,[1]参照!$BH$3:$BS$27,5,0)),"",IF(VLOOKUP($O49&amp;$Q49&amp;$R49,[1]参照!$BH$3:$BS$27,5,0)=0,"",VLOOKUP($O49&amp;$Q49&amp;$R49,[1]参照!$BH$3:$BS$27,5,0)))</f>
        <v/>
      </c>
      <c r="AD49" s="31"/>
      <c r="AE49" s="32"/>
      <c r="AF49" s="30" t="str">
        <f>IF(ISERROR(VLOOKUP($O49&amp;$Q49&amp;$R49,[1]参照!$BH$3:$BS$27,10,0)),"",IF(VLOOKUP($O49&amp;$Q49&amp;$R49,[1]参照!$BH$3:$BS$27,10,0)=0,"",VLOOKUP($O49&amp;$Q49&amp;$R49,[1]参照!$BH$3:$BS$27,10,0)))</f>
        <v/>
      </c>
      <c r="AG49" s="30" t="str">
        <f>IF(ISERROR(VLOOKUP($O49&amp;$Q49&amp;$R49,[1]参照!$BH$3:$BS$27,6,0)),"",IF(VLOOKUP($O49&amp;$Q49&amp;$R49,[1]参照!$BH$3:$BS$27,6,0)=0,"",VLOOKUP($O49&amp;$Q49&amp;$R49,[1]参照!$BH$3:$BS$27,6,0)))</f>
        <v/>
      </c>
      <c r="AH49" s="31"/>
      <c r="AI49" s="32"/>
      <c r="AJ49" s="30" t="str">
        <f>IF(ISERROR(VLOOKUP($O49&amp;$Q49&amp;$R49,[1]参照!$BH$3:$BS$27,11,0)),"",IF(VLOOKUP($O49&amp;$Q49&amp;$R49,[1]参照!$BH$3:$BS$27,11,0)=0,"",VLOOKUP($O49&amp;$Q49&amp;$R49,[1]参照!$BH$3:$BS$27,11,0)))</f>
        <v/>
      </c>
      <c r="AK49" s="30" t="str">
        <f>IF(ISERROR(VLOOKUP($O49&amp;$Q49&amp;$R49,[1]参照!$BH$3:$BS$27,7,0)),"",IF(VLOOKUP($O49&amp;$Q49&amp;$R49,[1]参照!$BH$3:$BS$27,7,0)=0,"",VLOOKUP($O49&amp;$Q49&amp;$R49,[1]参照!$BH$3:$BS$27,7,0)))</f>
        <v/>
      </c>
      <c r="AL49" s="31"/>
      <c r="AM49" s="32"/>
      <c r="AN49" s="30" t="str">
        <f>IF(ISERROR(VLOOKUP($O49&amp;$Q49&amp;$R49,[1]参照!$BH$3:$BS$27,12,0)),"",IF(VLOOKUP($O49&amp;$Q49&amp;$R49,[1]参照!$BH$3:$BS$27,12,0)=0,"",VLOOKUP($O49&amp;$Q49&amp;$R49,[1]参照!$BH$3:$BS$27,12,0)))</f>
        <v/>
      </c>
      <c r="AO49" s="33"/>
      <c r="AP49" s="34"/>
    </row>
    <row r="50" spans="1:42" ht="21.75" customHeight="1">
      <c r="A50" s="24" t="str">
        <f>[1]表紙!$H$11</f>
        <v>28365</v>
      </c>
      <c r="B50" s="25" t="s">
        <v>113</v>
      </c>
      <c r="C50" s="26">
        <v>47</v>
      </c>
      <c r="D50" s="27" t="str">
        <f>IFERROR(VLOOKUP($A50&amp;"-"&amp;[1]★回答入力シート!$F50,[1]参照!$K$3:$N$11968,4,0),"")</f>
        <v>後期高齢者医療特別会計繰出事業</v>
      </c>
      <c r="E50" s="27" t="s">
        <v>39</v>
      </c>
      <c r="F50" s="28">
        <v>2</v>
      </c>
      <c r="G50" s="27" t="s">
        <v>40</v>
      </c>
      <c r="H50" s="28">
        <v>9</v>
      </c>
      <c r="I50" s="27" t="s">
        <v>41</v>
      </c>
      <c r="J50" s="27" t="s">
        <v>39</v>
      </c>
      <c r="K50" s="28">
        <v>3</v>
      </c>
      <c r="L50" s="27" t="s">
        <v>40</v>
      </c>
      <c r="M50" s="28">
        <v>3</v>
      </c>
      <c r="N50" s="27" t="s">
        <v>41</v>
      </c>
      <c r="O50" s="28" t="s">
        <v>62</v>
      </c>
      <c r="P50" s="29" t="str">
        <f>IF(D50="","",IF(VLOOKUP($D50,[1]参照!$N$3:$O$11968,2,0)=0,"",VLOOKUP($D50,[1]参照!$N$3:$O$11968,2,0)))</f>
        <v>①-Ⅳ-３．リモート化等によるデジタル・トランスフォーメーションの加速</v>
      </c>
      <c r="Q50" s="28" t="s">
        <v>114</v>
      </c>
      <c r="R50" s="28" t="s">
        <v>65</v>
      </c>
      <c r="S50" s="25">
        <v>4172</v>
      </c>
      <c r="T50" s="25">
        <v>4172</v>
      </c>
      <c r="U50" s="30" t="str">
        <f>IF(ISERROR(VLOOKUP($O50&amp;$Q50&amp;$R50,[1]参照!$BH$3:$BS$27,3,0)),"",IF(VLOOKUP($O50&amp;$Q50&amp;$R50,[1]参照!$BH$3:$BS$27,3,0)=0,"",VLOOKUP($O50&amp;$Q50&amp;$R50,[1]参照!$BH$3:$BS$27,3,0)))</f>
        <v/>
      </c>
      <c r="V50" s="31"/>
      <c r="W50" s="32"/>
      <c r="X50" s="30" t="str">
        <f>IF(ISERROR(VLOOKUP($O50&amp;$Q50&amp;$R50,[1]参照!$BH$3:$BS$27,8,0)),"",IF(VLOOKUP($O50&amp;$Q50&amp;$R50,[1]参照!$BH$3:$BS$27,8,0)=0,"",VLOOKUP($O50&amp;$Q50&amp;$R50,[1]参照!$BH$3:$BS$27,8,0)))</f>
        <v/>
      </c>
      <c r="Y50" s="30" t="str">
        <f>IF(ISERROR(VLOOKUP($O50&amp;$Q50&amp;$R50,[1]参照!$BH$3:$BS$27,4,0)),"",IF(VLOOKUP($O50&amp;$Q50&amp;$R50,[1]参照!$BH$3:$BS$27,4,0)=0,"",VLOOKUP($O50&amp;$Q50&amp;$R50,[1]参照!$BH$3:$BS$27,4,0)))</f>
        <v/>
      </c>
      <c r="Z50" s="31"/>
      <c r="AA50" s="32"/>
      <c r="AB50" s="30" t="str">
        <f>IF(ISERROR(VLOOKUP($O50&amp;$Q50&amp;$R50,[1]参照!$BH$3:$BS$27,9,0)),"",IF(VLOOKUP($O50&amp;$Q50&amp;$R50,[1]参照!$BH$3:$BS$27,9,0)=0,"",VLOOKUP($O50&amp;$Q50&amp;$R50,[1]参照!$BH$3:$BS$27,9,0)))</f>
        <v/>
      </c>
      <c r="AC50" s="30" t="str">
        <f>IF(ISERROR(VLOOKUP($O50&amp;$Q50&amp;$R50,[1]参照!$BH$3:$BS$27,5,0)),"",IF(VLOOKUP($O50&amp;$Q50&amp;$R50,[1]参照!$BH$3:$BS$27,5,0)=0,"",VLOOKUP($O50&amp;$Q50&amp;$R50,[1]参照!$BH$3:$BS$27,5,0)))</f>
        <v/>
      </c>
      <c r="AD50" s="31"/>
      <c r="AE50" s="32"/>
      <c r="AF50" s="30" t="str">
        <f>IF(ISERROR(VLOOKUP($O50&amp;$Q50&amp;$R50,[1]参照!$BH$3:$BS$27,10,0)),"",IF(VLOOKUP($O50&amp;$Q50&amp;$R50,[1]参照!$BH$3:$BS$27,10,0)=0,"",VLOOKUP($O50&amp;$Q50&amp;$R50,[1]参照!$BH$3:$BS$27,10,0)))</f>
        <v/>
      </c>
      <c r="AG50" s="30" t="str">
        <f>IF(ISERROR(VLOOKUP($O50&amp;$Q50&amp;$R50,[1]参照!$BH$3:$BS$27,6,0)),"",IF(VLOOKUP($O50&amp;$Q50&amp;$R50,[1]参照!$BH$3:$BS$27,6,0)=0,"",VLOOKUP($O50&amp;$Q50&amp;$R50,[1]参照!$BH$3:$BS$27,6,0)))</f>
        <v/>
      </c>
      <c r="AH50" s="31"/>
      <c r="AI50" s="32"/>
      <c r="AJ50" s="30" t="str">
        <f>IF(ISERROR(VLOOKUP($O50&amp;$Q50&amp;$R50,[1]参照!$BH$3:$BS$27,11,0)),"",IF(VLOOKUP($O50&amp;$Q50&amp;$R50,[1]参照!$BH$3:$BS$27,11,0)=0,"",VLOOKUP($O50&amp;$Q50&amp;$R50,[1]参照!$BH$3:$BS$27,11,0)))</f>
        <v/>
      </c>
      <c r="AK50" s="30" t="str">
        <f>IF(ISERROR(VLOOKUP($O50&amp;$Q50&amp;$R50,[1]参照!$BH$3:$BS$27,7,0)),"",IF(VLOOKUP($O50&amp;$Q50&amp;$R50,[1]参照!$BH$3:$BS$27,7,0)=0,"",VLOOKUP($O50&amp;$Q50&amp;$R50,[1]参照!$BH$3:$BS$27,7,0)))</f>
        <v/>
      </c>
      <c r="AL50" s="31"/>
      <c r="AM50" s="32"/>
      <c r="AN50" s="30" t="str">
        <f>IF(ISERROR(VLOOKUP($O50&amp;$Q50&amp;$R50,[1]参照!$BH$3:$BS$27,12,0)),"",IF(VLOOKUP($O50&amp;$Q50&amp;$R50,[1]参照!$BH$3:$BS$27,12,0)=0,"",VLOOKUP($O50&amp;$Q50&amp;$R50,[1]参照!$BH$3:$BS$27,12,0)))</f>
        <v/>
      </c>
      <c r="AO50" s="33"/>
      <c r="AP50" s="34"/>
    </row>
    <row r="51" spans="1:42" ht="21.75" customHeight="1">
      <c r="A51" s="24" t="str">
        <f>[1]表紙!$H$11</f>
        <v>28365</v>
      </c>
      <c r="B51" s="25" t="s">
        <v>113</v>
      </c>
      <c r="C51" s="26">
        <v>48</v>
      </c>
      <c r="D51" s="27" t="str">
        <f>IFERROR(VLOOKUP($A51&amp;"-"&amp;[1]★回答入力シート!$F51,[1]参照!$K$3:$N$11968,4,0),"")</f>
        <v>新生児臨時特別交付金</v>
      </c>
      <c r="E51" s="27" t="s">
        <v>39</v>
      </c>
      <c r="F51" s="28">
        <v>2</v>
      </c>
      <c r="G51" s="27" t="s">
        <v>40</v>
      </c>
      <c r="H51" s="28">
        <v>4</v>
      </c>
      <c r="I51" s="27" t="s">
        <v>41</v>
      </c>
      <c r="J51" s="27" t="s">
        <v>39</v>
      </c>
      <c r="K51" s="28">
        <v>3</v>
      </c>
      <c r="L51" s="27" t="s">
        <v>40</v>
      </c>
      <c r="M51" s="28">
        <v>3</v>
      </c>
      <c r="N51" s="27" t="s">
        <v>41</v>
      </c>
      <c r="O51" s="28" t="s">
        <v>51</v>
      </c>
      <c r="P51" s="29" t="str">
        <f>IF(D51="","",IF(VLOOKUP($D51,[1]参照!$N$3:$O$11968,2,0)=0,"",VLOOKUP($D51,[1]参照!$N$3:$O$11968,2,0)))</f>
        <v>①-Ⅱ-４．生活に困っている世帯や個人への支援</v>
      </c>
      <c r="Q51" s="28" t="s">
        <v>52</v>
      </c>
      <c r="R51" s="28" t="s">
        <v>53</v>
      </c>
      <c r="S51" s="25">
        <v>5500</v>
      </c>
      <c r="T51" s="25">
        <v>5500</v>
      </c>
      <c r="U51" s="30" t="str">
        <f>IF(ISERROR(VLOOKUP($O51&amp;$Q51&amp;$R51,[1]参照!$BH$3:$BS$27,3,0)),"",IF(VLOOKUP($O51&amp;$Q51&amp;$R51,[1]参照!$BH$3:$BS$27,3,0)=0,"",VLOOKUP($O51&amp;$Q51&amp;$R51,[1]参照!$BH$3:$BS$27,3,0)))</f>
        <v/>
      </c>
      <c r="V51" s="31"/>
      <c r="W51" s="32"/>
      <c r="X51" s="30" t="str">
        <f>IF(ISERROR(VLOOKUP($O51&amp;$Q51&amp;$R51,[1]参照!$BH$3:$BS$27,8,0)),"",IF(VLOOKUP($O51&amp;$Q51&amp;$R51,[1]参照!$BH$3:$BS$27,8,0)=0,"",VLOOKUP($O51&amp;$Q51&amp;$R51,[1]参照!$BH$3:$BS$27,8,0)))</f>
        <v/>
      </c>
      <c r="Y51" s="30" t="str">
        <f>IF(ISERROR(VLOOKUP($O51&amp;$Q51&amp;$R51,[1]参照!$BH$3:$BS$27,4,0)),"",IF(VLOOKUP($O51&amp;$Q51&amp;$R51,[1]参照!$BH$3:$BS$27,4,0)=0,"",VLOOKUP($O51&amp;$Q51&amp;$R51,[1]参照!$BH$3:$BS$27,4,0)))</f>
        <v/>
      </c>
      <c r="Z51" s="31"/>
      <c r="AA51" s="32"/>
      <c r="AB51" s="30" t="str">
        <f>IF(ISERROR(VLOOKUP($O51&amp;$Q51&amp;$R51,[1]参照!$BH$3:$BS$27,9,0)),"",IF(VLOOKUP($O51&amp;$Q51&amp;$R51,[1]参照!$BH$3:$BS$27,9,0)=0,"",VLOOKUP($O51&amp;$Q51&amp;$R51,[1]参照!$BH$3:$BS$27,9,0)))</f>
        <v/>
      </c>
      <c r="AC51" s="30" t="str">
        <f>IF(ISERROR(VLOOKUP($O51&amp;$Q51&amp;$R51,[1]参照!$BH$3:$BS$27,5,0)),"",IF(VLOOKUP($O51&amp;$Q51&amp;$R51,[1]参照!$BH$3:$BS$27,5,0)=0,"",VLOOKUP($O51&amp;$Q51&amp;$R51,[1]参照!$BH$3:$BS$27,5,0)))</f>
        <v/>
      </c>
      <c r="AD51" s="31"/>
      <c r="AE51" s="32"/>
      <c r="AF51" s="30" t="str">
        <f>IF(ISERROR(VLOOKUP($O51&amp;$Q51&amp;$R51,[1]参照!$BH$3:$BS$27,10,0)),"",IF(VLOOKUP($O51&amp;$Q51&amp;$R51,[1]参照!$BH$3:$BS$27,10,0)=0,"",VLOOKUP($O51&amp;$Q51&amp;$R51,[1]参照!$BH$3:$BS$27,10,0)))</f>
        <v/>
      </c>
      <c r="AG51" s="30" t="str">
        <f>IF(ISERROR(VLOOKUP($O51&amp;$Q51&amp;$R51,[1]参照!$BH$3:$BS$27,6,0)),"",IF(VLOOKUP($O51&amp;$Q51&amp;$R51,[1]参照!$BH$3:$BS$27,6,0)=0,"",VLOOKUP($O51&amp;$Q51&amp;$R51,[1]参照!$BH$3:$BS$27,6,0)))</f>
        <v/>
      </c>
      <c r="AH51" s="31"/>
      <c r="AI51" s="32"/>
      <c r="AJ51" s="30" t="str">
        <f>IF(ISERROR(VLOOKUP($O51&amp;$Q51&amp;$R51,[1]参照!$BH$3:$BS$27,11,0)),"",IF(VLOOKUP($O51&amp;$Q51&amp;$R51,[1]参照!$BH$3:$BS$27,11,0)=0,"",VLOOKUP($O51&amp;$Q51&amp;$R51,[1]参照!$BH$3:$BS$27,11,0)))</f>
        <v/>
      </c>
      <c r="AK51" s="30" t="str">
        <f>IF(ISERROR(VLOOKUP($O51&amp;$Q51&amp;$R51,[1]参照!$BH$3:$BS$27,7,0)),"",IF(VLOOKUP($O51&amp;$Q51&amp;$R51,[1]参照!$BH$3:$BS$27,7,0)=0,"",VLOOKUP($O51&amp;$Q51&amp;$R51,[1]参照!$BH$3:$BS$27,7,0)))</f>
        <v/>
      </c>
      <c r="AL51" s="31"/>
      <c r="AM51" s="32"/>
      <c r="AN51" s="30" t="str">
        <f>IF(ISERROR(VLOOKUP($O51&amp;$Q51&amp;$R51,[1]参照!$BH$3:$BS$27,12,0)),"",IF(VLOOKUP($O51&amp;$Q51&amp;$R51,[1]参照!$BH$3:$BS$27,12,0)=0,"",VLOOKUP($O51&amp;$Q51&amp;$R51,[1]参照!$BH$3:$BS$27,12,0)))</f>
        <v/>
      </c>
      <c r="AO51" s="33"/>
      <c r="AP51" s="34"/>
    </row>
    <row r="52" spans="1:42" ht="21.75" customHeight="1">
      <c r="A52" s="24" t="str">
        <f>[1]表紙!$H$11</f>
        <v>28365</v>
      </c>
      <c r="B52" s="25" t="s">
        <v>66</v>
      </c>
      <c r="C52" s="26">
        <v>49</v>
      </c>
      <c r="D52" s="27" t="str">
        <f>IFERROR(VLOOKUP($A52&amp;"-"&amp;[1]★回答入力シート!$F52,[1]参照!$K$3:$N$11968,4,0),"")</f>
        <v>公立学校情報機器整備費補助金</v>
      </c>
      <c r="E52" s="27" t="s">
        <v>39</v>
      </c>
      <c r="F52" s="28">
        <v>2</v>
      </c>
      <c r="G52" s="27" t="s">
        <v>40</v>
      </c>
      <c r="H52" s="28">
        <v>6</v>
      </c>
      <c r="I52" s="27" t="s">
        <v>41</v>
      </c>
      <c r="J52" s="27" t="s">
        <v>39</v>
      </c>
      <c r="K52" s="28">
        <v>3</v>
      </c>
      <c r="L52" s="27" t="s">
        <v>40</v>
      </c>
      <c r="M52" s="28">
        <v>3</v>
      </c>
      <c r="N52" s="27" t="s">
        <v>41</v>
      </c>
      <c r="O52" s="28" t="s">
        <v>62</v>
      </c>
      <c r="P52" s="29" t="str">
        <f>IF(D52="","",IF(VLOOKUP($D52,[1]参照!$N$3:$O$11968,2,0)=0,"",VLOOKUP($D52,[1]参照!$N$3:$O$11968,2,0)))</f>
        <v>①-Ⅳ-３．リモート化等によるデジタル・トランスフォーメーションの加速</v>
      </c>
      <c r="Q52" s="28" t="s">
        <v>63</v>
      </c>
      <c r="R52" s="28" t="s">
        <v>64</v>
      </c>
      <c r="S52" s="25">
        <v>310</v>
      </c>
      <c r="T52" s="25">
        <v>140</v>
      </c>
      <c r="U52" s="30" t="str">
        <f>IF(ISERROR(VLOOKUP($O52&amp;$Q52&amp;$R52,[1]参照!$BH$3:$BS$27,3,0)),"",IF(VLOOKUP($O52&amp;$Q52&amp;$R52,[1]参照!$BH$3:$BS$27,3,0)=0,"",VLOOKUP($O52&amp;$Q52&amp;$R52,[1]参照!$BH$3:$BS$27,3,0)))</f>
        <v>環境整備支援学校数</v>
      </c>
      <c r="V52" s="31" t="s">
        <v>45</v>
      </c>
      <c r="W52" s="32">
        <v>8</v>
      </c>
      <c r="X52" s="30" t="str">
        <f>IF(ISERROR(VLOOKUP($O52&amp;$Q52&amp;$R52,[1]参照!$BH$3:$BS$27,8,0)),"",IF(VLOOKUP($O52&amp;$Q52&amp;$R52,[1]参照!$BH$3:$BS$27,8,0)=0,"",VLOOKUP($O52&amp;$Q52&amp;$R52,[1]参照!$BH$3:$BS$27,8,0)))</f>
        <v>校</v>
      </c>
      <c r="Y52" s="30" t="str">
        <f>IF(ISERROR(VLOOKUP($O52&amp;$Q52&amp;$R52,[1]参照!$BH$3:$BS$27,4,0)),"",IF(VLOOKUP($O52&amp;$Q52&amp;$R52,[1]参照!$BH$3:$BS$27,4,0)=0,"",VLOOKUP($O52&amp;$Q52&amp;$R52,[1]参照!$BH$3:$BS$27,4,0)))</f>
        <v>整備端末数</v>
      </c>
      <c r="Z52" s="31" t="s">
        <v>45</v>
      </c>
      <c r="AA52" s="32">
        <v>28</v>
      </c>
      <c r="AB52" s="30" t="str">
        <f>IF(ISERROR(VLOOKUP($O52&amp;$Q52&amp;$R52,[1]参照!$BH$3:$BS$27,9,0)),"",IF(VLOOKUP($O52&amp;$Q52&amp;$R52,[1]参照!$BH$3:$BS$27,9,0)=0,"",VLOOKUP($O52&amp;$Q52&amp;$R52,[1]参照!$BH$3:$BS$27,9,0)))</f>
        <v>台</v>
      </c>
      <c r="AC52" s="30" t="str">
        <f>IF(ISERROR(VLOOKUP($O52&amp;$Q52&amp;$R52,[1]参照!$BH$3:$BS$27,5,0)),"",IF(VLOOKUP($O52&amp;$Q52&amp;$R52,[1]参照!$BH$3:$BS$27,5,0)=0,"",VLOOKUP($O52&amp;$Q52&amp;$R52,[1]参照!$BH$3:$BS$27,5,0)))</f>
        <v>遠隔教育実施学校数</v>
      </c>
      <c r="AD52" s="31" t="s">
        <v>45</v>
      </c>
      <c r="AE52" s="32">
        <v>8</v>
      </c>
      <c r="AF52" s="30" t="str">
        <f>IF(ISERROR(VLOOKUP($O52&amp;$Q52&amp;$R52,[1]参照!$BH$3:$BS$27,10,0)),"",IF(VLOOKUP($O52&amp;$Q52&amp;$R52,[1]参照!$BH$3:$BS$27,10,0)=0,"",VLOOKUP($O52&amp;$Q52&amp;$R52,[1]参照!$BH$3:$BS$27,10,0)))</f>
        <v>校</v>
      </c>
      <c r="AG52" s="30" t="str">
        <f>IF(ISERROR(VLOOKUP($O52&amp;$Q52&amp;$R52,[1]参照!$BH$3:$BS$27,6,0)),"",IF(VLOOKUP($O52&amp;$Q52&amp;$R52,[1]参照!$BH$3:$BS$27,6,0)=0,"",VLOOKUP($O52&amp;$Q52&amp;$R52,[1]参照!$BH$3:$BS$27,6,0)))</f>
        <v/>
      </c>
      <c r="AH52" s="31"/>
      <c r="AI52" s="32"/>
      <c r="AJ52" s="30" t="str">
        <f>IF(ISERROR(VLOOKUP($O52&amp;$Q52&amp;$R52,[1]参照!$BH$3:$BS$27,11,0)),"",IF(VLOOKUP($O52&amp;$Q52&amp;$R52,[1]参照!$BH$3:$BS$27,11,0)=0,"",VLOOKUP($O52&amp;$Q52&amp;$R52,[1]参照!$BH$3:$BS$27,11,0)))</f>
        <v/>
      </c>
      <c r="AK52" s="30" t="str">
        <f>IF(ISERROR(VLOOKUP($O52&amp;$Q52&amp;$R52,[1]参照!$BH$3:$BS$27,7,0)),"",IF(VLOOKUP($O52&amp;$Q52&amp;$R52,[1]参照!$BH$3:$BS$27,7,0)=0,"",VLOOKUP($O52&amp;$Q52&amp;$R52,[1]参照!$BH$3:$BS$27,7,0)))</f>
        <v/>
      </c>
      <c r="AL52" s="31"/>
      <c r="AM52" s="32"/>
      <c r="AN52" s="30" t="str">
        <f>IF(ISERROR(VLOOKUP($O52&amp;$Q52&amp;$R52,[1]参照!$BH$3:$BS$27,12,0)),"",IF(VLOOKUP($O52&amp;$Q52&amp;$R52,[1]参照!$BH$3:$BS$27,12,0)=0,"",VLOOKUP($O52&amp;$Q52&amp;$R52,[1]参照!$BH$3:$BS$27,12,0)))</f>
        <v/>
      </c>
      <c r="AO52" s="33"/>
      <c r="AP52" s="34"/>
    </row>
    <row r="53" spans="1:42" ht="21.75" customHeight="1">
      <c r="A53" s="24" t="str">
        <f>[1]表紙!$H$11</f>
        <v>28365</v>
      </c>
      <c r="B53" s="25" t="s">
        <v>69</v>
      </c>
      <c r="C53" s="26">
        <v>50</v>
      </c>
      <c r="D53" s="27" t="str">
        <f>IFERROR(VLOOKUP($A53&amp;"-"&amp;[1]★回答入力シート!$F53,[1]参照!$K$3:$N$11968,4,0),"")</f>
        <v>プレミアム付商品券事業（第２弾）</v>
      </c>
      <c r="E53" s="27" t="s">
        <v>39</v>
      </c>
      <c r="F53" s="28">
        <v>2</v>
      </c>
      <c r="G53" s="27" t="s">
        <v>40</v>
      </c>
      <c r="H53" s="28">
        <v>12</v>
      </c>
      <c r="I53" s="27" t="s">
        <v>41</v>
      </c>
      <c r="J53" s="27" t="s">
        <v>39</v>
      </c>
      <c r="K53" s="28">
        <v>3</v>
      </c>
      <c r="L53" s="27" t="s">
        <v>40</v>
      </c>
      <c r="M53" s="28">
        <v>3</v>
      </c>
      <c r="N53" s="27" t="s">
        <v>41</v>
      </c>
      <c r="O53" s="28" t="s">
        <v>70</v>
      </c>
      <c r="P53" s="29" t="str">
        <f>IF(D53="","",IF(VLOOKUP($D53,[1]参照!$N$3:$O$11968,2,0)=0,"",VLOOKUP($D53,[1]参照!$N$3:$O$11968,2,0)))</f>
        <v>①-Ⅲ-２．地域経済の活性化</v>
      </c>
      <c r="Q53" s="28" t="s">
        <v>71</v>
      </c>
      <c r="R53" s="28" t="s">
        <v>72</v>
      </c>
      <c r="S53" s="25">
        <v>54999</v>
      </c>
      <c r="T53" s="25">
        <v>46726</v>
      </c>
      <c r="U53" s="30" t="str">
        <f>IF(ISERROR(VLOOKUP($O53&amp;$Q53&amp;$R53,[1]参照!$BH$3:$BS$27,3,0)),"",IF(VLOOKUP($O53&amp;$Q53&amp;$R53,[1]参照!$BH$3:$BS$27,3,0)=0,"",VLOOKUP($O53&amp;$Q53&amp;$R53,[1]参照!$BH$3:$BS$27,3,0)))</f>
        <v>商品券等発行総額</v>
      </c>
      <c r="V53" s="31" t="s">
        <v>45</v>
      </c>
      <c r="W53" s="32">
        <v>197795</v>
      </c>
      <c r="X53" s="30" t="str">
        <f>IF(ISERROR(VLOOKUP($O53&amp;$Q53&amp;$R53,[1]参照!$BH$3:$BS$27,8,0)),"",IF(VLOOKUP($O53&amp;$Q53&amp;$R53,[1]参照!$BH$3:$BS$27,8,0)=0,"",VLOOKUP($O53&amp;$Q53&amp;$R53,[1]参照!$BH$3:$BS$27,8,0)))</f>
        <v>千円</v>
      </c>
      <c r="Y53" s="30" t="str">
        <f>IF(ISERROR(VLOOKUP($O53&amp;$Q53&amp;$R53,[1]参照!$BH$3:$BS$27,4,0)),"",IF(VLOOKUP($O53&amp;$Q53&amp;$R53,[1]参照!$BH$3:$BS$27,4,0)=0,"",VLOOKUP($O53&amp;$Q53&amp;$R53,[1]参照!$BH$3:$BS$27,4,0)))</f>
        <v>利用可能加盟店舗数</v>
      </c>
      <c r="Z53" s="31" t="s">
        <v>45</v>
      </c>
      <c r="AA53" s="32">
        <v>177</v>
      </c>
      <c r="AB53" s="30" t="str">
        <f>IF(ISERROR(VLOOKUP($O53&amp;$Q53&amp;$R53,[1]参照!$BH$3:$BS$27,9,0)),"",IF(VLOOKUP($O53&amp;$Q53&amp;$R53,[1]参照!$BH$3:$BS$27,9,0)=0,"",VLOOKUP($O53&amp;$Q53&amp;$R53,[1]参照!$BH$3:$BS$27,9,0)))</f>
        <v>店舗</v>
      </c>
      <c r="AC53" s="30" t="str">
        <f>IF(ISERROR(VLOOKUP($O53&amp;$Q53&amp;$R53,[1]参照!$BH$3:$BS$27,5,0)),"",IF(VLOOKUP($O53&amp;$Q53&amp;$R53,[1]参照!$BH$3:$BS$27,5,0)=0,"",VLOOKUP($O53&amp;$Q53&amp;$R53,[1]参照!$BH$3:$BS$27,5,0)))</f>
        <v>利用可能加盟店舗割合</v>
      </c>
      <c r="AD53" s="31" t="s">
        <v>73</v>
      </c>
      <c r="AE53" s="32"/>
      <c r="AF53" s="30" t="str">
        <f>IF(ISERROR(VLOOKUP($O53&amp;$Q53&amp;$R53,[1]参照!$BH$3:$BS$27,10,0)),"",IF(VLOOKUP($O53&amp;$Q53&amp;$R53,[1]参照!$BH$3:$BS$27,10,0)=0,"",VLOOKUP($O53&amp;$Q53&amp;$R53,[1]参照!$BH$3:$BS$27,10,0)))</f>
        <v>％</v>
      </c>
      <c r="AG53" s="30" t="str">
        <f>IF(ISERROR(VLOOKUP($O53&amp;$Q53&amp;$R53,[1]参照!$BH$3:$BS$27,6,0)),"",IF(VLOOKUP($O53&amp;$Q53&amp;$R53,[1]参照!$BH$3:$BS$27,6,0)=0,"",VLOOKUP($O53&amp;$Q53&amp;$R53,[1]参照!$BH$3:$BS$27,6,0)))</f>
        <v>消費喚起効果額</v>
      </c>
      <c r="AH53" s="31" t="s">
        <v>73</v>
      </c>
      <c r="AI53" s="32"/>
      <c r="AJ53" s="30" t="str">
        <f>IF(ISERROR(VLOOKUP($O53&amp;$Q53&amp;$R53,[1]参照!$BH$3:$BS$27,11,0)),"",IF(VLOOKUP($O53&amp;$Q53&amp;$R53,[1]参照!$BH$3:$BS$27,11,0)=0,"",VLOOKUP($O53&amp;$Q53&amp;$R53,[1]参照!$BH$3:$BS$27,11,0)))</f>
        <v>千円</v>
      </c>
      <c r="AK53" s="30" t="str">
        <f>IF(ISERROR(VLOOKUP($O53&amp;$Q53&amp;$R53,[1]参照!$BH$3:$BS$27,7,0)),"",IF(VLOOKUP($O53&amp;$Q53&amp;$R53,[1]参照!$BH$3:$BS$27,7,0)=0,"",VLOOKUP($O53&amp;$Q53&amp;$R53,[1]参照!$BH$3:$BS$27,7,0)))</f>
        <v>消費喚起倍率</v>
      </c>
      <c r="AL53" s="31" t="s">
        <v>73</v>
      </c>
      <c r="AM53" s="32"/>
      <c r="AN53" s="30" t="str">
        <f>IF(ISERROR(VLOOKUP($O53&amp;$Q53&amp;$R53,[1]参照!$BH$3:$BS$27,12,0)),"",IF(VLOOKUP($O53&amp;$Q53&amp;$R53,[1]参照!$BH$3:$BS$27,12,0)=0,"",VLOOKUP($O53&amp;$Q53&amp;$R53,[1]参照!$BH$3:$BS$27,12,0)))</f>
        <v>倍</v>
      </c>
      <c r="AO53" s="33"/>
      <c r="AP53" s="34"/>
    </row>
    <row r="54" spans="1:42" ht="21.75" customHeight="1">
      <c r="A54" s="24" t="str">
        <f>[1]表紙!$H$11</f>
        <v>28365</v>
      </c>
      <c r="B54" s="25" t="s">
        <v>115</v>
      </c>
      <c r="C54" s="26">
        <v>51</v>
      </c>
      <c r="D54" s="27" t="str">
        <f>IFERROR(VLOOKUP($A54&amp;"-"&amp;[1]★回答入力シート!$F54,[1]参照!$K$3:$N$11968,4,0),"")</f>
        <v>社会教育施設感染防止対策事業</v>
      </c>
      <c r="E54" s="27" t="s">
        <v>39</v>
      </c>
      <c r="F54" s="28">
        <v>2</v>
      </c>
      <c r="G54" s="27" t="s">
        <v>40</v>
      </c>
      <c r="H54" s="28">
        <v>12</v>
      </c>
      <c r="I54" s="27" t="s">
        <v>41</v>
      </c>
      <c r="J54" s="27" t="s">
        <v>39</v>
      </c>
      <c r="K54" s="28">
        <v>3</v>
      </c>
      <c r="L54" s="27" t="s">
        <v>40</v>
      </c>
      <c r="M54" s="28">
        <v>3</v>
      </c>
      <c r="N54" s="27" t="s">
        <v>41</v>
      </c>
      <c r="O54" s="28" t="s">
        <v>42</v>
      </c>
      <c r="P54" s="29" t="str">
        <f>IF(D54="","",IF(VLOOKUP($D54,[1]参照!$N$3:$O$11968,2,0)=0,"",VLOOKUP($D54,[1]参照!$N$3:$O$11968,2,0)))</f>
        <v>①-Ⅰ-１．マスク・消毒液等の確保</v>
      </c>
      <c r="Q54" s="28" t="s">
        <v>43</v>
      </c>
      <c r="R54" s="28" t="s">
        <v>82</v>
      </c>
      <c r="S54" s="25">
        <v>377</v>
      </c>
      <c r="T54" s="25">
        <v>345</v>
      </c>
      <c r="U54" s="30" t="str">
        <f>IF(ISERROR(VLOOKUP($O54&amp;$Q54&amp;$R54,[1]参照!$BH$3:$BS$27,3,0)),"",IF(VLOOKUP($O54&amp;$Q54&amp;$R54,[1]参照!$BH$3:$BS$27,3,0)=0,"",VLOOKUP($O54&amp;$Q54&amp;$R54,[1]参照!$BH$3:$BS$27,3,0)))</f>
        <v/>
      </c>
      <c r="V54" s="31"/>
      <c r="W54" s="32"/>
      <c r="X54" s="30" t="str">
        <f>IF(ISERROR(VLOOKUP($O54&amp;$Q54&amp;$R54,[1]参照!$BH$3:$BS$27,8,0)),"",IF(VLOOKUP($O54&amp;$Q54&amp;$R54,[1]参照!$BH$3:$BS$27,8,0)=0,"",VLOOKUP($O54&amp;$Q54&amp;$R54,[1]参照!$BH$3:$BS$27,8,0)))</f>
        <v/>
      </c>
      <c r="Y54" s="30" t="str">
        <f>IF(ISERROR(VLOOKUP($O54&amp;$Q54&amp;$R54,[1]参照!$BH$3:$BS$27,4,0)),"",IF(VLOOKUP($O54&amp;$Q54&amp;$R54,[1]参照!$BH$3:$BS$27,4,0)=0,"",VLOOKUP($O54&amp;$Q54&amp;$R54,[1]参照!$BH$3:$BS$27,4,0)))</f>
        <v/>
      </c>
      <c r="Z54" s="31"/>
      <c r="AA54" s="32"/>
      <c r="AB54" s="30" t="str">
        <f>IF(ISERROR(VLOOKUP($O54&amp;$Q54&amp;$R54,[1]参照!$BH$3:$BS$27,9,0)),"",IF(VLOOKUP($O54&amp;$Q54&amp;$R54,[1]参照!$BH$3:$BS$27,9,0)=0,"",VLOOKUP($O54&amp;$Q54&amp;$R54,[1]参照!$BH$3:$BS$27,9,0)))</f>
        <v/>
      </c>
      <c r="AC54" s="30" t="str">
        <f>IF(ISERROR(VLOOKUP($O54&amp;$Q54&amp;$R54,[1]参照!$BH$3:$BS$27,5,0)),"",IF(VLOOKUP($O54&amp;$Q54&amp;$R54,[1]参照!$BH$3:$BS$27,5,0)=0,"",VLOOKUP($O54&amp;$Q54&amp;$R54,[1]参照!$BH$3:$BS$27,5,0)))</f>
        <v/>
      </c>
      <c r="AD54" s="31"/>
      <c r="AE54" s="32"/>
      <c r="AF54" s="30" t="str">
        <f>IF(ISERROR(VLOOKUP($O54&amp;$Q54&amp;$R54,[1]参照!$BH$3:$BS$27,10,0)),"",IF(VLOOKUP($O54&amp;$Q54&amp;$R54,[1]参照!$BH$3:$BS$27,10,0)=0,"",VLOOKUP($O54&amp;$Q54&amp;$R54,[1]参照!$BH$3:$BS$27,10,0)))</f>
        <v/>
      </c>
      <c r="AG54" s="30" t="str">
        <f>IF(ISERROR(VLOOKUP($O54&amp;$Q54&amp;$R54,[1]参照!$BH$3:$BS$27,6,0)),"",IF(VLOOKUP($O54&amp;$Q54&amp;$R54,[1]参照!$BH$3:$BS$27,6,0)=0,"",VLOOKUP($O54&amp;$Q54&amp;$R54,[1]参照!$BH$3:$BS$27,6,0)))</f>
        <v/>
      </c>
      <c r="AH54" s="31"/>
      <c r="AI54" s="32"/>
      <c r="AJ54" s="30" t="str">
        <f>IF(ISERROR(VLOOKUP($O54&amp;$Q54&amp;$R54,[1]参照!$BH$3:$BS$27,11,0)),"",IF(VLOOKUP($O54&amp;$Q54&amp;$R54,[1]参照!$BH$3:$BS$27,11,0)=0,"",VLOOKUP($O54&amp;$Q54&amp;$R54,[1]参照!$BH$3:$BS$27,11,0)))</f>
        <v/>
      </c>
      <c r="AK54" s="30" t="str">
        <f>IF(ISERROR(VLOOKUP($O54&amp;$Q54&amp;$R54,[1]参照!$BH$3:$BS$27,7,0)),"",IF(VLOOKUP($O54&amp;$Q54&amp;$R54,[1]参照!$BH$3:$BS$27,7,0)=0,"",VLOOKUP($O54&amp;$Q54&amp;$R54,[1]参照!$BH$3:$BS$27,7,0)))</f>
        <v/>
      </c>
      <c r="AL54" s="31"/>
      <c r="AM54" s="32"/>
      <c r="AN54" s="30" t="str">
        <f>IF(ISERROR(VLOOKUP($O54&amp;$Q54&amp;$R54,[1]参照!$BH$3:$BS$27,12,0)),"",IF(VLOOKUP($O54&amp;$Q54&amp;$R54,[1]参照!$BH$3:$BS$27,12,0)=0,"",VLOOKUP($O54&amp;$Q54&amp;$R54,[1]参照!$BH$3:$BS$27,12,0)))</f>
        <v/>
      </c>
      <c r="AO54" s="33"/>
      <c r="AP54" s="34"/>
    </row>
    <row r="55" spans="1:42" ht="21.75" customHeight="1">
      <c r="A55" s="24" t="str">
        <f>[1]表紙!$H$11</f>
        <v>28365</v>
      </c>
      <c r="B55" s="25" t="s">
        <v>66</v>
      </c>
      <c r="C55" s="26">
        <v>52</v>
      </c>
      <c r="D55" s="27" t="str">
        <f>IFERROR(VLOOKUP($A55&amp;"-"&amp;[1]★回答入力シート!$F55,[1]参照!$K$3:$N$11968,4,0),"")</f>
        <v>公立学校情報機器整備費補助金</v>
      </c>
      <c r="E55" s="27" t="s">
        <v>39</v>
      </c>
      <c r="F55" s="28">
        <v>2</v>
      </c>
      <c r="G55" s="27" t="s">
        <v>40</v>
      </c>
      <c r="H55" s="28">
        <v>12</v>
      </c>
      <c r="I55" s="27" t="s">
        <v>41</v>
      </c>
      <c r="J55" s="27" t="s">
        <v>39</v>
      </c>
      <c r="K55" s="28">
        <v>3</v>
      </c>
      <c r="L55" s="27" t="s">
        <v>40</v>
      </c>
      <c r="M55" s="28">
        <v>3</v>
      </c>
      <c r="N55" s="27" t="s">
        <v>41</v>
      </c>
      <c r="O55" s="28" t="s">
        <v>62</v>
      </c>
      <c r="P55" s="29" t="str">
        <f>IF(D55="","",IF(VLOOKUP($D55,[1]参照!$N$3:$O$11968,2,0)=0,"",VLOOKUP($D55,[1]参照!$N$3:$O$11968,2,0)))</f>
        <v>①-Ⅳ-３．リモート化等によるデジタル・トランスフォーメーションの加速</v>
      </c>
      <c r="Q55" s="28" t="s">
        <v>63</v>
      </c>
      <c r="R55" s="28" t="s">
        <v>64</v>
      </c>
      <c r="S55" s="25">
        <v>5481</v>
      </c>
      <c r="T55" s="25">
        <v>5481</v>
      </c>
      <c r="U55" s="30" t="str">
        <f>IF(ISERROR(VLOOKUP($O55&amp;$Q55&amp;$R55,[1]参照!$BH$3:$BS$27,3,0)),"",IF(VLOOKUP($O55&amp;$Q55&amp;$R55,[1]参照!$BH$3:$BS$27,3,0)=0,"",VLOOKUP($O55&amp;$Q55&amp;$R55,[1]参照!$BH$3:$BS$27,3,0)))</f>
        <v>環境整備支援学校数</v>
      </c>
      <c r="V55" s="31" t="s">
        <v>45</v>
      </c>
      <c r="W55" s="32">
        <v>8</v>
      </c>
      <c r="X55" s="30" t="str">
        <f>IF(ISERROR(VLOOKUP($O55&amp;$Q55&amp;$R55,[1]参照!$BH$3:$BS$27,8,0)),"",IF(VLOOKUP($O55&amp;$Q55&amp;$R55,[1]参照!$BH$3:$BS$27,8,0)=0,"",VLOOKUP($O55&amp;$Q55&amp;$R55,[1]参照!$BH$3:$BS$27,8,0)))</f>
        <v>校</v>
      </c>
      <c r="Y55" s="30" t="str">
        <f>IF(ISERROR(VLOOKUP($O55&amp;$Q55&amp;$R55,[1]参照!$BH$3:$BS$27,4,0)),"",IF(VLOOKUP($O55&amp;$Q55&amp;$R55,[1]参照!$BH$3:$BS$27,4,0)=0,"",VLOOKUP($O55&amp;$Q55&amp;$R55,[1]参照!$BH$3:$BS$27,4,0)))</f>
        <v>整備端末数</v>
      </c>
      <c r="Z55" s="31" t="s">
        <v>45</v>
      </c>
      <c r="AA55" s="32">
        <v>1620</v>
      </c>
      <c r="AB55" s="30" t="str">
        <f>IF(ISERROR(VLOOKUP($O55&amp;$Q55&amp;$R55,[1]参照!$BH$3:$BS$27,9,0)),"",IF(VLOOKUP($O55&amp;$Q55&amp;$R55,[1]参照!$BH$3:$BS$27,9,0)=0,"",VLOOKUP($O55&amp;$Q55&amp;$R55,[1]参照!$BH$3:$BS$27,9,0)))</f>
        <v>台</v>
      </c>
      <c r="AC55" s="30" t="str">
        <f>IF(ISERROR(VLOOKUP($O55&amp;$Q55&amp;$R55,[1]参照!$BH$3:$BS$27,5,0)),"",IF(VLOOKUP($O55&amp;$Q55&amp;$R55,[1]参照!$BH$3:$BS$27,5,0)=0,"",VLOOKUP($O55&amp;$Q55&amp;$R55,[1]参照!$BH$3:$BS$27,5,0)))</f>
        <v>遠隔教育実施学校数</v>
      </c>
      <c r="AD55" s="31" t="s">
        <v>45</v>
      </c>
      <c r="AE55" s="32">
        <v>8</v>
      </c>
      <c r="AF55" s="30" t="str">
        <f>IF(ISERROR(VLOOKUP($O55&amp;$Q55&amp;$R55,[1]参照!$BH$3:$BS$27,10,0)),"",IF(VLOOKUP($O55&amp;$Q55&amp;$R55,[1]参照!$BH$3:$BS$27,10,0)=0,"",VLOOKUP($O55&amp;$Q55&amp;$R55,[1]参照!$BH$3:$BS$27,10,0)))</f>
        <v>校</v>
      </c>
      <c r="AG55" s="30" t="str">
        <f>IF(ISERROR(VLOOKUP($O55&amp;$Q55&amp;$R55,[1]参照!$BH$3:$BS$27,6,0)),"",IF(VLOOKUP($O55&amp;$Q55&amp;$R55,[1]参照!$BH$3:$BS$27,6,0)=0,"",VLOOKUP($O55&amp;$Q55&amp;$R55,[1]参照!$BH$3:$BS$27,6,0)))</f>
        <v/>
      </c>
      <c r="AH55" s="31"/>
      <c r="AI55" s="32"/>
      <c r="AJ55" s="30" t="str">
        <f>IF(ISERROR(VLOOKUP($O55&amp;$Q55&amp;$R55,[1]参照!$BH$3:$BS$27,11,0)),"",IF(VLOOKUP($O55&amp;$Q55&amp;$R55,[1]参照!$BH$3:$BS$27,11,0)=0,"",VLOOKUP($O55&amp;$Q55&amp;$R55,[1]参照!$BH$3:$BS$27,11,0)))</f>
        <v/>
      </c>
      <c r="AK55" s="30" t="str">
        <f>IF(ISERROR(VLOOKUP($O55&amp;$Q55&amp;$R55,[1]参照!$BH$3:$BS$27,7,0)),"",IF(VLOOKUP($O55&amp;$Q55&amp;$R55,[1]参照!$BH$3:$BS$27,7,0)=0,"",VLOOKUP($O55&amp;$Q55&amp;$R55,[1]参照!$BH$3:$BS$27,7,0)))</f>
        <v/>
      </c>
      <c r="AL55" s="31"/>
      <c r="AM55" s="32"/>
      <c r="AN55" s="30" t="str">
        <f>IF(ISERROR(VLOOKUP($O55&amp;$Q55&amp;$R55,[1]参照!$BH$3:$BS$27,12,0)),"",IF(VLOOKUP($O55&amp;$Q55&amp;$R55,[1]参照!$BH$3:$BS$27,12,0)=0,"",VLOOKUP($O55&amp;$Q55&amp;$R55,[1]参照!$BH$3:$BS$27,12,0)))</f>
        <v/>
      </c>
      <c r="AO55" s="33"/>
      <c r="AP55" s="34"/>
    </row>
    <row r="56" spans="1:42" ht="21.75" customHeight="1">
      <c r="A56" s="24" t="str">
        <f>[1]表紙!$H$11</f>
        <v>28365</v>
      </c>
      <c r="B56" s="25" t="s">
        <v>116</v>
      </c>
      <c r="C56" s="26">
        <v>53</v>
      </c>
      <c r="D56" s="27" t="str">
        <f>IFERROR(VLOOKUP($A56&amp;"-"&amp;[1]★回答入力シート!$F56,[1]参照!$K$3:$N$11968,4,0),"")</f>
        <v>生活資金支援給付事業</v>
      </c>
      <c r="E56" s="27" t="s">
        <v>39</v>
      </c>
      <c r="F56" s="28">
        <v>2</v>
      </c>
      <c r="G56" s="27" t="s">
        <v>40</v>
      </c>
      <c r="H56" s="28">
        <v>12</v>
      </c>
      <c r="I56" s="27" t="s">
        <v>41</v>
      </c>
      <c r="J56" s="27" t="s">
        <v>39</v>
      </c>
      <c r="K56" s="28">
        <v>3</v>
      </c>
      <c r="L56" s="27" t="s">
        <v>40</v>
      </c>
      <c r="M56" s="28">
        <v>3</v>
      </c>
      <c r="N56" s="27" t="s">
        <v>41</v>
      </c>
      <c r="O56" s="28" t="s">
        <v>51</v>
      </c>
      <c r="P56" s="29" t="str">
        <f>IF(D56="","",IF(VLOOKUP($D56,[1]参照!$N$3:$O$11968,2,0)=0,"",VLOOKUP($D56,[1]参照!$N$3:$O$11968,2,0)))</f>
        <v>①-Ⅱ-４．生活に困っている世帯や個人への支援</v>
      </c>
      <c r="Q56" s="28" t="s">
        <v>52</v>
      </c>
      <c r="R56" s="28" t="s">
        <v>78</v>
      </c>
      <c r="S56" s="25">
        <v>967</v>
      </c>
      <c r="T56" s="25">
        <v>967</v>
      </c>
      <c r="U56" s="30" t="str">
        <f>IF(ISERROR(VLOOKUP($O56&amp;$Q56&amp;$R56,[1]参照!$BH$3:$BS$27,3,0)),"",IF(VLOOKUP($O56&amp;$Q56&amp;$R56,[1]参照!$BH$3:$BS$27,3,0)=0,"",VLOOKUP($O56&amp;$Q56&amp;$R56,[1]参照!$BH$3:$BS$27,3,0)))</f>
        <v/>
      </c>
      <c r="V56" s="31"/>
      <c r="W56" s="32"/>
      <c r="X56" s="30" t="str">
        <f>IF(ISERROR(VLOOKUP($O56&amp;$Q56&amp;$R56,[1]参照!$BH$3:$BS$27,8,0)),"",IF(VLOOKUP($O56&amp;$Q56&amp;$R56,[1]参照!$BH$3:$BS$27,8,0)=0,"",VLOOKUP($O56&amp;$Q56&amp;$R56,[1]参照!$BH$3:$BS$27,8,0)))</f>
        <v/>
      </c>
      <c r="Y56" s="30" t="str">
        <f>IF(ISERROR(VLOOKUP($O56&amp;$Q56&amp;$R56,[1]参照!$BH$3:$BS$27,4,0)),"",IF(VLOOKUP($O56&amp;$Q56&amp;$R56,[1]参照!$BH$3:$BS$27,4,0)=0,"",VLOOKUP($O56&amp;$Q56&amp;$R56,[1]参照!$BH$3:$BS$27,4,0)))</f>
        <v/>
      </c>
      <c r="Z56" s="31"/>
      <c r="AA56" s="32"/>
      <c r="AB56" s="30" t="str">
        <f>IF(ISERROR(VLOOKUP($O56&amp;$Q56&amp;$R56,[1]参照!$BH$3:$BS$27,9,0)),"",IF(VLOOKUP($O56&amp;$Q56&amp;$R56,[1]参照!$BH$3:$BS$27,9,0)=0,"",VLOOKUP($O56&amp;$Q56&amp;$R56,[1]参照!$BH$3:$BS$27,9,0)))</f>
        <v/>
      </c>
      <c r="AC56" s="30" t="str">
        <f>IF(ISERROR(VLOOKUP($O56&amp;$Q56&amp;$R56,[1]参照!$BH$3:$BS$27,5,0)),"",IF(VLOOKUP($O56&amp;$Q56&amp;$R56,[1]参照!$BH$3:$BS$27,5,0)=0,"",VLOOKUP($O56&amp;$Q56&amp;$R56,[1]参照!$BH$3:$BS$27,5,0)))</f>
        <v/>
      </c>
      <c r="AD56" s="31"/>
      <c r="AE56" s="32"/>
      <c r="AF56" s="30" t="str">
        <f>IF(ISERROR(VLOOKUP($O56&amp;$Q56&amp;$R56,[1]参照!$BH$3:$BS$27,10,0)),"",IF(VLOOKUP($O56&amp;$Q56&amp;$R56,[1]参照!$BH$3:$BS$27,10,0)=0,"",VLOOKUP($O56&amp;$Q56&amp;$R56,[1]参照!$BH$3:$BS$27,10,0)))</f>
        <v/>
      </c>
      <c r="AG56" s="30" t="str">
        <f>IF(ISERROR(VLOOKUP($O56&amp;$Q56&amp;$R56,[1]参照!$BH$3:$BS$27,6,0)),"",IF(VLOOKUP($O56&amp;$Q56&amp;$R56,[1]参照!$BH$3:$BS$27,6,0)=0,"",VLOOKUP($O56&amp;$Q56&amp;$R56,[1]参照!$BH$3:$BS$27,6,0)))</f>
        <v/>
      </c>
      <c r="AH56" s="31"/>
      <c r="AI56" s="32"/>
      <c r="AJ56" s="30" t="str">
        <f>IF(ISERROR(VLOOKUP($O56&amp;$Q56&amp;$R56,[1]参照!$BH$3:$BS$27,11,0)),"",IF(VLOOKUP($O56&amp;$Q56&amp;$R56,[1]参照!$BH$3:$BS$27,11,0)=0,"",VLOOKUP($O56&amp;$Q56&amp;$R56,[1]参照!$BH$3:$BS$27,11,0)))</f>
        <v/>
      </c>
      <c r="AK56" s="30" t="str">
        <f>IF(ISERROR(VLOOKUP($O56&amp;$Q56&amp;$R56,[1]参照!$BH$3:$BS$27,7,0)),"",IF(VLOOKUP($O56&amp;$Q56&amp;$R56,[1]参照!$BH$3:$BS$27,7,0)=0,"",VLOOKUP($O56&amp;$Q56&amp;$R56,[1]参照!$BH$3:$BS$27,7,0)))</f>
        <v/>
      </c>
      <c r="AL56" s="31"/>
      <c r="AM56" s="32"/>
      <c r="AN56" s="30" t="str">
        <f>IF(ISERROR(VLOOKUP($O56&amp;$Q56&amp;$R56,[1]参照!$BH$3:$BS$27,12,0)),"",IF(VLOOKUP($O56&amp;$Q56&amp;$R56,[1]参照!$BH$3:$BS$27,12,0)=0,"",VLOOKUP($O56&amp;$Q56&amp;$R56,[1]参照!$BH$3:$BS$27,12,0)))</f>
        <v/>
      </c>
      <c r="AO56" s="33"/>
      <c r="AP56" s="34"/>
    </row>
    <row r="57" spans="1:42" ht="21.75" customHeight="1">
      <c r="A57" s="24" t="str">
        <f>[1]表紙!$H$11</f>
        <v>28365</v>
      </c>
      <c r="B57" s="25" t="s">
        <v>117</v>
      </c>
      <c r="C57" s="26">
        <v>54</v>
      </c>
      <c r="D57" s="27" t="str">
        <f>IFERROR(VLOOKUP($A57&amp;"-"&amp;[1]★回答入力シート!$F57,[1]参照!$K$3:$N$11968,4,0),"")</f>
        <v>窓口感染症対策事業</v>
      </c>
      <c r="E57" s="27" t="s">
        <v>39</v>
      </c>
      <c r="F57" s="28">
        <v>2</v>
      </c>
      <c r="G57" s="27" t="s">
        <v>40</v>
      </c>
      <c r="H57" s="28">
        <v>12</v>
      </c>
      <c r="I57" s="27" t="s">
        <v>41</v>
      </c>
      <c r="J57" s="27" t="s">
        <v>39</v>
      </c>
      <c r="K57" s="28">
        <v>3</v>
      </c>
      <c r="L57" s="27" t="s">
        <v>40</v>
      </c>
      <c r="M57" s="28">
        <v>3</v>
      </c>
      <c r="N57" s="27" t="s">
        <v>41</v>
      </c>
      <c r="O57" s="28" t="s">
        <v>42</v>
      </c>
      <c r="P57" s="29" t="str">
        <f>IF(D57="","",IF(VLOOKUP($D57,[1]参照!$N$3:$O$11968,2,0)=0,"",VLOOKUP($D57,[1]参照!$N$3:$O$11968,2,0)))</f>
        <v>①-Ⅰ-１．マスク・消毒液等の確保</v>
      </c>
      <c r="Q57" s="28" t="s">
        <v>43</v>
      </c>
      <c r="R57" s="28" t="s">
        <v>99</v>
      </c>
      <c r="S57" s="25">
        <v>103</v>
      </c>
      <c r="T57" s="25">
        <v>103</v>
      </c>
      <c r="U57" s="30" t="str">
        <f>IF(ISERROR(VLOOKUP($O57&amp;$Q57&amp;$R57,[1]参照!$BH$3:$BS$27,3,0)),"",IF(VLOOKUP($O57&amp;$Q57&amp;$R57,[1]参照!$BH$3:$BS$27,3,0)=0,"",VLOOKUP($O57&amp;$Q57&amp;$R57,[1]参照!$BH$3:$BS$27,3,0)))</f>
        <v>支援施設数</v>
      </c>
      <c r="V57" s="31" t="s">
        <v>73</v>
      </c>
      <c r="W57" s="32"/>
      <c r="X57" s="30" t="str">
        <f>IF(ISERROR(VLOOKUP($O57&amp;$Q57&amp;$R57,[1]参照!$BH$3:$BS$27,8,0)),"",IF(VLOOKUP($O57&amp;$Q57&amp;$R57,[1]参照!$BH$3:$BS$27,8,0)=0,"",VLOOKUP($O57&amp;$Q57&amp;$R57,[1]参照!$BH$3:$BS$27,8,0)))</f>
        <v>施設</v>
      </c>
      <c r="Y57" s="30" t="str">
        <f>IF(ISERROR(VLOOKUP($O57&amp;$Q57&amp;$R57,[1]参照!$BH$3:$BS$27,4,0)),"",IF(VLOOKUP($O57&amp;$Q57&amp;$R57,[1]参照!$BH$3:$BS$27,4,0)=0,"",VLOOKUP($O57&amp;$Q57&amp;$R57,[1]参照!$BH$3:$BS$27,4,0)))</f>
        <v>体温計購入数</v>
      </c>
      <c r="Z57" s="31" t="s">
        <v>45</v>
      </c>
      <c r="AA57" s="32">
        <v>2</v>
      </c>
      <c r="AB57" s="30" t="str">
        <f>IF(ISERROR(VLOOKUP($O57&amp;$Q57&amp;$R57,[1]参照!$BH$3:$BS$27,9,0)),"",IF(VLOOKUP($O57&amp;$Q57&amp;$R57,[1]参照!$BH$3:$BS$27,9,0)=0,"",VLOOKUP($O57&amp;$Q57&amp;$R57,[1]参照!$BH$3:$BS$27,9,0)))</f>
        <v>個</v>
      </c>
      <c r="AC57" s="30" t="str">
        <f>IF(ISERROR(VLOOKUP($O57&amp;$Q57&amp;$R57,[1]参照!$BH$3:$BS$27,5,0)),"",IF(VLOOKUP($O57&amp;$Q57&amp;$R57,[1]参照!$BH$3:$BS$27,5,0)=0,"",VLOOKUP($O57&amp;$Q57&amp;$R57,[1]参照!$BH$3:$BS$27,5,0)))</f>
        <v>パーテーション購入数</v>
      </c>
      <c r="AD57" s="31" t="s">
        <v>45</v>
      </c>
      <c r="AE57" s="32">
        <v>12</v>
      </c>
      <c r="AF57" s="30" t="str">
        <f>IF(ISERROR(VLOOKUP($O57&amp;$Q57&amp;$R57,[1]参照!$BH$3:$BS$27,10,0)),"",IF(VLOOKUP($O57&amp;$Q57&amp;$R57,[1]参照!$BH$3:$BS$27,10,0)=0,"",VLOOKUP($O57&amp;$Q57&amp;$R57,[1]参照!$BH$3:$BS$27,10,0)))</f>
        <v>個</v>
      </c>
      <c r="AG57" s="30" t="str">
        <f>IF(ISERROR(VLOOKUP($O57&amp;$Q57&amp;$R57,[1]参照!$BH$3:$BS$27,6,0)),"",IF(VLOOKUP($O57&amp;$Q57&amp;$R57,[1]参照!$BH$3:$BS$27,6,0)=0,"",VLOOKUP($O57&amp;$Q57&amp;$R57,[1]参照!$BH$3:$BS$27,6,0)))</f>
        <v/>
      </c>
      <c r="AH57" s="31"/>
      <c r="AI57" s="32"/>
      <c r="AJ57" s="30" t="str">
        <f>IF(ISERROR(VLOOKUP($O57&amp;$Q57&amp;$R57,[1]参照!$BH$3:$BS$27,11,0)),"",IF(VLOOKUP($O57&amp;$Q57&amp;$R57,[1]参照!$BH$3:$BS$27,11,0)=0,"",VLOOKUP($O57&amp;$Q57&amp;$R57,[1]参照!$BH$3:$BS$27,11,0)))</f>
        <v/>
      </c>
      <c r="AK57" s="30" t="str">
        <f>IF(ISERROR(VLOOKUP($O57&amp;$Q57&amp;$R57,[1]参照!$BH$3:$BS$27,7,0)),"",IF(VLOOKUP($O57&amp;$Q57&amp;$R57,[1]参照!$BH$3:$BS$27,7,0)=0,"",VLOOKUP($O57&amp;$Q57&amp;$R57,[1]参照!$BH$3:$BS$27,7,0)))</f>
        <v/>
      </c>
      <c r="AL57" s="31"/>
      <c r="AM57" s="32"/>
      <c r="AN57" s="30" t="str">
        <f>IF(ISERROR(VLOOKUP($O57&amp;$Q57&amp;$R57,[1]参照!$BH$3:$BS$27,12,0)),"",IF(VLOOKUP($O57&amp;$Q57&amp;$R57,[1]参照!$BH$3:$BS$27,12,0)=0,"",VLOOKUP($O57&amp;$Q57&amp;$R57,[1]参照!$BH$3:$BS$27,12,0)))</f>
        <v/>
      </c>
      <c r="AO57" s="33"/>
      <c r="AP57" s="34"/>
    </row>
    <row r="58" spans="1:42" ht="21.75" customHeight="1">
      <c r="A58" s="24" t="str">
        <f>[1]表紙!$H$11</f>
        <v>28365</v>
      </c>
      <c r="B58" s="25" t="s">
        <v>113</v>
      </c>
      <c r="C58" s="26">
        <v>55</v>
      </c>
      <c r="D58" s="27" t="str">
        <f>IFERROR(VLOOKUP($A58&amp;"-"&amp;[1]★回答入力シート!$F58,[1]参照!$K$3:$N$11968,4,0),"")</f>
        <v>後期高齢者医療特別会計繰出事業</v>
      </c>
      <c r="E58" s="27" t="s">
        <v>39</v>
      </c>
      <c r="F58" s="28">
        <v>2</v>
      </c>
      <c r="G58" s="27" t="s">
        <v>40</v>
      </c>
      <c r="H58" s="28">
        <v>12</v>
      </c>
      <c r="I58" s="27" t="s">
        <v>41</v>
      </c>
      <c r="J58" s="27" t="s">
        <v>39</v>
      </c>
      <c r="K58" s="28">
        <v>3</v>
      </c>
      <c r="L58" s="27" t="s">
        <v>40</v>
      </c>
      <c r="M58" s="28">
        <v>3</v>
      </c>
      <c r="N58" s="27" t="s">
        <v>41</v>
      </c>
      <c r="O58" s="28" t="s">
        <v>62</v>
      </c>
      <c r="P58" s="29" t="str">
        <f>IF(D58="","",IF(VLOOKUP($D58,[1]参照!$N$3:$O$11968,2,0)=0,"",VLOOKUP($D58,[1]参照!$N$3:$O$11968,2,0)))</f>
        <v>①-Ⅳ-３．リモート化等によるデジタル・トランスフォーメーションの加速</v>
      </c>
      <c r="Q58" s="28" t="s">
        <v>114</v>
      </c>
      <c r="R58" s="28" t="s">
        <v>65</v>
      </c>
      <c r="S58" s="25">
        <v>6754</v>
      </c>
      <c r="T58" s="25">
        <v>6534</v>
      </c>
      <c r="U58" s="30" t="str">
        <f>IF(ISERROR(VLOOKUP($O58&amp;$Q58&amp;$R58,[1]参照!$BH$3:$BS$27,3,0)),"",IF(VLOOKUP($O58&amp;$Q58&amp;$R58,[1]参照!$BH$3:$BS$27,3,0)=0,"",VLOOKUP($O58&amp;$Q58&amp;$R58,[1]参照!$BH$3:$BS$27,3,0)))</f>
        <v/>
      </c>
      <c r="V58" s="31"/>
      <c r="W58" s="32"/>
      <c r="X58" s="30" t="str">
        <f>IF(ISERROR(VLOOKUP($O58&amp;$Q58&amp;$R58,[1]参照!$BH$3:$BS$27,8,0)),"",IF(VLOOKUP($O58&amp;$Q58&amp;$R58,[1]参照!$BH$3:$BS$27,8,0)=0,"",VLOOKUP($O58&amp;$Q58&amp;$R58,[1]参照!$BH$3:$BS$27,8,0)))</f>
        <v/>
      </c>
      <c r="Y58" s="30" t="str">
        <f>IF(ISERROR(VLOOKUP($O58&amp;$Q58&amp;$R58,[1]参照!$BH$3:$BS$27,4,0)),"",IF(VLOOKUP($O58&amp;$Q58&amp;$R58,[1]参照!$BH$3:$BS$27,4,0)=0,"",VLOOKUP($O58&amp;$Q58&amp;$R58,[1]参照!$BH$3:$BS$27,4,0)))</f>
        <v/>
      </c>
      <c r="Z58" s="31"/>
      <c r="AA58" s="32"/>
      <c r="AB58" s="30" t="str">
        <f>IF(ISERROR(VLOOKUP($O58&amp;$Q58&amp;$R58,[1]参照!$BH$3:$BS$27,9,0)),"",IF(VLOOKUP($O58&amp;$Q58&amp;$R58,[1]参照!$BH$3:$BS$27,9,0)=0,"",VLOOKUP($O58&amp;$Q58&amp;$R58,[1]参照!$BH$3:$BS$27,9,0)))</f>
        <v/>
      </c>
      <c r="AC58" s="30" t="str">
        <f>IF(ISERROR(VLOOKUP($O58&amp;$Q58&amp;$R58,[1]参照!$BH$3:$BS$27,5,0)),"",IF(VLOOKUP($O58&amp;$Q58&amp;$R58,[1]参照!$BH$3:$BS$27,5,0)=0,"",VLOOKUP($O58&amp;$Q58&amp;$R58,[1]参照!$BH$3:$BS$27,5,0)))</f>
        <v/>
      </c>
      <c r="AD58" s="31"/>
      <c r="AE58" s="32"/>
      <c r="AF58" s="30" t="str">
        <f>IF(ISERROR(VLOOKUP($O58&amp;$Q58&amp;$R58,[1]参照!$BH$3:$BS$27,10,0)),"",IF(VLOOKUP($O58&amp;$Q58&amp;$R58,[1]参照!$BH$3:$BS$27,10,0)=0,"",VLOOKUP($O58&amp;$Q58&amp;$R58,[1]参照!$BH$3:$BS$27,10,0)))</f>
        <v/>
      </c>
      <c r="AG58" s="30" t="str">
        <f>IF(ISERROR(VLOOKUP($O58&amp;$Q58&amp;$R58,[1]参照!$BH$3:$BS$27,6,0)),"",IF(VLOOKUP($O58&amp;$Q58&amp;$R58,[1]参照!$BH$3:$BS$27,6,0)=0,"",VLOOKUP($O58&amp;$Q58&amp;$R58,[1]参照!$BH$3:$BS$27,6,0)))</f>
        <v/>
      </c>
      <c r="AH58" s="31"/>
      <c r="AI58" s="32"/>
      <c r="AJ58" s="30" t="str">
        <f>IF(ISERROR(VLOOKUP($O58&amp;$Q58&amp;$R58,[1]参照!$BH$3:$BS$27,11,0)),"",IF(VLOOKUP($O58&amp;$Q58&amp;$R58,[1]参照!$BH$3:$BS$27,11,0)=0,"",VLOOKUP($O58&amp;$Q58&amp;$R58,[1]参照!$BH$3:$BS$27,11,0)))</f>
        <v/>
      </c>
      <c r="AK58" s="30" t="str">
        <f>IF(ISERROR(VLOOKUP($O58&amp;$Q58&amp;$R58,[1]参照!$BH$3:$BS$27,7,0)),"",IF(VLOOKUP($O58&amp;$Q58&amp;$R58,[1]参照!$BH$3:$BS$27,7,0)=0,"",VLOOKUP($O58&amp;$Q58&amp;$R58,[1]参照!$BH$3:$BS$27,7,0)))</f>
        <v/>
      </c>
      <c r="AL58" s="31"/>
      <c r="AM58" s="32"/>
      <c r="AN58" s="30" t="str">
        <f>IF(ISERROR(VLOOKUP($O58&amp;$Q58&amp;$R58,[1]参照!$BH$3:$BS$27,12,0)),"",IF(VLOOKUP($O58&amp;$Q58&amp;$R58,[1]参照!$BH$3:$BS$27,12,0)=0,"",VLOOKUP($O58&amp;$Q58&amp;$R58,[1]参照!$BH$3:$BS$27,12,0)))</f>
        <v/>
      </c>
      <c r="AO58" s="33"/>
      <c r="AP58" s="34"/>
    </row>
    <row r="59" spans="1:42" ht="21.75" customHeight="1">
      <c r="A59" s="24" t="str">
        <f>[1]表紙!$H$11</f>
        <v>28365</v>
      </c>
      <c r="B59" s="25" t="s">
        <v>118</v>
      </c>
      <c r="C59" s="26">
        <v>56</v>
      </c>
      <c r="D59" s="27" t="str">
        <f>IFERROR(VLOOKUP($A59&amp;"-"&amp;[1]★回答入力シート!$F59,[1]参照!$K$3:$N$11968,4,0),"")</f>
        <v>郵便物感染症対策事業</v>
      </c>
      <c r="E59" s="27" t="s">
        <v>39</v>
      </c>
      <c r="F59" s="28">
        <v>2</v>
      </c>
      <c r="G59" s="27" t="s">
        <v>40</v>
      </c>
      <c r="H59" s="28">
        <v>12</v>
      </c>
      <c r="I59" s="27" t="s">
        <v>41</v>
      </c>
      <c r="J59" s="27" t="s">
        <v>39</v>
      </c>
      <c r="K59" s="28">
        <v>3</v>
      </c>
      <c r="L59" s="27" t="s">
        <v>40</v>
      </c>
      <c r="M59" s="28">
        <v>3</v>
      </c>
      <c r="N59" s="27" t="s">
        <v>41</v>
      </c>
      <c r="O59" s="28" t="s">
        <v>42</v>
      </c>
      <c r="P59" s="29" t="str">
        <f>IF(D59="","",IF(VLOOKUP($D59,[1]参照!$N$3:$O$11968,2,0)=0,"",VLOOKUP($D59,[1]参照!$N$3:$O$11968,2,0)))</f>
        <v>①-Ⅳ-４．公共投資の早期執行等</v>
      </c>
      <c r="Q59" s="28" t="s">
        <v>43</v>
      </c>
      <c r="R59" s="28" t="s">
        <v>99</v>
      </c>
      <c r="S59" s="25">
        <v>4378</v>
      </c>
      <c r="T59" s="25">
        <v>4378</v>
      </c>
      <c r="U59" s="30" t="str">
        <f>IF(ISERROR(VLOOKUP($O59&amp;$Q59&amp;$R59,[1]参照!$BH$3:$BS$27,3,0)),"",IF(VLOOKUP($O59&amp;$Q59&amp;$R59,[1]参照!$BH$3:$BS$27,3,0)=0,"",VLOOKUP($O59&amp;$Q59&amp;$R59,[1]参照!$BH$3:$BS$27,3,0)))</f>
        <v>支援施設数</v>
      </c>
      <c r="V59" s="31" t="s">
        <v>45</v>
      </c>
      <c r="W59" s="32">
        <v>3</v>
      </c>
      <c r="X59" s="30" t="str">
        <f>IF(ISERROR(VLOOKUP($O59&amp;$Q59&amp;$R59,[1]参照!$BH$3:$BS$27,8,0)),"",IF(VLOOKUP($O59&amp;$Q59&amp;$R59,[1]参照!$BH$3:$BS$27,8,0)=0,"",VLOOKUP($O59&amp;$Q59&amp;$R59,[1]参照!$BH$3:$BS$27,8,0)))</f>
        <v>施設</v>
      </c>
      <c r="Y59" s="30" t="str">
        <f>IF(ISERROR(VLOOKUP($O59&amp;$Q59&amp;$R59,[1]参照!$BH$3:$BS$27,4,0)),"",IF(VLOOKUP($O59&amp;$Q59&amp;$R59,[1]参照!$BH$3:$BS$27,4,0)=0,"",VLOOKUP($O59&amp;$Q59&amp;$R59,[1]参照!$BH$3:$BS$27,4,0)))</f>
        <v>体温計購入数</v>
      </c>
      <c r="Z59" s="31"/>
      <c r="AA59" s="32"/>
      <c r="AB59" s="30" t="str">
        <f>IF(ISERROR(VLOOKUP($O59&amp;$Q59&amp;$R59,[1]参照!$BH$3:$BS$27,9,0)),"",IF(VLOOKUP($O59&amp;$Q59&amp;$R59,[1]参照!$BH$3:$BS$27,9,0)=0,"",VLOOKUP($O59&amp;$Q59&amp;$R59,[1]参照!$BH$3:$BS$27,9,0)))</f>
        <v>個</v>
      </c>
      <c r="AC59" s="30" t="str">
        <f>IF(ISERROR(VLOOKUP($O59&amp;$Q59&amp;$R59,[1]参照!$BH$3:$BS$27,5,0)),"",IF(VLOOKUP($O59&amp;$Q59&amp;$R59,[1]参照!$BH$3:$BS$27,5,0)=0,"",VLOOKUP($O59&amp;$Q59&amp;$R59,[1]参照!$BH$3:$BS$27,5,0)))</f>
        <v>パーテーション購入数</v>
      </c>
      <c r="AD59" s="31" t="s">
        <v>45</v>
      </c>
      <c r="AE59" s="32">
        <v>50</v>
      </c>
      <c r="AF59" s="30" t="str">
        <f>IF(ISERROR(VLOOKUP($O59&amp;$Q59&amp;$R59,[1]参照!$BH$3:$BS$27,10,0)),"",IF(VLOOKUP($O59&amp;$Q59&amp;$R59,[1]参照!$BH$3:$BS$27,10,0)=0,"",VLOOKUP($O59&amp;$Q59&amp;$R59,[1]参照!$BH$3:$BS$27,10,0)))</f>
        <v>個</v>
      </c>
      <c r="AG59" s="30" t="str">
        <f>IF(ISERROR(VLOOKUP($O59&amp;$Q59&amp;$R59,[1]参照!$BH$3:$BS$27,6,0)),"",IF(VLOOKUP($O59&amp;$Q59&amp;$R59,[1]参照!$BH$3:$BS$27,6,0)=0,"",VLOOKUP($O59&amp;$Q59&amp;$R59,[1]参照!$BH$3:$BS$27,6,0)))</f>
        <v/>
      </c>
      <c r="AH59" s="31"/>
      <c r="AI59" s="32"/>
      <c r="AJ59" s="30" t="str">
        <f>IF(ISERROR(VLOOKUP($O59&amp;$Q59&amp;$R59,[1]参照!$BH$3:$BS$27,11,0)),"",IF(VLOOKUP($O59&amp;$Q59&amp;$R59,[1]参照!$BH$3:$BS$27,11,0)=0,"",VLOOKUP($O59&amp;$Q59&amp;$R59,[1]参照!$BH$3:$BS$27,11,0)))</f>
        <v/>
      </c>
      <c r="AK59" s="30" t="str">
        <f>IF(ISERROR(VLOOKUP($O59&amp;$Q59&amp;$R59,[1]参照!$BH$3:$BS$27,7,0)),"",IF(VLOOKUP($O59&amp;$Q59&amp;$R59,[1]参照!$BH$3:$BS$27,7,0)=0,"",VLOOKUP($O59&amp;$Q59&amp;$R59,[1]参照!$BH$3:$BS$27,7,0)))</f>
        <v/>
      </c>
      <c r="AL59" s="31"/>
      <c r="AM59" s="32"/>
      <c r="AN59" s="30" t="str">
        <f>IF(ISERROR(VLOOKUP($O59&amp;$Q59&amp;$R59,[1]参照!$BH$3:$BS$27,12,0)),"",IF(VLOOKUP($O59&amp;$Q59&amp;$R59,[1]参照!$BH$3:$BS$27,12,0)=0,"",VLOOKUP($O59&amp;$Q59&amp;$R59,[1]参照!$BH$3:$BS$27,12,0)))</f>
        <v/>
      </c>
      <c r="AO59" s="33"/>
      <c r="AP59" s="34"/>
    </row>
    <row r="60" spans="1:42" ht="21.75" customHeight="1">
      <c r="A60" s="24" t="str">
        <f>[1]表紙!$H$11</f>
        <v>28365</v>
      </c>
      <c r="B60" s="25"/>
      <c r="C60" s="26">
        <v>57</v>
      </c>
      <c r="D60" s="27" t="str">
        <f>IFERROR(VLOOKUP($A60&amp;"-"&amp;[1]★回答入力シート!$F60,[1]参照!$K$3:$N$11968,4,0),"")</f>
        <v>学校感染予防事業</v>
      </c>
      <c r="E60" s="27" t="s">
        <v>39</v>
      </c>
      <c r="F60" s="28"/>
      <c r="G60" s="27" t="s">
        <v>40</v>
      </c>
      <c r="H60" s="28"/>
      <c r="I60" s="27" t="s">
        <v>41</v>
      </c>
      <c r="J60" s="27" t="s">
        <v>39</v>
      </c>
      <c r="K60" s="28"/>
      <c r="L60" s="27" t="s">
        <v>40</v>
      </c>
      <c r="M60" s="28"/>
      <c r="N60" s="27" t="s">
        <v>41</v>
      </c>
      <c r="O60" s="28"/>
      <c r="P60" s="29" t="str">
        <f>IF(D60="","",IF(VLOOKUP($D60,[1]参照!$N$3:$O$11968,2,0)=0,"",VLOOKUP($D60,[1]参照!$N$3:$O$11968,2,0)))</f>
        <v>①-Ⅰ-１．マスク・消毒液等の確保</v>
      </c>
      <c r="Q60" s="28"/>
      <c r="R60" s="28"/>
      <c r="S60" s="25">
        <v>0</v>
      </c>
      <c r="T60" s="25">
        <v>0</v>
      </c>
      <c r="U60" s="30" t="str">
        <f>IF(ISERROR(VLOOKUP($O60&amp;$Q60&amp;$R60,[1]参照!$BH$3:$BS$27,3,0)),"",IF(VLOOKUP($O60&amp;$Q60&amp;$R60,[1]参照!$BH$3:$BS$27,3,0)=0,"",VLOOKUP($O60&amp;$Q60&amp;$R60,[1]参照!$BH$3:$BS$27,3,0)))</f>
        <v/>
      </c>
      <c r="V60" s="31"/>
      <c r="W60" s="32"/>
      <c r="X60" s="30" t="str">
        <f>IF(ISERROR(VLOOKUP($O60&amp;$Q60&amp;$R60,[1]参照!$BH$3:$BS$27,8,0)),"",IF(VLOOKUP($O60&amp;$Q60&amp;$R60,[1]参照!$BH$3:$BS$27,8,0)=0,"",VLOOKUP($O60&amp;$Q60&amp;$R60,[1]参照!$BH$3:$BS$27,8,0)))</f>
        <v/>
      </c>
      <c r="Y60" s="30" t="str">
        <f>IF(ISERROR(VLOOKUP($O60&amp;$Q60&amp;$R60,[1]参照!$BH$3:$BS$27,4,0)),"",IF(VLOOKUP($O60&amp;$Q60&amp;$R60,[1]参照!$BH$3:$BS$27,4,0)=0,"",VLOOKUP($O60&amp;$Q60&amp;$R60,[1]参照!$BH$3:$BS$27,4,0)))</f>
        <v/>
      </c>
      <c r="Z60" s="31"/>
      <c r="AA60" s="32"/>
      <c r="AB60" s="30" t="str">
        <f>IF(ISERROR(VLOOKUP($O60&amp;$Q60&amp;$R60,[1]参照!$BH$3:$BS$27,9,0)),"",IF(VLOOKUP($O60&amp;$Q60&amp;$R60,[1]参照!$BH$3:$BS$27,9,0)=0,"",VLOOKUP($O60&amp;$Q60&amp;$R60,[1]参照!$BH$3:$BS$27,9,0)))</f>
        <v/>
      </c>
      <c r="AC60" s="30" t="str">
        <f>IF(ISERROR(VLOOKUP($O60&amp;$Q60&amp;$R60,[1]参照!$BH$3:$BS$27,5,0)),"",IF(VLOOKUP($O60&amp;$Q60&amp;$R60,[1]参照!$BH$3:$BS$27,5,0)=0,"",VLOOKUP($O60&amp;$Q60&amp;$R60,[1]参照!$BH$3:$BS$27,5,0)))</f>
        <v/>
      </c>
      <c r="AD60" s="31"/>
      <c r="AE60" s="32"/>
      <c r="AF60" s="30" t="str">
        <f>IF(ISERROR(VLOOKUP($O60&amp;$Q60&amp;$R60,[1]参照!$BH$3:$BS$27,10,0)),"",IF(VLOOKUP($O60&amp;$Q60&amp;$R60,[1]参照!$BH$3:$BS$27,10,0)=0,"",VLOOKUP($O60&amp;$Q60&amp;$R60,[1]参照!$BH$3:$BS$27,10,0)))</f>
        <v/>
      </c>
      <c r="AG60" s="30" t="str">
        <f>IF(ISERROR(VLOOKUP($O60&amp;$Q60&amp;$R60,[1]参照!$BH$3:$BS$27,6,0)),"",IF(VLOOKUP($O60&amp;$Q60&amp;$R60,[1]参照!$BH$3:$BS$27,6,0)=0,"",VLOOKUP($O60&amp;$Q60&amp;$R60,[1]参照!$BH$3:$BS$27,6,0)))</f>
        <v/>
      </c>
      <c r="AH60" s="31"/>
      <c r="AI60" s="32"/>
      <c r="AJ60" s="30" t="str">
        <f>IF(ISERROR(VLOOKUP($O60&amp;$Q60&amp;$R60,[1]参照!$BH$3:$BS$27,11,0)),"",IF(VLOOKUP($O60&amp;$Q60&amp;$R60,[1]参照!$BH$3:$BS$27,11,0)=0,"",VLOOKUP($O60&amp;$Q60&amp;$R60,[1]参照!$BH$3:$BS$27,11,0)))</f>
        <v/>
      </c>
      <c r="AK60" s="30" t="str">
        <f>IF(ISERROR(VLOOKUP($O60&amp;$Q60&amp;$R60,[1]参照!$BH$3:$BS$27,7,0)),"",IF(VLOOKUP($O60&amp;$Q60&amp;$R60,[1]参照!$BH$3:$BS$27,7,0)=0,"",VLOOKUP($O60&amp;$Q60&amp;$R60,[1]参照!$BH$3:$BS$27,7,0)))</f>
        <v/>
      </c>
      <c r="AL60" s="31"/>
      <c r="AM60" s="32"/>
      <c r="AN60" s="30" t="str">
        <f>IF(ISERROR(VLOOKUP($O60&amp;$Q60&amp;$R60,[1]参照!$BH$3:$BS$27,12,0)),"",IF(VLOOKUP($O60&amp;$Q60&amp;$R60,[1]参照!$BH$3:$BS$27,12,0)=0,"",VLOOKUP($O60&amp;$Q60&amp;$R60,[1]参照!$BH$3:$BS$27,12,0)))</f>
        <v/>
      </c>
      <c r="AO60" s="33"/>
      <c r="AP60" s="34"/>
    </row>
    <row r="61" spans="1:42" ht="21.75" customHeight="1">
      <c r="A61" s="24" t="str">
        <f>[1]表紙!$H$11</f>
        <v>28365</v>
      </c>
      <c r="B61" s="25" t="s">
        <v>57</v>
      </c>
      <c r="C61" s="26">
        <v>58</v>
      </c>
      <c r="D61" s="27" t="str">
        <f>IFERROR(VLOOKUP($A61&amp;"-"&amp;[1]★回答入力シート!$F61,[1]参照!$K$3:$N$11968,4,0),"")</f>
        <v>学習支援給付事業</v>
      </c>
      <c r="E61" s="27" t="s">
        <v>39</v>
      </c>
      <c r="F61" s="28">
        <v>2</v>
      </c>
      <c r="G61" s="27" t="s">
        <v>40</v>
      </c>
      <c r="H61" s="28">
        <v>12</v>
      </c>
      <c r="I61" s="27" t="s">
        <v>41</v>
      </c>
      <c r="J61" s="27" t="s">
        <v>39</v>
      </c>
      <c r="K61" s="28">
        <v>3</v>
      </c>
      <c r="L61" s="27" t="s">
        <v>40</v>
      </c>
      <c r="M61" s="28">
        <v>3</v>
      </c>
      <c r="N61" s="27" t="s">
        <v>41</v>
      </c>
      <c r="O61" s="28" t="s">
        <v>58</v>
      </c>
      <c r="P61" s="29" t="str">
        <f>IF(D61="","",IF(VLOOKUP($D61,[1]参照!$N$3:$O$11968,2,0)=0,"",VLOOKUP($D61,[1]参照!$N$3:$O$11968,2,0)))</f>
        <v>①-Ⅰ-８．学校の臨時休業等を円滑に進めるための環境整備</v>
      </c>
      <c r="Q61" s="28" t="s">
        <v>119</v>
      </c>
      <c r="R61" s="28" t="s">
        <v>120</v>
      </c>
      <c r="S61" s="25">
        <v>7135</v>
      </c>
      <c r="T61" s="25">
        <v>7135</v>
      </c>
      <c r="U61" s="30" t="str">
        <f>IF(ISERROR(VLOOKUP($O61&amp;$Q61&amp;$R61,[1]参照!$BH$3:$BS$27,3,0)),"",IF(VLOOKUP($O61&amp;$Q61&amp;$R61,[1]参照!$BH$3:$BS$27,3,0)=0,"",VLOOKUP($O61&amp;$Q61&amp;$R61,[1]参照!$BH$3:$BS$27,3,0)))</f>
        <v/>
      </c>
      <c r="V61" s="31"/>
      <c r="W61" s="32"/>
      <c r="X61" s="30" t="str">
        <f>IF(ISERROR(VLOOKUP($O61&amp;$Q61&amp;$R61,[1]参照!$BH$3:$BS$27,8,0)),"",IF(VLOOKUP($O61&amp;$Q61&amp;$R61,[1]参照!$BH$3:$BS$27,8,0)=0,"",VLOOKUP($O61&amp;$Q61&amp;$R61,[1]参照!$BH$3:$BS$27,8,0)))</f>
        <v/>
      </c>
      <c r="Y61" s="30" t="str">
        <f>IF(ISERROR(VLOOKUP($O61&amp;$Q61&amp;$R61,[1]参照!$BH$3:$BS$27,4,0)),"",IF(VLOOKUP($O61&amp;$Q61&amp;$R61,[1]参照!$BH$3:$BS$27,4,0)=0,"",VLOOKUP($O61&amp;$Q61&amp;$R61,[1]参照!$BH$3:$BS$27,4,0)))</f>
        <v/>
      </c>
      <c r="Z61" s="31"/>
      <c r="AA61" s="32"/>
      <c r="AB61" s="30" t="str">
        <f>IF(ISERROR(VLOOKUP($O61&amp;$Q61&amp;$R61,[1]参照!$BH$3:$BS$27,9,0)),"",IF(VLOOKUP($O61&amp;$Q61&amp;$R61,[1]参照!$BH$3:$BS$27,9,0)=0,"",VLOOKUP($O61&amp;$Q61&amp;$R61,[1]参照!$BH$3:$BS$27,9,0)))</f>
        <v/>
      </c>
      <c r="AC61" s="30" t="str">
        <f>IF(ISERROR(VLOOKUP($O61&amp;$Q61&amp;$R61,[1]参照!$BH$3:$BS$27,5,0)),"",IF(VLOOKUP($O61&amp;$Q61&amp;$R61,[1]参照!$BH$3:$BS$27,5,0)=0,"",VLOOKUP($O61&amp;$Q61&amp;$R61,[1]参照!$BH$3:$BS$27,5,0)))</f>
        <v/>
      </c>
      <c r="AD61" s="31"/>
      <c r="AE61" s="32"/>
      <c r="AF61" s="30" t="str">
        <f>IF(ISERROR(VLOOKUP($O61&amp;$Q61&amp;$R61,[1]参照!$BH$3:$BS$27,10,0)),"",IF(VLOOKUP($O61&amp;$Q61&amp;$R61,[1]参照!$BH$3:$BS$27,10,0)=0,"",VLOOKUP($O61&amp;$Q61&amp;$R61,[1]参照!$BH$3:$BS$27,10,0)))</f>
        <v/>
      </c>
      <c r="AG61" s="30" t="str">
        <f>IF(ISERROR(VLOOKUP($O61&amp;$Q61&amp;$R61,[1]参照!$BH$3:$BS$27,6,0)),"",IF(VLOOKUP($O61&amp;$Q61&amp;$R61,[1]参照!$BH$3:$BS$27,6,0)=0,"",VLOOKUP($O61&amp;$Q61&amp;$R61,[1]参照!$BH$3:$BS$27,6,0)))</f>
        <v/>
      </c>
      <c r="AH61" s="31"/>
      <c r="AI61" s="32"/>
      <c r="AJ61" s="30" t="str">
        <f>IF(ISERROR(VLOOKUP($O61&amp;$Q61&amp;$R61,[1]参照!$BH$3:$BS$27,11,0)),"",IF(VLOOKUP($O61&amp;$Q61&amp;$R61,[1]参照!$BH$3:$BS$27,11,0)=0,"",VLOOKUP($O61&amp;$Q61&amp;$R61,[1]参照!$BH$3:$BS$27,11,0)))</f>
        <v/>
      </c>
      <c r="AK61" s="30" t="str">
        <f>IF(ISERROR(VLOOKUP($O61&amp;$Q61&amp;$R61,[1]参照!$BH$3:$BS$27,7,0)),"",IF(VLOOKUP($O61&amp;$Q61&amp;$R61,[1]参照!$BH$3:$BS$27,7,0)=0,"",VLOOKUP($O61&amp;$Q61&amp;$R61,[1]参照!$BH$3:$BS$27,7,0)))</f>
        <v/>
      </c>
      <c r="AL61" s="31"/>
      <c r="AM61" s="32"/>
      <c r="AN61" s="30" t="str">
        <f>IF(ISERROR(VLOOKUP($O61&amp;$Q61&amp;$R61,[1]参照!$BH$3:$BS$27,12,0)),"",IF(VLOOKUP($O61&amp;$Q61&amp;$R61,[1]参照!$BH$3:$BS$27,12,0)=0,"",VLOOKUP($O61&amp;$Q61&amp;$R61,[1]参照!$BH$3:$BS$27,12,0)))</f>
        <v/>
      </c>
      <c r="AO61" s="33"/>
      <c r="AP61" s="34"/>
    </row>
    <row r="62" spans="1:42" ht="21.75" customHeight="1">
      <c r="A62" s="24" t="str">
        <f>[1]表紙!$H$11</f>
        <v>28365</v>
      </c>
      <c r="B62" s="25"/>
      <c r="C62" s="26">
        <v>59</v>
      </c>
      <c r="D62" s="27" t="str">
        <f>IFERROR(VLOOKUP($A62&amp;"-"&amp;[1]★回答入力シート!$F62,[1]参照!$K$3:$N$11968,4,0),"")</f>
        <v>新型コロナウイルス感染症拡大防止協力金事業</v>
      </c>
      <c r="E62" s="27" t="s">
        <v>39</v>
      </c>
      <c r="F62" s="28"/>
      <c r="G62" s="27" t="s">
        <v>40</v>
      </c>
      <c r="H62" s="28"/>
      <c r="I62" s="27" t="s">
        <v>41</v>
      </c>
      <c r="J62" s="27" t="s">
        <v>39</v>
      </c>
      <c r="K62" s="28"/>
      <c r="L62" s="27" t="s">
        <v>40</v>
      </c>
      <c r="M62" s="28"/>
      <c r="N62" s="27" t="s">
        <v>41</v>
      </c>
      <c r="O62" s="28"/>
      <c r="P62" s="29" t="str">
        <f>IF(D62="","",IF(VLOOKUP($D62,[1]参照!$N$3:$O$11968,2,0)=0,"",VLOOKUP($D62,[1]参照!$N$3:$O$11968,2,0)))</f>
        <v>①-Ⅱ-３．事業継続に困っている中小・小規模事業者等への支援</v>
      </c>
      <c r="Q62" s="28"/>
      <c r="R62" s="28"/>
      <c r="S62" s="25">
        <v>0</v>
      </c>
      <c r="T62" s="25">
        <v>0</v>
      </c>
      <c r="U62" s="30" t="str">
        <f>IF(ISERROR(VLOOKUP($O62&amp;$Q62&amp;$R62,[1]参照!$BH$3:$BS$27,3,0)),"",IF(VLOOKUP($O62&amp;$Q62&amp;$R62,[1]参照!$BH$3:$BS$27,3,0)=0,"",VLOOKUP($O62&amp;$Q62&amp;$R62,[1]参照!$BH$3:$BS$27,3,0)))</f>
        <v/>
      </c>
      <c r="V62" s="31"/>
      <c r="W62" s="32"/>
      <c r="X62" s="30" t="str">
        <f>IF(ISERROR(VLOOKUP($O62&amp;$Q62&amp;$R62,[1]参照!$BH$3:$BS$27,8,0)),"",IF(VLOOKUP($O62&amp;$Q62&amp;$R62,[1]参照!$BH$3:$BS$27,8,0)=0,"",VLOOKUP($O62&amp;$Q62&amp;$R62,[1]参照!$BH$3:$BS$27,8,0)))</f>
        <v/>
      </c>
      <c r="Y62" s="30" t="str">
        <f>IF(ISERROR(VLOOKUP($O62&amp;$Q62&amp;$R62,[1]参照!$BH$3:$BS$27,4,0)),"",IF(VLOOKUP($O62&amp;$Q62&amp;$R62,[1]参照!$BH$3:$BS$27,4,0)=0,"",VLOOKUP($O62&amp;$Q62&amp;$R62,[1]参照!$BH$3:$BS$27,4,0)))</f>
        <v/>
      </c>
      <c r="Z62" s="31"/>
      <c r="AA62" s="32"/>
      <c r="AB62" s="30" t="str">
        <f>IF(ISERROR(VLOOKUP($O62&amp;$Q62&amp;$R62,[1]参照!$BH$3:$BS$27,9,0)),"",IF(VLOOKUP($O62&amp;$Q62&amp;$R62,[1]参照!$BH$3:$BS$27,9,0)=0,"",VLOOKUP($O62&amp;$Q62&amp;$R62,[1]参照!$BH$3:$BS$27,9,0)))</f>
        <v/>
      </c>
      <c r="AC62" s="30" t="str">
        <f>IF(ISERROR(VLOOKUP($O62&amp;$Q62&amp;$R62,[1]参照!$BH$3:$BS$27,5,0)),"",IF(VLOOKUP($O62&amp;$Q62&amp;$R62,[1]参照!$BH$3:$BS$27,5,0)=0,"",VLOOKUP($O62&amp;$Q62&amp;$R62,[1]参照!$BH$3:$BS$27,5,0)))</f>
        <v/>
      </c>
      <c r="AD62" s="31"/>
      <c r="AE62" s="32"/>
      <c r="AF62" s="30" t="str">
        <f>IF(ISERROR(VLOOKUP($O62&amp;$Q62&amp;$R62,[1]参照!$BH$3:$BS$27,10,0)),"",IF(VLOOKUP($O62&amp;$Q62&amp;$R62,[1]参照!$BH$3:$BS$27,10,0)=0,"",VLOOKUP($O62&amp;$Q62&amp;$R62,[1]参照!$BH$3:$BS$27,10,0)))</f>
        <v/>
      </c>
      <c r="AG62" s="30" t="str">
        <f>IF(ISERROR(VLOOKUP($O62&amp;$Q62&amp;$R62,[1]参照!$BH$3:$BS$27,6,0)),"",IF(VLOOKUP($O62&amp;$Q62&amp;$R62,[1]参照!$BH$3:$BS$27,6,0)=0,"",VLOOKUP($O62&amp;$Q62&amp;$R62,[1]参照!$BH$3:$BS$27,6,0)))</f>
        <v/>
      </c>
      <c r="AH62" s="31"/>
      <c r="AI62" s="32"/>
      <c r="AJ62" s="30" t="str">
        <f>IF(ISERROR(VLOOKUP($O62&amp;$Q62&amp;$R62,[1]参照!$BH$3:$BS$27,11,0)),"",IF(VLOOKUP($O62&amp;$Q62&amp;$R62,[1]参照!$BH$3:$BS$27,11,0)=0,"",VLOOKUP($O62&amp;$Q62&amp;$R62,[1]参照!$BH$3:$BS$27,11,0)))</f>
        <v/>
      </c>
      <c r="AK62" s="30" t="str">
        <f>IF(ISERROR(VLOOKUP($O62&amp;$Q62&amp;$R62,[1]参照!$BH$3:$BS$27,7,0)),"",IF(VLOOKUP($O62&amp;$Q62&amp;$R62,[1]参照!$BH$3:$BS$27,7,0)=0,"",VLOOKUP($O62&amp;$Q62&amp;$R62,[1]参照!$BH$3:$BS$27,7,0)))</f>
        <v/>
      </c>
      <c r="AL62" s="31"/>
      <c r="AM62" s="32"/>
      <c r="AN62" s="30" t="str">
        <f>IF(ISERROR(VLOOKUP($O62&amp;$Q62&amp;$R62,[1]参照!$BH$3:$BS$27,12,0)),"",IF(VLOOKUP($O62&amp;$Q62&amp;$R62,[1]参照!$BH$3:$BS$27,12,0)=0,"",VLOOKUP($O62&amp;$Q62&amp;$R62,[1]参照!$BH$3:$BS$27,12,0)))</f>
        <v/>
      </c>
      <c r="AO62" s="33"/>
      <c r="AP62" s="34"/>
    </row>
    <row r="63" spans="1:42" ht="21.75" customHeight="1">
      <c r="A63" s="24" t="str">
        <f>[1]表紙!$H$11</f>
        <v>28365</v>
      </c>
      <c r="B63" s="25" t="s">
        <v>121</v>
      </c>
      <c r="C63" s="26">
        <v>60</v>
      </c>
      <c r="D63" s="27" t="str">
        <f>IFERROR(VLOOKUP($A63&amp;"-"&amp;[1]★回答入力シート!$F63,[1]参照!$K$3:$N$11968,4,0),"")</f>
        <v>子ども・子育て支援交付金事業</v>
      </c>
      <c r="E63" s="27" t="s">
        <v>39</v>
      </c>
      <c r="F63" s="28">
        <v>2</v>
      </c>
      <c r="G63" s="27" t="s">
        <v>40</v>
      </c>
      <c r="H63" s="28">
        <v>4</v>
      </c>
      <c r="I63" s="27" t="s">
        <v>41</v>
      </c>
      <c r="J63" s="27" t="s">
        <v>39</v>
      </c>
      <c r="K63" s="28">
        <v>3</v>
      </c>
      <c r="L63" s="27" t="s">
        <v>40</v>
      </c>
      <c r="M63" s="28">
        <v>3</v>
      </c>
      <c r="N63" s="27" t="s">
        <v>41</v>
      </c>
      <c r="O63" s="28" t="s">
        <v>58</v>
      </c>
      <c r="P63" s="29" t="str">
        <f>IF(D63="","",IF(VLOOKUP($D63,[1]参照!$N$3:$O$11968,2,0)=0,"",VLOOKUP($D63,[1]参照!$N$3:$O$11968,2,0)))</f>
        <v>①-Ⅰ-８．学校の臨時休業等を円滑に進めるための環境整備</v>
      </c>
      <c r="Q63" s="28" t="s">
        <v>119</v>
      </c>
      <c r="R63" s="28" t="s">
        <v>76</v>
      </c>
      <c r="S63" s="25">
        <v>226</v>
      </c>
      <c r="T63" s="25">
        <v>75</v>
      </c>
      <c r="U63" s="30" t="str">
        <f>IF(ISERROR(VLOOKUP($O63&amp;$Q63&amp;$R63,[1]参照!$BH$3:$BS$27,3,0)),"",IF(VLOOKUP($O63&amp;$Q63&amp;$R63,[1]参照!$BH$3:$BS$27,3,0)=0,"",VLOOKUP($O63&amp;$Q63&amp;$R63,[1]参照!$BH$3:$BS$27,3,0)))</f>
        <v/>
      </c>
      <c r="V63" s="31"/>
      <c r="W63" s="32"/>
      <c r="X63" s="30" t="str">
        <f>IF(ISERROR(VLOOKUP($O63&amp;$Q63&amp;$R63,[1]参照!$BH$3:$BS$27,8,0)),"",IF(VLOOKUP($O63&amp;$Q63&amp;$R63,[1]参照!$BH$3:$BS$27,8,0)=0,"",VLOOKUP($O63&amp;$Q63&amp;$R63,[1]参照!$BH$3:$BS$27,8,0)))</f>
        <v/>
      </c>
      <c r="Y63" s="30" t="str">
        <f>IF(ISERROR(VLOOKUP($O63&amp;$Q63&amp;$R63,[1]参照!$BH$3:$BS$27,4,0)),"",IF(VLOOKUP($O63&amp;$Q63&amp;$R63,[1]参照!$BH$3:$BS$27,4,0)=0,"",VLOOKUP($O63&amp;$Q63&amp;$R63,[1]参照!$BH$3:$BS$27,4,0)))</f>
        <v/>
      </c>
      <c r="Z63" s="31"/>
      <c r="AA63" s="32"/>
      <c r="AB63" s="30" t="str">
        <f>IF(ISERROR(VLOOKUP($O63&amp;$Q63&amp;$R63,[1]参照!$BH$3:$BS$27,9,0)),"",IF(VLOOKUP($O63&amp;$Q63&amp;$R63,[1]参照!$BH$3:$BS$27,9,0)=0,"",VLOOKUP($O63&amp;$Q63&amp;$R63,[1]参照!$BH$3:$BS$27,9,0)))</f>
        <v/>
      </c>
      <c r="AC63" s="30" t="str">
        <f>IF(ISERROR(VLOOKUP($O63&amp;$Q63&amp;$R63,[1]参照!$BH$3:$BS$27,5,0)),"",IF(VLOOKUP($O63&amp;$Q63&amp;$R63,[1]参照!$BH$3:$BS$27,5,0)=0,"",VLOOKUP($O63&amp;$Q63&amp;$R63,[1]参照!$BH$3:$BS$27,5,0)))</f>
        <v/>
      </c>
      <c r="AD63" s="31"/>
      <c r="AE63" s="32"/>
      <c r="AF63" s="30" t="str">
        <f>IF(ISERROR(VLOOKUP($O63&amp;$Q63&amp;$R63,[1]参照!$BH$3:$BS$27,10,0)),"",IF(VLOOKUP($O63&amp;$Q63&amp;$R63,[1]参照!$BH$3:$BS$27,10,0)=0,"",VLOOKUP($O63&amp;$Q63&amp;$R63,[1]参照!$BH$3:$BS$27,10,0)))</f>
        <v/>
      </c>
      <c r="AG63" s="30" t="str">
        <f>IF(ISERROR(VLOOKUP($O63&amp;$Q63&amp;$R63,[1]参照!$BH$3:$BS$27,6,0)),"",IF(VLOOKUP($O63&amp;$Q63&amp;$R63,[1]参照!$BH$3:$BS$27,6,0)=0,"",VLOOKUP($O63&amp;$Q63&amp;$R63,[1]参照!$BH$3:$BS$27,6,0)))</f>
        <v/>
      </c>
      <c r="AH63" s="31"/>
      <c r="AI63" s="32"/>
      <c r="AJ63" s="30" t="str">
        <f>IF(ISERROR(VLOOKUP($O63&amp;$Q63&amp;$R63,[1]参照!$BH$3:$BS$27,11,0)),"",IF(VLOOKUP($O63&amp;$Q63&amp;$R63,[1]参照!$BH$3:$BS$27,11,0)=0,"",VLOOKUP($O63&amp;$Q63&amp;$R63,[1]参照!$BH$3:$BS$27,11,0)))</f>
        <v/>
      </c>
      <c r="AK63" s="30" t="str">
        <f>IF(ISERROR(VLOOKUP($O63&amp;$Q63&amp;$R63,[1]参照!$BH$3:$BS$27,7,0)),"",IF(VLOOKUP($O63&amp;$Q63&amp;$R63,[1]参照!$BH$3:$BS$27,7,0)=0,"",VLOOKUP($O63&amp;$Q63&amp;$R63,[1]参照!$BH$3:$BS$27,7,0)))</f>
        <v/>
      </c>
      <c r="AL63" s="31"/>
      <c r="AM63" s="32"/>
      <c r="AN63" s="30" t="str">
        <f>IF(ISERROR(VLOOKUP($O63&amp;$Q63&amp;$R63,[1]参照!$BH$3:$BS$27,12,0)),"",IF(VLOOKUP($O63&amp;$Q63&amp;$R63,[1]参照!$BH$3:$BS$27,12,0)=0,"",VLOOKUP($O63&amp;$Q63&amp;$R63,[1]参照!$BH$3:$BS$27,12,0)))</f>
        <v/>
      </c>
      <c r="AO63" s="33"/>
      <c r="AP63" s="34"/>
    </row>
    <row r="64" spans="1:42" ht="21.75" customHeight="1">
      <c r="A64" s="24" t="str">
        <f>[1]表紙!$H$11</f>
        <v>28365</v>
      </c>
      <c r="B64" s="25" t="s">
        <v>57</v>
      </c>
      <c r="C64" s="26">
        <v>61</v>
      </c>
      <c r="D64" s="27" t="str">
        <f>IFERROR(VLOOKUP($A64&amp;"-"&amp;[1]★回答入力シート!$F64,[1]参照!$K$3:$N$11968,4,0),"")</f>
        <v>学校臨時休業対策費補助金</v>
      </c>
      <c r="E64" s="27" t="s">
        <v>39</v>
      </c>
      <c r="F64" s="28">
        <v>2</v>
      </c>
      <c r="G64" s="27" t="s">
        <v>40</v>
      </c>
      <c r="H64" s="28">
        <v>4</v>
      </c>
      <c r="I64" s="27" t="s">
        <v>41</v>
      </c>
      <c r="J64" s="27" t="s">
        <v>39</v>
      </c>
      <c r="K64" s="28">
        <v>2</v>
      </c>
      <c r="L64" s="27" t="s">
        <v>40</v>
      </c>
      <c r="M64" s="28">
        <v>6</v>
      </c>
      <c r="N64" s="27" t="s">
        <v>41</v>
      </c>
      <c r="O64" s="28" t="s">
        <v>58</v>
      </c>
      <c r="P64" s="29" t="str">
        <f>IF(D64="","",IF(VLOOKUP($D64,[1]参照!$N$3:$O$11968,2,0)=0,"",VLOOKUP($D64,[1]参照!$N$3:$O$11968,2,0)))</f>
        <v>①-Ⅰ-８．学校の臨時休業等を円滑に進めるための環境整備</v>
      </c>
      <c r="Q64" s="28" t="s">
        <v>59</v>
      </c>
      <c r="R64" s="28" t="s">
        <v>60</v>
      </c>
      <c r="S64" s="25">
        <v>553</v>
      </c>
      <c r="T64" s="25">
        <v>139</v>
      </c>
      <c r="U64" s="30" t="str">
        <f>IF(ISERROR(VLOOKUP($O64&amp;$Q64&amp;$R64,[1]参照!$BH$3:$BS$27,3,0)),"",IF(VLOOKUP($O64&amp;$Q64&amp;$R64,[1]参照!$BH$3:$BS$27,3,0)=0,"",VLOOKUP($O64&amp;$Q64&amp;$R64,[1]参照!$BH$3:$BS$27,3,0)))</f>
        <v/>
      </c>
      <c r="V64" s="31"/>
      <c r="W64" s="32"/>
      <c r="X64" s="30" t="str">
        <f>IF(ISERROR(VLOOKUP($O64&amp;$Q64&amp;$R64,[1]参照!$BH$3:$BS$27,8,0)),"",IF(VLOOKUP($O64&amp;$Q64&amp;$R64,[1]参照!$BH$3:$BS$27,8,0)=0,"",VLOOKUP($O64&amp;$Q64&amp;$R64,[1]参照!$BH$3:$BS$27,8,0)))</f>
        <v/>
      </c>
      <c r="Y64" s="30" t="str">
        <f>IF(ISERROR(VLOOKUP($O64&amp;$Q64&amp;$R64,[1]参照!$BH$3:$BS$27,4,0)),"",IF(VLOOKUP($O64&amp;$Q64&amp;$R64,[1]参照!$BH$3:$BS$27,4,0)=0,"",VLOOKUP($O64&amp;$Q64&amp;$R64,[1]参照!$BH$3:$BS$27,4,0)))</f>
        <v/>
      </c>
      <c r="Z64" s="31"/>
      <c r="AA64" s="32"/>
      <c r="AB64" s="30" t="str">
        <f>IF(ISERROR(VLOOKUP($O64&amp;$Q64&amp;$R64,[1]参照!$BH$3:$BS$27,9,0)),"",IF(VLOOKUP($O64&amp;$Q64&amp;$R64,[1]参照!$BH$3:$BS$27,9,0)=0,"",VLOOKUP($O64&amp;$Q64&amp;$R64,[1]参照!$BH$3:$BS$27,9,0)))</f>
        <v/>
      </c>
      <c r="AC64" s="30" t="str">
        <f>IF(ISERROR(VLOOKUP($O64&amp;$Q64&amp;$R64,[1]参照!$BH$3:$BS$27,5,0)),"",IF(VLOOKUP($O64&amp;$Q64&amp;$R64,[1]参照!$BH$3:$BS$27,5,0)=0,"",VLOOKUP($O64&amp;$Q64&amp;$R64,[1]参照!$BH$3:$BS$27,5,0)))</f>
        <v/>
      </c>
      <c r="AD64" s="31"/>
      <c r="AE64" s="32"/>
      <c r="AF64" s="30" t="str">
        <f>IF(ISERROR(VLOOKUP($O64&amp;$Q64&amp;$R64,[1]参照!$BH$3:$BS$27,10,0)),"",IF(VLOOKUP($O64&amp;$Q64&amp;$R64,[1]参照!$BH$3:$BS$27,10,0)=0,"",VLOOKUP($O64&amp;$Q64&amp;$R64,[1]参照!$BH$3:$BS$27,10,0)))</f>
        <v/>
      </c>
      <c r="AG64" s="30" t="str">
        <f>IF(ISERROR(VLOOKUP($O64&amp;$Q64&amp;$R64,[1]参照!$BH$3:$BS$27,6,0)),"",IF(VLOOKUP($O64&amp;$Q64&amp;$R64,[1]参照!$BH$3:$BS$27,6,0)=0,"",VLOOKUP($O64&amp;$Q64&amp;$R64,[1]参照!$BH$3:$BS$27,6,0)))</f>
        <v/>
      </c>
      <c r="AH64" s="31"/>
      <c r="AI64" s="32"/>
      <c r="AJ64" s="30" t="str">
        <f>IF(ISERROR(VLOOKUP($O64&amp;$Q64&amp;$R64,[1]参照!$BH$3:$BS$27,11,0)),"",IF(VLOOKUP($O64&amp;$Q64&amp;$R64,[1]参照!$BH$3:$BS$27,11,0)=0,"",VLOOKUP($O64&amp;$Q64&amp;$R64,[1]参照!$BH$3:$BS$27,11,0)))</f>
        <v/>
      </c>
      <c r="AK64" s="30" t="str">
        <f>IF(ISERROR(VLOOKUP($O64&amp;$Q64&amp;$R64,[1]参照!$BH$3:$BS$27,7,0)),"",IF(VLOOKUP($O64&amp;$Q64&amp;$R64,[1]参照!$BH$3:$BS$27,7,0)=0,"",VLOOKUP($O64&amp;$Q64&amp;$R64,[1]参照!$BH$3:$BS$27,7,0)))</f>
        <v/>
      </c>
      <c r="AL64" s="31"/>
      <c r="AM64" s="32"/>
      <c r="AN64" s="30" t="str">
        <f>IF(ISERROR(VLOOKUP($O64&amp;$Q64&amp;$R64,[1]参照!$BH$3:$BS$27,12,0)),"",IF(VLOOKUP($O64&amp;$Q64&amp;$R64,[1]参照!$BH$3:$BS$27,12,0)=0,"",VLOOKUP($O64&amp;$Q64&amp;$R64,[1]参照!$BH$3:$BS$27,12,0)))</f>
        <v/>
      </c>
      <c r="AO64" s="33"/>
      <c r="AP64" s="34"/>
    </row>
    <row r="65" spans="1:42" ht="21.75" customHeight="1">
      <c r="A65" s="24" t="str">
        <f>[1]表紙!$H$11</f>
        <v>28365</v>
      </c>
      <c r="B65" s="25" t="s">
        <v>66</v>
      </c>
      <c r="C65" s="26">
        <v>62</v>
      </c>
      <c r="D65" s="27" t="str">
        <f>IFERROR(VLOOKUP($A65&amp;"-"&amp;[1]★回答入力シート!$F65,[1]参照!$K$3:$N$11968,4,0),"")</f>
        <v>公立学校情報機器整備費補助金</v>
      </c>
      <c r="E65" s="27" t="s">
        <v>39</v>
      </c>
      <c r="F65" s="28">
        <v>2</v>
      </c>
      <c r="G65" s="27" t="s">
        <v>40</v>
      </c>
      <c r="H65" s="28">
        <v>6</v>
      </c>
      <c r="I65" s="27" t="s">
        <v>41</v>
      </c>
      <c r="J65" s="27" t="s">
        <v>39</v>
      </c>
      <c r="K65" s="28">
        <v>3</v>
      </c>
      <c r="L65" s="27" t="s">
        <v>40</v>
      </c>
      <c r="M65" s="28">
        <v>3</v>
      </c>
      <c r="N65" s="27" t="s">
        <v>41</v>
      </c>
      <c r="O65" s="28" t="s">
        <v>62</v>
      </c>
      <c r="P65" s="29" t="str">
        <f>IF(D65="","",IF(VLOOKUP($D65,[1]参照!$N$3:$O$11968,2,0)=0,"",VLOOKUP($D65,[1]参照!$N$3:$O$11968,2,0)))</f>
        <v>①-Ⅳ-３．リモート化等によるデジタル・トランスフォーメーションの加速</v>
      </c>
      <c r="Q65" s="28" t="s">
        <v>63</v>
      </c>
      <c r="R65" s="28" t="s">
        <v>107</v>
      </c>
      <c r="S65" s="25">
        <v>1150</v>
      </c>
      <c r="T65" s="25">
        <v>575</v>
      </c>
      <c r="U65" s="30" t="str">
        <f>IF(ISERROR(VLOOKUP($O65&amp;$Q65&amp;$R65,[1]参照!$BH$3:$BS$27,3,0)),"",IF(VLOOKUP($O65&amp;$Q65&amp;$R65,[1]参照!$BH$3:$BS$27,3,0)=0,"",VLOOKUP($O65&amp;$Q65&amp;$R65,[1]参照!$BH$3:$BS$27,3,0)))</f>
        <v/>
      </c>
      <c r="V65" s="31"/>
      <c r="W65" s="32"/>
      <c r="X65" s="30" t="str">
        <f>IF(ISERROR(VLOOKUP($O65&amp;$Q65&amp;$R65,[1]参照!$BH$3:$BS$27,8,0)),"",IF(VLOOKUP($O65&amp;$Q65&amp;$R65,[1]参照!$BH$3:$BS$27,8,0)=0,"",VLOOKUP($O65&amp;$Q65&amp;$R65,[1]参照!$BH$3:$BS$27,8,0)))</f>
        <v/>
      </c>
      <c r="Y65" s="30" t="str">
        <f>IF(ISERROR(VLOOKUP($O65&amp;$Q65&amp;$R65,[1]参照!$BH$3:$BS$27,4,0)),"",IF(VLOOKUP($O65&amp;$Q65&amp;$R65,[1]参照!$BH$3:$BS$27,4,0)=0,"",VLOOKUP($O65&amp;$Q65&amp;$R65,[1]参照!$BH$3:$BS$27,4,0)))</f>
        <v/>
      </c>
      <c r="Z65" s="31"/>
      <c r="AA65" s="32"/>
      <c r="AB65" s="30" t="str">
        <f>IF(ISERROR(VLOOKUP($O65&amp;$Q65&amp;$R65,[1]参照!$BH$3:$BS$27,9,0)),"",IF(VLOOKUP($O65&amp;$Q65&amp;$R65,[1]参照!$BH$3:$BS$27,9,0)=0,"",VLOOKUP($O65&amp;$Q65&amp;$R65,[1]参照!$BH$3:$BS$27,9,0)))</f>
        <v/>
      </c>
      <c r="AC65" s="30" t="str">
        <f>IF(ISERROR(VLOOKUP($O65&amp;$Q65&amp;$R65,[1]参照!$BH$3:$BS$27,5,0)),"",IF(VLOOKUP($O65&amp;$Q65&amp;$R65,[1]参照!$BH$3:$BS$27,5,0)=0,"",VLOOKUP($O65&amp;$Q65&amp;$R65,[1]参照!$BH$3:$BS$27,5,0)))</f>
        <v/>
      </c>
      <c r="AD65" s="31"/>
      <c r="AE65" s="32"/>
      <c r="AF65" s="30" t="str">
        <f>IF(ISERROR(VLOOKUP($O65&amp;$Q65&amp;$R65,[1]参照!$BH$3:$BS$27,10,0)),"",IF(VLOOKUP($O65&amp;$Q65&amp;$R65,[1]参照!$BH$3:$BS$27,10,0)=0,"",VLOOKUP($O65&amp;$Q65&amp;$R65,[1]参照!$BH$3:$BS$27,10,0)))</f>
        <v/>
      </c>
      <c r="AG65" s="30" t="str">
        <f>IF(ISERROR(VLOOKUP($O65&amp;$Q65&amp;$R65,[1]参照!$BH$3:$BS$27,6,0)),"",IF(VLOOKUP($O65&amp;$Q65&amp;$R65,[1]参照!$BH$3:$BS$27,6,0)=0,"",VLOOKUP($O65&amp;$Q65&amp;$R65,[1]参照!$BH$3:$BS$27,6,0)))</f>
        <v/>
      </c>
      <c r="AH65" s="31"/>
      <c r="AI65" s="32"/>
      <c r="AJ65" s="30" t="str">
        <f>IF(ISERROR(VLOOKUP($O65&amp;$Q65&amp;$R65,[1]参照!$BH$3:$BS$27,11,0)),"",IF(VLOOKUP($O65&amp;$Q65&amp;$R65,[1]参照!$BH$3:$BS$27,11,0)=0,"",VLOOKUP($O65&amp;$Q65&amp;$R65,[1]参照!$BH$3:$BS$27,11,0)))</f>
        <v/>
      </c>
      <c r="AK65" s="30" t="str">
        <f>IF(ISERROR(VLOOKUP($O65&amp;$Q65&amp;$R65,[1]参照!$BH$3:$BS$27,7,0)),"",IF(VLOOKUP($O65&amp;$Q65&amp;$R65,[1]参照!$BH$3:$BS$27,7,0)=0,"",VLOOKUP($O65&amp;$Q65&amp;$R65,[1]参照!$BH$3:$BS$27,7,0)))</f>
        <v/>
      </c>
      <c r="AL65" s="31"/>
      <c r="AM65" s="32"/>
      <c r="AN65" s="30" t="str">
        <f>IF(ISERROR(VLOOKUP($O65&amp;$Q65&amp;$R65,[1]参照!$BH$3:$BS$27,12,0)),"",IF(VLOOKUP($O65&amp;$Q65&amp;$R65,[1]参照!$BH$3:$BS$27,12,0)=0,"",VLOOKUP($O65&amp;$Q65&amp;$R65,[1]参照!$BH$3:$BS$27,12,0)))</f>
        <v/>
      </c>
      <c r="AO65" s="33"/>
      <c r="AP65" s="34"/>
    </row>
    <row r="66" spans="1:42" ht="21.75" customHeight="1">
      <c r="A66" s="24" t="str">
        <f>[1]表紙!$H$11</f>
        <v>28365</v>
      </c>
      <c r="B66" s="25"/>
      <c r="C66" s="26">
        <v>63</v>
      </c>
      <c r="D66" s="27" t="str">
        <f>IFERROR(VLOOKUP($A66&amp;"-"&amp;[1]★回答入力シート!$F66,[1]参照!$K$3:$N$11968,4,0),"")</f>
        <v>障害者総合支援事業費補助金</v>
      </c>
      <c r="E66" s="27" t="s">
        <v>39</v>
      </c>
      <c r="F66" s="28"/>
      <c r="G66" s="27" t="s">
        <v>40</v>
      </c>
      <c r="H66" s="28"/>
      <c r="I66" s="27" t="s">
        <v>41</v>
      </c>
      <c r="J66" s="27" t="s">
        <v>39</v>
      </c>
      <c r="K66" s="28"/>
      <c r="L66" s="27" t="s">
        <v>40</v>
      </c>
      <c r="M66" s="28"/>
      <c r="N66" s="27" t="s">
        <v>41</v>
      </c>
      <c r="O66" s="28"/>
      <c r="P66" s="29" t="str">
        <f>IF(D66="","",IF(VLOOKUP($D66,[1]参照!$N$3:$O$11968,2,0)=0,"",VLOOKUP($D66,[1]参照!$N$3:$O$11968,2,0)))</f>
        <v>①-Ⅰ-１．マスク・消毒液等の確保</v>
      </c>
      <c r="Q66" s="28"/>
      <c r="R66" s="28"/>
      <c r="S66" s="25">
        <v>0</v>
      </c>
      <c r="T66" s="25">
        <v>0</v>
      </c>
      <c r="U66" s="30" t="str">
        <f>IF(ISERROR(VLOOKUP($O66&amp;$Q66&amp;$R66,[1]参照!$BH$3:$BS$27,3,0)),"",IF(VLOOKUP($O66&amp;$Q66&amp;$R66,[1]参照!$BH$3:$BS$27,3,0)=0,"",VLOOKUP($O66&amp;$Q66&amp;$R66,[1]参照!$BH$3:$BS$27,3,0)))</f>
        <v/>
      </c>
      <c r="V66" s="31"/>
      <c r="W66" s="32"/>
      <c r="X66" s="30" t="str">
        <f>IF(ISERROR(VLOOKUP($O66&amp;$Q66&amp;$R66,[1]参照!$BH$3:$BS$27,8,0)),"",IF(VLOOKUP($O66&amp;$Q66&amp;$R66,[1]参照!$BH$3:$BS$27,8,0)=0,"",VLOOKUP($O66&amp;$Q66&amp;$R66,[1]参照!$BH$3:$BS$27,8,0)))</f>
        <v/>
      </c>
      <c r="Y66" s="30" t="str">
        <f>IF(ISERROR(VLOOKUP($O66&amp;$Q66&amp;$R66,[1]参照!$BH$3:$BS$27,4,0)),"",IF(VLOOKUP($O66&amp;$Q66&amp;$R66,[1]参照!$BH$3:$BS$27,4,0)=0,"",VLOOKUP($O66&amp;$Q66&amp;$R66,[1]参照!$BH$3:$BS$27,4,0)))</f>
        <v/>
      </c>
      <c r="Z66" s="31"/>
      <c r="AA66" s="32"/>
      <c r="AB66" s="30" t="str">
        <f>IF(ISERROR(VLOOKUP($O66&amp;$Q66&amp;$R66,[1]参照!$BH$3:$BS$27,9,0)),"",IF(VLOOKUP($O66&amp;$Q66&amp;$R66,[1]参照!$BH$3:$BS$27,9,0)=0,"",VLOOKUP($O66&amp;$Q66&amp;$R66,[1]参照!$BH$3:$BS$27,9,0)))</f>
        <v/>
      </c>
      <c r="AC66" s="30" t="str">
        <f>IF(ISERROR(VLOOKUP($O66&amp;$Q66&amp;$R66,[1]参照!$BH$3:$BS$27,5,0)),"",IF(VLOOKUP($O66&amp;$Q66&amp;$R66,[1]参照!$BH$3:$BS$27,5,0)=0,"",VLOOKUP($O66&amp;$Q66&amp;$R66,[1]参照!$BH$3:$BS$27,5,0)))</f>
        <v/>
      </c>
      <c r="AD66" s="31"/>
      <c r="AE66" s="32"/>
      <c r="AF66" s="30" t="str">
        <f>IF(ISERROR(VLOOKUP($O66&amp;$Q66&amp;$R66,[1]参照!$BH$3:$BS$27,10,0)),"",IF(VLOOKUP($O66&amp;$Q66&amp;$R66,[1]参照!$BH$3:$BS$27,10,0)=0,"",VLOOKUP($O66&amp;$Q66&amp;$R66,[1]参照!$BH$3:$BS$27,10,0)))</f>
        <v/>
      </c>
      <c r="AG66" s="30" t="str">
        <f>IF(ISERROR(VLOOKUP($O66&amp;$Q66&amp;$R66,[1]参照!$BH$3:$BS$27,6,0)),"",IF(VLOOKUP($O66&amp;$Q66&amp;$R66,[1]参照!$BH$3:$BS$27,6,0)=0,"",VLOOKUP($O66&amp;$Q66&amp;$R66,[1]参照!$BH$3:$BS$27,6,0)))</f>
        <v/>
      </c>
      <c r="AH66" s="31"/>
      <c r="AI66" s="32"/>
      <c r="AJ66" s="30" t="str">
        <f>IF(ISERROR(VLOOKUP($O66&amp;$Q66&amp;$R66,[1]参照!$BH$3:$BS$27,11,0)),"",IF(VLOOKUP($O66&amp;$Q66&amp;$R66,[1]参照!$BH$3:$BS$27,11,0)=0,"",VLOOKUP($O66&amp;$Q66&amp;$R66,[1]参照!$BH$3:$BS$27,11,0)))</f>
        <v/>
      </c>
      <c r="AK66" s="30" t="str">
        <f>IF(ISERROR(VLOOKUP($O66&amp;$Q66&amp;$R66,[1]参照!$BH$3:$BS$27,7,0)),"",IF(VLOOKUP($O66&amp;$Q66&amp;$R66,[1]参照!$BH$3:$BS$27,7,0)=0,"",VLOOKUP($O66&amp;$Q66&amp;$R66,[1]参照!$BH$3:$BS$27,7,0)))</f>
        <v/>
      </c>
      <c r="AL66" s="31"/>
      <c r="AM66" s="32"/>
      <c r="AN66" s="30" t="str">
        <f>IF(ISERROR(VLOOKUP($O66&amp;$Q66&amp;$R66,[1]参照!$BH$3:$BS$27,12,0)),"",IF(VLOOKUP($O66&amp;$Q66&amp;$R66,[1]参照!$BH$3:$BS$27,12,0)=0,"",VLOOKUP($O66&amp;$Q66&amp;$R66,[1]参照!$BH$3:$BS$27,12,0)))</f>
        <v/>
      </c>
      <c r="AO66" s="33"/>
      <c r="AP66" s="34"/>
    </row>
    <row r="67" spans="1:42" ht="21.75" customHeight="1">
      <c r="A67" s="24" t="str">
        <f>[1]表紙!$H$11</f>
        <v>28365</v>
      </c>
      <c r="B67" s="25"/>
      <c r="C67" s="26">
        <v>64</v>
      </c>
      <c r="D67" s="27" t="str">
        <f>IFERROR(VLOOKUP($A67&amp;"-"&amp;[1]★回答入力シート!$F67,[1]参照!$K$3:$N$11968,4,0),"")</f>
        <v/>
      </c>
      <c r="E67" s="27" t="s">
        <v>39</v>
      </c>
      <c r="F67" s="28"/>
      <c r="G67" s="27" t="s">
        <v>40</v>
      </c>
      <c r="H67" s="28"/>
      <c r="I67" s="27" t="s">
        <v>41</v>
      </c>
      <c r="J67" s="27" t="s">
        <v>39</v>
      </c>
      <c r="K67" s="28"/>
      <c r="L67" s="27" t="s">
        <v>40</v>
      </c>
      <c r="M67" s="28"/>
      <c r="N67" s="27" t="s">
        <v>41</v>
      </c>
      <c r="O67" s="28"/>
      <c r="P67" s="29" t="str">
        <f>IF(D67="","",IF(VLOOKUP($D67,[1]参照!$N$3:$O$11968,2,0)=0,"",VLOOKUP($D67,[1]参照!$N$3:$O$11968,2,0)))</f>
        <v/>
      </c>
      <c r="Q67" s="28"/>
      <c r="R67" s="28"/>
      <c r="S67" s="25"/>
      <c r="T67" s="25"/>
      <c r="U67" s="30" t="str">
        <f>IF(ISERROR(VLOOKUP($O67&amp;$Q67&amp;$R67,[1]参照!$BH$3:$BS$27,3,0)),"",IF(VLOOKUP($O67&amp;$Q67&amp;$R67,[1]参照!$BH$3:$BS$27,3,0)=0,"",VLOOKUP($O67&amp;$Q67&amp;$R67,[1]参照!$BH$3:$BS$27,3,0)))</f>
        <v/>
      </c>
      <c r="V67" s="31"/>
      <c r="W67" s="32"/>
      <c r="X67" s="30" t="str">
        <f>IF(ISERROR(VLOOKUP($O67&amp;$Q67&amp;$R67,[1]参照!$BH$3:$BS$27,8,0)),"",IF(VLOOKUP($O67&amp;$Q67&amp;$R67,[1]参照!$BH$3:$BS$27,8,0)=0,"",VLOOKUP($O67&amp;$Q67&amp;$R67,[1]参照!$BH$3:$BS$27,8,0)))</f>
        <v/>
      </c>
      <c r="Y67" s="30" t="str">
        <f>IF(ISERROR(VLOOKUP($O67&amp;$Q67&amp;$R67,[1]参照!$BH$3:$BS$27,4,0)),"",IF(VLOOKUP($O67&amp;$Q67&amp;$R67,[1]参照!$BH$3:$BS$27,4,0)=0,"",VLOOKUP($O67&amp;$Q67&amp;$R67,[1]参照!$BH$3:$BS$27,4,0)))</f>
        <v/>
      </c>
      <c r="Z67" s="31"/>
      <c r="AA67" s="32"/>
      <c r="AB67" s="30" t="str">
        <f>IF(ISERROR(VLOOKUP($O67&amp;$Q67&amp;$R67,[1]参照!$BH$3:$BS$27,9,0)),"",IF(VLOOKUP($O67&amp;$Q67&amp;$R67,[1]参照!$BH$3:$BS$27,9,0)=0,"",VLOOKUP($O67&amp;$Q67&amp;$R67,[1]参照!$BH$3:$BS$27,9,0)))</f>
        <v/>
      </c>
      <c r="AC67" s="30" t="str">
        <f>IF(ISERROR(VLOOKUP($O67&amp;$Q67&amp;$R67,[1]参照!$BH$3:$BS$27,5,0)),"",IF(VLOOKUP($O67&amp;$Q67&amp;$R67,[1]参照!$BH$3:$BS$27,5,0)=0,"",VLOOKUP($O67&amp;$Q67&amp;$R67,[1]参照!$BH$3:$BS$27,5,0)))</f>
        <v/>
      </c>
      <c r="AD67" s="31"/>
      <c r="AE67" s="32"/>
      <c r="AF67" s="30" t="str">
        <f>IF(ISERROR(VLOOKUP($O67&amp;$Q67&amp;$R67,[1]参照!$BH$3:$BS$27,10,0)),"",IF(VLOOKUP($O67&amp;$Q67&amp;$R67,[1]参照!$BH$3:$BS$27,10,0)=0,"",VLOOKUP($O67&amp;$Q67&amp;$R67,[1]参照!$BH$3:$BS$27,10,0)))</f>
        <v/>
      </c>
      <c r="AG67" s="30" t="str">
        <f>IF(ISERROR(VLOOKUP($O67&amp;$Q67&amp;$R67,[1]参照!$BH$3:$BS$27,6,0)),"",IF(VLOOKUP($O67&amp;$Q67&amp;$R67,[1]参照!$BH$3:$BS$27,6,0)=0,"",VLOOKUP($O67&amp;$Q67&amp;$R67,[1]参照!$BH$3:$BS$27,6,0)))</f>
        <v/>
      </c>
      <c r="AH67" s="31"/>
      <c r="AI67" s="32"/>
      <c r="AJ67" s="30" t="str">
        <f>IF(ISERROR(VLOOKUP($O67&amp;$Q67&amp;$R67,[1]参照!$BH$3:$BS$27,11,0)),"",IF(VLOOKUP($O67&amp;$Q67&amp;$R67,[1]参照!$BH$3:$BS$27,11,0)=0,"",VLOOKUP($O67&amp;$Q67&amp;$R67,[1]参照!$BH$3:$BS$27,11,0)))</f>
        <v/>
      </c>
      <c r="AK67" s="30" t="str">
        <f>IF(ISERROR(VLOOKUP($O67&amp;$Q67&amp;$R67,[1]参照!$BH$3:$BS$27,7,0)),"",IF(VLOOKUP($O67&amp;$Q67&amp;$R67,[1]参照!$BH$3:$BS$27,7,0)=0,"",VLOOKUP($O67&amp;$Q67&amp;$R67,[1]参照!$BH$3:$BS$27,7,0)))</f>
        <v/>
      </c>
      <c r="AL67" s="31"/>
      <c r="AM67" s="32"/>
      <c r="AN67" s="30" t="str">
        <f>IF(ISERROR(VLOOKUP($O67&amp;$Q67&amp;$R67,[1]参照!$BH$3:$BS$27,12,0)),"",IF(VLOOKUP($O67&amp;$Q67&amp;$R67,[1]参照!$BH$3:$BS$27,12,0)=0,"",VLOOKUP($O67&amp;$Q67&amp;$R67,[1]参照!$BH$3:$BS$27,12,0)))</f>
        <v/>
      </c>
      <c r="AO67" s="33"/>
      <c r="AP67" s="34"/>
    </row>
    <row r="68" spans="1:42" ht="21.75" customHeight="1">
      <c r="A68" s="24" t="str">
        <f>[1]表紙!$H$11</f>
        <v>28365</v>
      </c>
      <c r="B68" s="25"/>
      <c r="C68" s="26">
        <v>65</v>
      </c>
      <c r="D68" s="27" t="str">
        <f>IFERROR(VLOOKUP($A68&amp;"-"&amp;[1]★回答入力シート!$F68,[1]参照!$K$3:$N$11968,4,0),"")</f>
        <v/>
      </c>
      <c r="E68" s="27" t="s">
        <v>39</v>
      </c>
      <c r="F68" s="28"/>
      <c r="G68" s="27" t="s">
        <v>40</v>
      </c>
      <c r="H68" s="28"/>
      <c r="I68" s="27" t="s">
        <v>41</v>
      </c>
      <c r="J68" s="27" t="s">
        <v>39</v>
      </c>
      <c r="K68" s="28"/>
      <c r="L68" s="27" t="s">
        <v>40</v>
      </c>
      <c r="M68" s="28"/>
      <c r="N68" s="27" t="s">
        <v>41</v>
      </c>
      <c r="O68" s="28"/>
      <c r="P68" s="29" t="str">
        <f>IF(D68="","",IF(VLOOKUP($D68,[1]参照!$N$3:$O$11968,2,0)=0,"",VLOOKUP($D68,[1]参照!$N$3:$O$11968,2,0)))</f>
        <v/>
      </c>
      <c r="Q68" s="28"/>
      <c r="R68" s="28"/>
      <c r="S68" s="25"/>
      <c r="T68" s="25"/>
      <c r="U68" s="30" t="str">
        <f>IF(ISERROR(VLOOKUP($O68&amp;$Q68&amp;$R68,[1]参照!$BH$3:$BS$27,3,0)),"",IF(VLOOKUP($O68&amp;$Q68&amp;$R68,[1]参照!$BH$3:$BS$27,3,0)=0,"",VLOOKUP($O68&amp;$Q68&amp;$R68,[1]参照!$BH$3:$BS$27,3,0)))</f>
        <v/>
      </c>
      <c r="V68" s="31"/>
      <c r="W68" s="32"/>
      <c r="X68" s="30" t="str">
        <f>IF(ISERROR(VLOOKUP($O68&amp;$Q68&amp;$R68,[1]参照!$BH$3:$BS$27,8,0)),"",IF(VLOOKUP($O68&amp;$Q68&amp;$R68,[1]参照!$BH$3:$BS$27,8,0)=0,"",VLOOKUP($O68&amp;$Q68&amp;$R68,[1]参照!$BH$3:$BS$27,8,0)))</f>
        <v/>
      </c>
      <c r="Y68" s="30" t="str">
        <f>IF(ISERROR(VLOOKUP($O68&amp;$Q68&amp;$R68,[1]参照!$BH$3:$BS$27,4,0)),"",IF(VLOOKUP($O68&amp;$Q68&amp;$R68,[1]参照!$BH$3:$BS$27,4,0)=0,"",VLOOKUP($O68&amp;$Q68&amp;$R68,[1]参照!$BH$3:$BS$27,4,0)))</f>
        <v/>
      </c>
      <c r="Z68" s="31"/>
      <c r="AA68" s="32"/>
      <c r="AB68" s="30" t="str">
        <f>IF(ISERROR(VLOOKUP($O68&amp;$Q68&amp;$R68,[1]参照!$BH$3:$BS$27,9,0)),"",IF(VLOOKUP($O68&amp;$Q68&amp;$R68,[1]参照!$BH$3:$BS$27,9,0)=0,"",VLOOKUP($O68&amp;$Q68&amp;$R68,[1]参照!$BH$3:$BS$27,9,0)))</f>
        <v/>
      </c>
      <c r="AC68" s="30" t="str">
        <f>IF(ISERROR(VLOOKUP($O68&amp;$Q68&amp;$R68,[1]参照!$BH$3:$BS$27,5,0)),"",IF(VLOOKUP($O68&amp;$Q68&amp;$R68,[1]参照!$BH$3:$BS$27,5,0)=0,"",VLOOKUP($O68&amp;$Q68&amp;$R68,[1]参照!$BH$3:$BS$27,5,0)))</f>
        <v/>
      </c>
      <c r="AD68" s="31"/>
      <c r="AE68" s="32"/>
      <c r="AF68" s="30" t="str">
        <f>IF(ISERROR(VLOOKUP($O68&amp;$Q68&amp;$R68,[1]参照!$BH$3:$BS$27,10,0)),"",IF(VLOOKUP($O68&amp;$Q68&amp;$R68,[1]参照!$BH$3:$BS$27,10,0)=0,"",VLOOKUP($O68&amp;$Q68&amp;$R68,[1]参照!$BH$3:$BS$27,10,0)))</f>
        <v/>
      </c>
      <c r="AG68" s="30" t="str">
        <f>IF(ISERROR(VLOOKUP($O68&amp;$Q68&amp;$R68,[1]参照!$BH$3:$BS$27,6,0)),"",IF(VLOOKUP($O68&amp;$Q68&amp;$R68,[1]参照!$BH$3:$BS$27,6,0)=0,"",VLOOKUP($O68&amp;$Q68&amp;$R68,[1]参照!$BH$3:$BS$27,6,0)))</f>
        <v/>
      </c>
      <c r="AH68" s="31"/>
      <c r="AI68" s="32"/>
      <c r="AJ68" s="30" t="str">
        <f>IF(ISERROR(VLOOKUP($O68&amp;$Q68&amp;$R68,[1]参照!$BH$3:$BS$27,11,0)),"",IF(VLOOKUP($O68&amp;$Q68&amp;$R68,[1]参照!$BH$3:$BS$27,11,0)=0,"",VLOOKUP($O68&amp;$Q68&amp;$R68,[1]参照!$BH$3:$BS$27,11,0)))</f>
        <v/>
      </c>
      <c r="AK68" s="30" t="str">
        <f>IF(ISERROR(VLOOKUP($O68&amp;$Q68&amp;$R68,[1]参照!$BH$3:$BS$27,7,0)),"",IF(VLOOKUP($O68&amp;$Q68&amp;$R68,[1]参照!$BH$3:$BS$27,7,0)=0,"",VLOOKUP($O68&amp;$Q68&amp;$R68,[1]参照!$BH$3:$BS$27,7,0)))</f>
        <v/>
      </c>
      <c r="AL68" s="31"/>
      <c r="AM68" s="32"/>
      <c r="AN68" s="30" t="str">
        <f>IF(ISERROR(VLOOKUP($O68&amp;$Q68&amp;$R68,[1]参照!$BH$3:$BS$27,12,0)),"",IF(VLOOKUP($O68&amp;$Q68&amp;$R68,[1]参照!$BH$3:$BS$27,12,0)=0,"",VLOOKUP($O68&amp;$Q68&amp;$R68,[1]参照!$BH$3:$BS$27,12,0)))</f>
        <v/>
      </c>
      <c r="AO68" s="33"/>
      <c r="AP68" s="34"/>
    </row>
    <row r="69" spans="1:42" ht="21.75" customHeight="1">
      <c r="A69" s="24" t="str">
        <f>[1]表紙!$H$11</f>
        <v>28365</v>
      </c>
      <c r="B69" s="25"/>
      <c r="C69" s="26">
        <v>66</v>
      </c>
      <c r="D69" s="27" t="str">
        <f>IFERROR(VLOOKUP($A69&amp;"-"&amp;[1]★回答入力シート!$F69,[1]参照!$K$3:$N$11968,4,0),"")</f>
        <v/>
      </c>
      <c r="E69" s="27" t="s">
        <v>39</v>
      </c>
      <c r="F69" s="28"/>
      <c r="G69" s="27" t="s">
        <v>40</v>
      </c>
      <c r="H69" s="28"/>
      <c r="I69" s="27" t="s">
        <v>41</v>
      </c>
      <c r="J69" s="27" t="s">
        <v>39</v>
      </c>
      <c r="K69" s="28"/>
      <c r="L69" s="27" t="s">
        <v>40</v>
      </c>
      <c r="M69" s="28"/>
      <c r="N69" s="27" t="s">
        <v>41</v>
      </c>
      <c r="O69" s="28"/>
      <c r="P69" s="29" t="str">
        <f>IF(D69="","",IF(VLOOKUP($D69,[1]参照!$N$3:$O$11968,2,0)=0,"",VLOOKUP($D69,[1]参照!$N$3:$O$11968,2,0)))</f>
        <v/>
      </c>
      <c r="Q69" s="28"/>
      <c r="R69" s="28"/>
      <c r="S69" s="25"/>
      <c r="T69" s="25"/>
      <c r="U69" s="30" t="str">
        <f>IF(ISERROR(VLOOKUP($O69&amp;$Q69&amp;$R69,[1]参照!$BH$3:$BS$27,3,0)),"",IF(VLOOKUP($O69&amp;$Q69&amp;$R69,[1]参照!$BH$3:$BS$27,3,0)=0,"",VLOOKUP($O69&amp;$Q69&amp;$R69,[1]参照!$BH$3:$BS$27,3,0)))</f>
        <v/>
      </c>
      <c r="V69" s="31"/>
      <c r="W69" s="32"/>
      <c r="X69" s="30" t="str">
        <f>IF(ISERROR(VLOOKUP($O69&amp;$Q69&amp;$R69,[1]参照!$BH$3:$BS$27,8,0)),"",IF(VLOOKUP($O69&amp;$Q69&amp;$R69,[1]参照!$BH$3:$BS$27,8,0)=0,"",VLOOKUP($O69&amp;$Q69&amp;$R69,[1]参照!$BH$3:$BS$27,8,0)))</f>
        <v/>
      </c>
      <c r="Y69" s="30" t="str">
        <f>IF(ISERROR(VLOOKUP($O69&amp;$Q69&amp;$R69,[1]参照!$BH$3:$BS$27,4,0)),"",IF(VLOOKUP($O69&amp;$Q69&amp;$R69,[1]参照!$BH$3:$BS$27,4,0)=0,"",VLOOKUP($O69&amp;$Q69&amp;$R69,[1]参照!$BH$3:$BS$27,4,0)))</f>
        <v/>
      </c>
      <c r="Z69" s="31"/>
      <c r="AA69" s="32"/>
      <c r="AB69" s="30" t="str">
        <f>IF(ISERROR(VLOOKUP($O69&amp;$Q69&amp;$R69,[1]参照!$BH$3:$BS$27,9,0)),"",IF(VLOOKUP($O69&amp;$Q69&amp;$R69,[1]参照!$BH$3:$BS$27,9,0)=0,"",VLOOKUP($O69&amp;$Q69&amp;$R69,[1]参照!$BH$3:$BS$27,9,0)))</f>
        <v/>
      </c>
      <c r="AC69" s="30" t="str">
        <f>IF(ISERROR(VLOOKUP($O69&amp;$Q69&amp;$R69,[1]参照!$BH$3:$BS$27,5,0)),"",IF(VLOOKUP($O69&amp;$Q69&amp;$R69,[1]参照!$BH$3:$BS$27,5,0)=0,"",VLOOKUP($O69&amp;$Q69&amp;$R69,[1]参照!$BH$3:$BS$27,5,0)))</f>
        <v/>
      </c>
      <c r="AD69" s="31"/>
      <c r="AE69" s="32"/>
      <c r="AF69" s="30" t="str">
        <f>IF(ISERROR(VLOOKUP($O69&amp;$Q69&amp;$R69,[1]参照!$BH$3:$BS$27,10,0)),"",IF(VLOOKUP($O69&amp;$Q69&amp;$R69,[1]参照!$BH$3:$BS$27,10,0)=0,"",VLOOKUP($O69&amp;$Q69&amp;$R69,[1]参照!$BH$3:$BS$27,10,0)))</f>
        <v/>
      </c>
      <c r="AG69" s="30" t="str">
        <f>IF(ISERROR(VLOOKUP($O69&amp;$Q69&amp;$R69,[1]参照!$BH$3:$BS$27,6,0)),"",IF(VLOOKUP($O69&amp;$Q69&amp;$R69,[1]参照!$BH$3:$BS$27,6,0)=0,"",VLOOKUP($O69&amp;$Q69&amp;$R69,[1]参照!$BH$3:$BS$27,6,0)))</f>
        <v/>
      </c>
      <c r="AH69" s="31"/>
      <c r="AI69" s="32"/>
      <c r="AJ69" s="30" t="str">
        <f>IF(ISERROR(VLOOKUP($O69&amp;$Q69&amp;$R69,[1]参照!$BH$3:$BS$27,11,0)),"",IF(VLOOKUP($O69&amp;$Q69&amp;$R69,[1]参照!$BH$3:$BS$27,11,0)=0,"",VLOOKUP($O69&amp;$Q69&amp;$R69,[1]参照!$BH$3:$BS$27,11,0)))</f>
        <v/>
      </c>
      <c r="AK69" s="30" t="str">
        <f>IF(ISERROR(VLOOKUP($O69&amp;$Q69&amp;$R69,[1]参照!$BH$3:$BS$27,7,0)),"",IF(VLOOKUP($O69&amp;$Q69&amp;$R69,[1]参照!$BH$3:$BS$27,7,0)=0,"",VLOOKUP($O69&amp;$Q69&amp;$R69,[1]参照!$BH$3:$BS$27,7,0)))</f>
        <v/>
      </c>
      <c r="AL69" s="31"/>
      <c r="AM69" s="32"/>
      <c r="AN69" s="30" t="str">
        <f>IF(ISERROR(VLOOKUP($O69&amp;$Q69&amp;$R69,[1]参照!$BH$3:$BS$27,12,0)),"",IF(VLOOKUP($O69&amp;$Q69&amp;$R69,[1]参照!$BH$3:$BS$27,12,0)=0,"",VLOOKUP($O69&amp;$Q69&amp;$R69,[1]参照!$BH$3:$BS$27,12,0)))</f>
        <v/>
      </c>
      <c r="AO69" s="33"/>
      <c r="AP69" s="34"/>
    </row>
    <row r="70" spans="1:42" ht="21.75" customHeight="1">
      <c r="A70" s="24" t="str">
        <f>[1]表紙!$H$11</f>
        <v>28365</v>
      </c>
      <c r="B70" s="25"/>
      <c r="C70" s="26">
        <v>67</v>
      </c>
      <c r="D70" s="27" t="str">
        <f>IFERROR(VLOOKUP($A70&amp;"-"&amp;[1]★回答入力シート!$F70,[1]参照!$K$3:$N$11968,4,0),"")</f>
        <v/>
      </c>
      <c r="E70" s="27" t="s">
        <v>39</v>
      </c>
      <c r="F70" s="28"/>
      <c r="G70" s="27" t="s">
        <v>40</v>
      </c>
      <c r="H70" s="28"/>
      <c r="I70" s="27" t="s">
        <v>41</v>
      </c>
      <c r="J70" s="27" t="s">
        <v>39</v>
      </c>
      <c r="K70" s="28"/>
      <c r="L70" s="27" t="s">
        <v>40</v>
      </c>
      <c r="M70" s="28"/>
      <c r="N70" s="27" t="s">
        <v>41</v>
      </c>
      <c r="O70" s="28"/>
      <c r="P70" s="29" t="str">
        <f>IF(D70="","",IF(VLOOKUP($D70,[1]参照!$N$3:$O$11968,2,0)=0,"",VLOOKUP($D70,[1]参照!$N$3:$O$11968,2,0)))</f>
        <v/>
      </c>
      <c r="Q70" s="28"/>
      <c r="R70" s="28"/>
      <c r="S70" s="25"/>
      <c r="T70" s="25"/>
      <c r="U70" s="30" t="str">
        <f>IF(ISERROR(VLOOKUP($O70&amp;$Q70&amp;$R70,[1]参照!$BH$3:$BS$27,3,0)),"",IF(VLOOKUP($O70&amp;$Q70&amp;$R70,[1]参照!$BH$3:$BS$27,3,0)=0,"",VLOOKUP($O70&amp;$Q70&amp;$R70,[1]参照!$BH$3:$BS$27,3,0)))</f>
        <v/>
      </c>
      <c r="V70" s="31"/>
      <c r="W70" s="32"/>
      <c r="X70" s="30" t="str">
        <f>IF(ISERROR(VLOOKUP($O70&amp;$Q70&amp;$R70,[1]参照!$BH$3:$BS$27,8,0)),"",IF(VLOOKUP($O70&amp;$Q70&amp;$R70,[1]参照!$BH$3:$BS$27,8,0)=0,"",VLOOKUP($O70&amp;$Q70&amp;$R70,[1]参照!$BH$3:$BS$27,8,0)))</f>
        <v/>
      </c>
      <c r="Y70" s="30" t="str">
        <f>IF(ISERROR(VLOOKUP($O70&amp;$Q70&amp;$R70,[1]参照!$BH$3:$BS$27,4,0)),"",IF(VLOOKUP($O70&amp;$Q70&amp;$R70,[1]参照!$BH$3:$BS$27,4,0)=0,"",VLOOKUP($O70&amp;$Q70&amp;$R70,[1]参照!$BH$3:$BS$27,4,0)))</f>
        <v/>
      </c>
      <c r="Z70" s="31"/>
      <c r="AA70" s="32"/>
      <c r="AB70" s="30" t="str">
        <f>IF(ISERROR(VLOOKUP($O70&amp;$Q70&amp;$R70,[1]参照!$BH$3:$BS$27,9,0)),"",IF(VLOOKUP($O70&amp;$Q70&amp;$R70,[1]参照!$BH$3:$BS$27,9,0)=0,"",VLOOKUP($O70&amp;$Q70&amp;$R70,[1]参照!$BH$3:$BS$27,9,0)))</f>
        <v/>
      </c>
      <c r="AC70" s="30" t="str">
        <f>IF(ISERROR(VLOOKUP($O70&amp;$Q70&amp;$R70,[1]参照!$BH$3:$BS$27,5,0)),"",IF(VLOOKUP($O70&amp;$Q70&amp;$R70,[1]参照!$BH$3:$BS$27,5,0)=0,"",VLOOKUP($O70&amp;$Q70&amp;$R70,[1]参照!$BH$3:$BS$27,5,0)))</f>
        <v/>
      </c>
      <c r="AD70" s="31"/>
      <c r="AE70" s="32"/>
      <c r="AF70" s="30" t="str">
        <f>IF(ISERROR(VLOOKUP($O70&amp;$Q70&amp;$R70,[1]参照!$BH$3:$BS$27,10,0)),"",IF(VLOOKUP($O70&amp;$Q70&amp;$R70,[1]参照!$BH$3:$BS$27,10,0)=0,"",VLOOKUP($O70&amp;$Q70&amp;$R70,[1]参照!$BH$3:$BS$27,10,0)))</f>
        <v/>
      </c>
      <c r="AG70" s="30" t="str">
        <f>IF(ISERROR(VLOOKUP($O70&amp;$Q70&amp;$R70,[1]参照!$BH$3:$BS$27,6,0)),"",IF(VLOOKUP($O70&amp;$Q70&amp;$R70,[1]参照!$BH$3:$BS$27,6,0)=0,"",VLOOKUP($O70&amp;$Q70&amp;$R70,[1]参照!$BH$3:$BS$27,6,0)))</f>
        <v/>
      </c>
      <c r="AH70" s="31"/>
      <c r="AI70" s="32"/>
      <c r="AJ70" s="30" t="str">
        <f>IF(ISERROR(VLOOKUP($O70&amp;$Q70&amp;$R70,[1]参照!$BH$3:$BS$27,11,0)),"",IF(VLOOKUP($O70&amp;$Q70&amp;$R70,[1]参照!$BH$3:$BS$27,11,0)=0,"",VLOOKUP($O70&amp;$Q70&amp;$R70,[1]参照!$BH$3:$BS$27,11,0)))</f>
        <v/>
      </c>
      <c r="AK70" s="30" t="str">
        <f>IF(ISERROR(VLOOKUP($O70&amp;$Q70&amp;$R70,[1]参照!$BH$3:$BS$27,7,0)),"",IF(VLOOKUP($O70&amp;$Q70&amp;$R70,[1]参照!$BH$3:$BS$27,7,0)=0,"",VLOOKUP($O70&amp;$Q70&amp;$R70,[1]参照!$BH$3:$BS$27,7,0)))</f>
        <v/>
      </c>
      <c r="AL70" s="31"/>
      <c r="AM70" s="32"/>
      <c r="AN70" s="30" t="str">
        <f>IF(ISERROR(VLOOKUP($O70&amp;$Q70&amp;$R70,[1]参照!$BH$3:$BS$27,12,0)),"",IF(VLOOKUP($O70&amp;$Q70&amp;$R70,[1]参照!$BH$3:$BS$27,12,0)=0,"",VLOOKUP($O70&amp;$Q70&amp;$R70,[1]参照!$BH$3:$BS$27,12,0)))</f>
        <v/>
      </c>
      <c r="AO70" s="33"/>
      <c r="AP70" s="34"/>
    </row>
    <row r="71" spans="1:42" ht="21.75" customHeight="1">
      <c r="A71" s="24" t="str">
        <f>[1]表紙!$H$11</f>
        <v>28365</v>
      </c>
      <c r="B71" s="25"/>
      <c r="C71" s="26">
        <v>68</v>
      </c>
      <c r="D71" s="27" t="str">
        <f>IFERROR(VLOOKUP($A71&amp;"-"&amp;[1]★回答入力シート!$F71,[1]参照!$K$3:$N$11968,4,0),"")</f>
        <v/>
      </c>
      <c r="E71" s="27" t="s">
        <v>39</v>
      </c>
      <c r="F71" s="28"/>
      <c r="G71" s="27" t="s">
        <v>40</v>
      </c>
      <c r="H71" s="28"/>
      <c r="I71" s="27" t="s">
        <v>41</v>
      </c>
      <c r="J71" s="27" t="s">
        <v>39</v>
      </c>
      <c r="K71" s="28"/>
      <c r="L71" s="27" t="s">
        <v>40</v>
      </c>
      <c r="M71" s="28"/>
      <c r="N71" s="27" t="s">
        <v>41</v>
      </c>
      <c r="O71" s="28"/>
      <c r="P71" s="29" t="str">
        <f>IF(D71="","",IF(VLOOKUP($D71,[1]参照!$N$3:$O$11968,2,0)=0,"",VLOOKUP($D71,[1]参照!$N$3:$O$11968,2,0)))</f>
        <v/>
      </c>
      <c r="Q71" s="28"/>
      <c r="R71" s="28"/>
      <c r="S71" s="25"/>
      <c r="T71" s="25"/>
      <c r="U71" s="30" t="str">
        <f>IF(ISERROR(VLOOKUP($O71&amp;$Q71&amp;$R71,[1]参照!$BH$3:$BS$27,3,0)),"",IF(VLOOKUP($O71&amp;$Q71&amp;$R71,[1]参照!$BH$3:$BS$27,3,0)=0,"",VLOOKUP($O71&amp;$Q71&amp;$R71,[1]参照!$BH$3:$BS$27,3,0)))</f>
        <v/>
      </c>
      <c r="V71" s="31"/>
      <c r="W71" s="32"/>
      <c r="X71" s="30" t="str">
        <f>IF(ISERROR(VLOOKUP($O71&amp;$Q71&amp;$R71,[1]参照!$BH$3:$BS$27,8,0)),"",IF(VLOOKUP($O71&amp;$Q71&amp;$R71,[1]参照!$BH$3:$BS$27,8,0)=0,"",VLOOKUP($O71&amp;$Q71&amp;$R71,[1]参照!$BH$3:$BS$27,8,0)))</f>
        <v/>
      </c>
      <c r="Y71" s="30" t="str">
        <f>IF(ISERROR(VLOOKUP($O71&amp;$Q71&amp;$R71,[1]参照!$BH$3:$BS$27,4,0)),"",IF(VLOOKUP($O71&amp;$Q71&amp;$R71,[1]参照!$BH$3:$BS$27,4,0)=0,"",VLOOKUP($O71&amp;$Q71&amp;$R71,[1]参照!$BH$3:$BS$27,4,0)))</f>
        <v/>
      </c>
      <c r="Z71" s="31"/>
      <c r="AA71" s="32"/>
      <c r="AB71" s="30" t="str">
        <f>IF(ISERROR(VLOOKUP($O71&amp;$Q71&amp;$R71,[1]参照!$BH$3:$BS$27,9,0)),"",IF(VLOOKUP($O71&amp;$Q71&amp;$R71,[1]参照!$BH$3:$BS$27,9,0)=0,"",VLOOKUP($O71&amp;$Q71&amp;$R71,[1]参照!$BH$3:$BS$27,9,0)))</f>
        <v/>
      </c>
      <c r="AC71" s="30" t="str">
        <f>IF(ISERROR(VLOOKUP($O71&amp;$Q71&amp;$R71,[1]参照!$BH$3:$BS$27,5,0)),"",IF(VLOOKUP($O71&amp;$Q71&amp;$R71,[1]参照!$BH$3:$BS$27,5,0)=0,"",VLOOKUP($O71&amp;$Q71&amp;$R71,[1]参照!$BH$3:$BS$27,5,0)))</f>
        <v/>
      </c>
      <c r="AD71" s="31"/>
      <c r="AE71" s="32"/>
      <c r="AF71" s="30" t="str">
        <f>IF(ISERROR(VLOOKUP($O71&amp;$Q71&amp;$R71,[1]参照!$BH$3:$BS$27,10,0)),"",IF(VLOOKUP($O71&amp;$Q71&amp;$R71,[1]参照!$BH$3:$BS$27,10,0)=0,"",VLOOKUP($O71&amp;$Q71&amp;$R71,[1]参照!$BH$3:$BS$27,10,0)))</f>
        <v/>
      </c>
      <c r="AG71" s="30" t="str">
        <f>IF(ISERROR(VLOOKUP($O71&amp;$Q71&amp;$R71,[1]参照!$BH$3:$BS$27,6,0)),"",IF(VLOOKUP($O71&amp;$Q71&amp;$R71,[1]参照!$BH$3:$BS$27,6,0)=0,"",VLOOKUP($O71&amp;$Q71&amp;$R71,[1]参照!$BH$3:$BS$27,6,0)))</f>
        <v/>
      </c>
      <c r="AH71" s="31"/>
      <c r="AI71" s="32"/>
      <c r="AJ71" s="30" t="str">
        <f>IF(ISERROR(VLOOKUP($O71&amp;$Q71&amp;$R71,[1]参照!$BH$3:$BS$27,11,0)),"",IF(VLOOKUP($O71&amp;$Q71&amp;$R71,[1]参照!$BH$3:$BS$27,11,0)=0,"",VLOOKUP($O71&amp;$Q71&amp;$R71,[1]参照!$BH$3:$BS$27,11,0)))</f>
        <v/>
      </c>
      <c r="AK71" s="30" t="str">
        <f>IF(ISERROR(VLOOKUP($O71&amp;$Q71&amp;$R71,[1]参照!$BH$3:$BS$27,7,0)),"",IF(VLOOKUP($O71&amp;$Q71&amp;$R71,[1]参照!$BH$3:$BS$27,7,0)=0,"",VLOOKUP($O71&amp;$Q71&amp;$R71,[1]参照!$BH$3:$BS$27,7,0)))</f>
        <v/>
      </c>
      <c r="AL71" s="31"/>
      <c r="AM71" s="32"/>
      <c r="AN71" s="30" t="str">
        <f>IF(ISERROR(VLOOKUP($O71&amp;$Q71&amp;$R71,[1]参照!$BH$3:$BS$27,12,0)),"",IF(VLOOKUP($O71&amp;$Q71&amp;$R71,[1]参照!$BH$3:$BS$27,12,0)=0,"",VLOOKUP($O71&amp;$Q71&amp;$R71,[1]参照!$BH$3:$BS$27,12,0)))</f>
        <v/>
      </c>
      <c r="AO71" s="33"/>
      <c r="AP71" s="34"/>
    </row>
    <row r="72" spans="1:42" ht="21.75" customHeight="1">
      <c r="A72" s="24" t="str">
        <f>[1]表紙!$H$11</f>
        <v>28365</v>
      </c>
      <c r="B72" s="25"/>
      <c r="C72" s="26">
        <v>69</v>
      </c>
      <c r="D72" s="27" t="str">
        <f>IFERROR(VLOOKUP($A72&amp;"-"&amp;[1]★回答入力シート!$F72,[1]参照!$K$3:$N$11968,4,0),"")</f>
        <v/>
      </c>
      <c r="E72" s="27" t="s">
        <v>39</v>
      </c>
      <c r="F72" s="28"/>
      <c r="G72" s="27" t="s">
        <v>40</v>
      </c>
      <c r="H72" s="28"/>
      <c r="I72" s="27" t="s">
        <v>41</v>
      </c>
      <c r="J72" s="27" t="s">
        <v>39</v>
      </c>
      <c r="K72" s="28"/>
      <c r="L72" s="27" t="s">
        <v>40</v>
      </c>
      <c r="M72" s="28"/>
      <c r="N72" s="27" t="s">
        <v>41</v>
      </c>
      <c r="O72" s="28"/>
      <c r="P72" s="29" t="str">
        <f>IF(D72="","",IF(VLOOKUP($D72,[1]参照!$N$3:$O$11968,2,0)=0,"",VLOOKUP($D72,[1]参照!$N$3:$O$11968,2,0)))</f>
        <v/>
      </c>
      <c r="Q72" s="28"/>
      <c r="R72" s="28"/>
      <c r="S72" s="25"/>
      <c r="T72" s="25"/>
      <c r="U72" s="30" t="str">
        <f>IF(ISERROR(VLOOKUP($O72&amp;$Q72&amp;$R72,[1]参照!$BH$3:$BS$27,3,0)),"",IF(VLOOKUP($O72&amp;$Q72&amp;$R72,[1]参照!$BH$3:$BS$27,3,0)=0,"",VLOOKUP($O72&amp;$Q72&amp;$R72,[1]参照!$BH$3:$BS$27,3,0)))</f>
        <v/>
      </c>
      <c r="V72" s="31"/>
      <c r="W72" s="32"/>
      <c r="X72" s="30" t="str">
        <f>IF(ISERROR(VLOOKUP($O72&amp;$Q72&amp;$R72,[1]参照!$BH$3:$BS$27,8,0)),"",IF(VLOOKUP($O72&amp;$Q72&amp;$R72,[1]参照!$BH$3:$BS$27,8,0)=0,"",VLOOKUP($O72&amp;$Q72&amp;$R72,[1]参照!$BH$3:$BS$27,8,0)))</f>
        <v/>
      </c>
      <c r="Y72" s="30" t="str">
        <f>IF(ISERROR(VLOOKUP($O72&amp;$Q72&amp;$R72,[1]参照!$BH$3:$BS$27,4,0)),"",IF(VLOOKUP($O72&amp;$Q72&amp;$R72,[1]参照!$BH$3:$BS$27,4,0)=0,"",VLOOKUP($O72&amp;$Q72&amp;$R72,[1]参照!$BH$3:$BS$27,4,0)))</f>
        <v/>
      </c>
      <c r="Z72" s="31"/>
      <c r="AA72" s="32"/>
      <c r="AB72" s="30" t="str">
        <f>IF(ISERROR(VLOOKUP($O72&amp;$Q72&amp;$R72,[1]参照!$BH$3:$BS$27,9,0)),"",IF(VLOOKUP($O72&amp;$Q72&amp;$R72,[1]参照!$BH$3:$BS$27,9,0)=0,"",VLOOKUP($O72&amp;$Q72&amp;$R72,[1]参照!$BH$3:$BS$27,9,0)))</f>
        <v/>
      </c>
      <c r="AC72" s="30" t="str">
        <f>IF(ISERROR(VLOOKUP($O72&amp;$Q72&amp;$R72,[1]参照!$BH$3:$BS$27,5,0)),"",IF(VLOOKUP($O72&amp;$Q72&amp;$R72,[1]参照!$BH$3:$BS$27,5,0)=0,"",VLOOKUP($O72&amp;$Q72&amp;$R72,[1]参照!$BH$3:$BS$27,5,0)))</f>
        <v/>
      </c>
      <c r="AD72" s="31"/>
      <c r="AE72" s="32"/>
      <c r="AF72" s="30" t="str">
        <f>IF(ISERROR(VLOOKUP($O72&amp;$Q72&amp;$R72,[1]参照!$BH$3:$BS$27,10,0)),"",IF(VLOOKUP($O72&amp;$Q72&amp;$R72,[1]参照!$BH$3:$BS$27,10,0)=0,"",VLOOKUP($O72&amp;$Q72&amp;$R72,[1]参照!$BH$3:$BS$27,10,0)))</f>
        <v/>
      </c>
      <c r="AG72" s="30" t="str">
        <f>IF(ISERROR(VLOOKUP($O72&amp;$Q72&amp;$R72,[1]参照!$BH$3:$BS$27,6,0)),"",IF(VLOOKUP($O72&amp;$Q72&amp;$R72,[1]参照!$BH$3:$BS$27,6,0)=0,"",VLOOKUP($O72&amp;$Q72&amp;$R72,[1]参照!$BH$3:$BS$27,6,0)))</f>
        <v/>
      </c>
      <c r="AH72" s="31"/>
      <c r="AI72" s="32"/>
      <c r="AJ72" s="30" t="str">
        <f>IF(ISERROR(VLOOKUP($O72&amp;$Q72&amp;$R72,[1]参照!$BH$3:$BS$27,11,0)),"",IF(VLOOKUP($O72&amp;$Q72&amp;$R72,[1]参照!$BH$3:$BS$27,11,0)=0,"",VLOOKUP($O72&amp;$Q72&amp;$R72,[1]参照!$BH$3:$BS$27,11,0)))</f>
        <v/>
      </c>
      <c r="AK72" s="30" t="str">
        <f>IF(ISERROR(VLOOKUP($O72&amp;$Q72&amp;$R72,[1]参照!$BH$3:$BS$27,7,0)),"",IF(VLOOKUP($O72&amp;$Q72&amp;$R72,[1]参照!$BH$3:$BS$27,7,0)=0,"",VLOOKUP($O72&amp;$Q72&amp;$R72,[1]参照!$BH$3:$BS$27,7,0)))</f>
        <v/>
      </c>
      <c r="AL72" s="31"/>
      <c r="AM72" s="32"/>
      <c r="AN72" s="30" t="str">
        <f>IF(ISERROR(VLOOKUP($O72&amp;$Q72&amp;$R72,[1]参照!$BH$3:$BS$27,12,0)),"",IF(VLOOKUP($O72&amp;$Q72&amp;$R72,[1]参照!$BH$3:$BS$27,12,0)=0,"",VLOOKUP($O72&amp;$Q72&amp;$R72,[1]参照!$BH$3:$BS$27,12,0)))</f>
        <v/>
      </c>
      <c r="AO72" s="33"/>
      <c r="AP72" s="34"/>
    </row>
    <row r="73" spans="1:42" ht="21.75" customHeight="1">
      <c r="A73" s="24" t="str">
        <f>[1]表紙!$H$11</f>
        <v>28365</v>
      </c>
      <c r="B73" s="25"/>
      <c r="C73" s="26">
        <v>70</v>
      </c>
      <c r="D73" s="27" t="str">
        <f>IFERROR(VLOOKUP($A73&amp;"-"&amp;[1]★回答入力シート!$F73,[1]参照!$K$3:$N$11968,4,0),"")</f>
        <v/>
      </c>
      <c r="E73" s="27" t="s">
        <v>39</v>
      </c>
      <c r="F73" s="28"/>
      <c r="G73" s="27" t="s">
        <v>40</v>
      </c>
      <c r="H73" s="28"/>
      <c r="I73" s="27" t="s">
        <v>41</v>
      </c>
      <c r="J73" s="27" t="s">
        <v>39</v>
      </c>
      <c r="K73" s="28"/>
      <c r="L73" s="27" t="s">
        <v>40</v>
      </c>
      <c r="M73" s="28"/>
      <c r="N73" s="27" t="s">
        <v>41</v>
      </c>
      <c r="O73" s="28"/>
      <c r="P73" s="29" t="str">
        <f>IF(D73="","",IF(VLOOKUP($D73,[1]参照!$N$3:$O$11968,2,0)=0,"",VLOOKUP($D73,[1]参照!$N$3:$O$11968,2,0)))</f>
        <v/>
      </c>
      <c r="Q73" s="28"/>
      <c r="R73" s="28"/>
      <c r="S73" s="25"/>
      <c r="T73" s="25"/>
      <c r="U73" s="30" t="str">
        <f>IF(ISERROR(VLOOKUP($O73&amp;$Q73&amp;$R73,[1]参照!$BH$3:$BS$27,3,0)),"",IF(VLOOKUP($O73&amp;$Q73&amp;$R73,[1]参照!$BH$3:$BS$27,3,0)=0,"",VLOOKUP($O73&amp;$Q73&amp;$R73,[1]参照!$BH$3:$BS$27,3,0)))</f>
        <v/>
      </c>
      <c r="V73" s="31"/>
      <c r="W73" s="32"/>
      <c r="X73" s="30" t="str">
        <f>IF(ISERROR(VLOOKUP($O73&amp;$Q73&amp;$R73,[1]参照!$BH$3:$BS$27,8,0)),"",IF(VLOOKUP($O73&amp;$Q73&amp;$R73,[1]参照!$BH$3:$BS$27,8,0)=0,"",VLOOKUP($O73&amp;$Q73&amp;$R73,[1]参照!$BH$3:$BS$27,8,0)))</f>
        <v/>
      </c>
      <c r="Y73" s="30" t="str">
        <f>IF(ISERROR(VLOOKUP($O73&amp;$Q73&amp;$R73,[1]参照!$BH$3:$BS$27,4,0)),"",IF(VLOOKUP($O73&amp;$Q73&amp;$R73,[1]参照!$BH$3:$BS$27,4,0)=0,"",VLOOKUP($O73&amp;$Q73&amp;$R73,[1]参照!$BH$3:$BS$27,4,0)))</f>
        <v/>
      </c>
      <c r="Z73" s="31"/>
      <c r="AA73" s="32"/>
      <c r="AB73" s="30" t="str">
        <f>IF(ISERROR(VLOOKUP($O73&amp;$Q73&amp;$R73,[1]参照!$BH$3:$BS$27,9,0)),"",IF(VLOOKUP($O73&amp;$Q73&amp;$R73,[1]参照!$BH$3:$BS$27,9,0)=0,"",VLOOKUP($O73&amp;$Q73&amp;$R73,[1]参照!$BH$3:$BS$27,9,0)))</f>
        <v/>
      </c>
      <c r="AC73" s="30" t="str">
        <f>IF(ISERROR(VLOOKUP($O73&amp;$Q73&amp;$R73,[1]参照!$BH$3:$BS$27,5,0)),"",IF(VLOOKUP($O73&amp;$Q73&amp;$R73,[1]参照!$BH$3:$BS$27,5,0)=0,"",VLOOKUP($O73&amp;$Q73&amp;$R73,[1]参照!$BH$3:$BS$27,5,0)))</f>
        <v/>
      </c>
      <c r="AD73" s="31"/>
      <c r="AE73" s="32"/>
      <c r="AF73" s="30" t="str">
        <f>IF(ISERROR(VLOOKUP($O73&amp;$Q73&amp;$R73,[1]参照!$BH$3:$BS$27,10,0)),"",IF(VLOOKUP($O73&amp;$Q73&amp;$R73,[1]参照!$BH$3:$BS$27,10,0)=0,"",VLOOKUP($O73&amp;$Q73&amp;$R73,[1]参照!$BH$3:$BS$27,10,0)))</f>
        <v/>
      </c>
      <c r="AG73" s="30" t="str">
        <f>IF(ISERROR(VLOOKUP($O73&amp;$Q73&amp;$R73,[1]参照!$BH$3:$BS$27,6,0)),"",IF(VLOOKUP($O73&amp;$Q73&amp;$R73,[1]参照!$BH$3:$BS$27,6,0)=0,"",VLOOKUP($O73&amp;$Q73&amp;$R73,[1]参照!$BH$3:$BS$27,6,0)))</f>
        <v/>
      </c>
      <c r="AH73" s="31"/>
      <c r="AI73" s="32"/>
      <c r="AJ73" s="30" t="str">
        <f>IF(ISERROR(VLOOKUP($O73&amp;$Q73&amp;$R73,[1]参照!$BH$3:$BS$27,11,0)),"",IF(VLOOKUP($O73&amp;$Q73&amp;$R73,[1]参照!$BH$3:$BS$27,11,0)=0,"",VLOOKUP($O73&amp;$Q73&amp;$R73,[1]参照!$BH$3:$BS$27,11,0)))</f>
        <v/>
      </c>
      <c r="AK73" s="30" t="str">
        <f>IF(ISERROR(VLOOKUP($O73&amp;$Q73&amp;$R73,[1]参照!$BH$3:$BS$27,7,0)),"",IF(VLOOKUP($O73&amp;$Q73&amp;$R73,[1]参照!$BH$3:$BS$27,7,0)=0,"",VLOOKUP($O73&amp;$Q73&amp;$R73,[1]参照!$BH$3:$BS$27,7,0)))</f>
        <v/>
      </c>
      <c r="AL73" s="31"/>
      <c r="AM73" s="32"/>
      <c r="AN73" s="30" t="str">
        <f>IF(ISERROR(VLOOKUP($O73&amp;$Q73&amp;$R73,[1]参照!$BH$3:$BS$27,12,0)),"",IF(VLOOKUP($O73&amp;$Q73&amp;$R73,[1]参照!$BH$3:$BS$27,12,0)=0,"",VLOOKUP($O73&amp;$Q73&amp;$R73,[1]参照!$BH$3:$BS$27,12,0)))</f>
        <v/>
      </c>
      <c r="AO73" s="33"/>
      <c r="AP73" s="34"/>
    </row>
    <row r="74" spans="1:42" ht="21.75" customHeight="1">
      <c r="A74" s="24" t="str">
        <f>[1]表紙!$H$11</f>
        <v>28365</v>
      </c>
      <c r="B74" s="25"/>
      <c r="C74" s="26">
        <v>71</v>
      </c>
      <c r="D74" s="27" t="str">
        <f>IFERROR(VLOOKUP($A74&amp;"-"&amp;[1]★回答入力シート!$F74,[1]参照!$K$3:$N$11968,4,0),"")</f>
        <v/>
      </c>
      <c r="E74" s="27" t="s">
        <v>39</v>
      </c>
      <c r="F74" s="28"/>
      <c r="G74" s="27" t="s">
        <v>40</v>
      </c>
      <c r="H74" s="28"/>
      <c r="I74" s="27" t="s">
        <v>41</v>
      </c>
      <c r="J74" s="27" t="s">
        <v>39</v>
      </c>
      <c r="K74" s="28"/>
      <c r="L74" s="27" t="s">
        <v>40</v>
      </c>
      <c r="M74" s="28"/>
      <c r="N74" s="27" t="s">
        <v>41</v>
      </c>
      <c r="O74" s="28"/>
      <c r="P74" s="29" t="str">
        <f>IF(D74="","",IF(VLOOKUP($D74,[1]参照!$N$3:$O$11968,2,0)=0,"",VLOOKUP($D74,[1]参照!$N$3:$O$11968,2,0)))</f>
        <v/>
      </c>
      <c r="Q74" s="28"/>
      <c r="R74" s="28"/>
      <c r="S74" s="25"/>
      <c r="T74" s="25"/>
      <c r="U74" s="30" t="str">
        <f>IF(ISERROR(VLOOKUP($O74&amp;$Q74&amp;$R74,[1]参照!$BH$3:$BS$27,3,0)),"",IF(VLOOKUP($O74&amp;$Q74&amp;$R74,[1]参照!$BH$3:$BS$27,3,0)=0,"",VLOOKUP($O74&amp;$Q74&amp;$R74,[1]参照!$BH$3:$BS$27,3,0)))</f>
        <v/>
      </c>
      <c r="V74" s="31"/>
      <c r="W74" s="32"/>
      <c r="X74" s="30" t="str">
        <f>IF(ISERROR(VLOOKUP($O74&amp;$Q74&amp;$R74,[1]参照!$BH$3:$BS$27,8,0)),"",IF(VLOOKUP($O74&amp;$Q74&amp;$R74,[1]参照!$BH$3:$BS$27,8,0)=0,"",VLOOKUP($O74&amp;$Q74&amp;$R74,[1]参照!$BH$3:$BS$27,8,0)))</f>
        <v/>
      </c>
      <c r="Y74" s="30" t="str">
        <f>IF(ISERROR(VLOOKUP($O74&amp;$Q74&amp;$R74,[1]参照!$BH$3:$BS$27,4,0)),"",IF(VLOOKUP($O74&amp;$Q74&amp;$R74,[1]参照!$BH$3:$BS$27,4,0)=0,"",VLOOKUP($O74&amp;$Q74&amp;$R74,[1]参照!$BH$3:$BS$27,4,0)))</f>
        <v/>
      </c>
      <c r="Z74" s="31"/>
      <c r="AA74" s="32"/>
      <c r="AB74" s="30" t="str">
        <f>IF(ISERROR(VLOOKUP($O74&amp;$Q74&amp;$R74,[1]参照!$BH$3:$BS$27,9,0)),"",IF(VLOOKUP($O74&amp;$Q74&amp;$R74,[1]参照!$BH$3:$BS$27,9,0)=0,"",VLOOKUP($O74&amp;$Q74&amp;$R74,[1]参照!$BH$3:$BS$27,9,0)))</f>
        <v/>
      </c>
      <c r="AC74" s="30" t="str">
        <f>IF(ISERROR(VLOOKUP($O74&amp;$Q74&amp;$R74,[1]参照!$BH$3:$BS$27,5,0)),"",IF(VLOOKUP($O74&amp;$Q74&amp;$R74,[1]参照!$BH$3:$BS$27,5,0)=0,"",VLOOKUP($O74&amp;$Q74&amp;$R74,[1]参照!$BH$3:$BS$27,5,0)))</f>
        <v/>
      </c>
      <c r="AD74" s="31"/>
      <c r="AE74" s="32"/>
      <c r="AF74" s="30" t="str">
        <f>IF(ISERROR(VLOOKUP($O74&amp;$Q74&amp;$R74,[1]参照!$BH$3:$BS$27,10,0)),"",IF(VLOOKUP($O74&amp;$Q74&amp;$R74,[1]参照!$BH$3:$BS$27,10,0)=0,"",VLOOKUP($O74&amp;$Q74&amp;$R74,[1]参照!$BH$3:$BS$27,10,0)))</f>
        <v/>
      </c>
      <c r="AG74" s="30" t="str">
        <f>IF(ISERROR(VLOOKUP($O74&amp;$Q74&amp;$R74,[1]参照!$BH$3:$BS$27,6,0)),"",IF(VLOOKUP($O74&amp;$Q74&amp;$R74,[1]参照!$BH$3:$BS$27,6,0)=0,"",VLOOKUP($O74&amp;$Q74&amp;$R74,[1]参照!$BH$3:$BS$27,6,0)))</f>
        <v/>
      </c>
      <c r="AH74" s="31"/>
      <c r="AI74" s="32"/>
      <c r="AJ74" s="30" t="str">
        <f>IF(ISERROR(VLOOKUP($O74&amp;$Q74&amp;$R74,[1]参照!$BH$3:$BS$27,11,0)),"",IF(VLOOKUP($O74&amp;$Q74&amp;$R74,[1]参照!$BH$3:$BS$27,11,0)=0,"",VLOOKUP($O74&amp;$Q74&amp;$R74,[1]参照!$BH$3:$BS$27,11,0)))</f>
        <v/>
      </c>
      <c r="AK74" s="30" t="str">
        <f>IF(ISERROR(VLOOKUP($O74&amp;$Q74&amp;$R74,[1]参照!$BH$3:$BS$27,7,0)),"",IF(VLOOKUP($O74&amp;$Q74&amp;$R74,[1]参照!$BH$3:$BS$27,7,0)=0,"",VLOOKUP($O74&amp;$Q74&amp;$R74,[1]参照!$BH$3:$BS$27,7,0)))</f>
        <v/>
      </c>
      <c r="AL74" s="31"/>
      <c r="AM74" s="32"/>
      <c r="AN74" s="30" t="str">
        <f>IF(ISERROR(VLOOKUP($O74&amp;$Q74&amp;$R74,[1]参照!$BH$3:$BS$27,12,0)),"",IF(VLOOKUP($O74&amp;$Q74&amp;$R74,[1]参照!$BH$3:$BS$27,12,0)=0,"",VLOOKUP($O74&amp;$Q74&amp;$R74,[1]参照!$BH$3:$BS$27,12,0)))</f>
        <v/>
      </c>
      <c r="AO74" s="33"/>
      <c r="AP74" s="34"/>
    </row>
    <row r="75" spans="1:42" ht="21.75" customHeight="1">
      <c r="A75" s="24" t="str">
        <f>[1]表紙!$H$11</f>
        <v>28365</v>
      </c>
      <c r="B75" s="25"/>
      <c r="C75" s="26">
        <v>72</v>
      </c>
      <c r="D75" s="27" t="str">
        <f>IFERROR(VLOOKUP($A75&amp;"-"&amp;[1]★回答入力シート!$F75,[1]参照!$K$3:$N$11968,4,0),"")</f>
        <v/>
      </c>
      <c r="E75" s="27" t="s">
        <v>39</v>
      </c>
      <c r="F75" s="28"/>
      <c r="G75" s="27" t="s">
        <v>40</v>
      </c>
      <c r="H75" s="28"/>
      <c r="I75" s="27" t="s">
        <v>41</v>
      </c>
      <c r="J75" s="27" t="s">
        <v>39</v>
      </c>
      <c r="K75" s="28"/>
      <c r="L75" s="27" t="s">
        <v>40</v>
      </c>
      <c r="M75" s="28"/>
      <c r="N75" s="27" t="s">
        <v>41</v>
      </c>
      <c r="O75" s="28"/>
      <c r="P75" s="29" t="str">
        <f>IF(D75="","",IF(VLOOKUP($D75,[1]参照!$N$3:$O$11968,2,0)=0,"",VLOOKUP($D75,[1]参照!$N$3:$O$11968,2,0)))</f>
        <v/>
      </c>
      <c r="Q75" s="28"/>
      <c r="R75" s="28"/>
      <c r="S75" s="25"/>
      <c r="T75" s="25"/>
      <c r="U75" s="30" t="str">
        <f>IF(ISERROR(VLOOKUP($O75&amp;$Q75&amp;$R75,[1]参照!$BH$3:$BS$27,3,0)),"",IF(VLOOKUP($O75&amp;$Q75&amp;$R75,[1]参照!$BH$3:$BS$27,3,0)=0,"",VLOOKUP($O75&amp;$Q75&amp;$R75,[1]参照!$BH$3:$BS$27,3,0)))</f>
        <v/>
      </c>
      <c r="V75" s="31"/>
      <c r="W75" s="32"/>
      <c r="X75" s="30" t="str">
        <f>IF(ISERROR(VLOOKUP($O75&amp;$Q75&amp;$R75,[1]参照!$BH$3:$BS$27,8,0)),"",IF(VLOOKUP($O75&amp;$Q75&amp;$R75,[1]参照!$BH$3:$BS$27,8,0)=0,"",VLOOKUP($O75&amp;$Q75&amp;$R75,[1]参照!$BH$3:$BS$27,8,0)))</f>
        <v/>
      </c>
      <c r="Y75" s="30" t="str">
        <f>IF(ISERROR(VLOOKUP($O75&amp;$Q75&amp;$R75,[1]参照!$BH$3:$BS$27,4,0)),"",IF(VLOOKUP($O75&amp;$Q75&amp;$R75,[1]参照!$BH$3:$BS$27,4,0)=0,"",VLOOKUP($O75&amp;$Q75&amp;$R75,[1]参照!$BH$3:$BS$27,4,0)))</f>
        <v/>
      </c>
      <c r="Z75" s="31"/>
      <c r="AA75" s="32"/>
      <c r="AB75" s="30" t="str">
        <f>IF(ISERROR(VLOOKUP($O75&amp;$Q75&amp;$R75,[1]参照!$BH$3:$BS$27,9,0)),"",IF(VLOOKUP($O75&amp;$Q75&amp;$R75,[1]参照!$BH$3:$BS$27,9,0)=0,"",VLOOKUP($O75&amp;$Q75&amp;$R75,[1]参照!$BH$3:$BS$27,9,0)))</f>
        <v/>
      </c>
      <c r="AC75" s="30" t="str">
        <f>IF(ISERROR(VLOOKUP($O75&amp;$Q75&amp;$R75,[1]参照!$BH$3:$BS$27,5,0)),"",IF(VLOOKUP($O75&amp;$Q75&amp;$R75,[1]参照!$BH$3:$BS$27,5,0)=0,"",VLOOKUP($O75&amp;$Q75&amp;$R75,[1]参照!$BH$3:$BS$27,5,0)))</f>
        <v/>
      </c>
      <c r="AD75" s="31"/>
      <c r="AE75" s="32"/>
      <c r="AF75" s="30" t="str">
        <f>IF(ISERROR(VLOOKUP($O75&amp;$Q75&amp;$R75,[1]参照!$BH$3:$BS$27,10,0)),"",IF(VLOOKUP($O75&amp;$Q75&amp;$R75,[1]参照!$BH$3:$BS$27,10,0)=0,"",VLOOKUP($O75&amp;$Q75&amp;$R75,[1]参照!$BH$3:$BS$27,10,0)))</f>
        <v/>
      </c>
      <c r="AG75" s="30" t="str">
        <f>IF(ISERROR(VLOOKUP($O75&amp;$Q75&amp;$R75,[1]参照!$BH$3:$BS$27,6,0)),"",IF(VLOOKUP($O75&amp;$Q75&amp;$R75,[1]参照!$BH$3:$BS$27,6,0)=0,"",VLOOKUP($O75&amp;$Q75&amp;$R75,[1]参照!$BH$3:$BS$27,6,0)))</f>
        <v/>
      </c>
      <c r="AH75" s="31"/>
      <c r="AI75" s="32"/>
      <c r="AJ75" s="30" t="str">
        <f>IF(ISERROR(VLOOKUP($O75&amp;$Q75&amp;$R75,[1]参照!$BH$3:$BS$27,11,0)),"",IF(VLOOKUP($O75&amp;$Q75&amp;$R75,[1]参照!$BH$3:$BS$27,11,0)=0,"",VLOOKUP($O75&amp;$Q75&amp;$R75,[1]参照!$BH$3:$BS$27,11,0)))</f>
        <v/>
      </c>
      <c r="AK75" s="30" t="str">
        <f>IF(ISERROR(VLOOKUP($O75&amp;$Q75&amp;$R75,[1]参照!$BH$3:$BS$27,7,0)),"",IF(VLOOKUP($O75&amp;$Q75&amp;$R75,[1]参照!$BH$3:$BS$27,7,0)=0,"",VLOOKUP($O75&amp;$Q75&amp;$R75,[1]参照!$BH$3:$BS$27,7,0)))</f>
        <v/>
      </c>
      <c r="AL75" s="31"/>
      <c r="AM75" s="32"/>
      <c r="AN75" s="30" t="str">
        <f>IF(ISERROR(VLOOKUP($O75&amp;$Q75&amp;$R75,[1]参照!$BH$3:$BS$27,12,0)),"",IF(VLOOKUP($O75&amp;$Q75&amp;$R75,[1]参照!$BH$3:$BS$27,12,0)=0,"",VLOOKUP($O75&amp;$Q75&amp;$R75,[1]参照!$BH$3:$BS$27,12,0)))</f>
        <v/>
      </c>
      <c r="AO75" s="33"/>
      <c r="AP75" s="34"/>
    </row>
    <row r="76" spans="1:42" ht="21.75" customHeight="1">
      <c r="A76" s="24" t="str">
        <f>[1]表紙!$H$11</f>
        <v>28365</v>
      </c>
      <c r="B76" s="25"/>
      <c r="C76" s="26">
        <v>73</v>
      </c>
      <c r="D76" s="27" t="str">
        <f>IFERROR(VLOOKUP($A76&amp;"-"&amp;[1]★回答入力シート!$F76,[1]参照!$K$3:$N$11968,4,0),"")</f>
        <v/>
      </c>
      <c r="E76" s="27" t="s">
        <v>39</v>
      </c>
      <c r="F76" s="28"/>
      <c r="G76" s="27" t="s">
        <v>40</v>
      </c>
      <c r="H76" s="28"/>
      <c r="I76" s="27" t="s">
        <v>41</v>
      </c>
      <c r="J76" s="27" t="s">
        <v>39</v>
      </c>
      <c r="K76" s="28"/>
      <c r="L76" s="27" t="s">
        <v>40</v>
      </c>
      <c r="M76" s="28"/>
      <c r="N76" s="27" t="s">
        <v>41</v>
      </c>
      <c r="O76" s="28"/>
      <c r="P76" s="29" t="str">
        <f>IF(D76="","",IF(VLOOKUP($D76,[1]参照!$N$3:$O$11968,2,0)=0,"",VLOOKUP($D76,[1]参照!$N$3:$O$11968,2,0)))</f>
        <v/>
      </c>
      <c r="Q76" s="28"/>
      <c r="R76" s="28"/>
      <c r="S76" s="25"/>
      <c r="T76" s="25"/>
      <c r="U76" s="30" t="str">
        <f>IF(ISERROR(VLOOKUP($O76&amp;$Q76&amp;$R76,[1]参照!$BH$3:$BS$27,3,0)),"",IF(VLOOKUP($O76&amp;$Q76&amp;$R76,[1]参照!$BH$3:$BS$27,3,0)=0,"",VLOOKUP($O76&amp;$Q76&amp;$R76,[1]参照!$BH$3:$BS$27,3,0)))</f>
        <v/>
      </c>
      <c r="V76" s="31"/>
      <c r="W76" s="32"/>
      <c r="X76" s="30" t="str">
        <f>IF(ISERROR(VLOOKUP($O76&amp;$Q76&amp;$R76,[1]参照!$BH$3:$BS$27,8,0)),"",IF(VLOOKUP($O76&amp;$Q76&amp;$R76,[1]参照!$BH$3:$BS$27,8,0)=0,"",VLOOKUP($O76&amp;$Q76&amp;$R76,[1]参照!$BH$3:$BS$27,8,0)))</f>
        <v/>
      </c>
      <c r="Y76" s="30" t="str">
        <f>IF(ISERROR(VLOOKUP($O76&amp;$Q76&amp;$R76,[1]参照!$BH$3:$BS$27,4,0)),"",IF(VLOOKUP($O76&amp;$Q76&amp;$R76,[1]参照!$BH$3:$BS$27,4,0)=0,"",VLOOKUP($O76&amp;$Q76&amp;$R76,[1]参照!$BH$3:$BS$27,4,0)))</f>
        <v/>
      </c>
      <c r="Z76" s="31"/>
      <c r="AA76" s="32"/>
      <c r="AB76" s="30" t="str">
        <f>IF(ISERROR(VLOOKUP($O76&amp;$Q76&amp;$R76,[1]参照!$BH$3:$BS$27,9,0)),"",IF(VLOOKUP($O76&amp;$Q76&amp;$R76,[1]参照!$BH$3:$BS$27,9,0)=0,"",VLOOKUP($O76&amp;$Q76&amp;$R76,[1]参照!$BH$3:$BS$27,9,0)))</f>
        <v/>
      </c>
      <c r="AC76" s="30" t="str">
        <f>IF(ISERROR(VLOOKUP($O76&amp;$Q76&amp;$R76,[1]参照!$BH$3:$BS$27,5,0)),"",IF(VLOOKUP($O76&amp;$Q76&amp;$R76,[1]参照!$BH$3:$BS$27,5,0)=0,"",VLOOKUP($O76&amp;$Q76&amp;$R76,[1]参照!$BH$3:$BS$27,5,0)))</f>
        <v/>
      </c>
      <c r="AD76" s="31"/>
      <c r="AE76" s="32"/>
      <c r="AF76" s="30" t="str">
        <f>IF(ISERROR(VLOOKUP($O76&amp;$Q76&amp;$R76,[1]参照!$BH$3:$BS$27,10,0)),"",IF(VLOOKUP($O76&amp;$Q76&amp;$R76,[1]参照!$BH$3:$BS$27,10,0)=0,"",VLOOKUP($O76&amp;$Q76&amp;$R76,[1]参照!$BH$3:$BS$27,10,0)))</f>
        <v/>
      </c>
      <c r="AG76" s="30" t="str">
        <f>IF(ISERROR(VLOOKUP($O76&amp;$Q76&amp;$R76,[1]参照!$BH$3:$BS$27,6,0)),"",IF(VLOOKUP($O76&amp;$Q76&amp;$R76,[1]参照!$BH$3:$BS$27,6,0)=0,"",VLOOKUP($O76&amp;$Q76&amp;$R76,[1]参照!$BH$3:$BS$27,6,0)))</f>
        <v/>
      </c>
      <c r="AH76" s="31"/>
      <c r="AI76" s="32"/>
      <c r="AJ76" s="30" t="str">
        <f>IF(ISERROR(VLOOKUP($O76&amp;$Q76&amp;$R76,[1]参照!$BH$3:$BS$27,11,0)),"",IF(VLOOKUP($O76&amp;$Q76&amp;$R76,[1]参照!$BH$3:$BS$27,11,0)=0,"",VLOOKUP($O76&amp;$Q76&amp;$R76,[1]参照!$BH$3:$BS$27,11,0)))</f>
        <v/>
      </c>
      <c r="AK76" s="30" t="str">
        <f>IF(ISERROR(VLOOKUP($O76&amp;$Q76&amp;$R76,[1]参照!$BH$3:$BS$27,7,0)),"",IF(VLOOKUP($O76&amp;$Q76&amp;$R76,[1]参照!$BH$3:$BS$27,7,0)=0,"",VLOOKUP($O76&amp;$Q76&amp;$R76,[1]参照!$BH$3:$BS$27,7,0)))</f>
        <v/>
      </c>
      <c r="AL76" s="31"/>
      <c r="AM76" s="32"/>
      <c r="AN76" s="30" t="str">
        <f>IF(ISERROR(VLOOKUP($O76&amp;$Q76&amp;$R76,[1]参照!$BH$3:$BS$27,12,0)),"",IF(VLOOKUP($O76&amp;$Q76&amp;$R76,[1]参照!$BH$3:$BS$27,12,0)=0,"",VLOOKUP($O76&amp;$Q76&amp;$R76,[1]参照!$BH$3:$BS$27,12,0)))</f>
        <v/>
      </c>
      <c r="AO76" s="33"/>
      <c r="AP76" s="34"/>
    </row>
    <row r="77" spans="1:42" ht="21.75" customHeight="1">
      <c r="A77" s="24" t="str">
        <f>[1]表紙!$H$11</f>
        <v>28365</v>
      </c>
      <c r="B77" s="25"/>
      <c r="C77" s="26">
        <v>74</v>
      </c>
      <c r="D77" s="27" t="str">
        <f>IFERROR(VLOOKUP($A77&amp;"-"&amp;[1]★回答入力シート!$F77,[1]参照!$K$3:$N$11968,4,0),"")</f>
        <v/>
      </c>
      <c r="E77" s="27" t="s">
        <v>39</v>
      </c>
      <c r="F77" s="28"/>
      <c r="G77" s="27" t="s">
        <v>40</v>
      </c>
      <c r="H77" s="28"/>
      <c r="I77" s="27" t="s">
        <v>41</v>
      </c>
      <c r="J77" s="27" t="s">
        <v>39</v>
      </c>
      <c r="K77" s="28"/>
      <c r="L77" s="27" t="s">
        <v>40</v>
      </c>
      <c r="M77" s="28"/>
      <c r="N77" s="27" t="s">
        <v>41</v>
      </c>
      <c r="O77" s="28"/>
      <c r="P77" s="29" t="str">
        <f>IF(D77="","",IF(VLOOKUP($D77,[1]参照!$N$3:$O$11968,2,0)=0,"",VLOOKUP($D77,[1]参照!$N$3:$O$11968,2,0)))</f>
        <v/>
      </c>
      <c r="Q77" s="28"/>
      <c r="R77" s="28"/>
      <c r="S77" s="25"/>
      <c r="T77" s="25"/>
      <c r="U77" s="30" t="str">
        <f>IF(ISERROR(VLOOKUP($O77&amp;$Q77&amp;$R77,[1]参照!$BH$3:$BS$27,3,0)),"",IF(VLOOKUP($O77&amp;$Q77&amp;$R77,[1]参照!$BH$3:$BS$27,3,0)=0,"",VLOOKUP($O77&amp;$Q77&amp;$R77,[1]参照!$BH$3:$BS$27,3,0)))</f>
        <v/>
      </c>
      <c r="V77" s="31"/>
      <c r="W77" s="32"/>
      <c r="X77" s="30" t="str">
        <f>IF(ISERROR(VLOOKUP($O77&amp;$Q77&amp;$R77,[1]参照!$BH$3:$BS$27,8,0)),"",IF(VLOOKUP($O77&amp;$Q77&amp;$R77,[1]参照!$BH$3:$BS$27,8,0)=0,"",VLOOKUP($O77&amp;$Q77&amp;$R77,[1]参照!$BH$3:$BS$27,8,0)))</f>
        <v/>
      </c>
      <c r="Y77" s="30" t="str">
        <f>IF(ISERROR(VLOOKUP($O77&amp;$Q77&amp;$R77,[1]参照!$BH$3:$BS$27,4,0)),"",IF(VLOOKUP($O77&amp;$Q77&amp;$R77,[1]参照!$BH$3:$BS$27,4,0)=0,"",VLOOKUP($O77&amp;$Q77&amp;$R77,[1]参照!$BH$3:$BS$27,4,0)))</f>
        <v/>
      </c>
      <c r="Z77" s="31"/>
      <c r="AA77" s="32"/>
      <c r="AB77" s="30" t="str">
        <f>IF(ISERROR(VLOOKUP($O77&amp;$Q77&amp;$R77,[1]参照!$BH$3:$BS$27,9,0)),"",IF(VLOOKUP($O77&amp;$Q77&amp;$R77,[1]参照!$BH$3:$BS$27,9,0)=0,"",VLOOKUP($O77&amp;$Q77&amp;$R77,[1]参照!$BH$3:$BS$27,9,0)))</f>
        <v/>
      </c>
      <c r="AC77" s="30" t="str">
        <f>IF(ISERROR(VLOOKUP($O77&amp;$Q77&amp;$R77,[1]参照!$BH$3:$BS$27,5,0)),"",IF(VLOOKUP($O77&amp;$Q77&amp;$R77,[1]参照!$BH$3:$BS$27,5,0)=0,"",VLOOKUP($O77&amp;$Q77&amp;$R77,[1]参照!$BH$3:$BS$27,5,0)))</f>
        <v/>
      </c>
      <c r="AD77" s="31"/>
      <c r="AE77" s="32"/>
      <c r="AF77" s="30" t="str">
        <f>IF(ISERROR(VLOOKUP($O77&amp;$Q77&amp;$R77,[1]参照!$BH$3:$BS$27,10,0)),"",IF(VLOOKUP($O77&amp;$Q77&amp;$R77,[1]参照!$BH$3:$BS$27,10,0)=0,"",VLOOKUP($O77&amp;$Q77&amp;$R77,[1]参照!$BH$3:$BS$27,10,0)))</f>
        <v/>
      </c>
      <c r="AG77" s="30" t="str">
        <f>IF(ISERROR(VLOOKUP($O77&amp;$Q77&amp;$R77,[1]参照!$BH$3:$BS$27,6,0)),"",IF(VLOOKUP($O77&amp;$Q77&amp;$R77,[1]参照!$BH$3:$BS$27,6,0)=0,"",VLOOKUP($O77&amp;$Q77&amp;$R77,[1]参照!$BH$3:$BS$27,6,0)))</f>
        <v/>
      </c>
      <c r="AH77" s="31"/>
      <c r="AI77" s="32"/>
      <c r="AJ77" s="30" t="str">
        <f>IF(ISERROR(VLOOKUP($O77&amp;$Q77&amp;$R77,[1]参照!$BH$3:$BS$27,11,0)),"",IF(VLOOKUP($O77&amp;$Q77&amp;$R77,[1]参照!$BH$3:$BS$27,11,0)=0,"",VLOOKUP($O77&amp;$Q77&amp;$R77,[1]参照!$BH$3:$BS$27,11,0)))</f>
        <v/>
      </c>
      <c r="AK77" s="30" t="str">
        <f>IF(ISERROR(VLOOKUP($O77&amp;$Q77&amp;$R77,[1]参照!$BH$3:$BS$27,7,0)),"",IF(VLOOKUP($O77&amp;$Q77&amp;$R77,[1]参照!$BH$3:$BS$27,7,0)=0,"",VLOOKUP($O77&amp;$Q77&amp;$R77,[1]参照!$BH$3:$BS$27,7,0)))</f>
        <v/>
      </c>
      <c r="AL77" s="31"/>
      <c r="AM77" s="32"/>
      <c r="AN77" s="30" t="str">
        <f>IF(ISERROR(VLOOKUP($O77&amp;$Q77&amp;$R77,[1]参照!$BH$3:$BS$27,12,0)),"",IF(VLOOKUP($O77&amp;$Q77&amp;$R77,[1]参照!$BH$3:$BS$27,12,0)=0,"",VLOOKUP($O77&amp;$Q77&amp;$R77,[1]参照!$BH$3:$BS$27,12,0)))</f>
        <v/>
      </c>
      <c r="AO77" s="33"/>
      <c r="AP77" s="34"/>
    </row>
    <row r="78" spans="1:42" ht="21.75" customHeight="1">
      <c r="A78" s="24" t="str">
        <f>[1]表紙!$H$11</f>
        <v>28365</v>
      </c>
      <c r="B78" s="25"/>
      <c r="C78" s="26">
        <v>75</v>
      </c>
      <c r="D78" s="27" t="str">
        <f>IFERROR(VLOOKUP($A78&amp;"-"&amp;[1]★回答入力シート!$F78,[1]参照!$K$3:$N$11968,4,0),"")</f>
        <v/>
      </c>
      <c r="E78" s="27" t="s">
        <v>39</v>
      </c>
      <c r="F78" s="28"/>
      <c r="G78" s="27" t="s">
        <v>40</v>
      </c>
      <c r="H78" s="28"/>
      <c r="I78" s="27" t="s">
        <v>41</v>
      </c>
      <c r="J78" s="27" t="s">
        <v>39</v>
      </c>
      <c r="K78" s="28"/>
      <c r="L78" s="27" t="s">
        <v>40</v>
      </c>
      <c r="M78" s="28"/>
      <c r="N78" s="27" t="s">
        <v>41</v>
      </c>
      <c r="O78" s="28"/>
      <c r="P78" s="29" t="str">
        <f>IF(D78="","",IF(VLOOKUP($D78,[1]参照!$N$3:$O$11968,2,0)=0,"",VLOOKUP($D78,[1]参照!$N$3:$O$11968,2,0)))</f>
        <v/>
      </c>
      <c r="Q78" s="28"/>
      <c r="R78" s="28"/>
      <c r="S78" s="25"/>
      <c r="T78" s="25"/>
      <c r="U78" s="30" t="str">
        <f>IF(ISERROR(VLOOKUP($O78&amp;$Q78&amp;$R78,[1]参照!$BH$3:$BS$27,3,0)),"",IF(VLOOKUP($O78&amp;$Q78&amp;$R78,[1]参照!$BH$3:$BS$27,3,0)=0,"",VLOOKUP($O78&amp;$Q78&amp;$R78,[1]参照!$BH$3:$BS$27,3,0)))</f>
        <v/>
      </c>
      <c r="V78" s="31"/>
      <c r="W78" s="32"/>
      <c r="X78" s="30" t="str">
        <f>IF(ISERROR(VLOOKUP($O78&amp;$Q78&amp;$R78,[1]参照!$BH$3:$BS$27,8,0)),"",IF(VLOOKUP($O78&amp;$Q78&amp;$R78,[1]参照!$BH$3:$BS$27,8,0)=0,"",VLOOKUP($O78&amp;$Q78&amp;$R78,[1]参照!$BH$3:$BS$27,8,0)))</f>
        <v/>
      </c>
      <c r="Y78" s="30" t="str">
        <f>IF(ISERROR(VLOOKUP($O78&amp;$Q78&amp;$R78,[1]参照!$BH$3:$BS$27,4,0)),"",IF(VLOOKUP($O78&amp;$Q78&amp;$R78,[1]参照!$BH$3:$BS$27,4,0)=0,"",VLOOKUP($O78&amp;$Q78&amp;$R78,[1]参照!$BH$3:$BS$27,4,0)))</f>
        <v/>
      </c>
      <c r="Z78" s="31"/>
      <c r="AA78" s="32"/>
      <c r="AB78" s="30" t="str">
        <f>IF(ISERROR(VLOOKUP($O78&amp;$Q78&amp;$R78,[1]参照!$BH$3:$BS$27,9,0)),"",IF(VLOOKUP($O78&amp;$Q78&amp;$R78,[1]参照!$BH$3:$BS$27,9,0)=0,"",VLOOKUP($O78&amp;$Q78&amp;$R78,[1]参照!$BH$3:$BS$27,9,0)))</f>
        <v/>
      </c>
      <c r="AC78" s="30" t="str">
        <f>IF(ISERROR(VLOOKUP($O78&amp;$Q78&amp;$R78,[1]参照!$BH$3:$BS$27,5,0)),"",IF(VLOOKUP($O78&amp;$Q78&amp;$R78,[1]参照!$BH$3:$BS$27,5,0)=0,"",VLOOKUP($O78&amp;$Q78&amp;$R78,[1]参照!$BH$3:$BS$27,5,0)))</f>
        <v/>
      </c>
      <c r="AD78" s="31"/>
      <c r="AE78" s="32"/>
      <c r="AF78" s="30" t="str">
        <f>IF(ISERROR(VLOOKUP($O78&amp;$Q78&amp;$R78,[1]参照!$BH$3:$BS$27,10,0)),"",IF(VLOOKUP($O78&amp;$Q78&amp;$R78,[1]参照!$BH$3:$BS$27,10,0)=0,"",VLOOKUP($O78&amp;$Q78&amp;$R78,[1]参照!$BH$3:$BS$27,10,0)))</f>
        <v/>
      </c>
      <c r="AG78" s="30" t="str">
        <f>IF(ISERROR(VLOOKUP($O78&amp;$Q78&amp;$R78,[1]参照!$BH$3:$BS$27,6,0)),"",IF(VLOOKUP($O78&amp;$Q78&amp;$R78,[1]参照!$BH$3:$BS$27,6,0)=0,"",VLOOKUP($O78&amp;$Q78&amp;$R78,[1]参照!$BH$3:$BS$27,6,0)))</f>
        <v/>
      </c>
      <c r="AH78" s="31"/>
      <c r="AI78" s="32"/>
      <c r="AJ78" s="30" t="str">
        <f>IF(ISERROR(VLOOKUP($O78&amp;$Q78&amp;$R78,[1]参照!$BH$3:$BS$27,11,0)),"",IF(VLOOKUP($O78&amp;$Q78&amp;$R78,[1]参照!$BH$3:$BS$27,11,0)=0,"",VLOOKUP($O78&amp;$Q78&amp;$R78,[1]参照!$BH$3:$BS$27,11,0)))</f>
        <v/>
      </c>
      <c r="AK78" s="30" t="str">
        <f>IF(ISERROR(VLOOKUP($O78&amp;$Q78&amp;$R78,[1]参照!$BH$3:$BS$27,7,0)),"",IF(VLOOKUP($O78&amp;$Q78&amp;$R78,[1]参照!$BH$3:$BS$27,7,0)=0,"",VLOOKUP($O78&amp;$Q78&amp;$R78,[1]参照!$BH$3:$BS$27,7,0)))</f>
        <v/>
      </c>
      <c r="AL78" s="31"/>
      <c r="AM78" s="32"/>
      <c r="AN78" s="30" t="str">
        <f>IF(ISERROR(VLOOKUP($O78&amp;$Q78&amp;$R78,[1]参照!$BH$3:$BS$27,12,0)),"",IF(VLOOKUP($O78&amp;$Q78&amp;$R78,[1]参照!$BH$3:$BS$27,12,0)=0,"",VLOOKUP($O78&amp;$Q78&amp;$R78,[1]参照!$BH$3:$BS$27,12,0)))</f>
        <v/>
      </c>
      <c r="AO78" s="33"/>
      <c r="AP78" s="34"/>
    </row>
    <row r="79" spans="1:42" ht="21.75" customHeight="1">
      <c r="A79" s="24" t="str">
        <f>[1]表紙!$H$11</f>
        <v>28365</v>
      </c>
      <c r="B79" s="25"/>
      <c r="C79" s="26">
        <v>76</v>
      </c>
      <c r="D79" s="27" t="str">
        <f>IFERROR(VLOOKUP($A79&amp;"-"&amp;[1]★回答入力シート!$F79,[1]参照!$K$3:$N$11968,4,0),"")</f>
        <v/>
      </c>
      <c r="E79" s="27" t="s">
        <v>39</v>
      </c>
      <c r="F79" s="28"/>
      <c r="G79" s="27" t="s">
        <v>40</v>
      </c>
      <c r="H79" s="28"/>
      <c r="I79" s="27" t="s">
        <v>41</v>
      </c>
      <c r="J79" s="27" t="s">
        <v>39</v>
      </c>
      <c r="K79" s="28"/>
      <c r="L79" s="27" t="s">
        <v>40</v>
      </c>
      <c r="M79" s="28"/>
      <c r="N79" s="27" t="s">
        <v>41</v>
      </c>
      <c r="O79" s="28"/>
      <c r="P79" s="29" t="str">
        <f>IF(D79="","",IF(VLOOKUP($D79,[1]参照!$N$3:$O$11968,2,0)=0,"",VLOOKUP($D79,[1]参照!$N$3:$O$11968,2,0)))</f>
        <v/>
      </c>
      <c r="Q79" s="28"/>
      <c r="R79" s="28"/>
      <c r="S79" s="25"/>
      <c r="T79" s="25"/>
      <c r="U79" s="30" t="str">
        <f>IF(ISERROR(VLOOKUP($O79&amp;$Q79&amp;$R79,[1]参照!$BH$3:$BS$27,3,0)),"",IF(VLOOKUP($O79&amp;$Q79&amp;$R79,[1]参照!$BH$3:$BS$27,3,0)=0,"",VLOOKUP($O79&amp;$Q79&amp;$R79,[1]参照!$BH$3:$BS$27,3,0)))</f>
        <v/>
      </c>
      <c r="V79" s="31"/>
      <c r="W79" s="32"/>
      <c r="X79" s="30" t="str">
        <f>IF(ISERROR(VLOOKUP($O79&amp;$Q79&amp;$R79,[1]参照!$BH$3:$BS$27,8,0)),"",IF(VLOOKUP($O79&amp;$Q79&amp;$R79,[1]参照!$BH$3:$BS$27,8,0)=0,"",VLOOKUP($O79&amp;$Q79&amp;$R79,[1]参照!$BH$3:$BS$27,8,0)))</f>
        <v/>
      </c>
      <c r="Y79" s="30" t="str">
        <f>IF(ISERROR(VLOOKUP($O79&amp;$Q79&amp;$R79,[1]参照!$BH$3:$BS$27,4,0)),"",IF(VLOOKUP($O79&amp;$Q79&amp;$R79,[1]参照!$BH$3:$BS$27,4,0)=0,"",VLOOKUP($O79&amp;$Q79&amp;$R79,[1]参照!$BH$3:$BS$27,4,0)))</f>
        <v/>
      </c>
      <c r="Z79" s="31"/>
      <c r="AA79" s="32"/>
      <c r="AB79" s="30" t="str">
        <f>IF(ISERROR(VLOOKUP($O79&amp;$Q79&amp;$R79,[1]参照!$BH$3:$BS$27,9,0)),"",IF(VLOOKUP($O79&amp;$Q79&amp;$R79,[1]参照!$BH$3:$BS$27,9,0)=0,"",VLOOKUP($O79&amp;$Q79&amp;$R79,[1]参照!$BH$3:$BS$27,9,0)))</f>
        <v/>
      </c>
      <c r="AC79" s="30" t="str">
        <f>IF(ISERROR(VLOOKUP($O79&amp;$Q79&amp;$R79,[1]参照!$BH$3:$BS$27,5,0)),"",IF(VLOOKUP($O79&amp;$Q79&amp;$R79,[1]参照!$BH$3:$BS$27,5,0)=0,"",VLOOKUP($O79&amp;$Q79&amp;$R79,[1]参照!$BH$3:$BS$27,5,0)))</f>
        <v/>
      </c>
      <c r="AD79" s="31"/>
      <c r="AE79" s="32"/>
      <c r="AF79" s="30" t="str">
        <f>IF(ISERROR(VLOOKUP($O79&amp;$Q79&amp;$R79,[1]参照!$BH$3:$BS$27,10,0)),"",IF(VLOOKUP($O79&amp;$Q79&amp;$R79,[1]参照!$BH$3:$BS$27,10,0)=0,"",VLOOKUP($O79&amp;$Q79&amp;$R79,[1]参照!$BH$3:$BS$27,10,0)))</f>
        <v/>
      </c>
      <c r="AG79" s="30" t="str">
        <f>IF(ISERROR(VLOOKUP($O79&amp;$Q79&amp;$R79,[1]参照!$BH$3:$BS$27,6,0)),"",IF(VLOOKUP($O79&amp;$Q79&amp;$R79,[1]参照!$BH$3:$BS$27,6,0)=0,"",VLOOKUP($O79&amp;$Q79&amp;$R79,[1]参照!$BH$3:$BS$27,6,0)))</f>
        <v/>
      </c>
      <c r="AH79" s="31"/>
      <c r="AI79" s="32"/>
      <c r="AJ79" s="30" t="str">
        <f>IF(ISERROR(VLOOKUP($O79&amp;$Q79&amp;$R79,[1]参照!$BH$3:$BS$27,11,0)),"",IF(VLOOKUP($O79&amp;$Q79&amp;$R79,[1]参照!$BH$3:$BS$27,11,0)=0,"",VLOOKUP($O79&amp;$Q79&amp;$R79,[1]参照!$BH$3:$BS$27,11,0)))</f>
        <v/>
      </c>
      <c r="AK79" s="30" t="str">
        <f>IF(ISERROR(VLOOKUP($O79&amp;$Q79&amp;$R79,[1]参照!$BH$3:$BS$27,7,0)),"",IF(VLOOKUP($O79&amp;$Q79&amp;$R79,[1]参照!$BH$3:$BS$27,7,0)=0,"",VLOOKUP($O79&amp;$Q79&amp;$R79,[1]参照!$BH$3:$BS$27,7,0)))</f>
        <v/>
      </c>
      <c r="AL79" s="31"/>
      <c r="AM79" s="32"/>
      <c r="AN79" s="30" t="str">
        <f>IF(ISERROR(VLOOKUP($O79&amp;$Q79&amp;$R79,[1]参照!$BH$3:$BS$27,12,0)),"",IF(VLOOKUP($O79&amp;$Q79&amp;$R79,[1]参照!$BH$3:$BS$27,12,0)=0,"",VLOOKUP($O79&amp;$Q79&amp;$R79,[1]参照!$BH$3:$BS$27,12,0)))</f>
        <v/>
      </c>
      <c r="AO79" s="33"/>
      <c r="AP79" s="34"/>
    </row>
    <row r="80" spans="1:42" ht="21.75" customHeight="1">
      <c r="A80" s="24" t="str">
        <f>[1]表紙!$H$11</f>
        <v>28365</v>
      </c>
      <c r="B80" s="25"/>
      <c r="C80" s="26">
        <v>77</v>
      </c>
      <c r="D80" s="27" t="str">
        <f>IFERROR(VLOOKUP($A80&amp;"-"&amp;[1]★回答入力シート!$F80,[1]参照!$K$3:$N$11968,4,0),"")</f>
        <v/>
      </c>
      <c r="E80" s="27" t="s">
        <v>39</v>
      </c>
      <c r="F80" s="28"/>
      <c r="G80" s="27" t="s">
        <v>40</v>
      </c>
      <c r="H80" s="28"/>
      <c r="I80" s="27" t="s">
        <v>41</v>
      </c>
      <c r="J80" s="27" t="s">
        <v>39</v>
      </c>
      <c r="K80" s="28"/>
      <c r="L80" s="27" t="s">
        <v>40</v>
      </c>
      <c r="M80" s="28"/>
      <c r="N80" s="27" t="s">
        <v>41</v>
      </c>
      <c r="O80" s="28"/>
      <c r="P80" s="29" t="str">
        <f>IF(D80="","",IF(VLOOKUP($D80,[1]参照!$N$3:$O$11968,2,0)=0,"",VLOOKUP($D80,[1]参照!$N$3:$O$11968,2,0)))</f>
        <v/>
      </c>
      <c r="Q80" s="28"/>
      <c r="R80" s="28"/>
      <c r="S80" s="25"/>
      <c r="T80" s="25"/>
      <c r="U80" s="30" t="str">
        <f>IF(ISERROR(VLOOKUP($O80&amp;$Q80&amp;$R80,[1]参照!$BH$3:$BS$27,3,0)),"",IF(VLOOKUP($O80&amp;$Q80&amp;$R80,[1]参照!$BH$3:$BS$27,3,0)=0,"",VLOOKUP($O80&amp;$Q80&amp;$R80,[1]参照!$BH$3:$BS$27,3,0)))</f>
        <v/>
      </c>
      <c r="V80" s="31"/>
      <c r="W80" s="32"/>
      <c r="X80" s="30" t="str">
        <f>IF(ISERROR(VLOOKUP($O80&amp;$Q80&amp;$R80,[1]参照!$BH$3:$BS$27,8,0)),"",IF(VLOOKUP($O80&amp;$Q80&amp;$R80,[1]参照!$BH$3:$BS$27,8,0)=0,"",VLOOKUP($O80&amp;$Q80&amp;$R80,[1]参照!$BH$3:$BS$27,8,0)))</f>
        <v/>
      </c>
      <c r="Y80" s="30" t="str">
        <f>IF(ISERROR(VLOOKUP($O80&amp;$Q80&amp;$R80,[1]参照!$BH$3:$BS$27,4,0)),"",IF(VLOOKUP($O80&amp;$Q80&amp;$R80,[1]参照!$BH$3:$BS$27,4,0)=0,"",VLOOKUP($O80&amp;$Q80&amp;$R80,[1]参照!$BH$3:$BS$27,4,0)))</f>
        <v/>
      </c>
      <c r="Z80" s="31"/>
      <c r="AA80" s="32"/>
      <c r="AB80" s="30" t="str">
        <f>IF(ISERROR(VLOOKUP($O80&amp;$Q80&amp;$R80,[1]参照!$BH$3:$BS$27,9,0)),"",IF(VLOOKUP($O80&amp;$Q80&amp;$R80,[1]参照!$BH$3:$BS$27,9,0)=0,"",VLOOKUP($O80&amp;$Q80&amp;$R80,[1]参照!$BH$3:$BS$27,9,0)))</f>
        <v/>
      </c>
      <c r="AC80" s="30" t="str">
        <f>IF(ISERROR(VLOOKUP($O80&amp;$Q80&amp;$R80,[1]参照!$BH$3:$BS$27,5,0)),"",IF(VLOOKUP($O80&amp;$Q80&amp;$R80,[1]参照!$BH$3:$BS$27,5,0)=0,"",VLOOKUP($O80&amp;$Q80&amp;$R80,[1]参照!$BH$3:$BS$27,5,0)))</f>
        <v/>
      </c>
      <c r="AD80" s="31"/>
      <c r="AE80" s="32"/>
      <c r="AF80" s="30" t="str">
        <f>IF(ISERROR(VLOOKUP($O80&amp;$Q80&amp;$R80,[1]参照!$BH$3:$BS$27,10,0)),"",IF(VLOOKUP($O80&amp;$Q80&amp;$R80,[1]参照!$BH$3:$BS$27,10,0)=0,"",VLOOKUP($O80&amp;$Q80&amp;$R80,[1]参照!$BH$3:$BS$27,10,0)))</f>
        <v/>
      </c>
      <c r="AG80" s="30" t="str">
        <f>IF(ISERROR(VLOOKUP($O80&amp;$Q80&amp;$R80,[1]参照!$BH$3:$BS$27,6,0)),"",IF(VLOOKUP($O80&amp;$Q80&amp;$R80,[1]参照!$BH$3:$BS$27,6,0)=0,"",VLOOKUP($O80&amp;$Q80&amp;$R80,[1]参照!$BH$3:$BS$27,6,0)))</f>
        <v/>
      </c>
      <c r="AH80" s="31"/>
      <c r="AI80" s="32"/>
      <c r="AJ80" s="30" t="str">
        <f>IF(ISERROR(VLOOKUP($O80&amp;$Q80&amp;$R80,[1]参照!$BH$3:$BS$27,11,0)),"",IF(VLOOKUP($O80&amp;$Q80&amp;$R80,[1]参照!$BH$3:$BS$27,11,0)=0,"",VLOOKUP($O80&amp;$Q80&amp;$R80,[1]参照!$BH$3:$BS$27,11,0)))</f>
        <v/>
      </c>
      <c r="AK80" s="30" t="str">
        <f>IF(ISERROR(VLOOKUP($O80&amp;$Q80&amp;$R80,[1]参照!$BH$3:$BS$27,7,0)),"",IF(VLOOKUP($O80&amp;$Q80&amp;$R80,[1]参照!$BH$3:$BS$27,7,0)=0,"",VLOOKUP($O80&amp;$Q80&amp;$R80,[1]参照!$BH$3:$BS$27,7,0)))</f>
        <v/>
      </c>
      <c r="AL80" s="31"/>
      <c r="AM80" s="32"/>
      <c r="AN80" s="30" t="str">
        <f>IF(ISERROR(VLOOKUP($O80&amp;$Q80&amp;$R80,[1]参照!$BH$3:$BS$27,12,0)),"",IF(VLOOKUP($O80&amp;$Q80&amp;$R80,[1]参照!$BH$3:$BS$27,12,0)=0,"",VLOOKUP($O80&amp;$Q80&amp;$R80,[1]参照!$BH$3:$BS$27,12,0)))</f>
        <v/>
      </c>
      <c r="AO80" s="33"/>
      <c r="AP80" s="34"/>
    </row>
    <row r="81" spans="1:42" ht="21.75" customHeight="1">
      <c r="A81" s="24" t="str">
        <f>[1]表紙!$H$11</f>
        <v>28365</v>
      </c>
      <c r="B81" s="25"/>
      <c r="C81" s="26">
        <v>78</v>
      </c>
      <c r="D81" s="27" t="str">
        <f>IFERROR(VLOOKUP($A81&amp;"-"&amp;[1]★回答入力シート!$F81,[1]参照!$K$3:$N$11968,4,0),"")</f>
        <v/>
      </c>
      <c r="E81" s="27" t="s">
        <v>39</v>
      </c>
      <c r="F81" s="28"/>
      <c r="G81" s="27" t="s">
        <v>40</v>
      </c>
      <c r="H81" s="28"/>
      <c r="I81" s="27" t="s">
        <v>41</v>
      </c>
      <c r="J81" s="27" t="s">
        <v>39</v>
      </c>
      <c r="K81" s="28"/>
      <c r="L81" s="27" t="s">
        <v>40</v>
      </c>
      <c r="M81" s="28"/>
      <c r="N81" s="27" t="s">
        <v>41</v>
      </c>
      <c r="O81" s="28"/>
      <c r="P81" s="29" t="str">
        <f>IF(D81="","",IF(VLOOKUP($D81,[1]参照!$N$3:$O$11968,2,0)=0,"",VLOOKUP($D81,[1]参照!$N$3:$O$11968,2,0)))</f>
        <v/>
      </c>
      <c r="Q81" s="28"/>
      <c r="R81" s="28"/>
      <c r="S81" s="25"/>
      <c r="T81" s="25"/>
      <c r="U81" s="30" t="str">
        <f>IF(ISERROR(VLOOKUP($O81&amp;$Q81&amp;$R81,[1]参照!$BH$3:$BS$27,3,0)),"",IF(VLOOKUP($O81&amp;$Q81&amp;$R81,[1]参照!$BH$3:$BS$27,3,0)=0,"",VLOOKUP($O81&amp;$Q81&amp;$R81,[1]参照!$BH$3:$BS$27,3,0)))</f>
        <v/>
      </c>
      <c r="V81" s="31"/>
      <c r="W81" s="32"/>
      <c r="X81" s="30" t="str">
        <f>IF(ISERROR(VLOOKUP($O81&amp;$Q81&amp;$R81,[1]参照!$BH$3:$BS$27,8,0)),"",IF(VLOOKUP($O81&amp;$Q81&amp;$R81,[1]参照!$BH$3:$BS$27,8,0)=0,"",VLOOKUP($O81&amp;$Q81&amp;$R81,[1]参照!$BH$3:$BS$27,8,0)))</f>
        <v/>
      </c>
      <c r="Y81" s="30" t="str">
        <f>IF(ISERROR(VLOOKUP($O81&amp;$Q81&amp;$R81,[1]参照!$BH$3:$BS$27,4,0)),"",IF(VLOOKUP($O81&amp;$Q81&amp;$R81,[1]参照!$BH$3:$BS$27,4,0)=0,"",VLOOKUP($O81&amp;$Q81&amp;$R81,[1]参照!$BH$3:$BS$27,4,0)))</f>
        <v/>
      </c>
      <c r="Z81" s="31"/>
      <c r="AA81" s="32"/>
      <c r="AB81" s="30" t="str">
        <f>IF(ISERROR(VLOOKUP($O81&amp;$Q81&amp;$R81,[1]参照!$BH$3:$BS$27,9,0)),"",IF(VLOOKUP($O81&amp;$Q81&amp;$R81,[1]参照!$BH$3:$BS$27,9,0)=0,"",VLOOKUP($O81&amp;$Q81&amp;$R81,[1]参照!$BH$3:$BS$27,9,0)))</f>
        <v/>
      </c>
      <c r="AC81" s="30" t="str">
        <f>IF(ISERROR(VLOOKUP($O81&amp;$Q81&amp;$R81,[1]参照!$BH$3:$BS$27,5,0)),"",IF(VLOOKUP($O81&amp;$Q81&amp;$R81,[1]参照!$BH$3:$BS$27,5,0)=0,"",VLOOKUP($O81&amp;$Q81&amp;$R81,[1]参照!$BH$3:$BS$27,5,0)))</f>
        <v/>
      </c>
      <c r="AD81" s="31"/>
      <c r="AE81" s="32"/>
      <c r="AF81" s="30" t="str">
        <f>IF(ISERROR(VLOOKUP($O81&amp;$Q81&amp;$R81,[1]参照!$BH$3:$BS$27,10,0)),"",IF(VLOOKUP($O81&amp;$Q81&amp;$R81,[1]参照!$BH$3:$BS$27,10,0)=0,"",VLOOKUP($O81&amp;$Q81&amp;$R81,[1]参照!$BH$3:$BS$27,10,0)))</f>
        <v/>
      </c>
      <c r="AG81" s="30" t="str">
        <f>IF(ISERROR(VLOOKUP($O81&amp;$Q81&amp;$R81,[1]参照!$BH$3:$BS$27,6,0)),"",IF(VLOOKUP($O81&amp;$Q81&amp;$R81,[1]参照!$BH$3:$BS$27,6,0)=0,"",VLOOKUP($O81&amp;$Q81&amp;$R81,[1]参照!$BH$3:$BS$27,6,0)))</f>
        <v/>
      </c>
      <c r="AH81" s="31"/>
      <c r="AI81" s="32"/>
      <c r="AJ81" s="30" t="str">
        <f>IF(ISERROR(VLOOKUP($O81&amp;$Q81&amp;$R81,[1]参照!$BH$3:$BS$27,11,0)),"",IF(VLOOKUP($O81&amp;$Q81&amp;$R81,[1]参照!$BH$3:$BS$27,11,0)=0,"",VLOOKUP($O81&amp;$Q81&amp;$R81,[1]参照!$BH$3:$BS$27,11,0)))</f>
        <v/>
      </c>
      <c r="AK81" s="30" t="str">
        <f>IF(ISERROR(VLOOKUP($O81&amp;$Q81&amp;$R81,[1]参照!$BH$3:$BS$27,7,0)),"",IF(VLOOKUP($O81&amp;$Q81&amp;$R81,[1]参照!$BH$3:$BS$27,7,0)=0,"",VLOOKUP($O81&amp;$Q81&amp;$R81,[1]参照!$BH$3:$BS$27,7,0)))</f>
        <v/>
      </c>
      <c r="AL81" s="31"/>
      <c r="AM81" s="32"/>
      <c r="AN81" s="30" t="str">
        <f>IF(ISERROR(VLOOKUP($O81&amp;$Q81&amp;$R81,[1]参照!$BH$3:$BS$27,12,0)),"",IF(VLOOKUP($O81&amp;$Q81&amp;$R81,[1]参照!$BH$3:$BS$27,12,0)=0,"",VLOOKUP($O81&amp;$Q81&amp;$R81,[1]参照!$BH$3:$BS$27,12,0)))</f>
        <v/>
      </c>
      <c r="AO81" s="33"/>
      <c r="AP81" s="34"/>
    </row>
    <row r="82" spans="1:42" ht="21.75" customHeight="1">
      <c r="A82" s="24" t="str">
        <f>[1]表紙!$H$11</f>
        <v>28365</v>
      </c>
      <c r="B82" s="25"/>
      <c r="C82" s="26">
        <v>79</v>
      </c>
      <c r="D82" s="27" t="str">
        <f>IFERROR(VLOOKUP($A82&amp;"-"&amp;[1]★回答入力シート!$F82,[1]参照!$K$3:$N$11968,4,0),"")</f>
        <v/>
      </c>
      <c r="E82" s="27" t="s">
        <v>39</v>
      </c>
      <c r="F82" s="28"/>
      <c r="G82" s="27" t="s">
        <v>40</v>
      </c>
      <c r="H82" s="28"/>
      <c r="I82" s="27" t="s">
        <v>41</v>
      </c>
      <c r="J82" s="27" t="s">
        <v>39</v>
      </c>
      <c r="K82" s="28"/>
      <c r="L82" s="27" t="s">
        <v>40</v>
      </c>
      <c r="M82" s="28"/>
      <c r="N82" s="27" t="s">
        <v>41</v>
      </c>
      <c r="O82" s="28"/>
      <c r="P82" s="29" t="str">
        <f>IF(D82="","",IF(VLOOKUP($D82,[1]参照!$N$3:$O$11968,2,0)=0,"",VLOOKUP($D82,[1]参照!$N$3:$O$11968,2,0)))</f>
        <v/>
      </c>
      <c r="Q82" s="28"/>
      <c r="R82" s="28"/>
      <c r="S82" s="25"/>
      <c r="T82" s="25"/>
      <c r="U82" s="30" t="str">
        <f>IF(ISERROR(VLOOKUP($O82&amp;$Q82&amp;$R82,[1]参照!$BH$3:$BS$27,3,0)),"",IF(VLOOKUP($O82&amp;$Q82&amp;$R82,[1]参照!$BH$3:$BS$27,3,0)=0,"",VLOOKUP($O82&amp;$Q82&amp;$R82,[1]参照!$BH$3:$BS$27,3,0)))</f>
        <v/>
      </c>
      <c r="V82" s="31"/>
      <c r="W82" s="32"/>
      <c r="X82" s="30" t="str">
        <f>IF(ISERROR(VLOOKUP($O82&amp;$Q82&amp;$R82,[1]参照!$BH$3:$BS$27,8,0)),"",IF(VLOOKUP($O82&amp;$Q82&amp;$R82,[1]参照!$BH$3:$BS$27,8,0)=0,"",VLOOKUP($O82&amp;$Q82&amp;$R82,[1]参照!$BH$3:$BS$27,8,0)))</f>
        <v/>
      </c>
      <c r="Y82" s="30" t="str">
        <f>IF(ISERROR(VLOOKUP($O82&amp;$Q82&amp;$R82,[1]参照!$BH$3:$BS$27,4,0)),"",IF(VLOOKUP($O82&amp;$Q82&amp;$R82,[1]参照!$BH$3:$BS$27,4,0)=0,"",VLOOKUP($O82&amp;$Q82&amp;$R82,[1]参照!$BH$3:$BS$27,4,0)))</f>
        <v/>
      </c>
      <c r="Z82" s="31"/>
      <c r="AA82" s="32"/>
      <c r="AB82" s="30" t="str">
        <f>IF(ISERROR(VLOOKUP($O82&amp;$Q82&amp;$R82,[1]参照!$BH$3:$BS$27,9,0)),"",IF(VLOOKUP($O82&amp;$Q82&amp;$R82,[1]参照!$BH$3:$BS$27,9,0)=0,"",VLOOKUP($O82&amp;$Q82&amp;$R82,[1]参照!$BH$3:$BS$27,9,0)))</f>
        <v/>
      </c>
      <c r="AC82" s="30" t="str">
        <f>IF(ISERROR(VLOOKUP($O82&amp;$Q82&amp;$R82,[1]参照!$BH$3:$BS$27,5,0)),"",IF(VLOOKUP($O82&amp;$Q82&amp;$R82,[1]参照!$BH$3:$BS$27,5,0)=0,"",VLOOKUP($O82&amp;$Q82&amp;$R82,[1]参照!$BH$3:$BS$27,5,0)))</f>
        <v/>
      </c>
      <c r="AD82" s="31"/>
      <c r="AE82" s="32"/>
      <c r="AF82" s="30" t="str">
        <f>IF(ISERROR(VLOOKUP($O82&amp;$Q82&amp;$R82,[1]参照!$BH$3:$BS$27,10,0)),"",IF(VLOOKUP($O82&amp;$Q82&amp;$R82,[1]参照!$BH$3:$BS$27,10,0)=0,"",VLOOKUP($O82&amp;$Q82&amp;$R82,[1]参照!$BH$3:$BS$27,10,0)))</f>
        <v/>
      </c>
      <c r="AG82" s="30" t="str">
        <f>IF(ISERROR(VLOOKUP($O82&amp;$Q82&amp;$R82,[1]参照!$BH$3:$BS$27,6,0)),"",IF(VLOOKUP($O82&amp;$Q82&amp;$R82,[1]参照!$BH$3:$BS$27,6,0)=0,"",VLOOKUP($O82&amp;$Q82&amp;$R82,[1]参照!$BH$3:$BS$27,6,0)))</f>
        <v/>
      </c>
      <c r="AH82" s="31"/>
      <c r="AI82" s="32"/>
      <c r="AJ82" s="30" t="str">
        <f>IF(ISERROR(VLOOKUP($O82&amp;$Q82&amp;$R82,[1]参照!$BH$3:$BS$27,11,0)),"",IF(VLOOKUP($O82&amp;$Q82&amp;$R82,[1]参照!$BH$3:$BS$27,11,0)=0,"",VLOOKUP($O82&amp;$Q82&amp;$R82,[1]参照!$BH$3:$BS$27,11,0)))</f>
        <v/>
      </c>
      <c r="AK82" s="30" t="str">
        <f>IF(ISERROR(VLOOKUP($O82&amp;$Q82&amp;$R82,[1]参照!$BH$3:$BS$27,7,0)),"",IF(VLOOKUP($O82&amp;$Q82&amp;$R82,[1]参照!$BH$3:$BS$27,7,0)=0,"",VLOOKUP($O82&amp;$Q82&amp;$R82,[1]参照!$BH$3:$BS$27,7,0)))</f>
        <v/>
      </c>
      <c r="AL82" s="31"/>
      <c r="AM82" s="32"/>
      <c r="AN82" s="30" t="str">
        <f>IF(ISERROR(VLOOKUP($O82&amp;$Q82&amp;$R82,[1]参照!$BH$3:$BS$27,12,0)),"",IF(VLOOKUP($O82&amp;$Q82&amp;$R82,[1]参照!$BH$3:$BS$27,12,0)=0,"",VLOOKUP($O82&amp;$Q82&amp;$R82,[1]参照!$BH$3:$BS$27,12,0)))</f>
        <v/>
      </c>
      <c r="AO82" s="33"/>
      <c r="AP82" s="34"/>
    </row>
    <row r="83" spans="1:42" ht="21.75" customHeight="1">
      <c r="A83" s="24" t="str">
        <f>[1]表紙!$H$11</f>
        <v>28365</v>
      </c>
      <c r="B83" s="25"/>
      <c r="C83" s="26">
        <v>80</v>
      </c>
      <c r="D83" s="27" t="str">
        <f>IFERROR(VLOOKUP($A83&amp;"-"&amp;[1]★回答入力シート!$F83,[1]参照!$K$3:$N$11968,4,0),"")</f>
        <v/>
      </c>
      <c r="E83" s="27" t="s">
        <v>39</v>
      </c>
      <c r="F83" s="28"/>
      <c r="G83" s="27" t="s">
        <v>40</v>
      </c>
      <c r="H83" s="28"/>
      <c r="I83" s="27" t="s">
        <v>41</v>
      </c>
      <c r="J83" s="27" t="s">
        <v>39</v>
      </c>
      <c r="K83" s="28"/>
      <c r="L83" s="27" t="s">
        <v>40</v>
      </c>
      <c r="M83" s="28"/>
      <c r="N83" s="27" t="s">
        <v>41</v>
      </c>
      <c r="O83" s="28"/>
      <c r="P83" s="29" t="str">
        <f>IF(D83="","",IF(VLOOKUP($D83,[1]参照!$N$3:$O$11968,2,0)=0,"",VLOOKUP($D83,[1]参照!$N$3:$O$11968,2,0)))</f>
        <v/>
      </c>
      <c r="Q83" s="28"/>
      <c r="R83" s="28"/>
      <c r="S83" s="25"/>
      <c r="T83" s="25"/>
      <c r="U83" s="30" t="str">
        <f>IF(ISERROR(VLOOKUP($O83&amp;$Q83&amp;$R83,[1]参照!$BH$3:$BS$27,3,0)),"",IF(VLOOKUP($O83&amp;$Q83&amp;$R83,[1]参照!$BH$3:$BS$27,3,0)=0,"",VLOOKUP($O83&amp;$Q83&amp;$R83,[1]参照!$BH$3:$BS$27,3,0)))</f>
        <v/>
      </c>
      <c r="V83" s="31"/>
      <c r="W83" s="32"/>
      <c r="X83" s="30" t="str">
        <f>IF(ISERROR(VLOOKUP($O83&amp;$Q83&amp;$R83,[1]参照!$BH$3:$BS$27,8,0)),"",IF(VLOOKUP($O83&amp;$Q83&amp;$R83,[1]参照!$BH$3:$BS$27,8,0)=0,"",VLOOKUP($O83&amp;$Q83&amp;$R83,[1]参照!$BH$3:$BS$27,8,0)))</f>
        <v/>
      </c>
      <c r="Y83" s="30" t="str">
        <f>IF(ISERROR(VLOOKUP($O83&amp;$Q83&amp;$R83,[1]参照!$BH$3:$BS$27,4,0)),"",IF(VLOOKUP($O83&amp;$Q83&amp;$R83,[1]参照!$BH$3:$BS$27,4,0)=0,"",VLOOKUP($O83&amp;$Q83&amp;$R83,[1]参照!$BH$3:$BS$27,4,0)))</f>
        <v/>
      </c>
      <c r="Z83" s="31"/>
      <c r="AA83" s="32"/>
      <c r="AB83" s="30" t="str">
        <f>IF(ISERROR(VLOOKUP($O83&amp;$Q83&amp;$R83,[1]参照!$BH$3:$BS$27,9,0)),"",IF(VLOOKUP($O83&amp;$Q83&amp;$R83,[1]参照!$BH$3:$BS$27,9,0)=0,"",VLOOKUP($O83&amp;$Q83&amp;$R83,[1]参照!$BH$3:$BS$27,9,0)))</f>
        <v/>
      </c>
      <c r="AC83" s="30" t="str">
        <f>IF(ISERROR(VLOOKUP($O83&amp;$Q83&amp;$R83,[1]参照!$BH$3:$BS$27,5,0)),"",IF(VLOOKUP($O83&amp;$Q83&amp;$R83,[1]参照!$BH$3:$BS$27,5,0)=0,"",VLOOKUP($O83&amp;$Q83&amp;$R83,[1]参照!$BH$3:$BS$27,5,0)))</f>
        <v/>
      </c>
      <c r="AD83" s="31"/>
      <c r="AE83" s="32"/>
      <c r="AF83" s="30" t="str">
        <f>IF(ISERROR(VLOOKUP($O83&amp;$Q83&amp;$R83,[1]参照!$BH$3:$BS$27,10,0)),"",IF(VLOOKUP($O83&amp;$Q83&amp;$R83,[1]参照!$BH$3:$BS$27,10,0)=0,"",VLOOKUP($O83&amp;$Q83&amp;$R83,[1]参照!$BH$3:$BS$27,10,0)))</f>
        <v/>
      </c>
      <c r="AG83" s="30" t="str">
        <f>IF(ISERROR(VLOOKUP($O83&amp;$Q83&amp;$R83,[1]参照!$BH$3:$BS$27,6,0)),"",IF(VLOOKUP($O83&amp;$Q83&amp;$R83,[1]参照!$BH$3:$BS$27,6,0)=0,"",VLOOKUP($O83&amp;$Q83&amp;$R83,[1]参照!$BH$3:$BS$27,6,0)))</f>
        <v/>
      </c>
      <c r="AH83" s="31"/>
      <c r="AI83" s="32"/>
      <c r="AJ83" s="30" t="str">
        <f>IF(ISERROR(VLOOKUP($O83&amp;$Q83&amp;$R83,[1]参照!$BH$3:$BS$27,11,0)),"",IF(VLOOKUP($O83&amp;$Q83&amp;$R83,[1]参照!$BH$3:$BS$27,11,0)=0,"",VLOOKUP($O83&amp;$Q83&amp;$R83,[1]参照!$BH$3:$BS$27,11,0)))</f>
        <v/>
      </c>
      <c r="AK83" s="30" t="str">
        <f>IF(ISERROR(VLOOKUP($O83&amp;$Q83&amp;$R83,[1]参照!$BH$3:$BS$27,7,0)),"",IF(VLOOKUP($O83&amp;$Q83&amp;$R83,[1]参照!$BH$3:$BS$27,7,0)=0,"",VLOOKUP($O83&amp;$Q83&amp;$R83,[1]参照!$BH$3:$BS$27,7,0)))</f>
        <v/>
      </c>
      <c r="AL83" s="31"/>
      <c r="AM83" s="32"/>
      <c r="AN83" s="30" t="str">
        <f>IF(ISERROR(VLOOKUP($O83&amp;$Q83&amp;$R83,[1]参照!$BH$3:$BS$27,12,0)),"",IF(VLOOKUP($O83&amp;$Q83&amp;$R83,[1]参照!$BH$3:$BS$27,12,0)=0,"",VLOOKUP($O83&amp;$Q83&amp;$R83,[1]参照!$BH$3:$BS$27,12,0)))</f>
        <v/>
      </c>
      <c r="AO83" s="33"/>
      <c r="AP83" s="34"/>
    </row>
    <row r="84" spans="1:42" ht="21.75" customHeight="1">
      <c r="A84" s="24" t="str">
        <f>[1]表紙!$H$11</f>
        <v>28365</v>
      </c>
      <c r="B84" s="25"/>
      <c r="C84" s="26">
        <v>81</v>
      </c>
      <c r="D84" s="27" t="str">
        <f>IFERROR(VLOOKUP($A84&amp;"-"&amp;[1]★回答入力シート!$F84,[1]参照!$K$3:$N$11968,4,0),"")</f>
        <v/>
      </c>
      <c r="E84" s="27" t="s">
        <v>39</v>
      </c>
      <c r="F84" s="28"/>
      <c r="G84" s="27" t="s">
        <v>40</v>
      </c>
      <c r="H84" s="28"/>
      <c r="I84" s="27" t="s">
        <v>41</v>
      </c>
      <c r="J84" s="27" t="s">
        <v>39</v>
      </c>
      <c r="K84" s="28"/>
      <c r="L84" s="27" t="s">
        <v>40</v>
      </c>
      <c r="M84" s="28"/>
      <c r="N84" s="27" t="s">
        <v>41</v>
      </c>
      <c r="O84" s="28"/>
      <c r="P84" s="29" t="str">
        <f>IF(D84="","",IF(VLOOKUP($D84,[1]参照!$N$3:$O$11968,2,0)=0,"",VLOOKUP($D84,[1]参照!$N$3:$O$11968,2,0)))</f>
        <v/>
      </c>
      <c r="Q84" s="28"/>
      <c r="R84" s="28"/>
      <c r="S84" s="25"/>
      <c r="T84" s="25"/>
      <c r="U84" s="30" t="str">
        <f>IF(ISERROR(VLOOKUP($O84&amp;$Q84&amp;$R84,[1]参照!$BH$3:$BS$27,3,0)),"",IF(VLOOKUP($O84&amp;$Q84&amp;$R84,[1]参照!$BH$3:$BS$27,3,0)=0,"",VLOOKUP($O84&amp;$Q84&amp;$R84,[1]参照!$BH$3:$BS$27,3,0)))</f>
        <v/>
      </c>
      <c r="V84" s="31"/>
      <c r="W84" s="32"/>
      <c r="X84" s="30" t="str">
        <f>IF(ISERROR(VLOOKUP($O84&amp;$Q84&amp;$R84,[1]参照!$BH$3:$BS$27,8,0)),"",IF(VLOOKUP($O84&amp;$Q84&amp;$R84,[1]参照!$BH$3:$BS$27,8,0)=0,"",VLOOKUP($O84&amp;$Q84&amp;$R84,[1]参照!$BH$3:$BS$27,8,0)))</f>
        <v/>
      </c>
      <c r="Y84" s="30" t="str">
        <f>IF(ISERROR(VLOOKUP($O84&amp;$Q84&amp;$R84,[1]参照!$BH$3:$BS$27,4,0)),"",IF(VLOOKUP($O84&amp;$Q84&amp;$R84,[1]参照!$BH$3:$BS$27,4,0)=0,"",VLOOKUP($O84&amp;$Q84&amp;$R84,[1]参照!$BH$3:$BS$27,4,0)))</f>
        <v/>
      </c>
      <c r="Z84" s="31"/>
      <c r="AA84" s="32"/>
      <c r="AB84" s="30" t="str">
        <f>IF(ISERROR(VLOOKUP($O84&amp;$Q84&amp;$R84,[1]参照!$BH$3:$BS$27,9,0)),"",IF(VLOOKUP($O84&amp;$Q84&amp;$R84,[1]参照!$BH$3:$BS$27,9,0)=0,"",VLOOKUP($O84&amp;$Q84&amp;$R84,[1]参照!$BH$3:$BS$27,9,0)))</f>
        <v/>
      </c>
      <c r="AC84" s="30" t="str">
        <f>IF(ISERROR(VLOOKUP($O84&amp;$Q84&amp;$R84,[1]参照!$BH$3:$BS$27,5,0)),"",IF(VLOOKUP($O84&amp;$Q84&amp;$R84,[1]参照!$BH$3:$BS$27,5,0)=0,"",VLOOKUP($O84&amp;$Q84&amp;$R84,[1]参照!$BH$3:$BS$27,5,0)))</f>
        <v/>
      </c>
      <c r="AD84" s="31"/>
      <c r="AE84" s="32"/>
      <c r="AF84" s="30" t="str">
        <f>IF(ISERROR(VLOOKUP($O84&amp;$Q84&amp;$R84,[1]参照!$BH$3:$BS$27,10,0)),"",IF(VLOOKUP($O84&amp;$Q84&amp;$R84,[1]参照!$BH$3:$BS$27,10,0)=0,"",VLOOKUP($O84&amp;$Q84&amp;$R84,[1]参照!$BH$3:$BS$27,10,0)))</f>
        <v/>
      </c>
      <c r="AG84" s="30" t="str">
        <f>IF(ISERROR(VLOOKUP($O84&amp;$Q84&amp;$R84,[1]参照!$BH$3:$BS$27,6,0)),"",IF(VLOOKUP($O84&amp;$Q84&amp;$R84,[1]参照!$BH$3:$BS$27,6,0)=0,"",VLOOKUP($O84&amp;$Q84&amp;$R84,[1]参照!$BH$3:$BS$27,6,0)))</f>
        <v/>
      </c>
      <c r="AH84" s="31"/>
      <c r="AI84" s="32"/>
      <c r="AJ84" s="30" t="str">
        <f>IF(ISERROR(VLOOKUP($O84&amp;$Q84&amp;$R84,[1]参照!$BH$3:$BS$27,11,0)),"",IF(VLOOKUP($O84&amp;$Q84&amp;$R84,[1]参照!$BH$3:$BS$27,11,0)=0,"",VLOOKUP($O84&amp;$Q84&amp;$R84,[1]参照!$BH$3:$BS$27,11,0)))</f>
        <v/>
      </c>
      <c r="AK84" s="30" t="str">
        <f>IF(ISERROR(VLOOKUP($O84&amp;$Q84&amp;$R84,[1]参照!$BH$3:$BS$27,7,0)),"",IF(VLOOKUP($O84&amp;$Q84&amp;$R84,[1]参照!$BH$3:$BS$27,7,0)=0,"",VLOOKUP($O84&amp;$Q84&amp;$R84,[1]参照!$BH$3:$BS$27,7,0)))</f>
        <v/>
      </c>
      <c r="AL84" s="31"/>
      <c r="AM84" s="32"/>
      <c r="AN84" s="30" t="str">
        <f>IF(ISERROR(VLOOKUP($O84&amp;$Q84&amp;$R84,[1]参照!$BH$3:$BS$27,12,0)),"",IF(VLOOKUP($O84&amp;$Q84&amp;$R84,[1]参照!$BH$3:$BS$27,12,0)=0,"",VLOOKUP($O84&amp;$Q84&amp;$R84,[1]参照!$BH$3:$BS$27,12,0)))</f>
        <v/>
      </c>
      <c r="AO84" s="33"/>
      <c r="AP84" s="34"/>
    </row>
    <row r="85" spans="1:42" ht="21.75" customHeight="1">
      <c r="A85" s="24" t="str">
        <f>[1]表紙!$H$11</f>
        <v>28365</v>
      </c>
      <c r="B85" s="25"/>
      <c r="C85" s="26">
        <v>82</v>
      </c>
      <c r="D85" s="27" t="str">
        <f>IFERROR(VLOOKUP($A85&amp;"-"&amp;[1]★回答入力シート!$F85,[1]参照!$K$3:$N$11968,4,0),"")</f>
        <v/>
      </c>
      <c r="E85" s="27" t="s">
        <v>39</v>
      </c>
      <c r="F85" s="28"/>
      <c r="G85" s="27" t="s">
        <v>40</v>
      </c>
      <c r="H85" s="28"/>
      <c r="I85" s="27" t="s">
        <v>41</v>
      </c>
      <c r="J85" s="27" t="s">
        <v>39</v>
      </c>
      <c r="K85" s="28"/>
      <c r="L85" s="27" t="s">
        <v>40</v>
      </c>
      <c r="M85" s="28"/>
      <c r="N85" s="27" t="s">
        <v>41</v>
      </c>
      <c r="O85" s="28"/>
      <c r="P85" s="29" t="str">
        <f>IF(D85="","",IF(VLOOKUP($D85,[1]参照!$N$3:$O$11968,2,0)=0,"",VLOOKUP($D85,[1]参照!$N$3:$O$11968,2,0)))</f>
        <v/>
      </c>
      <c r="Q85" s="28"/>
      <c r="R85" s="28"/>
      <c r="S85" s="25"/>
      <c r="T85" s="25"/>
      <c r="U85" s="30" t="str">
        <f>IF(ISERROR(VLOOKUP($O85&amp;$Q85&amp;$R85,[1]参照!$BH$3:$BS$27,3,0)),"",IF(VLOOKUP($O85&amp;$Q85&amp;$R85,[1]参照!$BH$3:$BS$27,3,0)=0,"",VLOOKUP($O85&amp;$Q85&amp;$R85,[1]参照!$BH$3:$BS$27,3,0)))</f>
        <v/>
      </c>
      <c r="V85" s="31"/>
      <c r="W85" s="32"/>
      <c r="X85" s="30" t="str">
        <f>IF(ISERROR(VLOOKUP($O85&amp;$Q85&amp;$R85,[1]参照!$BH$3:$BS$27,8,0)),"",IF(VLOOKUP($O85&amp;$Q85&amp;$R85,[1]参照!$BH$3:$BS$27,8,0)=0,"",VLOOKUP($O85&amp;$Q85&amp;$R85,[1]参照!$BH$3:$BS$27,8,0)))</f>
        <v/>
      </c>
      <c r="Y85" s="30" t="str">
        <f>IF(ISERROR(VLOOKUP($O85&amp;$Q85&amp;$R85,[1]参照!$BH$3:$BS$27,4,0)),"",IF(VLOOKUP($O85&amp;$Q85&amp;$R85,[1]参照!$BH$3:$BS$27,4,0)=0,"",VLOOKUP($O85&amp;$Q85&amp;$R85,[1]参照!$BH$3:$BS$27,4,0)))</f>
        <v/>
      </c>
      <c r="Z85" s="31"/>
      <c r="AA85" s="32"/>
      <c r="AB85" s="30" t="str">
        <f>IF(ISERROR(VLOOKUP($O85&amp;$Q85&amp;$R85,[1]参照!$BH$3:$BS$27,9,0)),"",IF(VLOOKUP($O85&amp;$Q85&amp;$R85,[1]参照!$BH$3:$BS$27,9,0)=0,"",VLOOKUP($O85&amp;$Q85&amp;$R85,[1]参照!$BH$3:$BS$27,9,0)))</f>
        <v/>
      </c>
      <c r="AC85" s="30" t="str">
        <f>IF(ISERROR(VLOOKUP($O85&amp;$Q85&amp;$R85,[1]参照!$BH$3:$BS$27,5,0)),"",IF(VLOOKUP($O85&amp;$Q85&amp;$R85,[1]参照!$BH$3:$BS$27,5,0)=0,"",VLOOKUP($O85&amp;$Q85&amp;$R85,[1]参照!$BH$3:$BS$27,5,0)))</f>
        <v/>
      </c>
      <c r="AD85" s="31"/>
      <c r="AE85" s="32"/>
      <c r="AF85" s="30" t="str">
        <f>IF(ISERROR(VLOOKUP($O85&amp;$Q85&amp;$R85,[1]参照!$BH$3:$BS$27,10,0)),"",IF(VLOOKUP($O85&amp;$Q85&amp;$R85,[1]参照!$BH$3:$BS$27,10,0)=0,"",VLOOKUP($O85&amp;$Q85&amp;$R85,[1]参照!$BH$3:$BS$27,10,0)))</f>
        <v/>
      </c>
      <c r="AG85" s="30" t="str">
        <f>IF(ISERROR(VLOOKUP($O85&amp;$Q85&amp;$R85,[1]参照!$BH$3:$BS$27,6,0)),"",IF(VLOOKUP($O85&amp;$Q85&amp;$R85,[1]参照!$BH$3:$BS$27,6,0)=0,"",VLOOKUP($O85&amp;$Q85&amp;$R85,[1]参照!$BH$3:$BS$27,6,0)))</f>
        <v/>
      </c>
      <c r="AH85" s="31"/>
      <c r="AI85" s="32"/>
      <c r="AJ85" s="30" t="str">
        <f>IF(ISERROR(VLOOKUP($O85&amp;$Q85&amp;$R85,[1]参照!$BH$3:$BS$27,11,0)),"",IF(VLOOKUP($O85&amp;$Q85&amp;$R85,[1]参照!$BH$3:$BS$27,11,0)=0,"",VLOOKUP($O85&amp;$Q85&amp;$R85,[1]参照!$BH$3:$BS$27,11,0)))</f>
        <v/>
      </c>
      <c r="AK85" s="30" t="str">
        <f>IF(ISERROR(VLOOKUP($O85&amp;$Q85&amp;$R85,[1]参照!$BH$3:$BS$27,7,0)),"",IF(VLOOKUP($O85&amp;$Q85&amp;$R85,[1]参照!$BH$3:$BS$27,7,0)=0,"",VLOOKUP($O85&amp;$Q85&amp;$R85,[1]参照!$BH$3:$BS$27,7,0)))</f>
        <v/>
      </c>
      <c r="AL85" s="31"/>
      <c r="AM85" s="32"/>
      <c r="AN85" s="30" t="str">
        <f>IF(ISERROR(VLOOKUP($O85&amp;$Q85&amp;$R85,[1]参照!$BH$3:$BS$27,12,0)),"",IF(VLOOKUP($O85&amp;$Q85&amp;$R85,[1]参照!$BH$3:$BS$27,12,0)=0,"",VLOOKUP($O85&amp;$Q85&amp;$R85,[1]参照!$BH$3:$BS$27,12,0)))</f>
        <v/>
      </c>
      <c r="AO85" s="33"/>
      <c r="AP85" s="34"/>
    </row>
    <row r="86" spans="1:42" ht="21.75" customHeight="1">
      <c r="A86" s="24" t="str">
        <f>[1]表紙!$H$11</f>
        <v>28365</v>
      </c>
      <c r="B86" s="25"/>
      <c r="C86" s="26">
        <v>83</v>
      </c>
      <c r="D86" s="27" t="str">
        <f>IFERROR(VLOOKUP($A86&amp;"-"&amp;[1]★回答入力シート!$F86,[1]参照!$K$3:$N$11968,4,0),"")</f>
        <v/>
      </c>
      <c r="E86" s="27" t="s">
        <v>39</v>
      </c>
      <c r="F86" s="28"/>
      <c r="G86" s="27" t="s">
        <v>40</v>
      </c>
      <c r="H86" s="28"/>
      <c r="I86" s="27" t="s">
        <v>41</v>
      </c>
      <c r="J86" s="27" t="s">
        <v>39</v>
      </c>
      <c r="K86" s="28"/>
      <c r="L86" s="27" t="s">
        <v>40</v>
      </c>
      <c r="M86" s="28"/>
      <c r="N86" s="27" t="s">
        <v>41</v>
      </c>
      <c r="O86" s="28"/>
      <c r="P86" s="29" t="str">
        <f>IF(D86="","",IF(VLOOKUP($D86,[1]参照!$N$3:$O$11968,2,0)=0,"",VLOOKUP($D86,[1]参照!$N$3:$O$11968,2,0)))</f>
        <v/>
      </c>
      <c r="Q86" s="28"/>
      <c r="R86" s="28"/>
      <c r="S86" s="25"/>
      <c r="T86" s="25"/>
      <c r="U86" s="30" t="str">
        <f>IF(ISERROR(VLOOKUP($O86&amp;$Q86&amp;$R86,[1]参照!$BH$3:$BS$27,3,0)),"",IF(VLOOKUP($O86&amp;$Q86&amp;$R86,[1]参照!$BH$3:$BS$27,3,0)=0,"",VLOOKUP($O86&amp;$Q86&amp;$R86,[1]参照!$BH$3:$BS$27,3,0)))</f>
        <v/>
      </c>
      <c r="V86" s="31"/>
      <c r="W86" s="32"/>
      <c r="X86" s="30" t="str">
        <f>IF(ISERROR(VLOOKUP($O86&amp;$Q86&amp;$R86,[1]参照!$BH$3:$BS$27,8,0)),"",IF(VLOOKUP($O86&amp;$Q86&amp;$R86,[1]参照!$BH$3:$BS$27,8,0)=0,"",VLOOKUP($O86&amp;$Q86&amp;$R86,[1]参照!$BH$3:$BS$27,8,0)))</f>
        <v/>
      </c>
      <c r="Y86" s="30" t="str">
        <f>IF(ISERROR(VLOOKUP($O86&amp;$Q86&amp;$R86,[1]参照!$BH$3:$BS$27,4,0)),"",IF(VLOOKUP($O86&amp;$Q86&amp;$R86,[1]参照!$BH$3:$BS$27,4,0)=0,"",VLOOKUP($O86&amp;$Q86&amp;$R86,[1]参照!$BH$3:$BS$27,4,0)))</f>
        <v/>
      </c>
      <c r="Z86" s="31"/>
      <c r="AA86" s="32"/>
      <c r="AB86" s="30" t="str">
        <f>IF(ISERROR(VLOOKUP($O86&amp;$Q86&amp;$R86,[1]参照!$BH$3:$BS$27,9,0)),"",IF(VLOOKUP($O86&amp;$Q86&amp;$R86,[1]参照!$BH$3:$BS$27,9,0)=0,"",VLOOKUP($O86&amp;$Q86&amp;$R86,[1]参照!$BH$3:$BS$27,9,0)))</f>
        <v/>
      </c>
      <c r="AC86" s="30" t="str">
        <f>IF(ISERROR(VLOOKUP($O86&amp;$Q86&amp;$R86,[1]参照!$BH$3:$BS$27,5,0)),"",IF(VLOOKUP($O86&amp;$Q86&amp;$R86,[1]参照!$BH$3:$BS$27,5,0)=0,"",VLOOKUP($O86&amp;$Q86&amp;$R86,[1]参照!$BH$3:$BS$27,5,0)))</f>
        <v/>
      </c>
      <c r="AD86" s="31"/>
      <c r="AE86" s="32"/>
      <c r="AF86" s="30" t="str">
        <f>IF(ISERROR(VLOOKUP($O86&amp;$Q86&amp;$R86,[1]参照!$BH$3:$BS$27,10,0)),"",IF(VLOOKUP($O86&amp;$Q86&amp;$R86,[1]参照!$BH$3:$BS$27,10,0)=0,"",VLOOKUP($O86&amp;$Q86&amp;$R86,[1]参照!$BH$3:$BS$27,10,0)))</f>
        <v/>
      </c>
      <c r="AG86" s="30" t="str">
        <f>IF(ISERROR(VLOOKUP($O86&amp;$Q86&amp;$R86,[1]参照!$BH$3:$BS$27,6,0)),"",IF(VLOOKUP($O86&amp;$Q86&amp;$R86,[1]参照!$BH$3:$BS$27,6,0)=0,"",VLOOKUP($O86&amp;$Q86&amp;$R86,[1]参照!$BH$3:$BS$27,6,0)))</f>
        <v/>
      </c>
      <c r="AH86" s="31"/>
      <c r="AI86" s="32"/>
      <c r="AJ86" s="30" t="str">
        <f>IF(ISERROR(VLOOKUP($O86&amp;$Q86&amp;$R86,[1]参照!$BH$3:$BS$27,11,0)),"",IF(VLOOKUP($O86&amp;$Q86&amp;$R86,[1]参照!$BH$3:$BS$27,11,0)=0,"",VLOOKUP($O86&amp;$Q86&amp;$R86,[1]参照!$BH$3:$BS$27,11,0)))</f>
        <v/>
      </c>
      <c r="AK86" s="30" t="str">
        <f>IF(ISERROR(VLOOKUP($O86&amp;$Q86&amp;$R86,[1]参照!$BH$3:$BS$27,7,0)),"",IF(VLOOKUP($O86&amp;$Q86&amp;$R86,[1]参照!$BH$3:$BS$27,7,0)=0,"",VLOOKUP($O86&amp;$Q86&amp;$R86,[1]参照!$BH$3:$BS$27,7,0)))</f>
        <v/>
      </c>
      <c r="AL86" s="31"/>
      <c r="AM86" s="32"/>
      <c r="AN86" s="30" t="str">
        <f>IF(ISERROR(VLOOKUP($O86&amp;$Q86&amp;$R86,[1]参照!$BH$3:$BS$27,12,0)),"",IF(VLOOKUP($O86&amp;$Q86&amp;$R86,[1]参照!$BH$3:$BS$27,12,0)=0,"",VLOOKUP($O86&amp;$Q86&amp;$R86,[1]参照!$BH$3:$BS$27,12,0)))</f>
        <v/>
      </c>
      <c r="AO86" s="33"/>
      <c r="AP86" s="34"/>
    </row>
    <row r="87" spans="1:42" ht="21.75" customHeight="1">
      <c r="A87" s="24" t="str">
        <f>[1]表紙!$H$11</f>
        <v>28365</v>
      </c>
      <c r="B87" s="25"/>
      <c r="C87" s="26">
        <v>84</v>
      </c>
      <c r="D87" s="27" t="str">
        <f>IFERROR(VLOOKUP($A87&amp;"-"&amp;[1]★回答入力シート!$F87,[1]参照!$K$3:$N$11968,4,0),"")</f>
        <v/>
      </c>
      <c r="E87" s="27" t="s">
        <v>39</v>
      </c>
      <c r="F87" s="28"/>
      <c r="G87" s="27" t="s">
        <v>40</v>
      </c>
      <c r="H87" s="28"/>
      <c r="I87" s="27" t="s">
        <v>41</v>
      </c>
      <c r="J87" s="27" t="s">
        <v>39</v>
      </c>
      <c r="K87" s="28"/>
      <c r="L87" s="27" t="s">
        <v>40</v>
      </c>
      <c r="M87" s="28"/>
      <c r="N87" s="27" t="s">
        <v>41</v>
      </c>
      <c r="O87" s="28"/>
      <c r="P87" s="29" t="str">
        <f>IF(D87="","",IF(VLOOKUP($D87,[1]参照!$N$3:$O$11968,2,0)=0,"",VLOOKUP($D87,[1]参照!$N$3:$O$11968,2,0)))</f>
        <v/>
      </c>
      <c r="Q87" s="28"/>
      <c r="R87" s="28"/>
      <c r="S87" s="25"/>
      <c r="T87" s="25"/>
      <c r="U87" s="30" t="str">
        <f>IF(ISERROR(VLOOKUP($O87&amp;$Q87&amp;$R87,[1]参照!$BH$3:$BS$27,3,0)),"",IF(VLOOKUP($O87&amp;$Q87&amp;$R87,[1]参照!$BH$3:$BS$27,3,0)=0,"",VLOOKUP($O87&amp;$Q87&amp;$R87,[1]参照!$BH$3:$BS$27,3,0)))</f>
        <v/>
      </c>
      <c r="V87" s="31"/>
      <c r="W87" s="32"/>
      <c r="X87" s="30" t="str">
        <f>IF(ISERROR(VLOOKUP($O87&amp;$Q87&amp;$R87,[1]参照!$BH$3:$BS$27,8,0)),"",IF(VLOOKUP($O87&amp;$Q87&amp;$R87,[1]参照!$BH$3:$BS$27,8,0)=0,"",VLOOKUP($O87&amp;$Q87&amp;$R87,[1]参照!$BH$3:$BS$27,8,0)))</f>
        <v/>
      </c>
      <c r="Y87" s="30" t="str">
        <f>IF(ISERROR(VLOOKUP($O87&amp;$Q87&amp;$R87,[1]参照!$BH$3:$BS$27,4,0)),"",IF(VLOOKUP($O87&amp;$Q87&amp;$R87,[1]参照!$BH$3:$BS$27,4,0)=0,"",VLOOKUP($O87&amp;$Q87&amp;$R87,[1]参照!$BH$3:$BS$27,4,0)))</f>
        <v/>
      </c>
      <c r="Z87" s="31"/>
      <c r="AA87" s="32"/>
      <c r="AB87" s="30" t="str">
        <f>IF(ISERROR(VLOOKUP($O87&amp;$Q87&amp;$R87,[1]参照!$BH$3:$BS$27,9,0)),"",IF(VLOOKUP($O87&amp;$Q87&amp;$R87,[1]参照!$BH$3:$BS$27,9,0)=0,"",VLOOKUP($O87&amp;$Q87&amp;$R87,[1]参照!$BH$3:$BS$27,9,0)))</f>
        <v/>
      </c>
      <c r="AC87" s="30" t="str">
        <f>IF(ISERROR(VLOOKUP($O87&amp;$Q87&amp;$R87,[1]参照!$BH$3:$BS$27,5,0)),"",IF(VLOOKUP($O87&amp;$Q87&amp;$R87,[1]参照!$BH$3:$BS$27,5,0)=0,"",VLOOKUP($O87&amp;$Q87&amp;$R87,[1]参照!$BH$3:$BS$27,5,0)))</f>
        <v/>
      </c>
      <c r="AD87" s="31"/>
      <c r="AE87" s="32"/>
      <c r="AF87" s="30" t="str">
        <f>IF(ISERROR(VLOOKUP($O87&amp;$Q87&amp;$R87,[1]参照!$BH$3:$BS$27,10,0)),"",IF(VLOOKUP($O87&amp;$Q87&amp;$R87,[1]参照!$BH$3:$BS$27,10,0)=0,"",VLOOKUP($O87&amp;$Q87&amp;$R87,[1]参照!$BH$3:$BS$27,10,0)))</f>
        <v/>
      </c>
      <c r="AG87" s="30" t="str">
        <f>IF(ISERROR(VLOOKUP($O87&amp;$Q87&amp;$R87,[1]参照!$BH$3:$BS$27,6,0)),"",IF(VLOOKUP($O87&amp;$Q87&amp;$R87,[1]参照!$BH$3:$BS$27,6,0)=0,"",VLOOKUP($O87&amp;$Q87&amp;$R87,[1]参照!$BH$3:$BS$27,6,0)))</f>
        <v/>
      </c>
      <c r="AH87" s="31"/>
      <c r="AI87" s="32"/>
      <c r="AJ87" s="30" t="str">
        <f>IF(ISERROR(VLOOKUP($O87&amp;$Q87&amp;$R87,[1]参照!$BH$3:$BS$27,11,0)),"",IF(VLOOKUP($O87&amp;$Q87&amp;$R87,[1]参照!$BH$3:$BS$27,11,0)=0,"",VLOOKUP($O87&amp;$Q87&amp;$R87,[1]参照!$BH$3:$BS$27,11,0)))</f>
        <v/>
      </c>
      <c r="AK87" s="30" t="str">
        <f>IF(ISERROR(VLOOKUP($O87&amp;$Q87&amp;$R87,[1]参照!$BH$3:$BS$27,7,0)),"",IF(VLOOKUP($O87&amp;$Q87&amp;$R87,[1]参照!$BH$3:$BS$27,7,0)=0,"",VLOOKUP($O87&amp;$Q87&amp;$R87,[1]参照!$BH$3:$BS$27,7,0)))</f>
        <v/>
      </c>
      <c r="AL87" s="31"/>
      <c r="AM87" s="32"/>
      <c r="AN87" s="30" t="str">
        <f>IF(ISERROR(VLOOKUP($O87&amp;$Q87&amp;$R87,[1]参照!$BH$3:$BS$27,12,0)),"",IF(VLOOKUP($O87&amp;$Q87&amp;$R87,[1]参照!$BH$3:$BS$27,12,0)=0,"",VLOOKUP($O87&amp;$Q87&amp;$R87,[1]参照!$BH$3:$BS$27,12,0)))</f>
        <v/>
      </c>
      <c r="AO87" s="33"/>
      <c r="AP87" s="34"/>
    </row>
    <row r="88" spans="1:42" ht="21.75" customHeight="1">
      <c r="A88" s="24" t="str">
        <f>[1]表紙!$H$11</f>
        <v>28365</v>
      </c>
      <c r="B88" s="25"/>
      <c r="C88" s="26">
        <v>85</v>
      </c>
      <c r="D88" s="27" t="str">
        <f>IFERROR(VLOOKUP($A88&amp;"-"&amp;[1]★回答入力シート!$F88,[1]参照!$K$3:$N$11968,4,0),"")</f>
        <v/>
      </c>
      <c r="E88" s="27" t="s">
        <v>39</v>
      </c>
      <c r="F88" s="28"/>
      <c r="G88" s="27" t="s">
        <v>40</v>
      </c>
      <c r="H88" s="28"/>
      <c r="I88" s="27" t="s">
        <v>41</v>
      </c>
      <c r="J88" s="27" t="s">
        <v>39</v>
      </c>
      <c r="K88" s="28"/>
      <c r="L88" s="27" t="s">
        <v>40</v>
      </c>
      <c r="M88" s="28"/>
      <c r="N88" s="27" t="s">
        <v>41</v>
      </c>
      <c r="O88" s="28"/>
      <c r="P88" s="29" t="str">
        <f>IF(D88="","",IF(VLOOKUP($D88,[1]参照!$N$3:$O$11968,2,0)=0,"",VLOOKUP($D88,[1]参照!$N$3:$O$11968,2,0)))</f>
        <v/>
      </c>
      <c r="Q88" s="28"/>
      <c r="R88" s="28"/>
      <c r="S88" s="25"/>
      <c r="T88" s="25"/>
      <c r="U88" s="30" t="str">
        <f>IF(ISERROR(VLOOKUP($O88&amp;$Q88&amp;$R88,[1]参照!$BH$3:$BS$27,3,0)),"",IF(VLOOKUP($O88&amp;$Q88&amp;$R88,[1]参照!$BH$3:$BS$27,3,0)=0,"",VLOOKUP($O88&amp;$Q88&amp;$R88,[1]参照!$BH$3:$BS$27,3,0)))</f>
        <v/>
      </c>
      <c r="V88" s="31"/>
      <c r="W88" s="32"/>
      <c r="X88" s="30" t="str">
        <f>IF(ISERROR(VLOOKUP($O88&amp;$Q88&amp;$R88,[1]参照!$BH$3:$BS$27,8,0)),"",IF(VLOOKUP($O88&amp;$Q88&amp;$R88,[1]参照!$BH$3:$BS$27,8,0)=0,"",VLOOKUP($O88&amp;$Q88&amp;$R88,[1]参照!$BH$3:$BS$27,8,0)))</f>
        <v/>
      </c>
      <c r="Y88" s="30" t="str">
        <f>IF(ISERROR(VLOOKUP($O88&amp;$Q88&amp;$R88,[1]参照!$BH$3:$BS$27,4,0)),"",IF(VLOOKUP($O88&amp;$Q88&amp;$R88,[1]参照!$BH$3:$BS$27,4,0)=0,"",VLOOKUP($O88&amp;$Q88&amp;$R88,[1]参照!$BH$3:$BS$27,4,0)))</f>
        <v/>
      </c>
      <c r="Z88" s="31"/>
      <c r="AA88" s="32"/>
      <c r="AB88" s="30" t="str">
        <f>IF(ISERROR(VLOOKUP($O88&amp;$Q88&amp;$R88,[1]参照!$BH$3:$BS$27,9,0)),"",IF(VLOOKUP($O88&amp;$Q88&amp;$R88,[1]参照!$BH$3:$BS$27,9,0)=0,"",VLOOKUP($O88&amp;$Q88&amp;$R88,[1]参照!$BH$3:$BS$27,9,0)))</f>
        <v/>
      </c>
      <c r="AC88" s="30" t="str">
        <f>IF(ISERROR(VLOOKUP($O88&amp;$Q88&amp;$R88,[1]参照!$BH$3:$BS$27,5,0)),"",IF(VLOOKUP($O88&amp;$Q88&amp;$R88,[1]参照!$BH$3:$BS$27,5,0)=0,"",VLOOKUP($O88&amp;$Q88&amp;$R88,[1]参照!$BH$3:$BS$27,5,0)))</f>
        <v/>
      </c>
      <c r="AD88" s="31"/>
      <c r="AE88" s="32"/>
      <c r="AF88" s="30" t="str">
        <f>IF(ISERROR(VLOOKUP($O88&amp;$Q88&amp;$R88,[1]参照!$BH$3:$BS$27,10,0)),"",IF(VLOOKUP($O88&amp;$Q88&amp;$R88,[1]参照!$BH$3:$BS$27,10,0)=0,"",VLOOKUP($O88&amp;$Q88&amp;$R88,[1]参照!$BH$3:$BS$27,10,0)))</f>
        <v/>
      </c>
      <c r="AG88" s="30" t="str">
        <f>IF(ISERROR(VLOOKUP($O88&amp;$Q88&amp;$R88,[1]参照!$BH$3:$BS$27,6,0)),"",IF(VLOOKUP($O88&amp;$Q88&amp;$R88,[1]参照!$BH$3:$BS$27,6,0)=0,"",VLOOKUP($O88&amp;$Q88&amp;$R88,[1]参照!$BH$3:$BS$27,6,0)))</f>
        <v/>
      </c>
      <c r="AH88" s="31"/>
      <c r="AI88" s="32"/>
      <c r="AJ88" s="30" t="str">
        <f>IF(ISERROR(VLOOKUP($O88&amp;$Q88&amp;$R88,[1]参照!$BH$3:$BS$27,11,0)),"",IF(VLOOKUP($O88&amp;$Q88&amp;$R88,[1]参照!$BH$3:$BS$27,11,0)=0,"",VLOOKUP($O88&amp;$Q88&amp;$R88,[1]参照!$BH$3:$BS$27,11,0)))</f>
        <v/>
      </c>
      <c r="AK88" s="30" t="str">
        <f>IF(ISERROR(VLOOKUP($O88&amp;$Q88&amp;$R88,[1]参照!$BH$3:$BS$27,7,0)),"",IF(VLOOKUP($O88&amp;$Q88&amp;$R88,[1]参照!$BH$3:$BS$27,7,0)=0,"",VLOOKUP($O88&amp;$Q88&amp;$R88,[1]参照!$BH$3:$BS$27,7,0)))</f>
        <v/>
      </c>
      <c r="AL88" s="31"/>
      <c r="AM88" s="32"/>
      <c r="AN88" s="30" t="str">
        <f>IF(ISERROR(VLOOKUP($O88&amp;$Q88&amp;$R88,[1]参照!$BH$3:$BS$27,12,0)),"",IF(VLOOKUP($O88&amp;$Q88&amp;$R88,[1]参照!$BH$3:$BS$27,12,0)=0,"",VLOOKUP($O88&amp;$Q88&amp;$R88,[1]参照!$BH$3:$BS$27,12,0)))</f>
        <v/>
      </c>
      <c r="AO88" s="33"/>
      <c r="AP88" s="34"/>
    </row>
    <row r="89" spans="1:42" ht="21.75" customHeight="1">
      <c r="A89" s="24" t="str">
        <f>[1]表紙!$H$11</f>
        <v>28365</v>
      </c>
      <c r="B89" s="25"/>
      <c r="C89" s="26">
        <v>86</v>
      </c>
      <c r="D89" s="27" t="str">
        <f>IFERROR(VLOOKUP($A89&amp;"-"&amp;[1]★回答入力シート!$F89,[1]参照!$K$3:$N$11968,4,0),"")</f>
        <v/>
      </c>
      <c r="E89" s="27" t="s">
        <v>39</v>
      </c>
      <c r="F89" s="28"/>
      <c r="G89" s="27" t="s">
        <v>40</v>
      </c>
      <c r="H89" s="28"/>
      <c r="I89" s="27" t="s">
        <v>41</v>
      </c>
      <c r="J89" s="27" t="s">
        <v>39</v>
      </c>
      <c r="K89" s="28"/>
      <c r="L89" s="27" t="s">
        <v>40</v>
      </c>
      <c r="M89" s="28"/>
      <c r="N89" s="27" t="s">
        <v>41</v>
      </c>
      <c r="O89" s="28"/>
      <c r="P89" s="29" t="str">
        <f>IF(D89="","",IF(VLOOKUP($D89,[1]参照!$N$3:$O$11968,2,0)=0,"",VLOOKUP($D89,[1]参照!$N$3:$O$11968,2,0)))</f>
        <v/>
      </c>
      <c r="Q89" s="28"/>
      <c r="R89" s="28"/>
      <c r="S89" s="25"/>
      <c r="T89" s="25"/>
      <c r="U89" s="30" t="str">
        <f>IF(ISERROR(VLOOKUP($O89&amp;$Q89&amp;$R89,[1]参照!$BH$3:$BS$27,3,0)),"",IF(VLOOKUP($O89&amp;$Q89&amp;$R89,[1]参照!$BH$3:$BS$27,3,0)=0,"",VLOOKUP($O89&amp;$Q89&amp;$R89,[1]参照!$BH$3:$BS$27,3,0)))</f>
        <v/>
      </c>
      <c r="V89" s="31"/>
      <c r="W89" s="32"/>
      <c r="X89" s="30" t="str">
        <f>IF(ISERROR(VLOOKUP($O89&amp;$Q89&amp;$R89,[1]参照!$BH$3:$BS$27,8,0)),"",IF(VLOOKUP($O89&amp;$Q89&amp;$R89,[1]参照!$BH$3:$BS$27,8,0)=0,"",VLOOKUP($O89&amp;$Q89&amp;$R89,[1]参照!$BH$3:$BS$27,8,0)))</f>
        <v/>
      </c>
      <c r="Y89" s="30" t="str">
        <f>IF(ISERROR(VLOOKUP($O89&amp;$Q89&amp;$R89,[1]参照!$BH$3:$BS$27,4,0)),"",IF(VLOOKUP($O89&amp;$Q89&amp;$R89,[1]参照!$BH$3:$BS$27,4,0)=0,"",VLOOKUP($O89&amp;$Q89&amp;$R89,[1]参照!$BH$3:$BS$27,4,0)))</f>
        <v/>
      </c>
      <c r="Z89" s="31"/>
      <c r="AA89" s="32"/>
      <c r="AB89" s="30" t="str">
        <f>IF(ISERROR(VLOOKUP($O89&amp;$Q89&amp;$R89,[1]参照!$BH$3:$BS$27,9,0)),"",IF(VLOOKUP($O89&amp;$Q89&amp;$R89,[1]参照!$BH$3:$BS$27,9,0)=0,"",VLOOKUP($O89&amp;$Q89&amp;$R89,[1]参照!$BH$3:$BS$27,9,0)))</f>
        <v/>
      </c>
      <c r="AC89" s="30" t="str">
        <f>IF(ISERROR(VLOOKUP($O89&amp;$Q89&amp;$R89,[1]参照!$BH$3:$BS$27,5,0)),"",IF(VLOOKUP($O89&amp;$Q89&amp;$R89,[1]参照!$BH$3:$BS$27,5,0)=0,"",VLOOKUP($O89&amp;$Q89&amp;$R89,[1]参照!$BH$3:$BS$27,5,0)))</f>
        <v/>
      </c>
      <c r="AD89" s="31"/>
      <c r="AE89" s="32"/>
      <c r="AF89" s="30" t="str">
        <f>IF(ISERROR(VLOOKUP($O89&amp;$Q89&amp;$R89,[1]参照!$BH$3:$BS$27,10,0)),"",IF(VLOOKUP($O89&amp;$Q89&amp;$R89,[1]参照!$BH$3:$BS$27,10,0)=0,"",VLOOKUP($O89&amp;$Q89&amp;$R89,[1]参照!$BH$3:$BS$27,10,0)))</f>
        <v/>
      </c>
      <c r="AG89" s="30" t="str">
        <f>IF(ISERROR(VLOOKUP($O89&amp;$Q89&amp;$R89,[1]参照!$BH$3:$BS$27,6,0)),"",IF(VLOOKUP($O89&amp;$Q89&amp;$R89,[1]参照!$BH$3:$BS$27,6,0)=0,"",VLOOKUP($O89&amp;$Q89&amp;$R89,[1]参照!$BH$3:$BS$27,6,0)))</f>
        <v/>
      </c>
      <c r="AH89" s="31"/>
      <c r="AI89" s="32"/>
      <c r="AJ89" s="30" t="str">
        <f>IF(ISERROR(VLOOKUP($O89&amp;$Q89&amp;$R89,[1]参照!$BH$3:$BS$27,11,0)),"",IF(VLOOKUP($O89&amp;$Q89&amp;$R89,[1]参照!$BH$3:$BS$27,11,0)=0,"",VLOOKUP($O89&amp;$Q89&amp;$R89,[1]参照!$BH$3:$BS$27,11,0)))</f>
        <v/>
      </c>
      <c r="AK89" s="30" t="str">
        <f>IF(ISERROR(VLOOKUP($O89&amp;$Q89&amp;$R89,[1]参照!$BH$3:$BS$27,7,0)),"",IF(VLOOKUP($O89&amp;$Q89&amp;$R89,[1]参照!$BH$3:$BS$27,7,0)=0,"",VLOOKUP($O89&amp;$Q89&amp;$R89,[1]参照!$BH$3:$BS$27,7,0)))</f>
        <v/>
      </c>
      <c r="AL89" s="31"/>
      <c r="AM89" s="32"/>
      <c r="AN89" s="30" t="str">
        <f>IF(ISERROR(VLOOKUP($O89&amp;$Q89&amp;$R89,[1]参照!$BH$3:$BS$27,12,0)),"",IF(VLOOKUP($O89&amp;$Q89&amp;$R89,[1]参照!$BH$3:$BS$27,12,0)=0,"",VLOOKUP($O89&amp;$Q89&amp;$R89,[1]参照!$BH$3:$BS$27,12,0)))</f>
        <v/>
      </c>
      <c r="AO89" s="33"/>
      <c r="AP89" s="34"/>
    </row>
    <row r="90" spans="1:42" ht="21.75" customHeight="1">
      <c r="A90" s="24" t="str">
        <f>[1]表紙!$H$11</f>
        <v>28365</v>
      </c>
      <c r="B90" s="25"/>
      <c r="C90" s="26">
        <v>87</v>
      </c>
      <c r="D90" s="27" t="str">
        <f>IFERROR(VLOOKUP($A90&amp;"-"&amp;[1]★回答入力シート!$F90,[1]参照!$K$3:$N$11968,4,0),"")</f>
        <v/>
      </c>
      <c r="E90" s="27" t="s">
        <v>39</v>
      </c>
      <c r="F90" s="28"/>
      <c r="G90" s="27" t="s">
        <v>40</v>
      </c>
      <c r="H90" s="28"/>
      <c r="I90" s="27" t="s">
        <v>41</v>
      </c>
      <c r="J90" s="27" t="s">
        <v>39</v>
      </c>
      <c r="K90" s="28"/>
      <c r="L90" s="27" t="s">
        <v>40</v>
      </c>
      <c r="M90" s="28"/>
      <c r="N90" s="27" t="s">
        <v>41</v>
      </c>
      <c r="O90" s="28"/>
      <c r="P90" s="29" t="str">
        <f>IF(D90="","",IF(VLOOKUP($D90,[1]参照!$N$3:$O$11968,2,0)=0,"",VLOOKUP($D90,[1]参照!$N$3:$O$11968,2,0)))</f>
        <v/>
      </c>
      <c r="Q90" s="28"/>
      <c r="R90" s="28"/>
      <c r="S90" s="25"/>
      <c r="T90" s="25"/>
      <c r="U90" s="30" t="str">
        <f>IF(ISERROR(VLOOKUP($O90&amp;$Q90&amp;$R90,[1]参照!$BH$3:$BS$27,3,0)),"",IF(VLOOKUP($O90&amp;$Q90&amp;$R90,[1]参照!$BH$3:$BS$27,3,0)=0,"",VLOOKUP($O90&amp;$Q90&amp;$R90,[1]参照!$BH$3:$BS$27,3,0)))</f>
        <v/>
      </c>
      <c r="V90" s="31"/>
      <c r="W90" s="32"/>
      <c r="X90" s="30" t="str">
        <f>IF(ISERROR(VLOOKUP($O90&amp;$Q90&amp;$R90,[1]参照!$BH$3:$BS$27,8,0)),"",IF(VLOOKUP($O90&amp;$Q90&amp;$R90,[1]参照!$BH$3:$BS$27,8,0)=0,"",VLOOKUP($O90&amp;$Q90&amp;$R90,[1]参照!$BH$3:$BS$27,8,0)))</f>
        <v/>
      </c>
      <c r="Y90" s="30" t="str">
        <f>IF(ISERROR(VLOOKUP($O90&amp;$Q90&amp;$R90,[1]参照!$BH$3:$BS$27,4,0)),"",IF(VLOOKUP($O90&amp;$Q90&amp;$R90,[1]参照!$BH$3:$BS$27,4,0)=0,"",VLOOKUP($O90&amp;$Q90&amp;$R90,[1]参照!$BH$3:$BS$27,4,0)))</f>
        <v/>
      </c>
      <c r="Z90" s="31"/>
      <c r="AA90" s="32"/>
      <c r="AB90" s="30" t="str">
        <f>IF(ISERROR(VLOOKUP($O90&amp;$Q90&amp;$R90,[1]参照!$BH$3:$BS$27,9,0)),"",IF(VLOOKUP($O90&amp;$Q90&amp;$R90,[1]参照!$BH$3:$BS$27,9,0)=0,"",VLOOKUP($O90&amp;$Q90&amp;$R90,[1]参照!$BH$3:$BS$27,9,0)))</f>
        <v/>
      </c>
      <c r="AC90" s="30" t="str">
        <f>IF(ISERROR(VLOOKUP($O90&amp;$Q90&amp;$R90,[1]参照!$BH$3:$BS$27,5,0)),"",IF(VLOOKUP($O90&amp;$Q90&amp;$R90,[1]参照!$BH$3:$BS$27,5,0)=0,"",VLOOKUP($O90&amp;$Q90&amp;$R90,[1]参照!$BH$3:$BS$27,5,0)))</f>
        <v/>
      </c>
      <c r="AD90" s="31"/>
      <c r="AE90" s="32"/>
      <c r="AF90" s="30" t="str">
        <f>IF(ISERROR(VLOOKUP($O90&amp;$Q90&amp;$R90,[1]参照!$BH$3:$BS$27,10,0)),"",IF(VLOOKUP($O90&amp;$Q90&amp;$R90,[1]参照!$BH$3:$BS$27,10,0)=0,"",VLOOKUP($O90&amp;$Q90&amp;$R90,[1]参照!$BH$3:$BS$27,10,0)))</f>
        <v/>
      </c>
      <c r="AG90" s="30" t="str">
        <f>IF(ISERROR(VLOOKUP($O90&amp;$Q90&amp;$R90,[1]参照!$BH$3:$BS$27,6,0)),"",IF(VLOOKUP($O90&amp;$Q90&amp;$R90,[1]参照!$BH$3:$BS$27,6,0)=0,"",VLOOKUP($O90&amp;$Q90&amp;$R90,[1]参照!$BH$3:$BS$27,6,0)))</f>
        <v/>
      </c>
      <c r="AH90" s="31"/>
      <c r="AI90" s="32"/>
      <c r="AJ90" s="30" t="str">
        <f>IF(ISERROR(VLOOKUP($O90&amp;$Q90&amp;$R90,[1]参照!$BH$3:$BS$27,11,0)),"",IF(VLOOKUP($O90&amp;$Q90&amp;$R90,[1]参照!$BH$3:$BS$27,11,0)=0,"",VLOOKUP($O90&amp;$Q90&amp;$R90,[1]参照!$BH$3:$BS$27,11,0)))</f>
        <v/>
      </c>
      <c r="AK90" s="30" t="str">
        <f>IF(ISERROR(VLOOKUP($O90&amp;$Q90&amp;$R90,[1]参照!$BH$3:$BS$27,7,0)),"",IF(VLOOKUP($O90&amp;$Q90&amp;$R90,[1]参照!$BH$3:$BS$27,7,0)=0,"",VLOOKUP($O90&amp;$Q90&amp;$R90,[1]参照!$BH$3:$BS$27,7,0)))</f>
        <v/>
      </c>
      <c r="AL90" s="31"/>
      <c r="AM90" s="32"/>
      <c r="AN90" s="30" t="str">
        <f>IF(ISERROR(VLOOKUP($O90&amp;$Q90&amp;$R90,[1]参照!$BH$3:$BS$27,12,0)),"",IF(VLOOKUP($O90&amp;$Q90&amp;$R90,[1]参照!$BH$3:$BS$27,12,0)=0,"",VLOOKUP($O90&amp;$Q90&amp;$R90,[1]参照!$BH$3:$BS$27,12,0)))</f>
        <v/>
      </c>
      <c r="AO90" s="33"/>
      <c r="AP90" s="34"/>
    </row>
    <row r="91" spans="1:42" ht="21.75" customHeight="1">
      <c r="A91" s="24" t="str">
        <f>[1]表紙!$H$11</f>
        <v>28365</v>
      </c>
      <c r="B91" s="25"/>
      <c r="C91" s="26">
        <v>88</v>
      </c>
      <c r="D91" s="27" t="str">
        <f>IFERROR(VLOOKUP($A91&amp;"-"&amp;[1]★回答入力シート!$F91,[1]参照!$K$3:$N$11968,4,0),"")</f>
        <v/>
      </c>
      <c r="E91" s="27" t="s">
        <v>39</v>
      </c>
      <c r="F91" s="28"/>
      <c r="G91" s="27" t="s">
        <v>40</v>
      </c>
      <c r="H91" s="28"/>
      <c r="I91" s="27" t="s">
        <v>41</v>
      </c>
      <c r="J91" s="27" t="s">
        <v>39</v>
      </c>
      <c r="K91" s="28"/>
      <c r="L91" s="27" t="s">
        <v>40</v>
      </c>
      <c r="M91" s="28"/>
      <c r="N91" s="27" t="s">
        <v>41</v>
      </c>
      <c r="O91" s="28"/>
      <c r="P91" s="29" t="str">
        <f>IF(D91="","",IF(VLOOKUP($D91,[1]参照!$N$3:$O$11968,2,0)=0,"",VLOOKUP($D91,[1]参照!$N$3:$O$11968,2,0)))</f>
        <v/>
      </c>
      <c r="Q91" s="28"/>
      <c r="R91" s="28"/>
      <c r="S91" s="25"/>
      <c r="T91" s="25"/>
      <c r="U91" s="30" t="str">
        <f>IF(ISERROR(VLOOKUP($O91&amp;$Q91&amp;$R91,[1]参照!$BH$3:$BS$27,3,0)),"",IF(VLOOKUP($O91&amp;$Q91&amp;$R91,[1]参照!$BH$3:$BS$27,3,0)=0,"",VLOOKUP($O91&amp;$Q91&amp;$R91,[1]参照!$BH$3:$BS$27,3,0)))</f>
        <v/>
      </c>
      <c r="V91" s="31"/>
      <c r="W91" s="32"/>
      <c r="X91" s="30" t="str">
        <f>IF(ISERROR(VLOOKUP($O91&amp;$Q91&amp;$R91,[1]参照!$BH$3:$BS$27,8,0)),"",IF(VLOOKUP($O91&amp;$Q91&amp;$R91,[1]参照!$BH$3:$BS$27,8,0)=0,"",VLOOKUP($O91&amp;$Q91&amp;$R91,[1]参照!$BH$3:$BS$27,8,0)))</f>
        <v/>
      </c>
      <c r="Y91" s="30" t="str">
        <f>IF(ISERROR(VLOOKUP($O91&amp;$Q91&amp;$R91,[1]参照!$BH$3:$BS$27,4,0)),"",IF(VLOOKUP($O91&amp;$Q91&amp;$R91,[1]参照!$BH$3:$BS$27,4,0)=0,"",VLOOKUP($O91&amp;$Q91&amp;$R91,[1]参照!$BH$3:$BS$27,4,0)))</f>
        <v/>
      </c>
      <c r="Z91" s="31"/>
      <c r="AA91" s="32"/>
      <c r="AB91" s="30" t="str">
        <f>IF(ISERROR(VLOOKUP($O91&amp;$Q91&amp;$R91,[1]参照!$BH$3:$BS$27,9,0)),"",IF(VLOOKUP($O91&amp;$Q91&amp;$R91,[1]参照!$BH$3:$BS$27,9,0)=0,"",VLOOKUP($O91&amp;$Q91&amp;$R91,[1]参照!$BH$3:$BS$27,9,0)))</f>
        <v/>
      </c>
      <c r="AC91" s="30" t="str">
        <f>IF(ISERROR(VLOOKUP($O91&amp;$Q91&amp;$R91,[1]参照!$BH$3:$BS$27,5,0)),"",IF(VLOOKUP($O91&amp;$Q91&amp;$R91,[1]参照!$BH$3:$BS$27,5,0)=0,"",VLOOKUP($O91&amp;$Q91&amp;$R91,[1]参照!$BH$3:$BS$27,5,0)))</f>
        <v/>
      </c>
      <c r="AD91" s="31"/>
      <c r="AE91" s="32"/>
      <c r="AF91" s="30" t="str">
        <f>IF(ISERROR(VLOOKUP($O91&amp;$Q91&amp;$R91,[1]参照!$BH$3:$BS$27,10,0)),"",IF(VLOOKUP($O91&amp;$Q91&amp;$R91,[1]参照!$BH$3:$BS$27,10,0)=0,"",VLOOKUP($O91&amp;$Q91&amp;$R91,[1]参照!$BH$3:$BS$27,10,0)))</f>
        <v/>
      </c>
      <c r="AG91" s="30" t="str">
        <f>IF(ISERROR(VLOOKUP($O91&amp;$Q91&amp;$R91,[1]参照!$BH$3:$BS$27,6,0)),"",IF(VLOOKUP($O91&amp;$Q91&amp;$R91,[1]参照!$BH$3:$BS$27,6,0)=0,"",VLOOKUP($O91&amp;$Q91&amp;$R91,[1]参照!$BH$3:$BS$27,6,0)))</f>
        <v/>
      </c>
      <c r="AH91" s="31"/>
      <c r="AI91" s="32"/>
      <c r="AJ91" s="30" t="str">
        <f>IF(ISERROR(VLOOKUP($O91&amp;$Q91&amp;$R91,[1]参照!$BH$3:$BS$27,11,0)),"",IF(VLOOKUP($O91&amp;$Q91&amp;$R91,[1]参照!$BH$3:$BS$27,11,0)=0,"",VLOOKUP($O91&amp;$Q91&amp;$R91,[1]参照!$BH$3:$BS$27,11,0)))</f>
        <v/>
      </c>
      <c r="AK91" s="30" t="str">
        <f>IF(ISERROR(VLOOKUP($O91&amp;$Q91&amp;$R91,[1]参照!$BH$3:$BS$27,7,0)),"",IF(VLOOKUP($O91&amp;$Q91&amp;$R91,[1]参照!$BH$3:$BS$27,7,0)=0,"",VLOOKUP($O91&amp;$Q91&amp;$R91,[1]参照!$BH$3:$BS$27,7,0)))</f>
        <v/>
      </c>
      <c r="AL91" s="31"/>
      <c r="AM91" s="32"/>
      <c r="AN91" s="30" t="str">
        <f>IF(ISERROR(VLOOKUP($O91&amp;$Q91&amp;$R91,[1]参照!$BH$3:$BS$27,12,0)),"",IF(VLOOKUP($O91&amp;$Q91&amp;$R91,[1]参照!$BH$3:$BS$27,12,0)=0,"",VLOOKUP($O91&amp;$Q91&amp;$R91,[1]参照!$BH$3:$BS$27,12,0)))</f>
        <v/>
      </c>
      <c r="AO91" s="33"/>
      <c r="AP91" s="34"/>
    </row>
    <row r="92" spans="1:42" ht="21.75" customHeight="1">
      <c r="A92" s="24" t="str">
        <f>[1]表紙!$H$11</f>
        <v>28365</v>
      </c>
      <c r="B92" s="25"/>
      <c r="C92" s="26">
        <v>89</v>
      </c>
      <c r="D92" s="27" t="str">
        <f>IFERROR(VLOOKUP($A92&amp;"-"&amp;[1]★回答入力シート!$F92,[1]参照!$K$3:$N$11968,4,0),"")</f>
        <v/>
      </c>
      <c r="E92" s="27" t="s">
        <v>39</v>
      </c>
      <c r="F92" s="28"/>
      <c r="G92" s="27" t="s">
        <v>40</v>
      </c>
      <c r="H92" s="28"/>
      <c r="I92" s="27" t="s">
        <v>41</v>
      </c>
      <c r="J92" s="27" t="s">
        <v>39</v>
      </c>
      <c r="K92" s="28"/>
      <c r="L92" s="27" t="s">
        <v>40</v>
      </c>
      <c r="M92" s="28"/>
      <c r="N92" s="27" t="s">
        <v>41</v>
      </c>
      <c r="O92" s="28"/>
      <c r="P92" s="29" t="str">
        <f>IF(D92="","",IF(VLOOKUP($D92,[1]参照!$N$3:$O$11968,2,0)=0,"",VLOOKUP($D92,[1]参照!$N$3:$O$11968,2,0)))</f>
        <v/>
      </c>
      <c r="Q92" s="28"/>
      <c r="R92" s="28"/>
      <c r="S92" s="25"/>
      <c r="T92" s="25"/>
      <c r="U92" s="30" t="str">
        <f>IF(ISERROR(VLOOKUP($O92&amp;$Q92&amp;$R92,[1]参照!$BH$3:$BS$27,3,0)),"",IF(VLOOKUP($O92&amp;$Q92&amp;$R92,[1]参照!$BH$3:$BS$27,3,0)=0,"",VLOOKUP($O92&amp;$Q92&amp;$R92,[1]参照!$BH$3:$BS$27,3,0)))</f>
        <v/>
      </c>
      <c r="V92" s="31"/>
      <c r="W92" s="32"/>
      <c r="X92" s="30" t="str">
        <f>IF(ISERROR(VLOOKUP($O92&amp;$Q92&amp;$R92,[1]参照!$BH$3:$BS$27,8,0)),"",IF(VLOOKUP($O92&amp;$Q92&amp;$R92,[1]参照!$BH$3:$BS$27,8,0)=0,"",VLOOKUP($O92&amp;$Q92&amp;$R92,[1]参照!$BH$3:$BS$27,8,0)))</f>
        <v/>
      </c>
      <c r="Y92" s="30" t="str">
        <f>IF(ISERROR(VLOOKUP($O92&amp;$Q92&amp;$R92,[1]参照!$BH$3:$BS$27,4,0)),"",IF(VLOOKUP($O92&amp;$Q92&amp;$R92,[1]参照!$BH$3:$BS$27,4,0)=0,"",VLOOKUP($O92&amp;$Q92&amp;$R92,[1]参照!$BH$3:$BS$27,4,0)))</f>
        <v/>
      </c>
      <c r="Z92" s="31"/>
      <c r="AA92" s="32"/>
      <c r="AB92" s="30" t="str">
        <f>IF(ISERROR(VLOOKUP($O92&amp;$Q92&amp;$R92,[1]参照!$BH$3:$BS$27,9,0)),"",IF(VLOOKUP($O92&amp;$Q92&amp;$R92,[1]参照!$BH$3:$BS$27,9,0)=0,"",VLOOKUP($O92&amp;$Q92&amp;$R92,[1]参照!$BH$3:$BS$27,9,0)))</f>
        <v/>
      </c>
      <c r="AC92" s="30" t="str">
        <f>IF(ISERROR(VLOOKUP($O92&amp;$Q92&amp;$R92,[1]参照!$BH$3:$BS$27,5,0)),"",IF(VLOOKUP($O92&amp;$Q92&amp;$R92,[1]参照!$BH$3:$BS$27,5,0)=0,"",VLOOKUP($O92&amp;$Q92&amp;$R92,[1]参照!$BH$3:$BS$27,5,0)))</f>
        <v/>
      </c>
      <c r="AD92" s="31"/>
      <c r="AE92" s="32"/>
      <c r="AF92" s="30" t="str">
        <f>IF(ISERROR(VLOOKUP($O92&amp;$Q92&amp;$R92,[1]参照!$BH$3:$BS$27,10,0)),"",IF(VLOOKUP($O92&amp;$Q92&amp;$R92,[1]参照!$BH$3:$BS$27,10,0)=0,"",VLOOKUP($O92&amp;$Q92&amp;$R92,[1]参照!$BH$3:$BS$27,10,0)))</f>
        <v/>
      </c>
      <c r="AG92" s="30" t="str">
        <f>IF(ISERROR(VLOOKUP($O92&amp;$Q92&amp;$R92,[1]参照!$BH$3:$BS$27,6,0)),"",IF(VLOOKUP($O92&amp;$Q92&amp;$R92,[1]参照!$BH$3:$BS$27,6,0)=0,"",VLOOKUP($O92&amp;$Q92&amp;$R92,[1]参照!$BH$3:$BS$27,6,0)))</f>
        <v/>
      </c>
      <c r="AH92" s="31"/>
      <c r="AI92" s="32"/>
      <c r="AJ92" s="30" t="str">
        <f>IF(ISERROR(VLOOKUP($O92&amp;$Q92&amp;$R92,[1]参照!$BH$3:$BS$27,11,0)),"",IF(VLOOKUP($O92&amp;$Q92&amp;$R92,[1]参照!$BH$3:$BS$27,11,0)=0,"",VLOOKUP($O92&amp;$Q92&amp;$R92,[1]参照!$BH$3:$BS$27,11,0)))</f>
        <v/>
      </c>
      <c r="AK92" s="30" t="str">
        <f>IF(ISERROR(VLOOKUP($O92&amp;$Q92&amp;$R92,[1]参照!$BH$3:$BS$27,7,0)),"",IF(VLOOKUP($O92&amp;$Q92&amp;$R92,[1]参照!$BH$3:$BS$27,7,0)=0,"",VLOOKUP($O92&amp;$Q92&amp;$R92,[1]参照!$BH$3:$BS$27,7,0)))</f>
        <v/>
      </c>
      <c r="AL92" s="31"/>
      <c r="AM92" s="32"/>
      <c r="AN92" s="30" t="str">
        <f>IF(ISERROR(VLOOKUP($O92&amp;$Q92&amp;$R92,[1]参照!$BH$3:$BS$27,12,0)),"",IF(VLOOKUP($O92&amp;$Q92&amp;$R92,[1]参照!$BH$3:$BS$27,12,0)=0,"",VLOOKUP($O92&amp;$Q92&amp;$R92,[1]参照!$BH$3:$BS$27,12,0)))</f>
        <v/>
      </c>
      <c r="AO92" s="33"/>
      <c r="AP92" s="34"/>
    </row>
    <row r="93" spans="1:42" ht="21.75" customHeight="1">
      <c r="A93" s="24" t="str">
        <f>[1]表紙!$H$11</f>
        <v>28365</v>
      </c>
      <c r="B93" s="25"/>
      <c r="C93" s="26">
        <v>90</v>
      </c>
      <c r="D93" s="27" t="str">
        <f>IFERROR(VLOOKUP($A93&amp;"-"&amp;[1]★回答入力シート!$F93,[1]参照!$K$3:$N$11968,4,0),"")</f>
        <v/>
      </c>
      <c r="E93" s="27" t="s">
        <v>39</v>
      </c>
      <c r="F93" s="28"/>
      <c r="G93" s="27" t="s">
        <v>40</v>
      </c>
      <c r="H93" s="28"/>
      <c r="I93" s="27" t="s">
        <v>41</v>
      </c>
      <c r="J93" s="27" t="s">
        <v>39</v>
      </c>
      <c r="K93" s="28"/>
      <c r="L93" s="27" t="s">
        <v>40</v>
      </c>
      <c r="M93" s="28"/>
      <c r="N93" s="27" t="s">
        <v>41</v>
      </c>
      <c r="O93" s="28"/>
      <c r="P93" s="29" t="str">
        <f>IF(D93="","",IF(VLOOKUP($D93,[1]参照!$N$3:$O$11968,2,0)=0,"",VLOOKUP($D93,[1]参照!$N$3:$O$11968,2,0)))</f>
        <v/>
      </c>
      <c r="Q93" s="28"/>
      <c r="R93" s="28"/>
      <c r="S93" s="25"/>
      <c r="T93" s="25"/>
      <c r="U93" s="30" t="str">
        <f>IF(ISERROR(VLOOKUP($O93&amp;$Q93&amp;$R93,[1]参照!$BH$3:$BS$27,3,0)),"",IF(VLOOKUP($O93&amp;$Q93&amp;$R93,[1]参照!$BH$3:$BS$27,3,0)=0,"",VLOOKUP($O93&amp;$Q93&amp;$R93,[1]参照!$BH$3:$BS$27,3,0)))</f>
        <v/>
      </c>
      <c r="V93" s="31"/>
      <c r="W93" s="32"/>
      <c r="X93" s="30" t="str">
        <f>IF(ISERROR(VLOOKUP($O93&amp;$Q93&amp;$R93,[1]参照!$BH$3:$BS$27,8,0)),"",IF(VLOOKUP($O93&amp;$Q93&amp;$R93,[1]参照!$BH$3:$BS$27,8,0)=0,"",VLOOKUP($O93&amp;$Q93&amp;$R93,[1]参照!$BH$3:$BS$27,8,0)))</f>
        <v/>
      </c>
      <c r="Y93" s="30" t="str">
        <f>IF(ISERROR(VLOOKUP($O93&amp;$Q93&amp;$R93,[1]参照!$BH$3:$BS$27,4,0)),"",IF(VLOOKUP($O93&amp;$Q93&amp;$R93,[1]参照!$BH$3:$BS$27,4,0)=0,"",VLOOKUP($O93&amp;$Q93&amp;$R93,[1]参照!$BH$3:$BS$27,4,0)))</f>
        <v/>
      </c>
      <c r="Z93" s="31"/>
      <c r="AA93" s="32"/>
      <c r="AB93" s="30" t="str">
        <f>IF(ISERROR(VLOOKUP($O93&amp;$Q93&amp;$R93,[1]参照!$BH$3:$BS$27,9,0)),"",IF(VLOOKUP($O93&amp;$Q93&amp;$R93,[1]参照!$BH$3:$BS$27,9,0)=0,"",VLOOKUP($O93&amp;$Q93&amp;$R93,[1]参照!$BH$3:$BS$27,9,0)))</f>
        <v/>
      </c>
      <c r="AC93" s="30" t="str">
        <f>IF(ISERROR(VLOOKUP($O93&amp;$Q93&amp;$R93,[1]参照!$BH$3:$BS$27,5,0)),"",IF(VLOOKUP($O93&amp;$Q93&amp;$R93,[1]参照!$BH$3:$BS$27,5,0)=0,"",VLOOKUP($O93&amp;$Q93&amp;$R93,[1]参照!$BH$3:$BS$27,5,0)))</f>
        <v/>
      </c>
      <c r="AD93" s="31"/>
      <c r="AE93" s="32"/>
      <c r="AF93" s="30" t="str">
        <f>IF(ISERROR(VLOOKUP($O93&amp;$Q93&amp;$R93,[1]参照!$BH$3:$BS$27,10,0)),"",IF(VLOOKUP($O93&amp;$Q93&amp;$R93,[1]参照!$BH$3:$BS$27,10,0)=0,"",VLOOKUP($O93&amp;$Q93&amp;$R93,[1]参照!$BH$3:$BS$27,10,0)))</f>
        <v/>
      </c>
      <c r="AG93" s="30" t="str">
        <f>IF(ISERROR(VLOOKUP($O93&amp;$Q93&amp;$R93,[1]参照!$BH$3:$BS$27,6,0)),"",IF(VLOOKUP($O93&amp;$Q93&amp;$R93,[1]参照!$BH$3:$BS$27,6,0)=0,"",VLOOKUP($O93&amp;$Q93&amp;$R93,[1]参照!$BH$3:$BS$27,6,0)))</f>
        <v/>
      </c>
      <c r="AH93" s="31"/>
      <c r="AI93" s="32"/>
      <c r="AJ93" s="30" t="str">
        <f>IF(ISERROR(VLOOKUP($O93&amp;$Q93&amp;$R93,[1]参照!$BH$3:$BS$27,11,0)),"",IF(VLOOKUP($O93&amp;$Q93&amp;$R93,[1]参照!$BH$3:$BS$27,11,0)=0,"",VLOOKUP($O93&amp;$Q93&amp;$R93,[1]参照!$BH$3:$BS$27,11,0)))</f>
        <v/>
      </c>
      <c r="AK93" s="30" t="str">
        <f>IF(ISERROR(VLOOKUP($O93&amp;$Q93&amp;$R93,[1]参照!$BH$3:$BS$27,7,0)),"",IF(VLOOKUP($O93&amp;$Q93&amp;$R93,[1]参照!$BH$3:$BS$27,7,0)=0,"",VLOOKUP($O93&amp;$Q93&amp;$R93,[1]参照!$BH$3:$BS$27,7,0)))</f>
        <v/>
      </c>
      <c r="AL93" s="31"/>
      <c r="AM93" s="32"/>
      <c r="AN93" s="30" t="str">
        <f>IF(ISERROR(VLOOKUP($O93&amp;$Q93&amp;$R93,[1]参照!$BH$3:$BS$27,12,0)),"",IF(VLOOKUP($O93&amp;$Q93&amp;$R93,[1]参照!$BH$3:$BS$27,12,0)=0,"",VLOOKUP($O93&amp;$Q93&amp;$R93,[1]参照!$BH$3:$BS$27,12,0)))</f>
        <v/>
      </c>
      <c r="AO93" s="33"/>
      <c r="AP93" s="34"/>
    </row>
    <row r="94" spans="1:42" ht="21.75" customHeight="1">
      <c r="A94" s="24" t="str">
        <f>[1]表紙!$H$11</f>
        <v>28365</v>
      </c>
      <c r="B94" s="25"/>
      <c r="C94" s="26">
        <v>91</v>
      </c>
      <c r="D94" s="27" t="str">
        <f>IFERROR(VLOOKUP($A94&amp;"-"&amp;[1]★回答入力シート!$F94,[1]参照!$K$3:$N$11968,4,0),"")</f>
        <v/>
      </c>
      <c r="E94" s="27" t="s">
        <v>39</v>
      </c>
      <c r="F94" s="28"/>
      <c r="G94" s="27" t="s">
        <v>40</v>
      </c>
      <c r="H94" s="28"/>
      <c r="I94" s="27" t="s">
        <v>41</v>
      </c>
      <c r="J94" s="27" t="s">
        <v>39</v>
      </c>
      <c r="K94" s="28"/>
      <c r="L94" s="27" t="s">
        <v>40</v>
      </c>
      <c r="M94" s="28"/>
      <c r="N94" s="27" t="s">
        <v>41</v>
      </c>
      <c r="O94" s="28"/>
      <c r="P94" s="29" t="str">
        <f>IF(D94="","",IF(VLOOKUP($D94,[1]参照!$N$3:$O$11968,2,0)=0,"",VLOOKUP($D94,[1]参照!$N$3:$O$11968,2,0)))</f>
        <v/>
      </c>
      <c r="Q94" s="28"/>
      <c r="R94" s="28"/>
      <c r="S94" s="25"/>
      <c r="T94" s="25"/>
      <c r="U94" s="30" t="str">
        <f>IF(ISERROR(VLOOKUP($O94&amp;$Q94&amp;$R94,[1]参照!$BH$3:$BS$27,3,0)),"",IF(VLOOKUP($O94&amp;$Q94&amp;$R94,[1]参照!$BH$3:$BS$27,3,0)=0,"",VLOOKUP($O94&amp;$Q94&amp;$R94,[1]参照!$BH$3:$BS$27,3,0)))</f>
        <v/>
      </c>
      <c r="V94" s="31"/>
      <c r="W94" s="32"/>
      <c r="X94" s="30" t="str">
        <f>IF(ISERROR(VLOOKUP($O94&amp;$Q94&amp;$R94,[1]参照!$BH$3:$BS$27,8,0)),"",IF(VLOOKUP($O94&amp;$Q94&amp;$R94,[1]参照!$BH$3:$BS$27,8,0)=0,"",VLOOKUP($O94&amp;$Q94&amp;$R94,[1]参照!$BH$3:$BS$27,8,0)))</f>
        <v/>
      </c>
      <c r="Y94" s="30" t="str">
        <f>IF(ISERROR(VLOOKUP($O94&amp;$Q94&amp;$R94,[1]参照!$BH$3:$BS$27,4,0)),"",IF(VLOOKUP($O94&amp;$Q94&amp;$R94,[1]参照!$BH$3:$BS$27,4,0)=0,"",VLOOKUP($O94&amp;$Q94&amp;$R94,[1]参照!$BH$3:$BS$27,4,0)))</f>
        <v/>
      </c>
      <c r="Z94" s="31"/>
      <c r="AA94" s="32"/>
      <c r="AB94" s="30" t="str">
        <f>IF(ISERROR(VLOOKUP($O94&amp;$Q94&amp;$R94,[1]参照!$BH$3:$BS$27,9,0)),"",IF(VLOOKUP($O94&amp;$Q94&amp;$R94,[1]参照!$BH$3:$BS$27,9,0)=0,"",VLOOKUP($O94&amp;$Q94&amp;$R94,[1]参照!$BH$3:$BS$27,9,0)))</f>
        <v/>
      </c>
      <c r="AC94" s="30" t="str">
        <f>IF(ISERROR(VLOOKUP($O94&amp;$Q94&amp;$R94,[1]参照!$BH$3:$BS$27,5,0)),"",IF(VLOOKUP($O94&amp;$Q94&amp;$R94,[1]参照!$BH$3:$BS$27,5,0)=0,"",VLOOKUP($O94&amp;$Q94&amp;$R94,[1]参照!$BH$3:$BS$27,5,0)))</f>
        <v/>
      </c>
      <c r="AD94" s="31"/>
      <c r="AE94" s="32"/>
      <c r="AF94" s="30" t="str">
        <f>IF(ISERROR(VLOOKUP($O94&amp;$Q94&amp;$R94,[1]参照!$BH$3:$BS$27,10,0)),"",IF(VLOOKUP($O94&amp;$Q94&amp;$R94,[1]参照!$BH$3:$BS$27,10,0)=0,"",VLOOKUP($O94&amp;$Q94&amp;$R94,[1]参照!$BH$3:$BS$27,10,0)))</f>
        <v/>
      </c>
      <c r="AG94" s="30" t="str">
        <f>IF(ISERROR(VLOOKUP($O94&amp;$Q94&amp;$R94,[1]参照!$BH$3:$BS$27,6,0)),"",IF(VLOOKUP($O94&amp;$Q94&amp;$R94,[1]参照!$BH$3:$BS$27,6,0)=0,"",VLOOKUP($O94&amp;$Q94&amp;$R94,[1]参照!$BH$3:$BS$27,6,0)))</f>
        <v/>
      </c>
      <c r="AH94" s="31"/>
      <c r="AI94" s="32"/>
      <c r="AJ94" s="30" t="str">
        <f>IF(ISERROR(VLOOKUP($O94&amp;$Q94&amp;$R94,[1]参照!$BH$3:$BS$27,11,0)),"",IF(VLOOKUP($O94&amp;$Q94&amp;$R94,[1]参照!$BH$3:$BS$27,11,0)=0,"",VLOOKUP($O94&amp;$Q94&amp;$R94,[1]参照!$BH$3:$BS$27,11,0)))</f>
        <v/>
      </c>
      <c r="AK94" s="30" t="str">
        <f>IF(ISERROR(VLOOKUP($O94&amp;$Q94&amp;$R94,[1]参照!$BH$3:$BS$27,7,0)),"",IF(VLOOKUP($O94&amp;$Q94&amp;$R94,[1]参照!$BH$3:$BS$27,7,0)=0,"",VLOOKUP($O94&amp;$Q94&amp;$R94,[1]参照!$BH$3:$BS$27,7,0)))</f>
        <v/>
      </c>
      <c r="AL94" s="31"/>
      <c r="AM94" s="32"/>
      <c r="AN94" s="30" t="str">
        <f>IF(ISERROR(VLOOKUP($O94&amp;$Q94&amp;$R94,[1]参照!$BH$3:$BS$27,12,0)),"",IF(VLOOKUP($O94&amp;$Q94&amp;$R94,[1]参照!$BH$3:$BS$27,12,0)=0,"",VLOOKUP($O94&amp;$Q94&amp;$R94,[1]参照!$BH$3:$BS$27,12,0)))</f>
        <v/>
      </c>
      <c r="AO94" s="33"/>
      <c r="AP94" s="34"/>
    </row>
    <row r="95" spans="1:42" ht="21.75" customHeight="1">
      <c r="A95" s="24" t="str">
        <f>[1]表紙!$H$11</f>
        <v>28365</v>
      </c>
      <c r="B95" s="25"/>
      <c r="C95" s="26">
        <v>92</v>
      </c>
      <c r="D95" s="27" t="str">
        <f>IFERROR(VLOOKUP($A95&amp;"-"&amp;[1]★回答入力シート!$F95,[1]参照!$K$3:$N$11968,4,0),"")</f>
        <v/>
      </c>
      <c r="E95" s="27" t="s">
        <v>39</v>
      </c>
      <c r="F95" s="28"/>
      <c r="G95" s="27" t="s">
        <v>40</v>
      </c>
      <c r="H95" s="28"/>
      <c r="I95" s="27" t="s">
        <v>41</v>
      </c>
      <c r="J95" s="27" t="s">
        <v>39</v>
      </c>
      <c r="K95" s="28"/>
      <c r="L95" s="27" t="s">
        <v>40</v>
      </c>
      <c r="M95" s="28"/>
      <c r="N95" s="27" t="s">
        <v>41</v>
      </c>
      <c r="O95" s="28"/>
      <c r="P95" s="29" t="str">
        <f>IF(D95="","",IF(VLOOKUP($D95,[1]参照!$N$3:$O$11968,2,0)=0,"",VLOOKUP($D95,[1]参照!$N$3:$O$11968,2,0)))</f>
        <v/>
      </c>
      <c r="Q95" s="28"/>
      <c r="R95" s="28"/>
      <c r="S95" s="25"/>
      <c r="T95" s="25"/>
      <c r="U95" s="30" t="str">
        <f>IF(ISERROR(VLOOKUP($O95&amp;$Q95&amp;$R95,[1]参照!$BH$3:$BS$27,3,0)),"",IF(VLOOKUP($O95&amp;$Q95&amp;$R95,[1]参照!$BH$3:$BS$27,3,0)=0,"",VLOOKUP($O95&amp;$Q95&amp;$R95,[1]参照!$BH$3:$BS$27,3,0)))</f>
        <v/>
      </c>
      <c r="V95" s="31"/>
      <c r="W95" s="32"/>
      <c r="X95" s="30" t="str">
        <f>IF(ISERROR(VLOOKUP($O95&amp;$Q95&amp;$R95,[1]参照!$BH$3:$BS$27,8,0)),"",IF(VLOOKUP($O95&amp;$Q95&amp;$R95,[1]参照!$BH$3:$BS$27,8,0)=0,"",VLOOKUP($O95&amp;$Q95&amp;$R95,[1]参照!$BH$3:$BS$27,8,0)))</f>
        <v/>
      </c>
      <c r="Y95" s="30" t="str">
        <f>IF(ISERROR(VLOOKUP($O95&amp;$Q95&amp;$R95,[1]参照!$BH$3:$BS$27,4,0)),"",IF(VLOOKUP($O95&amp;$Q95&amp;$R95,[1]参照!$BH$3:$BS$27,4,0)=0,"",VLOOKUP($O95&amp;$Q95&amp;$R95,[1]参照!$BH$3:$BS$27,4,0)))</f>
        <v/>
      </c>
      <c r="Z95" s="31"/>
      <c r="AA95" s="32"/>
      <c r="AB95" s="30" t="str">
        <f>IF(ISERROR(VLOOKUP($O95&amp;$Q95&amp;$R95,[1]参照!$BH$3:$BS$27,9,0)),"",IF(VLOOKUP($O95&amp;$Q95&amp;$R95,[1]参照!$BH$3:$BS$27,9,0)=0,"",VLOOKUP($O95&amp;$Q95&amp;$R95,[1]参照!$BH$3:$BS$27,9,0)))</f>
        <v/>
      </c>
      <c r="AC95" s="30" t="str">
        <f>IF(ISERROR(VLOOKUP($O95&amp;$Q95&amp;$R95,[1]参照!$BH$3:$BS$27,5,0)),"",IF(VLOOKUP($O95&amp;$Q95&amp;$R95,[1]参照!$BH$3:$BS$27,5,0)=0,"",VLOOKUP($O95&amp;$Q95&amp;$R95,[1]参照!$BH$3:$BS$27,5,0)))</f>
        <v/>
      </c>
      <c r="AD95" s="31"/>
      <c r="AE95" s="32"/>
      <c r="AF95" s="30" t="str">
        <f>IF(ISERROR(VLOOKUP($O95&amp;$Q95&amp;$R95,[1]参照!$BH$3:$BS$27,10,0)),"",IF(VLOOKUP($O95&amp;$Q95&amp;$R95,[1]参照!$BH$3:$BS$27,10,0)=0,"",VLOOKUP($O95&amp;$Q95&amp;$R95,[1]参照!$BH$3:$BS$27,10,0)))</f>
        <v/>
      </c>
      <c r="AG95" s="30" t="str">
        <f>IF(ISERROR(VLOOKUP($O95&amp;$Q95&amp;$R95,[1]参照!$BH$3:$BS$27,6,0)),"",IF(VLOOKUP($O95&amp;$Q95&amp;$R95,[1]参照!$BH$3:$BS$27,6,0)=0,"",VLOOKUP($O95&amp;$Q95&amp;$R95,[1]参照!$BH$3:$BS$27,6,0)))</f>
        <v/>
      </c>
      <c r="AH95" s="31"/>
      <c r="AI95" s="32"/>
      <c r="AJ95" s="30" t="str">
        <f>IF(ISERROR(VLOOKUP($O95&amp;$Q95&amp;$R95,[1]参照!$BH$3:$BS$27,11,0)),"",IF(VLOOKUP($O95&amp;$Q95&amp;$R95,[1]参照!$BH$3:$BS$27,11,0)=0,"",VLOOKUP($O95&amp;$Q95&amp;$R95,[1]参照!$BH$3:$BS$27,11,0)))</f>
        <v/>
      </c>
      <c r="AK95" s="30" t="str">
        <f>IF(ISERROR(VLOOKUP($O95&amp;$Q95&amp;$R95,[1]参照!$BH$3:$BS$27,7,0)),"",IF(VLOOKUP($O95&amp;$Q95&amp;$R95,[1]参照!$BH$3:$BS$27,7,0)=0,"",VLOOKUP($O95&amp;$Q95&amp;$R95,[1]参照!$BH$3:$BS$27,7,0)))</f>
        <v/>
      </c>
      <c r="AL95" s="31"/>
      <c r="AM95" s="32"/>
      <c r="AN95" s="30" t="str">
        <f>IF(ISERROR(VLOOKUP($O95&amp;$Q95&amp;$R95,[1]参照!$BH$3:$BS$27,12,0)),"",IF(VLOOKUP($O95&amp;$Q95&amp;$R95,[1]参照!$BH$3:$BS$27,12,0)=0,"",VLOOKUP($O95&amp;$Q95&amp;$R95,[1]参照!$BH$3:$BS$27,12,0)))</f>
        <v/>
      </c>
      <c r="AO95" s="33"/>
      <c r="AP95" s="34"/>
    </row>
    <row r="96" spans="1:42" ht="21.75" customHeight="1">
      <c r="A96" s="24" t="str">
        <f>[1]表紙!$H$11</f>
        <v>28365</v>
      </c>
      <c r="B96" s="25"/>
      <c r="C96" s="26">
        <v>93</v>
      </c>
      <c r="D96" s="27" t="str">
        <f>IFERROR(VLOOKUP($A96&amp;"-"&amp;[1]★回答入力シート!$F96,[1]参照!$K$3:$N$11968,4,0),"")</f>
        <v/>
      </c>
      <c r="E96" s="27" t="s">
        <v>39</v>
      </c>
      <c r="F96" s="28"/>
      <c r="G96" s="27" t="s">
        <v>40</v>
      </c>
      <c r="H96" s="28"/>
      <c r="I96" s="27" t="s">
        <v>41</v>
      </c>
      <c r="J96" s="27" t="s">
        <v>39</v>
      </c>
      <c r="K96" s="28"/>
      <c r="L96" s="27" t="s">
        <v>40</v>
      </c>
      <c r="M96" s="28"/>
      <c r="N96" s="27" t="s">
        <v>41</v>
      </c>
      <c r="O96" s="28"/>
      <c r="P96" s="29" t="str">
        <f>IF(D96="","",IF(VLOOKUP($D96,[1]参照!$N$3:$O$11968,2,0)=0,"",VLOOKUP($D96,[1]参照!$N$3:$O$11968,2,0)))</f>
        <v/>
      </c>
      <c r="Q96" s="28"/>
      <c r="R96" s="28"/>
      <c r="S96" s="25"/>
      <c r="T96" s="25"/>
      <c r="U96" s="30" t="str">
        <f>IF(ISERROR(VLOOKUP($O96&amp;$Q96&amp;$R96,[1]参照!$BH$3:$BS$27,3,0)),"",IF(VLOOKUP($O96&amp;$Q96&amp;$R96,[1]参照!$BH$3:$BS$27,3,0)=0,"",VLOOKUP($O96&amp;$Q96&amp;$R96,[1]参照!$BH$3:$BS$27,3,0)))</f>
        <v/>
      </c>
      <c r="V96" s="31"/>
      <c r="W96" s="32"/>
      <c r="X96" s="30" t="str">
        <f>IF(ISERROR(VLOOKUP($O96&amp;$Q96&amp;$R96,[1]参照!$BH$3:$BS$27,8,0)),"",IF(VLOOKUP($O96&amp;$Q96&amp;$R96,[1]参照!$BH$3:$BS$27,8,0)=0,"",VLOOKUP($O96&amp;$Q96&amp;$R96,[1]参照!$BH$3:$BS$27,8,0)))</f>
        <v/>
      </c>
      <c r="Y96" s="30" t="str">
        <f>IF(ISERROR(VLOOKUP($O96&amp;$Q96&amp;$R96,[1]参照!$BH$3:$BS$27,4,0)),"",IF(VLOOKUP($O96&amp;$Q96&amp;$R96,[1]参照!$BH$3:$BS$27,4,0)=0,"",VLOOKUP($O96&amp;$Q96&amp;$R96,[1]参照!$BH$3:$BS$27,4,0)))</f>
        <v/>
      </c>
      <c r="Z96" s="31"/>
      <c r="AA96" s="32"/>
      <c r="AB96" s="30" t="str">
        <f>IF(ISERROR(VLOOKUP($O96&amp;$Q96&amp;$R96,[1]参照!$BH$3:$BS$27,9,0)),"",IF(VLOOKUP($O96&amp;$Q96&amp;$R96,[1]参照!$BH$3:$BS$27,9,0)=0,"",VLOOKUP($O96&amp;$Q96&amp;$R96,[1]参照!$BH$3:$BS$27,9,0)))</f>
        <v/>
      </c>
      <c r="AC96" s="30" t="str">
        <f>IF(ISERROR(VLOOKUP($O96&amp;$Q96&amp;$R96,[1]参照!$BH$3:$BS$27,5,0)),"",IF(VLOOKUP($O96&amp;$Q96&amp;$R96,[1]参照!$BH$3:$BS$27,5,0)=0,"",VLOOKUP($O96&amp;$Q96&amp;$R96,[1]参照!$BH$3:$BS$27,5,0)))</f>
        <v/>
      </c>
      <c r="AD96" s="31"/>
      <c r="AE96" s="32"/>
      <c r="AF96" s="30" t="str">
        <f>IF(ISERROR(VLOOKUP($O96&amp;$Q96&amp;$R96,[1]参照!$BH$3:$BS$27,10,0)),"",IF(VLOOKUP($O96&amp;$Q96&amp;$R96,[1]参照!$BH$3:$BS$27,10,0)=0,"",VLOOKUP($O96&amp;$Q96&amp;$R96,[1]参照!$BH$3:$BS$27,10,0)))</f>
        <v/>
      </c>
      <c r="AG96" s="30" t="str">
        <f>IF(ISERROR(VLOOKUP($O96&amp;$Q96&amp;$R96,[1]参照!$BH$3:$BS$27,6,0)),"",IF(VLOOKUP($O96&amp;$Q96&amp;$R96,[1]参照!$BH$3:$BS$27,6,0)=0,"",VLOOKUP($O96&amp;$Q96&amp;$R96,[1]参照!$BH$3:$BS$27,6,0)))</f>
        <v/>
      </c>
      <c r="AH96" s="31"/>
      <c r="AI96" s="32"/>
      <c r="AJ96" s="30" t="str">
        <f>IF(ISERROR(VLOOKUP($O96&amp;$Q96&amp;$R96,[1]参照!$BH$3:$BS$27,11,0)),"",IF(VLOOKUP($O96&amp;$Q96&amp;$R96,[1]参照!$BH$3:$BS$27,11,0)=0,"",VLOOKUP($O96&amp;$Q96&amp;$R96,[1]参照!$BH$3:$BS$27,11,0)))</f>
        <v/>
      </c>
      <c r="AK96" s="30" t="str">
        <f>IF(ISERROR(VLOOKUP($O96&amp;$Q96&amp;$R96,[1]参照!$BH$3:$BS$27,7,0)),"",IF(VLOOKUP($O96&amp;$Q96&amp;$R96,[1]参照!$BH$3:$BS$27,7,0)=0,"",VLOOKUP($O96&amp;$Q96&amp;$R96,[1]参照!$BH$3:$BS$27,7,0)))</f>
        <v/>
      </c>
      <c r="AL96" s="31"/>
      <c r="AM96" s="32"/>
      <c r="AN96" s="30" t="str">
        <f>IF(ISERROR(VLOOKUP($O96&amp;$Q96&amp;$R96,[1]参照!$BH$3:$BS$27,12,0)),"",IF(VLOOKUP($O96&amp;$Q96&amp;$R96,[1]参照!$BH$3:$BS$27,12,0)=0,"",VLOOKUP($O96&amp;$Q96&amp;$R96,[1]参照!$BH$3:$BS$27,12,0)))</f>
        <v/>
      </c>
      <c r="AO96" s="33"/>
      <c r="AP96" s="34"/>
    </row>
    <row r="97" spans="1:42" ht="21.75" customHeight="1">
      <c r="A97" s="24" t="str">
        <f>[1]表紙!$H$11</f>
        <v>28365</v>
      </c>
      <c r="B97" s="25"/>
      <c r="C97" s="26">
        <v>94</v>
      </c>
      <c r="D97" s="27" t="str">
        <f>IFERROR(VLOOKUP($A97&amp;"-"&amp;[1]★回答入力シート!$F97,[1]参照!$K$3:$N$11968,4,0),"")</f>
        <v/>
      </c>
      <c r="E97" s="27" t="s">
        <v>39</v>
      </c>
      <c r="F97" s="28"/>
      <c r="G97" s="27" t="s">
        <v>40</v>
      </c>
      <c r="H97" s="28"/>
      <c r="I97" s="27" t="s">
        <v>41</v>
      </c>
      <c r="J97" s="27" t="s">
        <v>39</v>
      </c>
      <c r="K97" s="28"/>
      <c r="L97" s="27" t="s">
        <v>40</v>
      </c>
      <c r="M97" s="28"/>
      <c r="N97" s="27" t="s">
        <v>41</v>
      </c>
      <c r="O97" s="28"/>
      <c r="P97" s="29" t="str">
        <f>IF(D97="","",IF(VLOOKUP($D97,[1]参照!$N$3:$O$11968,2,0)=0,"",VLOOKUP($D97,[1]参照!$N$3:$O$11968,2,0)))</f>
        <v/>
      </c>
      <c r="Q97" s="28"/>
      <c r="R97" s="28"/>
      <c r="S97" s="25"/>
      <c r="T97" s="25"/>
      <c r="U97" s="30" t="str">
        <f>IF(ISERROR(VLOOKUP($O97&amp;$Q97&amp;$R97,[1]参照!$BH$3:$BS$27,3,0)),"",IF(VLOOKUP($O97&amp;$Q97&amp;$R97,[1]参照!$BH$3:$BS$27,3,0)=0,"",VLOOKUP($O97&amp;$Q97&amp;$R97,[1]参照!$BH$3:$BS$27,3,0)))</f>
        <v/>
      </c>
      <c r="V97" s="31"/>
      <c r="W97" s="32"/>
      <c r="X97" s="30" t="str">
        <f>IF(ISERROR(VLOOKUP($O97&amp;$Q97&amp;$R97,[1]参照!$BH$3:$BS$27,8,0)),"",IF(VLOOKUP($O97&amp;$Q97&amp;$R97,[1]参照!$BH$3:$BS$27,8,0)=0,"",VLOOKUP($O97&amp;$Q97&amp;$R97,[1]参照!$BH$3:$BS$27,8,0)))</f>
        <v/>
      </c>
      <c r="Y97" s="30" t="str">
        <f>IF(ISERROR(VLOOKUP($O97&amp;$Q97&amp;$R97,[1]参照!$BH$3:$BS$27,4,0)),"",IF(VLOOKUP($O97&amp;$Q97&amp;$R97,[1]参照!$BH$3:$BS$27,4,0)=0,"",VLOOKUP($O97&amp;$Q97&amp;$R97,[1]参照!$BH$3:$BS$27,4,0)))</f>
        <v/>
      </c>
      <c r="Z97" s="31"/>
      <c r="AA97" s="32"/>
      <c r="AB97" s="30" t="str">
        <f>IF(ISERROR(VLOOKUP($O97&amp;$Q97&amp;$R97,[1]参照!$BH$3:$BS$27,9,0)),"",IF(VLOOKUP($O97&amp;$Q97&amp;$R97,[1]参照!$BH$3:$BS$27,9,0)=0,"",VLOOKUP($O97&amp;$Q97&amp;$R97,[1]参照!$BH$3:$BS$27,9,0)))</f>
        <v/>
      </c>
      <c r="AC97" s="30" t="str">
        <f>IF(ISERROR(VLOOKUP($O97&amp;$Q97&amp;$R97,[1]参照!$BH$3:$BS$27,5,0)),"",IF(VLOOKUP($O97&amp;$Q97&amp;$R97,[1]参照!$BH$3:$BS$27,5,0)=0,"",VLOOKUP($O97&amp;$Q97&amp;$R97,[1]参照!$BH$3:$BS$27,5,0)))</f>
        <v/>
      </c>
      <c r="AD97" s="31"/>
      <c r="AE97" s="32"/>
      <c r="AF97" s="30" t="str">
        <f>IF(ISERROR(VLOOKUP($O97&amp;$Q97&amp;$R97,[1]参照!$BH$3:$BS$27,10,0)),"",IF(VLOOKUP($O97&amp;$Q97&amp;$R97,[1]参照!$BH$3:$BS$27,10,0)=0,"",VLOOKUP($O97&amp;$Q97&amp;$R97,[1]参照!$BH$3:$BS$27,10,0)))</f>
        <v/>
      </c>
      <c r="AG97" s="30" t="str">
        <f>IF(ISERROR(VLOOKUP($O97&amp;$Q97&amp;$R97,[1]参照!$BH$3:$BS$27,6,0)),"",IF(VLOOKUP($O97&amp;$Q97&amp;$R97,[1]参照!$BH$3:$BS$27,6,0)=0,"",VLOOKUP($O97&amp;$Q97&amp;$R97,[1]参照!$BH$3:$BS$27,6,0)))</f>
        <v/>
      </c>
      <c r="AH97" s="31"/>
      <c r="AI97" s="32"/>
      <c r="AJ97" s="30" t="str">
        <f>IF(ISERROR(VLOOKUP($O97&amp;$Q97&amp;$R97,[1]参照!$BH$3:$BS$27,11,0)),"",IF(VLOOKUP($O97&amp;$Q97&amp;$R97,[1]参照!$BH$3:$BS$27,11,0)=0,"",VLOOKUP($O97&amp;$Q97&amp;$R97,[1]参照!$BH$3:$BS$27,11,0)))</f>
        <v/>
      </c>
      <c r="AK97" s="30" t="str">
        <f>IF(ISERROR(VLOOKUP($O97&amp;$Q97&amp;$R97,[1]参照!$BH$3:$BS$27,7,0)),"",IF(VLOOKUP($O97&amp;$Q97&amp;$R97,[1]参照!$BH$3:$BS$27,7,0)=0,"",VLOOKUP($O97&amp;$Q97&amp;$R97,[1]参照!$BH$3:$BS$27,7,0)))</f>
        <v/>
      </c>
      <c r="AL97" s="31"/>
      <c r="AM97" s="32"/>
      <c r="AN97" s="30" t="str">
        <f>IF(ISERROR(VLOOKUP($O97&amp;$Q97&amp;$R97,[1]参照!$BH$3:$BS$27,12,0)),"",IF(VLOOKUP($O97&amp;$Q97&amp;$R97,[1]参照!$BH$3:$BS$27,12,0)=0,"",VLOOKUP($O97&amp;$Q97&amp;$R97,[1]参照!$BH$3:$BS$27,12,0)))</f>
        <v/>
      </c>
      <c r="AO97" s="33"/>
      <c r="AP97" s="34"/>
    </row>
    <row r="98" spans="1:42" ht="21.75" customHeight="1">
      <c r="A98" s="24" t="str">
        <f>[1]表紙!$H$11</f>
        <v>28365</v>
      </c>
      <c r="B98" s="25"/>
      <c r="C98" s="26">
        <v>95</v>
      </c>
      <c r="D98" s="27" t="str">
        <f>IFERROR(VLOOKUP($A98&amp;"-"&amp;[1]★回答入力シート!$F98,[1]参照!$K$3:$N$11968,4,0),"")</f>
        <v/>
      </c>
      <c r="E98" s="27" t="s">
        <v>39</v>
      </c>
      <c r="F98" s="28"/>
      <c r="G98" s="27" t="s">
        <v>40</v>
      </c>
      <c r="H98" s="28"/>
      <c r="I98" s="27" t="s">
        <v>41</v>
      </c>
      <c r="J98" s="27" t="s">
        <v>39</v>
      </c>
      <c r="K98" s="28"/>
      <c r="L98" s="27" t="s">
        <v>40</v>
      </c>
      <c r="M98" s="28"/>
      <c r="N98" s="27" t="s">
        <v>41</v>
      </c>
      <c r="O98" s="28"/>
      <c r="P98" s="29" t="str">
        <f>IF(D98="","",IF(VLOOKUP($D98,[1]参照!$N$3:$O$11968,2,0)=0,"",VLOOKUP($D98,[1]参照!$N$3:$O$11968,2,0)))</f>
        <v/>
      </c>
      <c r="Q98" s="28"/>
      <c r="R98" s="28"/>
      <c r="S98" s="25"/>
      <c r="T98" s="25"/>
      <c r="U98" s="30" t="str">
        <f>IF(ISERROR(VLOOKUP($O98&amp;$Q98&amp;$R98,[1]参照!$BH$3:$BS$27,3,0)),"",IF(VLOOKUP($O98&amp;$Q98&amp;$R98,[1]参照!$BH$3:$BS$27,3,0)=0,"",VLOOKUP($O98&amp;$Q98&amp;$R98,[1]参照!$BH$3:$BS$27,3,0)))</f>
        <v/>
      </c>
      <c r="V98" s="31"/>
      <c r="W98" s="32"/>
      <c r="X98" s="30" t="str">
        <f>IF(ISERROR(VLOOKUP($O98&amp;$Q98&amp;$R98,[1]参照!$BH$3:$BS$27,8,0)),"",IF(VLOOKUP($O98&amp;$Q98&amp;$R98,[1]参照!$BH$3:$BS$27,8,0)=0,"",VLOOKUP($O98&amp;$Q98&amp;$R98,[1]参照!$BH$3:$BS$27,8,0)))</f>
        <v/>
      </c>
      <c r="Y98" s="30" t="str">
        <f>IF(ISERROR(VLOOKUP($O98&amp;$Q98&amp;$R98,[1]参照!$BH$3:$BS$27,4,0)),"",IF(VLOOKUP($O98&amp;$Q98&amp;$R98,[1]参照!$BH$3:$BS$27,4,0)=0,"",VLOOKUP($O98&amp;$Q98&amp;$R98,[1]参照!$BH$3:$BS$27,4,0)))</f>
        <v/>
      </c>
      <c r="Z98" s="31"/>
      <c r="AA98" s="32"/>
      <c r="AB98" s="30" t="str">
        <f>IF(ISERROR(VLOOKUP($O98&amp;$Q98&amp;$R98,[1]参照!$BH$3:$BS$27,9,0)),"",IF(VLOOKUP($O98&amp;$Q98&amp;$R98,[1]参照!$BH$3:$BS$27,9,0)=0,"",VLOOKUP($O98&amp;$Q98&amp;$R98,[1]参照!$BH$3:$BS$27,9,0)))</f>
        <v/>
      </c>
      <c r="AC98" s="30" t="str">
        <f>IF(ISERROR(VLOOKUP($O98&amp;$Q98&amp;$R98,[1]参照!$BH$3:$BS$27,5,0)),"",IF(VLOOKUP($O98&amp;$Q98&amp;$R98,[1]参照!$BH$3:$BS$27,5,0)=0,"",VLOOKUP($O98&amp;$Q98&amp;$R98,[1]参照!$BH$3:$BS$27,5,0)))</f>
        <v/>
      </c>
      <c r="AD98" s="31"/>
      <c r="AE98" s="32"/>
      <c r="AF98" s="30" t="str">
        <f>IF(ISERROR(VLOOKUP($O98&amp;$Q98&amp;$R98,[1]参照!$BH$3:$BS$27,10,0)),"",IF(VLOOKUP($O98&amp;$Q98&amp;$R98,[1]参照!$BH$3:$BS$27,10,0)=0,"",VLOOKUP($O98&amp;$Q98&amp;$R98,[1]参照!$BH$3:$BS$27,10,0)))</f>
        <v/>
      </c>
      <c r="AG98" s="30" t="str">
        <f>IF(ISERROR(VLOOKUP($O98&amp;$Q98&amp;$R98,[1]参照!$BH$3:$BS$27,6,0)),"",IF(VLOOKUP($O98&amp;$Q98&amp;$R98,[1]参照!$BH$3:$BS$27,6,0)=0,"",VLOOKUP($O98&amp;$Q98&amp;$R98,[1]参照!$BH$3:$BS$27,6,0)))</f>
        <v/>
      </c>
      <c r="AH98" s="31"/>
      <c r="AI98" s="32"/>
      <c r="AJ98" s="30" t="str">
        <f>IF(ISERROR(VLOOKUP($O98&amp;$Q98&amp;$R98,[1]参照!$BH$3:$BS$27,11,0)),"",IF(VLOOKUP($O98&amp;$Q98&amp;$R98,[1]参照!$BH$3:$BS$27,11,0)=0,"",VLOOKUP($O98&amp;$Q98&amp;$R98,[1]参照!$BH$3:$BS$27,11,0)))</f>
        <v/>
      </c>
      <c r="AK98" s="30" t="str">
        <f>IF(ISERROR(VLOOKUP($O98&amp;$Q98&amp;$R98,[1]参照!$BH$3:$BS$27,7,0)),"",IF(VLOOKUP($O98&amp;$Q98&amp;$R98,[1]参照!$BH$3:$BS$27,7,0)=0,"",VLOOKUP($O98&amp;$Q98&amp;$R98,[1]参照!$BH$3:$BS$27,7,0)))</f>
        <v/>
      </c>
      <c r="AL98" s="31"/>
      <c r="AM98" s="32"/>
      <c r="AN98" s="30" t="str">
        <f>IF(ISERROR(VLOOKUP($O98&amp;$Q98&amp;$R98,[1]参照!$BH$3:$BS$27,12,0)),"",IF(VLOOKUP($O98&amp;$Q98&amp;$R98,[1]参照!$BH$3:$BS$27,12,0)=0,"",VLOOKUP($O98&amp;$Q98&amp;$R98,[1]参照!$BH$3:$BS$27,12,0)))</f>
        <v/>
      </c>
      <c r="AO98" s="33"/>
      <c r="AP98" s="34"/>
    </row>
    <row r="99" spans="1:42" ht="21.75" customHeight="1">
      <c r="A99" s="24" t="str">
        <f>[1]表紙!$H$11</f>
        <v>28365</v>
      </c>
      <c r="B99" s="25"/>
      <c r="C99" s="26">
        <v>96</v>
      </c>
      <c r="D99" s="27" t="str">
        <f>IFERROR(VLOOKUP($A99&amp;"-"&amp;[1]★回答入力シート!$F99,[1]参照!$K$3:$N$11968,4,0),"")</f>
        <v/>
      </c>
      <c r="E99" s="27" t="s">
        <v>39</v>
      </c>
      <c r="F99" s="28"/>
      <c r="G99" s="27" t="s">
        <v>40</v>
      </c>
      <c r="H99" s="28"/>
      <c r="I99" s="27" t="s">
        <v>41</v>
      </c>
      <c r="J99" s="27" t="s">
        <v>39</v>
      </c>
      <c r="K99" s="28"/>
      <c r="L99" s="27" t="s">
        <v>40</v>
      </c>
      <c r="M99" s="28"/>
      <c r="N99" s="27" t="s">
        <v>41</v>
      </c>
      <c r="O99" s="28"/>
      <c r="P99" s="29" t="str">
        <f>IF(D99="","",IF(VLOOKUP($D99,[1]参照!$N$3:$O$11968,2,0)=0,"",VLOOKUP($D99,[1]参照!$N$3:$O$11968,2,0)))</f>
        <v/>
      </c>
      <c r="Q99" s="28"/>
      <c r="R99" s="28"/>
      <c r="S99" s="25"/>
      <c r="T99" s="25"/>
      <c r="U99" s="30" t="str">
        <f>IF(ISERROR(VLOOKUP($O99&amp;$Q99&amp;$R99,[1]参照!$BH$3:$BS$27,3,0)),"",IF(VLOOKUP($O99&amp;$Q99&amp;$R99,[1]参照!$BH$3:$BS$27,3,0)=0,"",VLOOKUP($O99&amp;$Q99&amp;$R99,[1]参照!$BH$3:$BS$27,3,0)))</f>
        <v/>
      </c>
      <c r="V99" s="31"/>
      <c r="W99" s="32"/>
      <c r="X99" s="30" t="str">
        <f>IF(ISERROR(VLOOKUP($O99&amp;$Q99&amp;$R99,[1]参照!$BH$3:$BS$27,8,0)),"",IF(VLOOKUP($O99&amp;$Q99&amp;$R99,[1]参照!$BH$3:$BS$27,8,0)=0,"",VLOOKUP($O99&amp;$Q99&amp;$R99,[1]参照!$BH$3:$BS$27,8,0)))</f>
        <v/>
      </c>
      <c r="Y99" s="30" t="str">
        <f>IF(ISERROR(VLOOKUP($O99&amp;$Q99&amp;$R99,[1]参照!$BH$3:$BS$27,4,0)),"",IF(VLOOKUP($O99&amp;$Q99&amp;$R99,[1]参照!$BH$3:$BS$27,4,0)=0,"",VLOOKUP($O99&amp;$Q99&amp;$R99,[1]参照!$BH$3:$BS$27,4,0)))</f>
        <v/>
      </c>
      <c r="Z99" s="31"/>
      <c r="AA99" s="32"/>
      <c r="AB99" s="30" t="str">
        <f>IF(ISERROR(VLOOKUP($O99&amp;$Q99&amp;$R99,[1]参照!$BH$3:$BS$27,9,0)),"",IF(VLOOKUP($O99&amp;$Q99&amp;$R99,[1]参照!$BH$3:$BS$27,9,0)=0,"",VLOOKUP($O99&amp;$Q99&amp;$R99,[1]参照!$BH$3:$BS$27,9,0)))</f>
        <v/>
      </c>
      <c r="AC99" s="30" t="str">
        <f>IF(ISERROR(VLOOKUP($O99&amp;$Q99&amp;$R99,[1]参照!$BH$3:$BS$27,5,0)),"",IF(VLOOKUP($O99&amp;$Q99&amp;$R99,[1]参照!$BH$3:$BS$27,5,0)=0,"",VLOOKUP($O99&amp;$Q99&amp;$R99,[1]参照!$BH$3:$BS$27,5,0)))</f>
        <v/>
      </c>
      <c r="AD99" s="31"/>
      <c r="AE99" s="32"/>
      <c r="AF99" s="30" t="str">
        <f>IF(ISERROR(VLOOKUP($O99&amp;$Q99&amp;$R99,[1]参照!$BH$3:$BS$27,10,0)),"",IF(VLOOKUP($O99&amp;$Q99&amp;$R99,[1]参照!$BH$3:$BS$27,10,0)=0,"",VLOOKUP($O99&amp;$Q99&amp;$R99,[1]参照!$BH$3:$BS$27,10,0)))</f>
        <v/>
      </c>
      <c r="AG99" s="30" t="str">
        <f>IF(ISERROR(VLOOKUP($O99&amp;$Q99&amp;$R99,[1]参照!$BH$3:$BS$27,6,0)),"",IF(VLOOKUP($O99&amp;$Q99&amp;$R99,[1]参照!$BH$3:$BS$27,6,0)=0,"",VLOOKUP($O99&amp;$Q99&amp;$R99,[1]参照!$BH$3:$BS$27,6,0)))</f>
        <v/>
      </c>
      <c r="AH99" s="31"/>
      <c r="AI99" s="32"/>
      <c r="AJ99" s="30" t="str">
        <f>IF(ISERROR(VLOOKUP($O99&amp;$Q99&amp;$R99,[1]参照!$BH$3:$BS$27,11,0)),"",IF(VLOOKUP($O99&amp;$Q99&amp;$R99,[1]参照!$BH$3:$BS$27,11,0)=0,"",VLOOKUP($O99&amp;$Q99&amp;$R99,[1]参照!$BH$3:$BS$27,11,0)))</f>
        <v/>
      </c>
      <c r="AK99" s="30" t="str">
        <f>IF(ISERROR(VLOOKUP($O99&amp;$Q99&amp;$R99,[1]参照!$BH$3:$BS$27,7,0)),"",IF(VLOOKUP($O99&amp;$Q99&amp;$R99,[1]参照!$BH$3:$BS$27,7,0)=0,"",VLOOKUP($O99&amp;$Q99&amp;$R99,[1]参照!$BH$3:$BS$27,7,0)))</f>
        <v/>
      </c>
      <c r="AL99" s="31"/>
      <c r="AM99" s="32"/>
      <c r="AN99" s="30" t="str">
        <f>IF(ISERROR(VLOOKUP($O99&amp;$Q99&amp;$R99,[1]参照!$BH$3:$BS$27,12,0)),"",IF(VLOOKUP($O99&amp;$Q99&amp;$R99,[1]参照!$BH$3:$BS$27,12,0)=0,"",VLOOKUP($O99&amp;$Q99&amp;$R99,[1]参照!$BH$3:$BS$27,12,0)))</f>
        <v/>
      </c>
      <c r="AO99" s="33"/>
      <c r="AP99" s="34"/>
    </row>
    <row r="100" spans="1:42" ht="21.75" customHeight="1">
      <c r="A100" s="24" t="str">
        <f>[1]表紙!$H$11</f>
        <v>28365</v>
      </c>
      <c r="B100" s="25"/>
      <c r="C100" s="26">
        <v>97</v>
      </c>
      <c r="D100" s="27" t="str">
        <f>IFERROR(VLOOKUP($A100&amp;"-"&amp;[1]★回答入力シート!$F100,[1]参照!$K$3:$N$11968,4,0),"")</f>
        <v/>
      </c>
      <c r="E100" s="27" t="s">
        <v>39</v>
      </c>
      <c r="F100" s="28"/>
      <c r="G100" s="27" t="s">
        <v>40</v>
      </c>
      <c r="H100" s="28"/>
      <c r="I100" s="27" t="s">
        <v>41</v>
      </c>
      <c r="J100" s="27" t="s">
        <v>39</v>
      </c>
      <c r="K100" s="28"/>
      <c r="L100" s="27" t="s">
        <v>40</v>
      </c>
      <c r="M100" s="28"/>
      <c r="N100" s="27" t="s">
        <v>41</v>
      </c>
      <c r="O100" s="28"/>
      <c r="P100" s="29" t="str">
        <f>IF(D100="","",IF(VLOOKUP($D100,[1]参照!$N$3:$O$11968,2,0)=0,"",VLOOKUP($D100,[1]参照!$N$3:$O$11968,2,0)))</f>
        <v/>
      </c>
      <c r="Q100" s="28"/>
      <c r="R100" s="28"/>
      <c r="S100" s="25"/>
      <c r="T100" s="25"/>
      <c r="U100" s="30" t="str">
        <f>IF(ISERROR(VLOOKUP($O100&amp;$Q100&amp;$R100,[1]参照!$BH$3:$BS$27,3,0)),"",IF(VLOOKUP($O100&amp;$Q100&amp;$R100,[1]参照!$BH$3:$BS$27,3,0)=0,"",VLOOKUP($O100&amp;$Q100&amp;$R100,[1]参照!$BH$3:$BS$27,3,0)))</f>
        <v/>
      </c>
      <c r="V100" s="31"/>
      <c r="W100" s="32"/>
      <c r="X100" s="30" t="str">
        <f>IF(ISERROR(VLOOKUP($O100&amp;$Q100&amp;$R100,[1]参照!$BH$3:$BS$27,8,0)),"",IF(VLOOKUP($O100&amp;$Q100&amp;$R100,[1]参照!$BH$3:$BS$27,8,0)=0,"",VLOOKUP($O100&amp;$Q100&amp;$R100,[1]参照!$BH$3:$BS$27,8,0)))</f>
        <v/>
      </c>
      <c r="Y100" s="30" t="str">
        <f>IF(ISERROR(VLOOKUP($O100&amp;$Q100&amp;$R100,[1]参照!$BH$3:$BS$27,4,0)),"",IF(VLOOKUP($O100&amp;$Q100&amp;$R100,[1]参照!$BH$3:$BS$27,4,0)=0,"",VLOOKUP($O100&amp;$Q100&amp;$R100,[1]参照!$BH$3:$BS$27,4,0)))</f>
        <v/>
      </c>
      <c r="Z100" s="31"/>
      <c r="AA100" s="32"/>
      <c r="AB100" s="30" t="str">
        <f>IF(ISERROR(VLOOKUP($O100&amp;$Q100&amp;$R100,[1]参照!$BH$3:$BS$27,9,0)),"",IF(VLOOKUP($O100&amp;$Q100&amp;$R100,[1]参照!$BH$3:$BS$27,9,0)=0,"",VLOOKUP($O100&amp;$Q100&amp;$R100,[1]参照!$BH$3:$BS$27,9,0)))</f>
        <v/>
      </c>
      <c r="AC100" s="30" t="str">
        <f>IF(ISERROR(VLOOKUP($O100&amp;$Q100&amp;$R100,[1]参照!$BH$3:$BS$27,5,0)),"",IF(VLOOKUP($O100&amp;$Q100&amp;$R100,[1]参照!$BH$3:$BS$27,5,0)=0,"",VLOOKUP($O100&amp;$Q100&amp;$R100,[1]参照!$BH$3:$BS$27,5,0)))</f>
        <v/>
      </c>
      <c r="AD100" s="31"/>
      <c r="AE100" s="32"/>
      <c r="AF100" s="30" t="str">
        <f>IF(ISERROR(VLOOKUP($O100&amp;$Q100&amp;$R100,[1]参照!$BH$3:$BS$27,10,0)),"",IF(VLOOKUP($O100&amp;$Q100&amp;$R100,[1]参照!$BH$3:$BS$27,10,0)=0,"",VLOOKUP($O100&amp;$Q100&amp;$R100,[1]参照!$BH$3:$BS$27,10,0)))</f>
        <v/>
      </c>
      <c r="AG100" s="30" t="str">
        <f>IF(ISERROR(VLOOKUP($O100&amp;$Q100&amp;$R100,[1]参照!$BH$3:$BS$27,6,0)),"",IF(VLOOKUP($O100&amp;$Q100&amp;$R100,[1]参照!$BH$3:$BS$27,6,0)=0,"",VLOOKUP($O100&amp;$Q100&amp;$R100,[1]参照!$BH$3:$BS$27,6,0)))</f>
        <v/>
      </c>
      <c r="AH100" s="31"/>
      <c r="AI100" s="32"/>
      <c r="AJ100" s="30" t="str">
        <f>IF(ISERROR(VLOOKUP($O100&amp;$Q100&amp;$R100,[1]参照!$BH$3:$BS$27,11,0)),"",IF(VLOOKUP($O100&amp;$Q100&amp;$R100,[1]参照!$BH$3:$BS$27,11,0)=0,"",VLOOKUP($O100&amp;$Q100&amp;$R100,[1]参照!$BH$3:$BS$27,11,0)))</f>
        <v/>
      </c>
      <c r="AK100" s="30" t="str">
        <f>IF(ISERROR(VLOOKUP($O100&amp;$Q100&amp;$R100,[1]参照!$BH$3:$BS$27,7,0)),"",IF(VLOOKUP($O100&amp;$Q100&amp;$R100,[1]参照!$BH$3:$BS$27,7,0)=0,"",VLOOKUP($O100&amp;$Q100&amp;$R100,[1]参照!$BH$3:$BS$27,7,0)))</f>
        <v/>
      </c>
      <c r="AL100" s="31"/>
      <c r="AM100" s="32"/>
      <c r="AN100" s="30" t="str">
        <f>IF(ISERROR(VLOOKUP($O100&amp;$Q100&amp;$R100,[1]参照!$BH$3:$BS$27,12,0)),"",IF(VLOOKUP($O100&amp;$Q100&amp;$R100,[1]参照!$BH$3:$BS$27,12,0)=0,"",VLOOKUP($O100&amp;$Q100&amp;$R100,[1]参照!$BH$3:$BS$27,12,0)))</f>
        <v/>
      </c>
      <c r="AO100" s="33"/>
      <c r="AP100" s="34"/>
    </row>
    <row r="101" spans="1:42" ht="21.75" customHeight="1">
      <c r="A101" s="24" t="str">
        <f>[1]表紙!$H$11</f>
        <v>28365</v>
      </c>
      <c r="B101" s="25"/>
      <c r="C101" s="26">
        <v>98</v>
      </c>
      <c r="D101" s="27" t="str">
        <f>IFERROR(VLOOKUP($A101&amp;"-"&amp;[1]★回答入力シート!$F101,[1]参照!$K$3:$N$11968,4,0),"")</f>
        <v/>
      </c>
      <c r="E101" s="27" t="s">
        <v>39</v>
      </c>
      <c r="F101" s="28"/>
      <c r="G101" s="27" t="s">
        <v>40</v>
      </c>
      <c r="H101" s="28"/>
      <c r="I101" s="27" t="s">
        <v>41</v>
      </c>
      <c r="J101" s="27" t="s">
        <v>39</v>
      </c>
      <c r="K101" s="28"/>
      <c r="L101" s="27" t="s">
        <v>40</v>
      </c>
      <c r="M101" s="28"/>
      <c r="N101" s="27" t="s">
        <v>41</v>
      </c>
      <c r="O101" s="28"/>
      <c r="P101" s="29" t="str">
        <f>IF(D101="","",IF(VLOOKUP($D101,[1]参照!$N$3:$O$11968,2,0)=0,"",VLOOKUP($D101,[1]参照!$N$3:$O$11968,2,0)))</f>
        <v/>
      </c>
      <c r="Q101" s="28"/>
      <c r="R101" s="28"/>
      <c r="S101" s="25"/>
      <c r="T101" s="25"/>
      <c r="U101" s="30" t="str">
        <f>IF(ISERROR(VLOOKUP($O101&amp;$Q101&amp;$R101,[1]参照!$BH$3:$BS$27,3,0)),"",IF(VLOOKUP($O101&amp;$Q101&amp;$R101,[1]参照!$BH$3:$BS$27,3,0)=0,"",VLOOKUP($O101&amp;$Q101&amp;$R101,[1]参照!$BH$3:$BS$27,3,0)))</f>
        <v/>
      </c>
      <c r="V101" s="31"/>
      <c r="W101" s="32"/>
      <c r="X101" s="30" t="str">
        <f>IF(ISERROR(VLOOKUP($O101&amp;$Q101&amp;$R101,[1]参照!$BH$3:$BS$27,8,0)),"",IF(VLOOKUP($O101&amp;$Q101&amp;$R101,[1]参照!$BH$3:$BS$27,8,0)=0,"",VLOOKUP($O101&amp;$Q101&amp;$R101,[1]参照!$BH$3:$BS$27,8,0)))</f>
        <v/>
      </c>
      <c r="Y101" s="30" t="str">
        <f>IF(ISERROR(VLOOKUP($O101&amp;$Q101&amp;$R101,[1]参照!$BH$3:$BS$27,4,0)),"",IF(VLOOKUP($O101&amp;$Q101&amp;$R101,[1]参照!$BH$3:$BS$27,4,0)=0,"",VLOOKUP($O101&amp;$Q101&amp;$R101,[1]参照!$BH$3:$BS$27,4,0)))</f>
        <v/>
      </c>
      <c r="Z101" s="31"/>
      <c r="AA101" s="32"/>
      <c r="AB101" s="30" t="str">
        <f>IF(ISERROR(VLOOKUP($O101&amp;$Q101&amp;$R101,[1]参照!$BH$3:$BS$27,9,0)),"",IF(VLOOKUP($O101&amp;$Q101&amp;$R101,[1]参照!$BH$3:$BS$27,9,0)=0,"",VLOOKUP($O101&amp;$Q101&amp;$R101,[1]参照!$BH$3:$BS$27,9,0)))</f>
        <v/>
      </c>
      <c r="AC101" s="30" t="str">
        <f>IF(ISERROR(VLOOKUP($O101&amp;$Q101&amp;$R101,[1]参照!$BH$3:$BS$27,5,0)),"",IF(VLOOKUP($O101&amp;$Q101&amp;$R101,[1]参照!$BH$3:$BS$27,5,0)=0,"",VLOOKUP($O101&amp;$Q101&amp;$R101,[1]参照!$BH$3:$BS$27,5,0)))</f>
        <v/>
      </c>
      <c r="AD101" s="31"/>
      <c r="AE101" s="32"/>
      <c r="AF101" s="30" t="str">
        <f>IF(ISERROR(VLOOKUP($O101&amp;$Q101&amp;$R101,[1]参照!$BH$3:$BS$27,10,0)),"",IF(VLOOKUP($O101&amp;$Q101&amp;$R101,[1]参照!$BH$3:$BS$27,10,0)=0,"",VLOOKUP($O101&amp;$Q101&amp;$R101,[1]参照!$BH$3:$BS$27,10,0)))</f>
        <v/>
      </c>
      <c r="AG101" s="30" t="str">
        <f>IF(ISERROR(VLOOKUP($O101&amp;$Q101&amp;$R101,[1]参照!$BH$3:$BS$27,6,0)),"",IF(VLOOKUP($O101&amp;$Q101&amp;$R101,[1]参照!$BH$3:$BS$27,6,0)=0,"",VLOOKUP($O101&amp;$Q101&amp;$R101,[1]参照!$BH$3:$BS$27,6,0)))</f>
        <v/>
      </c>
      <c r="AH101" s="31"/>
      <c r="AI101" s="32"/>
      <c r="AJ101" s="30" t="str">
        <f>IF(ISERROR(VLOOKUP($O101&amp;$Q101&amp;$R101,[1]参照!$BH$3:$BS$27,11,0)),"",IF(VLOOKUP($O101&amp;$Q101&amp;$R101,[1]参照!$BH$3:$BS$27,11,0)=0,"",VLOOKUP($O101&amp;$Q101&amp;$R101,[1]参照!$BH$3:$BS$27,11,0)))</f>
        <v/>
      </c>
      <c r="AK101" s="30" t="str">
        <f>IF(ISERROR(VLOOKUP($O101&amp;$Q101&amp;$R101,[1]参照!$BH$3:$BS$27,7,0)),"",IF(VLOOKUP($O101&amp;$Q101&amp;$R101,[1]参照!$BH$3:$BS$27,7,0)=0,"",VLOOKUP($O101&amp;$Q101&amp;$R101,[1]参照!$BH$3:$BS$27,7,0)))</f>
        <v/>
      </c>
      <c r="AL101" s="31"/>
      <c r="AM101" s="32"/>
      <c r="AN101" s="30" t="str">
        <f>IF(ISERROR(VLOOKUP($O101&amp;$Q101&amp;$R101,[1]参照!$BH$3:$BS$27,12,0)),"",IF(VLOOKUP($O101&amp;$Q101&amp;$R101,[1]参照!$BH$3:$BS$27,12,0)=0,"",VLOOKUP($O101&amp;$Q101&amp;$R101,[1]参照!$BH$3:$BS$27,12,0)))</f>
        <v/>
      </c>
      <c r="AO101" s="33"/>
      <c r="AP101" s="34"/>
    </row>
    <row r="102" spans="1:42" ht="21.75" customHeight="1">
      <c r="A102" s="24" t="str">
        <f>[1]表紙!$H$11</f>
        <v>28365</v>
      </c>
      <c r="B102" s="25"/>
      <c r="C102" s="26">
        <v>99</v>
      </c>
      <c r="D102" s="27" t="str">
        <f>IFERROR(VLOOKUP($A102&amp;"-"&amp;[1]★回答入力シート!$F102,[1]参照!$K$3:$N$11968,4,0),"")</f>
        <v/>
      </c>
      <c r="E102" s="27" t="s">
        <v>39</v>
      </c>
      <c r="F102" s="28"/>
      <c r="G102" s="27" t="s">
        <v>40</v>
      </c>
      <c r="H102" s="28"/>
      <c r="I102" s="27" t="s">
        <v>41</v>
      </c>
      <c r="J102" s="27" t="s">
        <v>39</v>
      </c>
      <c r="K102" s="28"/>
      <c r="L102" s="27" t="s">
        <v>40</v>
      </c>
      <c r="M102" s="28"/>
      <c r="N102" s="27" t="s">
        <v>41</v>
      </c>
      <c r="O102" s="28"/>
      <c r="P102" s="29" t="str">
        <f>IF(D102="","",IF(VLOOKUP($D102,[1]参照!$N$3:$O$11968,2,0)=0,"",VLOOKUP($D102,[1]参照!$N$3:$O$11968,2,0)))</f>
        <v/>
      </c>
      <c r="Q102" s="28"/>
      <c r="R102" s="28"/>
      <c r="S102" s="25"/>
      <c r="T102" s="25"/>
      <c r="U102" s="30" t="str">
        <f>IF(ISERROR(VLOOKUP($O102&amp;$Q102&amp;$R102,[1]参照!$BH$3:$BS$27,3,0)),"",IF(VLOOKUP($O102&amp;$Q102&amp;$R102,[1]参照!$BH$3:$BS$27,3,0)=0,"",VLOOKUP($O102&amp;$Q102&amp;$R102,[1]参照!$BH$3:$BS$27,3,0)))</f>
        <v/>
      </c>
      <c r="V102" s="31"/>
      <c r="W102" s="32"/>
      <c r="X102" s="30" t="str">
        <f>IF(ISERROR(VLOOKUP($O102&amp;$Q102&amp;$R102,[1]参照!$BH$3:$BS$27,8,0)),"",IF(VLOOKUP($O102&amp;$Q102&amp;$R102,[1]参照!$BH$3:$BS$27,8,0)=0,"",VLOOKUP($O102&amp;$Q102&amp;$R102,[1]参照!$BH$3:$BS$27,8,0)))</f>
        <v/>
      </c>
      <c r="Y102" s="30" t="str">
        <f>IF(ISERROR(VLOOKUP($O102&amp;$Q102&amp;$R102,[1]参照!$BH$3:$BS$27,4,0)),"",IF(VLOOKUP($O102&amp;$Q102&amp;$R102,[1]参照!$BH$3:$BS$27,4,0)=0,"",VLOOKUP($O102&amp;$Q102&amp;$R102,[1]参照!$BH$3:$BS$27,4,0)))</f>
        <v/>
      </c>
      <c r="Z102" s="31"/>
      <c r="AA102" s="32"/>
      <c r="AB102" s="30" t="str">
        <f>IF(ISERROR(VLOOKUP($O102&amp;$Q102&amp;$R102,[1]参照!$BH$3:$BS$27,9,0)),"",IF(VLOOKUP($O102&amp;$Q102&amp;$R102,[1]参照!$BH$3:$BS$27,9,0)=0,"",VLOOKUP($O102&amp;$Q102&amp;$R102,[1]参照!$BH$3:$BS$27,9,0)))</f>
        <v/>
      </c>
      <c r="AC102" s="30" t="str">
        <f>IF(ISERROR(VLOOKUP($O102&amp;$Q102&amp;$R102,[1]参照!$BH$3:$BS$27,5,0)),"",IF(VLOOKUP($O102&amp;$Q102&amp;$R102,[1]参照!$BH$3:$BS$27,5,0)=0,"",VLOOKUP($O102&amp;$Q102&amp;$R102,[1]参照!$BH$3:$BS$27,5,0)))</f>
        <v/>
      </c>
      <c r="AD102" s="31"/>
      <c r="AE102" s="32"/>
      <c r="AF102" s="30" t="str">
        <f>IF(ISERROR(VLOOKUP($O102&amp;$Q102&amp;$R102,[1]参照!$BH$3:$BS$27,10,0)),"",IF(VLOOKUP($O102&amp;$Q102&amp;$R102,[1]参照!$BH$3:$BS$27,10,0)=0,"",VLOOKUP($O102&amp;$Q102&amp;$R102,[1]参照!$BH$3:$BS$27,10,0)))</f>
        <v/>
      </c>
      <c r="AG102" s="30" t="str">
        <f>IF(ISERROR(VLOOKUP($O102&amp;$Q102&amp;$R102,[1]参照!$BH$3:$BS$27,6,0)),"",IF(VLOOKUP($O102&amp;$Q102&amp;$R102,[1]参照!$BH$3:$BS$27,6,0)=0,"",VLOOKUP($O102&amp;$Q102&amp;$R102,[1]参照!$BH$3:$BS$27,6,0)))</f>
        <v/>
      </c>
      <c r="AH102" s="31"/>
      <c r="AI102" s="32"/>
      <c r="AJ102" s="30" t="str">
        <f>IF(ISERROR(VLOOKUP($O102&amp;$Q102&amp;$R102,[1]参照!$BH$3:$BS$27,11,0)),"",IF(VLOOKUP($O102&amp;$Q102&amp;$R102,[1]参照!$BH$3:$BS$27,11,0)=0,"",VLOOKUP($O102&amp;$Q102&amp;$R102,[1]参照!$BH$3:$BS$27,11,0)))</f>
        <v/>
      </c>
      <c r="AK102" s="30" t="str">
        <f>IF(ISERROR(VLOOKUP($O102&amp;$Q102&amp;$R102,[1]参照!$BH$3:$BS$27,7,0)),"",IF(VLOOKUP($O102&amp;$Q102&amp;$R102,[1]参照!$BH$3:$BS$27,7,0)=0,"",VLOOKUP($O102&amp;$Q102&amp;$R102,[1]参照!$BH$3:$BS$27,7,0)))</f>
        <v/>
      </c>
      <c r="AL102" s="31"/>
      <c r="AM102" s="32"/>
      <c r="AN102" s="30" t="str">
        <f>IF(ISERROR(VLOOKUP($O102&amp;$Q102&amp;$R102,[1]参照!$BH$3:$BS$27,12,0)),"",IF(VLOOKUP($O102&amp;$Q102&amp;$R102,[1]参照!$BH$3:$BS$27,12,0)=0,"",VLOOKUP($O102&amp;$Q102&amp;$R102,[1]参照!$BH$3:$BS$27,12,0)))</f>
        <v/>
      </c>
      <c r="AO102" s="33"/>
      <c r="AP102" s="34"/>
    </row>
    <row r="103" spans="1:42" ht="21.75" customHeight="1">
      <c r="A103" s="24" t="str">
        <f>[1]表紙!$H$11</f>
        <v>28365</v>
      </c>
      <c r="B103" s="25"/>
      <c r="C103" s="26">
        <v>100</v>
      </c>
      <c r="D103" s="27" t="str">
        <f>IFERROR(VLOOKUP($A103&amp;"-"&amp;[1]★回答入力シート!$F103,[1]参照!$K$3:$N$11968,4,0),"")</f>
        <v/>
      </c>
      <c r="E103" s="27" t="s">
        <v>39</v>
      </c>
      <c r="F103" s="28"/>
      <c r="G103" s="27" t="s">
        <v>40</v>
      </c>
      <c r="H103" s="28"/>
      <c r="I103" s="27" t="s">
        <v>41</v>
      </c>
      <c r="J103" s="27" t="s">
        <v>39</v>
      </c>
      <c r="K103" s="28"/>
      <c r="L103" s="27" t="s">
        <v>40</v>
      </c>
      <c r="M103" s="28"/>
      <c r="N103" s="27" t="s">
        <v>41</v>
      </c>
      <c r="O103" s="28"/>
      <c r="P103" s="29" t="str">
        <f>IF(D103="","",IF(VLOOKUP($D103,[1]参照!$N$3:$O$11968,2,0)=0,"",VLOOKUP($D103,[1]参照!$N$3:$O$11968,2,0)))</f>
        <v/>
      </c>
      <c r="Q103" s="28"/>
      <c r="R103" s="28"/>
      <c r="S103" s="25"/>
      <c r="T103" s="25"/>
      <c r="U103" s="30" t="str">
        <f>IF(ISERROR(VLOOKUP($O103&amp;$Q103&amp;$R103,[1]参照!$BH$3:$BS$27,3,0)),"",IF(VLOOKUP($O103&amp;$Q103&amp;$R103,[1]参照!$BH$3:$BS$27,3,0)=0,"",VLOOKUP($O103&amp;$Q103&amp;$R103,[1]参照!$BH$3:$BS$27,3,0)))</f>
        <v/>
      </c>
      <c r="V103" s="31"/>
      <c r="W103" s="32"/>
      <c r="X103" s="30" t="str">
        <f>IF(ISERROR(VLOOKUP($O103&amp;$Q103&amp;$R103,[1]参照!$BH$3:$BS$27,8,0)),"",IF(VLOOKUP($O103&amp;$Q103&amp;$R103,[1]参照!$BH$3:$BS$27,8,0)=0,"",VLOOKUP($O103&amp;$Q103&amp;$R103,[1]参照!$BH$3:$BS$27,8,0)))</f>
        <v/>
      </c>
      <c r="Y103" s="30" t="str">
        <f>IF(ISERROR(VLOOKUP($O103&amp;$Q103&amp;$R103,[1]参照!$BH$3:$BS$27,4,0)),"",IF(VLOOKUP($O103&amp;$Q103&amp;$R103,[1]参照!$BH$3:$BS$27,4,0)=0,"",VLOOKUP($O103&amp;$Q103&amp;$R103,[1]参照!$BH$3:$BS$27,4,0)))</f>
        <v/>
      </c>
      <c r="Z103" s="31"/>
      <c r="AA103" s="32"/>
      <c r="AB103" s="30" t="str">
        <f>IF(ISERROR(VLOOKUP($O103&amp;$Q103&amp;$R103,[1]参照!$BH$3:$BS$27,9,0)),"",IF(VLOOKUP($O103&amp;$Q103&amp;$R103,[1]参照!$BH$3:$BS$27,9,0)=0,"",VLOOKUP($O103&amp;$Q103&amp;$R103,[1]参照!$BH$3:$BS$27,9,0)))</f>
        <v/>
      </c>
      <c r="AC103" s="30" t="str">
        <f>IF(ISERROR(VLOOKUP($O103&amp;$Q103&amp;$R103,[1]参照!$BH$3:$BS$27,5,0)),"",IF(VLOOKUP($O103&amp;$Q103&amp;$R103,[1]参照!$BH$3:$BS$27,5,0)=0,"",VLOOKUP($O103&amp;$Q103&amp;$R103,[1]参照!$BH$3:$BS$27,5,0)))</f>
        <v/>
      </c>
      <c r="AD103" s="31"/>
      <c r="AE103" s="32"/>
      <c r="AF103" s="30" t="str">
        <f>IF(ISERROR(VLOOKUP($O103&amp;$Q103&amp;$R103,[1]参照!$BH$3:$BS$27,10,0)),"",IF(VLOOKUP($O103&amp;$Q103&amp;$R103,[1]参照!$BH$3:$BS$27,10,0)=0,"",VLOOKUP($O103&amp;$Q103&amp;$R103,[1]参照!$BH$3:$BS$27,10,0)))</f>
        <v/>
      </c>
      <c r="AG103" s="30" t="str">
        <f>IF(ISERROR(VLOOKUP($O103&amp;$Q103&amp;$R103,[1]参照!$BH$3:$BS$27,6,0)),"",IF(VLOOKUP($O103&amp;$Q103&amp;$R103,[1]参照!$BH$3:$BS$27,6,0)=0,"",VLOOKUP($O103&amp;$Q103&amp;$R103,[1]参照!$BH$3:$BS$27,6,0)))</f>
        <v/>
      </c>
      <c r="AH103" s="31"/>
      <c r="AI103" s="32"/>
      <c r="AJ103" s="30" t="str">
        <f>IF(ISERROR(VLOOKUP($O103&amp;$Q103&amp;$R103,[1]参照!$BH$3:$BS$27,11,0)),"",IF(VLOOKUP($O103&amp;$Q103&amp;$R103,[1]参照!$BH$3:$BS$27,11,0)=0,"",VLOOKUP($O103&amp;$Q103&amp;$R103,[1]参照!$BH$3:$BS$27,11,0)))</f>
        <v/>
      </c>
      <c r="AK103" s="30" t="str">
        <f>IF(ISERROR(VLOOKUP($O103&amp;$Q103&amp;$R103,[1]参照!$BH$3:$BS$27,7,0)),"",IF(VLOOKUP($O103&amp;$Q103&amp;$R103,[1]参照!$BH$3:$BS$27,7,0)=0,"",VLOOKUP($O103&amp;$Q103&amp;$R103,[1]参照!$BH$3:$BS$27,7,0)))</f>
        <v/>
      </c>
      <c r="AL103" s="31"/>
      <c r="AM103" s="32"/>
      <c r="AN103" s="30" t="str">
        <f>IF(ISERROR(VLOOKUP($O103&amp;$Q103&amp;$R103,[1]参照!$BH$3:$BS$27,12,0)),"",IF(VLOOKUP($O103&amp;$Q103&amp;$R103,[1]参照!$BH$3:$BS$27,12,0)=0,"",VLOOKUP($O103&amp;$Q103&amp;$R103,[1]参照!$BH$3:$BS$27,12,0)))</f>
        <v/>
      </c>
      <c r="AO103" s="33"/>
      <c r="AP103" s="34"/>
    </row>
    <row r="104" spans="1:42" ht="21.75" customHeight="1">
      <c r="A104" s="24" t="str">
        <f>[1]表紙!$H$11</f>
        <v>28365</v>
      </c>
      <c r="B104" s="25"/>
      <c r="C104" s="26">
        <v>101</v>
      </c>
      <c r="D104" s="27" t="str">
        <f>IFERROR(VLOOKUP($A104&amp;"-"&amp;[1]★回答入力シート!$F104,[1]参照!$K$3:$N$11968,4,0),"")</f>
        <v/>
      </c>
      <c r="E104" s="27" t="s">
        <v>39</v>
      </c>
      <c r="F104" s="28"/>
      <c r="G104" s="27" t="s">
        <v>40</v>
      </c>
      <c r="H104" s="28"/>
      <c r="I104" s="27" t="s">
        <v>41</v>
      </c>
      <c r="J104" s="27" t="s">
        <v>39</v>
      </c>
      <c r="K104" s="28"/>
      <c r="L104" s="27" t="s">
        <v>40</v>
      </c>
      <c r="M104" s="28"/>
      <c r="N104" s="27" t="s">
        <v>41</v>
      </c>
      <c r="O104" s="28"/>
      <c r="P104" s="29" t="str">
        <f>IF(D104="","",IF(VLOOKUP($D104,[1]参照!$N$3:$O$11968,2,0)=0,"",VLOOKUP($D104,[1]参照!$N$3:$O$11968,2,0)))</f>
        <v/>
      </c>
      <c r="Q104" s="28"/>
      <c r="R104" s="28"/>
      <c r="S104" s="25"/>
      <c r="T104" s="25"/>
      <c r="U104" s="30" t="str">
        <f>IF(ISERROR(VLOOKUP($O104&amp;$Q104&amp;$R104,[1]参照!$BH$3:$BS$27,3,0)),"",IF(VLOOKUP($O104&amp;$Q104&amp;$R104,[1]参照!$BH$3:$BS$27,3,0)=0,"",VLOOKUP($O104&amp;$Q104&amp;$R104,[1]参照!$BH$3:$BS$27,3,0)))</f>
        <v/>
      </c>
      <c r="V104" s="31"/>
      <c r="W104" s="32"/>
      <c r="X104" s="30" t="str">
        <f>IF(ISERROR(VLOOKUP($O104&amp;$Q104&amp;$R104,[1]参照!$BH$3:$BS$27,8,0)),"",IF(VLOOKUP($O104&amp;$Q104&amp;$R104,[1]参照!$BH$3:$BS$27,8,0)=0,"",VLOOKUP($O104&amp;$Q104&amp;$R104,[1]参照!$BH$3:$BS$27,8,0)))</f>
        <v/>
      </c>
      <c r="Y104" s="30" t="str">
        <f>IF(ISERROR(VLOOKUP($O104&amp;$Q104&amp;$R104,[1]参照!$BH$3:$BS$27,4,0)),"",IF(VLOOKUP($O104&amp;$Q104&amp;$R104,[1]参照!$BH$3:$BS$27,4,0)=0,"",VLOOKUP($O104&amp;$Q104&amp;$R104,[1]参照!$BH$3:$BS$27,4,0)))</f>
        <v/>
      </c>
      <c r="Z104" s="31"/>
      <c r="AA104" s="32"/>
      <c r="AB104" s="30" t="str">
        <f>IF(ISERROR(VLOOKUP($O104&amp;$Q104&amp;$R104,[1]参照!$BH$3:$BS$27,9,0)),"",IF(VLOOKUP($O104&amp;$Q104&amp;$R104,[1]参照!$BH$3:$BS$27,9,0)=0,"",VLOOKUP($O104&amp;$Q104&amp;$R104,[1]参照!$BH$3:$BS$27,9,0)))</f>
        <v/>
      </c>
      <c r="AC104" s="30" t="str">
        <f>IF(ISERROR(VLOOKUP($O104&amp;$Q104&amp;$R104,[1]参照!$BH$3:$BS$27,5,0)),"",IF(VLOOKUP($O104&amp;$Q104&amp;$R104,[1]参照!$BH$3:$BS$27,5,0)=0,"",VLOOKUP($O104&amp;$Q104&amp;$R104,[1]参照!$BH$3:$BS$27,5,0)))</f>
        <v/>
      </c>
      <c r="AD104" s="31"/>
      <c r="AE104" s="32"/>
      <c r="AF104" s="30" t="str">
        <f>IF(ISERROR(VLOOKUP($O104&amp;$Q104&amp;$R104,[1]参照!$BH$3:$BS$27,10,0)),"",IF(VLOOKUP($O104&amp;$Q104&amp;$R104,[1]参照!$BH$3:$BS$27,10,0)=0,"",VLOOKUP($O104&amp;$Q104&amp;$R104,[1]参照!$BH$3:$BS$27,10,0)))</f>
        <v/>
      </c>
      <c r="AG104" s="30" t="str">
        <f>IF(ISERROR(VLOOKUP($O104&amp;$Q104&amp;$R104,[1]参照!$BH$3:$BS$27,6,0)),"",IF(VLOOKUP($O104&amp;$Q104&amp;$R104,[1]参照!$BH$3:$BS$27,6,0)=0,"",VLOOKUP($O104&amp;$Q104&amp;$R104,[1]参照!$BH$3:$BS$27,6,0)))</f>
        <v/>
      </c>
      <c r="AH104" s="31"/>
      <c r="AI104" s="32"/>
      <c r="AJ104" s="30" t="str">
        <f>IF(ISERROR(VLOOKUP($O104&amp;$Q104&amp;$R104,[1]参照!$BH$3:$BS$27,11,0)),"",IF(VLOOKUP($O104&amp;$Q104&amp;$R104,[1]参照!$BH$3:$BS$27,11,0)=0,"",VLOOKUP($O104&amp;$Q104&amp;$R104,[1]参照!$BH$3:$BS$27,11,0)))</f>
        <v/>
      </c>
      <c r="AK104" s="30" t="str">
        <f>IF(ISERROR(VLOOKUP($O104&amp;$Q104&amp;$R104,[1]参照!$BH$3:$BS$27,7,0)),"",IF(VLOOKUP($O104&amp;$Q104&amp;$R104,[1]参照!$BH$3:$BS$27,7,0)=0,"",VLOOKUP($O104&amp;$Q104&amp;$R104,[1]参照!$BH$3:$BS$27,7,0)))</f>
        <v/>
      </c>
      <c r="AL104" s="31"/>
      <c r="AM104" s="32"/>
      <c r="AN104" s="30" t="str">
        <f>IF(ISERROR(VLOOKUP($O104&amp;$Q104&amp;$R104,[1]参照!$BH$3:$BS$27,12,0)),"",IF(VLOOKUP($O104&amp;$Q104&amp;$R104,[1]参照!$BH$3:$BS$27,12,0)=0,"",VLOOKUP($O104&amp;$Q104&amp;$R104,[1]参照!$BH$3:$BS$27,12,0)))</f>
        <v/>
      </c>
      <c r="AO104" s="33"/>
      <c r="AP104" s="34"/>
    </row>
    <row r="105" spans="1:42" ht="21.75" customHeight="1">
      <c r="A105" s="24" t="str">
        <f>[1]表紙!$H$11</f>
        <v>28365</v>
      </c>
      <c r="B105" s="25"/>
      <c r="C105" s="26">
        <v>102</v>
      </c>
      <c r="D105" s="27" t="str">
        <f>IFERROR(VLOOKUP($A105&amp;"-"&amp;[1]★回答入力シート!$F105,[1]参照!$K$3:$N$11968,4,0),"")</f>
        <v/>
      </c>
      <c r="E105" s="27" t="s">
        <v>39</v>
      </c>
      <c r="F105" s="28"/>
      <c r="G105" s="27" t="s">
        <v>40</v>
      </c>
      <c r="H105" s="28"/>
      <c r="I105" s="27" t="s">
        <v>41</v>
      </c>
      <c r="J105" s="27" t="s">
        <v>39</v>
      </c>
      <c r="K105" s="28"/>
      <c r="L105" s="27" t="s">
        <v>40</v>
      </c>
      <c r="M105" s="28"/>
      <c r="N105" s="27" t="s">
        <v>41</v>
      </c>
      <c r="O105" s="28"/>
      <c r="P105" s="29" t="str">
        <f>IF(D105="","",IF(VLOOKUP($D105,[1]参照!$N$3:$O$11968,2,0)=0,"",VLOOKUP($D105,[1]参照!$N$3:$O$11968,2,0)))</f>
        <v/>
      </c>
      <c r="Q105" s="28"/>
      <c r="R105" s="28"/>
      <c r="S105" s="25"/>
      <c r="T105" s="25"/>
      <c r="U105" s="30" t="str">
        <f>IF(ISERROR(VLOOKUP($O105&amp;$Q105&amp;$R105,[1]参照!$BH$3:$BS$27,3,0)),"",IF(VLOOKUP($O105&amp;$Q105&amp;$R105,[1]参照!$BH$3:$BS$27,3,0)=0,"",VLOOKUP($O105&amp;$Q105&amp;$R105,[1]参照!$BH$3:$BS$27,3,0)))</f>
        <v/>
      </c>
      <c r="V105" s="31"/>
      <c r="W105" s="32"/>
      <c r="X105" s="30" t="str">
        <f>IF(ISERROR(VLOOKUP($O105&amp;$Q105&amp;$R105,[1]参照!$BH$3:$BS$27,8,0)),"",IF(VLOOKUP($O105&amp;$Q105&amp;$R105,[1]参照!$BH$3:$BS$27,8,0)=0,"",VLOOKUP($O105&amp;$Q105&amp;$R105,[1]参照!$BH$3:$BS$27,8,0)))</f>
        <v/>
      </c>
      <c r="Y105" s="30" t="str">
        <f>IF(ISERROR(VLOOKUP($O105&amp;$Q105&amp;$R105,[1]参照!$BH$3:$BS$27,4,0)),"",IF(VLOOKUP($O105&amp;$Q105&amp;$R105,[1]参照!$BH$3:$BS$27,4,0)=0,"",VLOOKUP($O105&amp;$Q105&amp;$R105,[1]参照!$BH$3:$BS$27,4,0)))</f>
        <v/>
      </c>
      <c r="Z105" s="31"/>
      <c r="AA105" s="32"/>
      <c r="AB105" s="30" t="str">
        <f>IF(ISERROR(VLOOKUP($O105&amp;$Q105&amp;$R105,[1]参照!$BH$3:$BS$27,9,0)),"",IF(VLOOKUP($O105&amp;$Q105&amp;$R105,[1]参照!$BH$3:$BS$27,9,0)=0,"",VLOOKUP($O105&amp;$Q105&amp;$R105,[1]参照!$BH$3:$BS$27,9,0)))</f>
        <v/>
      </c>
      <c r="AC105" s="30" t="str">
        <f>IF(ISERROR(VLOOKUP($O105&amp;$Q105&amp;$R105,[1]参照!$BH$3:$BS$27,5,0)),"",IF(VLOOKUP($O105&amp;$Q105&amp;$R105,[1]参照!$BH$3:$BS$27,5,0)=0,"",VLOOKUP($O105&amp;$Q105&amp;$R105,[1]参照!$BH$3:$BS$27,5,0)))</f>
        <v/>
      </c>
      <c r="AD105" s="31"/>
      <c r="AE105" s="32"/>
      <c r="AF105" s="30" t="str">
        <f>IF(ISERROR(VLOOKUP($O105&amp;$Q105&amp;$R105,[1]参照!$BH$3:$BS$27,10,0)),"",IF(VLOOKUP($O105&amp;$Q105&amp;$R105,[1]参照!$BH$3:$BS$27,10,0)=0,"",VLOOKUP($O105&amp;$Q105&amp;$R105,[1]参照!$BH$3:$BS$27,10,0)))</f>
        <v/>
      </c>
      <c r="AG105" s="30" t="str">
        <f>IF(ISERROR(VLOOKUP($O105&amp;$Q105&amp;$R105,[1]参照!$BH$3:$BS$27,6,0)),"",IF(VLOOKUP($O105&amp;$Q105&amp;$R105,[1]参照!$BH$3:$BS$27,6,0)=0,"",VLOOKUP($O105&amp;$Q105&amp;$R105,[1]参照!$BH$3:$BS$27,6,0)))</f>
        <v/>
      </c>
      <c r="AH105" s="31"/>
      <c r="AI105" s="32"/>
      <c r="AJ105" s="30" t="str">
        <f>IF(ISERROR(VLOOKUP($O105&amp;$Q105&amp;$R105,[1]参照!$BH$3:$BS$27,11,0)),"",IF(VLOOKUP($O105&amp;$Q105&amp;$R105,[1]参照!$BH$3:$BS$27,11,0)=0,"",VLOOKUP($O105&amp;$Q105&amp;$R105,[1]参照!$BH$3:$BS$27,11,0)))</f>
        <v/>
      </c>
      <c r="AK105" s="30" t="str">
        <f>IF(ISERROR(VLOOKUP($O105&amp;$Q105&amp;$R105,[1]参照!$BH$3:$BS$27,7,0)),"",IF(VLOOKUP($O105&amp;$Q105&amp;$R105,[1]参照!$BH$3:$BS$27,7,0)=0,"",VLOOKUP($O105&amp;$Q105&amp;$R105,[1]参照!$BH$3:$BS$27,7,0)))</f>
        <v/>
      </c>
      <c r="AL105" s="31"/>
      <c r="AM105" s="32"/>
      <c r="AN105" s="30" t="str">
        <f>IF(ISERROR(VLOOKUP($O105&amp;$Q105&amp;$R105,[1]参照!$BH$3:$BS$27,12,0)),"",IF(VLOOKUP($O105&amp;$Q105&amp;$R105,[1]参照!$BH$3:$BS$27,12,0)=0,"",VLOOKUP($O105&amp;$Q105&amp;$R105,[1]参照!$BH$3:$BS$27,12,0)))</f>
        <v/>
      </c>
      <c r="AO105" s="33"/>
      <c r="AP105" s="34"/>
    </row>
    <row r="106" spans="1:42" ht="21.75" customHeight="1">
      <c r="A106" s="24" t="str">
        <f>[1]表紙!$H$11</f>
        <v>28365</v>
      </c>
      <c r="B106" s="25"/>
      <c r="C106" s="26">
        <v>103</v>
      </c>
      <c r="D106" s="27" t="str">
        <f>IFERROR(VLOOKUP($A106&amp;"-"&amp;[1]★回答入力シート!$F106,[1]参照!$K$3:$N$11968,4,0),"")</f>
        <v/>
      </c>
      <c r="E106" s="27" t="s">
        <v>39</v>
      </c>
      <c r="F106" s="28"/>
      <c r="G106" s="27" t="s">
        <v>40</v>
      </c>
      <c r="H106" s="28"/>
      <c r="I106" s="27" t="s">
        <v>41</v>
      </c>
      <c r="J106" s="27" t="s">
        <v>39</v>
      </c>
      <c r="K106" s="28"/>
      <c r="L106" s="27" t="s">
        <v>40</v>
      </c>
      <c r="M106" s="28"/>
      <c r="N106" s="27" t="s">
        <v>41</v>
      </c>
      <c r="O106" s="28"/>
      <c r="P106" s="29" t="str">
        <f>IF(D106="","",IF(VLOOKUP($D106,[1]参照!$N$3:$O$11968,2,0)=0,"",VLOOKUP($D106,[1]参照!$N$3:$O$11968,2,0)))</f>
        <v/>
      </c>
      <c r="Q106" s="28"/>
      <c r="R106" s="28"/>
      <c r="S106" s="25"/>
      <c r="T106" s="25"/>
      <c r="U106" s="30" t="str">
        <f>IF(ISERROR(VLOOKUP($O106&amp;$Q106&amp;$R106,[1]参照!$BH$3:$BS$27,3,0)),"",IF(VLOOKUP($O106&amp;$Q106&amp;$R106,[1]参照!$BH$3:$BS$27,3,0)=0,"",VLOOKUP($O106&amp;$Q106&amp;$R106,[1]参照!$BH$3:$BS$27,3,0)))</f>
        <v/>
      </c>
      <c r="V106" s="31"/>
      <c r="W106" s="32"/>
      <c r="X106" s="30" t="str">
        <f>IF(ISERROR(VLOOKUP($O106&amp;$Q106&amp;$R106,[1]参照!$BH$3:$BS$27,8,0)),"",IF(VLOOKUP($O106&amp;$Q106&amp;$R106,[1]参照!$BH$3:$BS$27,8,0)=0,"",VLOOKUP($O106&amp;$Q106&amp;$R106,[1]参照!$BH$3:$BS$27,8,0)))</f>
        <v/>
      </c>
      <c r="Y106" s="30" t="str">
        <f>IF(ISERROR(VLOOKUP($O106&amp;$Q106&amp;$R106,[1]参照!$BH$3:$BS$27,4,0)),"",IF(VLOOKUP($O106&amp;$Q106&amp;$R106,[1]参照!$BH$3:$BS$27,4,0)=0,"",VLOOKUP($O106&amp;$Q106&amp;$R106,[1]参照!$BH$3:$BS$27,4,0)))</f>
        <v/>
      </c>
      <c r="Z106" s="31"/>
      <c r="AA106" s="32"/>
      <c r="AB106" s="30" t="str">
        <f>IF(ISERROR(VLOOKUP($O106&amp;$Q106&amp;$R106,[1]参照!$BH$3:$BS$27,9,0)),"",IF(VLOOKUP($O106&amp;$Q106&amp;$R106,[1]参照!$BH$3:$BS$27,9,0)=0,"",VLOOKUP($O106&amp;$Q106&amp;$R106,[1]参照!$BH$3:$BS$27,9,0)))</f>
        <v/>
      </c>
      <c r="AC106" s="30" t="str">
        <f>IF(ISERROR(VLOOKUP($O106&amp;$Q106&amp;$R106,[1]参照!$BH$3:$BS$27,5,0)),"",IF(VLOOKUP($O106&amp;$Q106&amp;$R106,[1]参照!$BH$3:$BS$27,5,0)=0,"",VLOOKUP($O106&amp;$Q106&amp;$R106,[1]参照!$BH$3:$BS$27,5,0)))</f>
        <v/>
      </c>
      <c r="AD106" s="31"/>
      <c r="AE106" s="32"/>
      <c r="AF106" s="30" t="str">
        <f>IF(ISERROR(VLOOKUP($O106&amp;$Q106&amp;$R106,[1]参照!$BH$3:$BS$27,10,0)),"",IF(VLOOKUP($O106&amp;$Q106&amp;$R106,[1]参照!$BH$3:$BS$27,10,0)=0,"",VLOOKUP($O106&amp;$Q106&amp;$R106,[1]参照!$BH$3:$BS$27,10,0)))</f>
        <v/>
      </c>
      <c r="AG106" s="30" t="str">
        <f>IF(ISERROR(VLOOKUP($O106&amp;$Q106&amp;$R106,[1]参照!$BH$3:$BS$27,6,0)),"",IF(VLOOKUP($O106&amp;$Q106&amp;$R106,[1]参照!$BH$3:$BS$27,6,0)=0,"",VLOOKUP($O106&amp;$Q106&amp;$R106,[1]参照!$BH$3:$BS$27,6,0)))</f>
        <v/>
      </c>
      <c r="AH106" s="31"/>
      <c r="AI106" s="32"/>
      <c r="AJ106" s="30" t="str">
        <f>IF(ISERROR(VLOOKUP($O106&amp;$Q106&amp;$R106,[1]参照!$BH$3:$BS$27,11,0)),"",IF(VLOOKUP($O106&amp;$Q106&amp;$R106,[1]参照!$BH$3:$BS$27,11,0)=0,"",VLOOKUP($O106&amp;$Q106&amp;$R106,[1]参照!$BH$3:$BS$27,11,0)))</f>
        <v/>
      </c>
      <c r="AK106" s="30" t="str">
        <f>IF(ISERROR(VLOOKUP($O106&amp;$Q106&amp;$R106,[1]参照!$BH$3:$BS$27,7,0)),"",IF(VLOOKUP($O106&amp;$Q106&amp;$R106,[1]参照!$BH$3:$BS$27,7,0)=0,"",VLOOKUP($O106&amp;$Q106&amp;$R106,[1]参照!$BH$3:$BS$27,7,0)))</f>
        <v/>
      </c>
      <c r="AL106" s="31"/>
      <c r="AM106" s="32"/>
      <c r="AN106" s="30" t="str">
        <f>IF(ISERROR(VLOOKUP($O106&amp;$Q106&amp;$R106,[1]参照!$BH$3:$BS$27,12,0)),"",IF(VLOOKUP($O106&amp;$Q106&amp;$R106,[1]参照!$BH$3:$BS$27,12,0)=0,"",VLOOKUP($O106&amp;$Q106&amp;$R106,[1]参照!$BH$3:$BS$27,12,0)))</f>
        <v/>
      </c>
      <c r="AO106" s="33"/>
      <c r="AP106" s="34"/>
    </row>
    <row r="107" spans="1:42" ht="21.75" customHeight="1">
      <c r="A107" s="24" t="str">
        <f>[1]表紙!$H$11</f>
        <v>28365</v>
      </c>
      <c r="B107" s="25"/>
      <c r="C107" s="26">
        <v>104</v>
      </c>
      <c r="D107" s="27" t="str">
        <f>IFERROR(VLOOKUP($A107&amp;"-"&amp;[1]★回答入力シート!$F107,[1]参照!$K$3:$N$11968,4,0),"")</f>
        <v/>
      </c>
      <c r="E107" s="27" t="s">
        <v>39</v>
      </c>
      <c r="F107" s="28"/>
      <c r="G107" s="27" t="s">
        <v>40</v>
      </c>
      <c r="H107" s="28"/>
      <c r="I107" s="27" t="s">
        <v>41</v>
      </c>
      <c r="J107" s="27" t="s">
        <v>39</v>
      </c>
      <c r="K107" s="28"/>
      <c r="L107" s="27" t="s">
        <v>40</v>
      </c>
      <c r="M107" s="28"/>
      <c r="N107" s="27" t="s">
        <v>41</v>
      </c>
      <c r="O107" s="28"/>
      <c r="P107" s="29" t="str">
        <f>IF(D107="","",IF(VLOOKUP($D107,[1]参照!$N$3:$O$11968,2,0)=0,"",VLOOKUP($D107,[1]参照!$N$3:$O$11968,2,0)))</f>
        <v/>
      </c>
      <c r="Q107" s="28"/>
      <c r="R107" s="28"/>
      <c r="S107" s="25"/>
      <c r="T107" s="25"/>
      <c r="U107" s="30" t="str">
        <f>IF(ISERROR(VLOOKUP($O107&amp;$Q107&amp;$R107,[1]参照!$BH$3:$BS$27,3,0)),"",IF(VLOOKUP($O107&amp;$Q107&amp;$R107,[1]参照!$BH$3:$BS$27,3,0)=0,"",VLOOKUP($O107&amp;$Q107&amp;$R107,[1]参照!$BH$3:$BS$27,3,0)))</f>
        <v/>
      </c>
      <c r="V107" s="31"/>
      <c r="W107" s="32"/>
      <c r="X107" s="30" t="str">
        <f>IF(ISERROR(VLOOKUP($O107&amp;$Q107&amp;$R107,[1]参照!$BH$3:$BS$27,8,0)),"",IF(VLOOKUP($O107&amp;$Q107&amp;$R107,[1]参照!$BH$3:$BS$27,8,0)=0,"",VLOOKUP($O107&amp;$Q107&amp;$R107,[1]参照!$BH$3:$BS$27,8,0)))</f>
        <v/>
      </c>
      <c r="Y107" s="30" t="str">
        <f>IF(ISERROR(VLOOKUP($O107&amp;$Q107&amp;$R107,[1]参照!$BH$3:$BS$27,4,0)),"",IF(VLOOKUP($O107&amp;$Q107&amp;$R107,[1]参照!$BH$3:$BS$27,4,0)=0,"",VLOOKUP($O107&amp;$Q107&amp;$R107,[1]参照!$BH$3:$BS$27,4,0)))</f>
        <v/>
      </c>
      <c r="Z107" s="31"/>
      <c r="AA107" s="32"/>
      <c r="AB107" s="30" t="str">
        <f>IF(ISERROR(VLOOKUP($O107&amp;$Q107&amp;$R107,[1]参照!$BH$3:$BS$27,9,0)),"",IF(VLOOKUP($O107&amp;$Q107&amp;$R107,[1]参照!$BH$3:$BS$27,9,0)=0,"",VLOOKUP($O107&amp;$Q107&amp;$R107,[1]参照!$BH$3:$BS$27,9,0)))</f>
        <v/>
      </c>
      <c r="AC107" s="30" t="str">
        <f>IF(ISERROR(VLOOKUP($O107&amp;$Q107&amp;$R107,[1]参照!$BH$3:$BS$27,5,0)),"",IF(VLOOKUP($O107&amp;$Q107&amp;$R107,[1]参照!$BH$3:$BS$27,5,0)=0,"",VLOOKUP($O107&amp;$Q107&amp;$R107,[1]参照!$BH$3:$BS$27,5,0)))</f>
        <v/>
      </c>
      <c r="AD107" s="31"/>
      <c r="AE107" s="32"/>
      <c r="AF107" s="30" t="str">
        <f>IF(ISERROR(VLOOKUP($O107&amp;$Q107&amp;$R107,[1]参照!$BH$3:$BS$27,10,0)),"",IF(VLOOKUP($O107&amp;$Q107&amp;$R107,[1]参照!$BH$3:$BS$27,10,0)=0,"",VLOOKUP($O107&amp;$Q107&amp;$R107,[1]参照!$BH$3:$BS$27,10,0)))</f>
        <v/>
      </c>
      <c r="AG107" s="30" t="str">
        <f>IF(ISERROR(VLOOKUP($O107&amp;$Q107&amp;$R107,[1]参照!$BH$3:$BS$27,6,0)),"",IF(VLOOKUP($O107&amp;$Q107&amp;$R107,[1]参照!$BH$3:$BS$27,6,0)=0,"",VLOOKUP($O107&amp;$Q107&amp;$R107,[1]参照!$BH$3:$BS$27,6,0)))</f>
        <v/>
      </c>
      <c r="AH107" s="31"/>
      <c r="AI107" s="32"/>
      <c r="AJ107" s="30" t="str">
        <f>IF(ISERROR(VLOOKUP($O107&amp;$Q107&amp;$R107,[1]参照!$BH$3:$BS$27,11,0)),"",IF(VLOOKUP($O107&amp;$Q107&amp;$R107,[1]参照!$BH$3:$BS$27,11,0)=0,"",VLOOKUP($O107&amp;$Q107&amp;$R107,[1]参照!$BH$3:$BS$27,11,0)))</f>
        <v/>
      </c>
      <c r="AK107" s="30" t="str">
        <f>IF(ISERROR(VLOOKUP($O107&amp;$Q107&amp;$R107,[1]参照!$BH$3:$BS$27,7,0)),"",IF(VLOOKUP($O107&amp;$Q107&amp;$R107,[1]参照!$BH$3:$BS$27,7,0)=0,"",VLOOKUP($O107&amp;$Q107&amp;$R107,[1]参照!$BH$3:$BS$27,7,0)))</f>
        <v/>
      </c>
      <c r="AL107" s="31"/>
      <c r="AM107" s="32"/>
      <c r="AN107" s="30" t="str">
        <f>IF(ISERROR(VLOOKUP($O107&amp;$Q107&amp;$R107,[1]参照!$BH$3:$BS$27,12,0)),"",IF(VLOOKUP($O107&amp;$Q107&amp;$R107,[1]参照!$BH$3:$BS$27,12,0)=0,"",VLOOKUP($O107&amp;$Q107&amp;$R107,[1]参照!$BH$3:$BS$27,12,0)))</f>
        <v/>
      </c>
      <c r="AO107" s="33"/>
      <c r="AP107" s="34"/>
    </row>
    <row r="108" spans="1:42" ht="21.75" customHeight="1">
      <c r="A108" s="24" t="str">
        <f>[1]表紙!$H$11</f>
        <v>28365</v>
      </c>
      <c r="B108" s="25"/>
      <c r="C108" s="26">
        <v>105</v>
      </c>
      <c r="D108" s="27" t="str">
        <f>IFERROR(VLOOKUP($A108&amp;"-"&amp;[1]★回答入力シート!$F108,[1]参照!$K$3:$N$11968,4,0),"")</f>
        <v/>
      </c>
      <c r="E108" s="27" t="s">
        <v>39</v>
      </c>
      <c r="F108" s="28"/>
      <c r="G108" s="27" t="s">
        <v>40</v>
      </c>
      <c r="H108" s="28"/>
      <c r="I108" s="27" t="s">
        <v>41</v>
      </c>
      <c r="J108" s="27" t="s">
        <v>39</v>
      </c>
      <c r="K108" s="28"/>
      <c r="L108" s="27" t="s">
        <v>40</v>
      </c>
      <c r="M108" s="28"/>
      <c r="N108" s="27" t="s">
        <v>41</v>
      </c>
      <c r="O108" s="28"/>
      <c r="P108" s="29" t="str">
        <f>IF(D108="","",IF(VLOOKUP($D108,[1]参照!$N$3:$O$11968,2,0)=0,"",VLOOKUP($D108,[1]参照!$N$3:$O$11968,2,0)))</f>
        <v/>
      </c>
      <c r="Q108" s="28"/>
      <c r="R108" s="28"/>
      <c r="S108" s="25"/>
      <c r="T108" s="25"/>
      <c r="U108" s="30" t="str">
        <f>IF(ISERROR(VLOOKUP($O108&amp;$Q108&amp;$R108,[1]参照!$BH$3:$BS$27,3,0)),"",IF(VLOOKUP($O108&amp;$Q108&amp;$R108,[1]参照!$BH$3:$BS$27,3,0)=0,"",VLOOKUP($O108&amp;$Q108&amp;$R108,[1]参照!$BH$3:$BS$27,3,0)))</f>
        <v/>
      </c>
      <c r="V108" s="31"/>
      <c r="W108" s="32"/>
      <c r="X108" s="30" t="str">
        <f>IF(ISERROR(VLOOKUP($O108&amp;$Q108&amp;$R108,[1]参照!$BH$3:$BS$27,8,0)),"",IF(VLOOKUP($O108&amp;$Q108&amp;$R108,[1]参照!$BH$3:$BS$27,8,0)=0,"",VLOOKUP($O108&amp;$Q108&amp;$R108,[1]参照!$BH$3:$BS$27,8,0)))</f>
        <v/>
      </c>
      <c r="Y108" s="30" t="str">
        <f>IF(ISERROR(VLOOKUP($O108&amp;$Q108&amp;$R108,[1]参照!$BH$3:$BS$27,4,0)),"",IF(VLOOKUP($O108&amp;$Q108&amp;$R108,[1]参照!$BH$3:$BS$27,4,0)=0,"",VLOOKUP($O108&amp;$Q108&amp;$R108,[1]参照!$BH$3:$BS$27,4,0)))</f>
        <v/>
      </c>
      <c r="Z108" s="31"/>
      <c r="AA108" s="32"/>
      <c r="AB108" s="30" t="str">
        <f>IF(ISERROR(VLOOKUP($O108&amp;$Q108&amp;$R108,[1]参照!$BH$3:$BS$27,9,0)),"",IF(VLOOKUP($O108&amp;$Q108&amp;$R108,[1]参照!$BH$3:$BS$27,9,0)=0,"",VLOOKUP($O108&amp;$Q108&amp;$R108,[1]参照!$BH$3:$BS$27,9,0)))</f>
        <v/>
      </c>
      <c r="AC108" s="30" t="str">
        <f>IF(ISERROR(VLOOKUP($O108&amp;$Q108&amp;$R108,[1]参照!$BH$3:$BS$27,5,0)),"",IF(VLOOKUP($O108&amp;$Q108&amp;$R108,[1]参照!$BH$3:$BS$27,5,0)=0,"",VLOOKUP($O108&amp;$Q108&amp;$R108,[1]参照!$BH$3:$BS$27,5,0)))</f>
        <v/>
      </c>
      <c r="AD108" s="31"/>
      <c r="AE108" s="32"/>
      <c r="AF108" s="30" t="str">
        <f>IF(ISERROR(VLOOKUP($O108&amp;$Q108&amp;$R108,[1]参照!$BH$3:$BS$27,10,0)),"",IF(VLOOKUP($O108&amp;$Q108&amp;$R108,[1]参照!$BH$3:$BS$27,10,0)=0,"",VLOOKUP($O108&amp;$Q108&amp;$R108,[1]参照!$BH$3:$BS$27,10,0)))</f>
        <v/>
      </c>
      <c r="AG108" s="30" t="str">
        <f>IF(ISERROR(VLOOKUP($O108&amp;$Q108&amp;$R108,[1]参照!$BH$3:$BS$27,6,0)),"",IF(VLOOKUP($O108&amp;$Q108&amp;$R108,[1]参照!$BH$3:$BS$27,6,0)=0,"",VLOOKUP($O108&amp;$Q108&amp;$R108,[1]参照!$BH$3:$BS$27,6,0)))</f>
        <v/>
      </c>
      <c r="AH108" s="31"/>
      <c r="AI108" s="32"/>
      <c r="AJ108" s="30" t="str">
        <f>IF(ISERROR(VLOOKUP($O108&amp;$Q108&amp;$R108,[1]参照!$BH$3:$BS$27,11,0)),"",IF(VLOOKUP($O108&amp;$Q108&amp;$R108,[1]参照!$BH$3:$BS$27,11,0)=0,"",VLOOKUP($O108&amp;$Q108&amp;$R108,[1]参照!$BH$3:$BS$27,11,0)))</f>
        <v/>
      </c>
      <c r="AK108" s="30" t="str">
        <f>IF(ISERROR(VLOOKUP($O108&amp;$Q108&amp;$R108,[1]参照!$BH$3:$BS$27,7,0)),"",IF(VLOOKUP($O108&amp;$Q108&amp;$R108,[1]参照!$BH$3:$BS$27,7,0)=0,"",VLOOKUP($O108&amp;$Q108&amp;$R108,[1]参照!$BH$3:$BS$27,7,0)))</f>
        <v/>
      </c>
      <c r="AL108" s="31"/>
      <c r="AM108" s="32"/>
      <c r="AN108" s="30" t="str">
        <f>IF(ISERROR(VLOOKUP($O108&amp;$Q108&amp;$R108,[1]参照!$BH$3:$BS$27,12,0)),"",IF(VLOOKUP($O108&amp;$Q108&amp;$R108,[1]参照!$BH$3:$BS$27,12,0)=0,"",VLOOKUP($O108&amp;$Q108&amp;$R108,[1]参照!$BH$3:$BS$27,12,0)))</f>
        <v/>
      </c>
      <c r="AO108" s="33"/>
      <c r="AP108" s="34"/>
    </row>
    <row r="109" spans="1:42" ht="21.75" customHeight="1">
      <c r="A109" s="24" t="str">
        <f>[1]表紙!$H$11</f>
        <v>28365</v>
      </c>
      <c r="B109" s="25"/>
      <c r="C109" s="26">
        <v>106</v>
      </c>
      <c r="D109" s="27" t="str">
        <f>IFERROR(VLOOKUP($A109&amp;"-"&amp;[1]★回答入力シート!$F109,[1]参照!$K$3:$N$11968,4,0),"")</f>
        <v/>
      </c>
      <c r="E109" s="27" t="s">
        <v>39</v>
      </c>
      <c r="F109" s="28"/>
      <c r="G109" s="27" t="s">
        <v>40</v>
      </c>
      <c r="H109" s="28"/>
      <c r="I109" s="27" t="s">
        <v>41</v>
      </c>
      <c r="J109" s="27" t="s">
        <v>39</v>
      </c>
      <c r="K109" s="28"/>
      <c r="L109" s="27" t="s">
        <v>40</v>
      </c>
      <c r="M109" s="28"/>
      <c r="N109" s="27" t="s">
        <v>41</v>
      </c>
      <c r="O109" s="28"/>
      <c r="P109" s="29" t="str">
        <f>IF(D109="","",IF(VLOOKUP($D109,[1]参照!$N$3:$O$11968,2,0)=0,"",VLOOKUP($D109,[1]参照!$N$3:$O$11968,2,0)))</f>
        <v/>
      </c>
      <c r="Q109" s="28"/>
      <c r="R109" s="28"/>
      <c r="S109" s="25"/>
      <c r="T109" s="25"/>
      <c r="U109" s="30" t="str">
        <f>IF(ISERROR(VLOOKUP($O109&amp;$Q109&amp;$R109,[1]参照!$BH$3:$BS$27,3,0)),"",IF(VLOOKUP($O109&amp;$Q109&amp;$R109,[1]参照!$BH$3:$BS$27,3,0)=0,"",VLOOKUP($O109&amp;$Q109&amp;$R109,[1]参照!$BH$3:$BS$27,3,0)))</f>
        <v/>
      </c>
      <c r="V109" s="31"/>
      <c r="W109" s="32"/>
      <c r="X109" s="30" t="str">
        <f>IF(ISERROR(VLOOKUP($O109&amp;$Q109&amp;$R109,[1]参照!$BH$3:$BS$27,8,0)),"",IF(VLOOKUP($O109&amp;$Q109&amp;$R109,[1]参照!$BH$3:$BS$27,8,0)=0,"",VLOOKUP($O109&amp;$Q109&amp;$R109,[1]参照!$BH$3:$BS$27,8,0)))</f>
        <v/>
      </c>
      <c r="Y109" s="30" t="str">
        <f>IF(ISERROR(VLOOKUP($O109&amp;$Q109&amp;$R109,[1]参照!$BH$3:$BS$27,4,0)),"",IF(VLOOKUP($O109&amp;$Q109&amp;$R109,[1]参照!$BH$3:$BS$27,4,0)=0,"",VLOOKUP($O109&amp;$Q109&amp;$R109,[1]参照!$BH$3:$BS$27,4,0)))</f>
        <v/>
      </c>
      <c r="Z109" s="31"/>
      <c r="AA109" s="32"/>
      <c r="AB109" s="30" t="str">
        <f>IF(ISERROR(VLOOKUP($O109&amp;$Q109&amp;$R109,[1]参照!$BH$3:$BS$27,9,0)),"",IF(VLOOKUP($O109&amp;$Q109&amp;$R109,[1]参照!$BH$3:$BS$27,9,0)=0,"",VLOOKUP($O109&amp;$Q109&amp;$R109,[1]参照!$BH$3:$BS$27,9,0)))</f>
        <v/>
      </c>
      <c r="AC109" s="30" t="str">
        <f>IF(ISERROR(VLOOKUP($O109&amp;$Q109&amp;$R109,[1]参照!$BH$3:$BS$27,5,0)),"",IF(VLOOKUP($O109&amp;$Q109&amp;$R109,[1]参照!$BH$3:$BS$27,5,0)=0,"",VLOOKUP($O109&amp;$Q109&amp;$R109,[1]参照!$BH$3:$BS$27,5,0)))</f>
        <v/>
      </c>
      <c r="AD109" s="31"/>
      <c r="AE109" s="32"/>
      <c r="AF109" s="30" t="str">
        <f>IF(ISERROR(VLOOKUP($O109&amp;$Q109&amp;$R109,[1]参照!$BH$3:$BS$27,10,0)),"",IF(VLOOKUP($O109&amp;$Q109&amp;$R109,[1]参照!$BH$3:$BS$27,10,0)=0,"",VLOOKUP($O109&amp;$Q109&amp;$R109,[1]参照!$BH$3:$BS$27,10,0)))</f>
        <v/>
      </c>
      <c r="AG109" s="30" t="str">
        <f>IF(ISERROR(VLOOKUP($O109&amp;$Q109&amp;$R109,[1]参照!$BH$3:$BS$27,6,0)),"",IF(VLOOKUP($O109&amp;$Q109&amp;$R109,[1]参照!$BH$3:$BS$27,6,0)=0,"",VLOOKUP($O109&amp;$Q109&amp;$R109,[1]参照!$BH$3:$BS$27,6,0)))</f>
        <v/>
      </c>
      <c r="AH109" s="31"/>
      <c r="AI109" s="32"/>
      <c r="AJ109" s="30" t="str">
        <f>IF(ISERROR(VLOOKUP($O109&amp;$Q109&amp;$R109,[1]参照!$BH$3:$BS$27,11,0)),"",IF(VLOOKUP($O109&amp;$Q109&amp;$R109,[1]参照!$BH$3:$BS$27,11,0)=0,"",VLOOKUP($O109&amp;$Q109&amp;$R109,[1]参照!$BH$3:$BS$27,11,0)))</f>
        <v/>
      </c>
      <c r="AK109" s="30" t="str">
        <f>IF(ISERROR(VLOOKUP($O109&amp;$Q109&amp;$R109,[1]参照!$BH$3:$BS$27,7,0)),"",IF(VLOOKUP($O109&amp;$Q109&amp;$R109,[1]参照!$BH$3:$BS$27,7,0)=0,"",VLOOKUP($O109&amp;$Q109&amp;$R109,[1]参照!$BH$3:$BS$27,7,0)))</f>
        <v/>
      </c>
      <c r="AL109" s="31"/>
      <c r="AM109" s="32"/>
      <c r="AN109" s="30" t="str">
        <f>IF(ISERROR(VLOOKUP($O109&amp;$Q109&amp;$R109,[1]参照!$BH$3:$BS$27,12,0)),"",IF(VLOOKUP($O109&amp;$Q109&amp;$R109,[1]参照!$BH$3:$BS$27,12,0)=0,"",VLOOKUP($O109&amp;$Q109&amp;$R109,[1]参照!$BH$3:$BS$27,12,0)))</f>
        <v/>
      </c>
      <c r="AO109" s="33"/>
      <c r="AP109" s="34"/>
    </row>
    <row r="110" spans="1:42" ht="21.75" customHeight="1">
      <c r="A110" s="24" t="str">
        <f>[1]表紙!$H$11</f>
        <v>28365</v>
      </c>
      <c r="B110" s="25"/>
      <c r="C110" s="26">
        <v>107</v>
      </c>
      <c r="D110" s="27" t="str">
        <f>IFERROR(VLOOKUP($A110&amp;"-"&amp;[1]★回答入力シート!$F110,[1]参照!$K$3:$N$11968,4,0),"")</f>
        <v/>
      </c>
      <c r="E110" s="27" t="s">
        <v>39</v>
      </c>
      <c r="F110" s="28"/>
      <c r="G110" s="27" t="s">
        <v>40</v>
      </c>
      <c r="H110" s="28"/>
      <c r="I110" s="27" t="s">
        <v>41</v>
      </c>
      <c r="J110" s="27" t="s">
        <v>39</v>
      </c>
      <c r="K110" s="28"/>
      <c r="L110" s="27" t="s">
        <v>40</v>
      </c>
      <c r="M110" s="28"/>
      <c r="N110" s="27" t="s">
        <v>41</v>
      </c>
      <c r="O110" s="28"/>
      <c r="P110" s="29" t="str">
        <f>IF(D110="","",IF(VLOOKUP($D110,[1]参照!$N$3:$O$11968,2,0)=0,"",VLOOKUP($D110,[1]参照!$N$3:$O$11968,2,0)))</f>
        <v/>
      </c>
      <c r="Q110" s="28"/>
      <c r="R110" s="28"/>
      <c r="S110" s="25"/>
      <c r="T110" s="25"/>
      <c r="U110" s="30" t="str">
        <f>IF(ISERROR(VLOOKUP($O110&amp;$Q110&amp;$R110,[1]参照!$BH$3:$BS$27,3,0)),"",IF(VLOOKUP($O110&amp;$Q110&amp;$R110,[1]参照!$BH$3:$BS$27,3,0)=0,"",VLOOKUP($O110&amp;$Q110&amp;$R110,[1]参照!$BH$3:$BS$27,3,0)))</f>
        <v/>
      </c>
      <c r="V110" s="31"/>
      <c r="W110" s="32"/>
      <c r="X110" s="30" t="str">
        <f>IF(ISERROR(VLOOKUP($O110&amp;$Q110&amp;$R110,[1]参照!$BH$3:$BS$27,8,0)),"",IF(VLOOKUP($O110&amp;$Q110&amp;$R110,[1]参照!$BH$3:$BS$27,8,0)=0,"",VLOOKUP($O110&amp;$Q110&amp;$R110,[1]参照!$BH$3:$BS$27,8,0)))</f>
        <v/>
      </c>
      <c r="Y110" s="30" t="str">
        <f>IF(ISERROR(VLOOKUP($O110&amp;$Q110&amp;$R110,[1]参照!$BH$3:$BS$27,4,0)),"",IF(VLOOKUP($O110&amp;$Q110&amp;$R110,[1]参照!$BH$3:$BS$27,4,0)=0,"",VLOOKUP($O110&amp;$Q110&amp;$R110,[1]参照!$BH$3:$BS$27,4,0)))</f>
        <v/>
      </c>
      <c r="Z110" s="31"/>
      <c r="AA110" s="32"/>
      <c r="AB110" s="30" t="str">
        <f>IF(ISERROR(VLOOKUP($O110&amp;$Q110&amp;$R110,[1]参照!$BH$3:$BS$27,9,0)),"",IF(VLOOKUP($O110&amp;$Q110&amp;$R110,[1]参照!$BH$3:$BS$27,9,0)=0,"",VLOOKUP($O110&amp;$Q110&amp;$R110,[1]参照!$BH$3:$BS$27,9,0)))</f>
        <v/>
      </c>
      <c r="AC110" s="30" t="str">
        <f>IF(ISERROR(VLOOKUP($O110&amp;$Q110&amp;$R110,[1]参照!$BH$3:$BS$27,5,0)),"",IF(VLOOKUP($O110&amp;$Q110&amp;$R110,[1]参照!$BH$3:$BS$27,5,0)=0,"",VLOOKUP($O110&amp;$Q110&amp;$R110,[1]参照!$BH$3:$BS$27,5,0)))</f>
        <v/>
      </c>
      <c r="AD110" s="31"/>
      <c r="AE110" s="32"/>
      <c r="AF110" s="30" t="str">
        <f>IF(ISERROR(VLOOKUP($O110&amp;$Q110&amp;$R110,[1]参照!$BH$3:$BS$27,10,0)),"",IF(VLOOKUP($O110&amp;$Q110&amp;$R110,[1]参照!$BH$3:$BS$27,10,0)=0,"",VLOOKUP($O110&amp;$Q110&amp;$R110,[1]参照!$BH$3:$BS$27,10,0)))</f>
        <v/>
      </c>
      <c r="AG110" s="30" t="str">
        <f>IF(ISERROR(VLOOKUP($O110&amp;$Q110&amp;$R110,[1]参照!$BH$3:$BS$27,6,0)),"",IF(VLOOKUP($O110&amp;$Q110&amp;$R110,[1]参照!$BH$3:$BS$27,6,0)=0,"",VLOOKUP($O110&amp;$Q110&amp;$R110,[1]参照!$BH$3:$BS$27,6,0)))</f>
        <v/>
      </c>
      <c r="AH110" s="31"/>
      <c r="AI110" s="32"/>
      <c r="AJ110" s="30" t="str">
        <f>IF(ISERROR(VLOOKUP($O110&amp;$Q110&amp;$R110,[1]参照!$BH$3:$BS$27,11,0)),"",IF(VLOOKUP($O110&amp;$Q110&amp;$R110,[1]参照!$BH$3:$BS$27,11,0)=0,"",VLOOKUP($O110&amp;$Q110&amp;$R110,[1]参照!$BH$3:$BS$27,11,0)))</f>
        <v/>
      </c>
      <c r="AK110" s="30" t="str">
        <f>IF(ISERROR(VLOOKUP($O110&amp;$Q110&amp;$R110,[1]参照!$BH$3:$BS$27,7,0)),"",IF(VLOOKUP($O110&amp;$Q110&amp;$R110,[1]参照!$BH$3:$BS$27,7,0)=0,"",VLOOKUP($O110&amp;$Q110&amp;$R110,[1]参照!$BH$3:$BS$27,7,0)))</f>
        <v/>
      </c>
      <c r="AL110" s="31"/>
      <c r="AM110" s="32"/>
      <c r="AN110" s="30" t="str">
        <f>IF(ISERROR(VLOOKUP($O110&amp;$Q110&amp;$R110,[1]参照!$BH$3:$BS$27,12,0)),"",IF(VLOOKUP($O110&amp;$Q110&amp;$R110,[1]参照!$BH$3:$BS$27,12,0)=0,"",VLOOKUP($O110&amp;$Q110&amp;$R110,[1]参照!$BH$3:$BS$27,12,0)))</f>
        <v/>
      </c>
      <c r="AO110" s="33"/>
      <c r="AP110" s="34"/>
    </row>
    <row r="111" spans="1:42" ht="21.75" customHeight="1">
      <c r="A111" s="24" t="str">
        <f>[1]表紙!$H$11</f>
        <v>28365</v>
      </c>
      <c r="B111" s="25"/>
      <c r="C111" s="26">
        <v>108</v>
      </c>
      <c r="D111" s="27" t="str">
        <f>IFERROR(VLOOKUP($A111&amp;"-"&amp;[1]★回答入力シート!$F111,[1]参照!$K$3:$N$11968,4,0),"")</f>
        <v/>
      </c>
      <c r="E111" s="27" t="s">
        <v>39</v>
      </c>
      <c r="F111" s="28"/>
      <c r="G111" s="27" t="s">
        <v>40</v>
      </c>
      <c r="H111" s="28"/>
      <c r="I111" s="27" t="s">
        <v>41</v>
      </c>
      <c r="J111" s="27" t="s">
        <v>39</v>
      </c>
      <c r="K111" s="28"/>
      <c r="L111" s="27" t="s">
        <v>40</v>
      </c>
      <c r="M111" s="28"/>
      <c r="N111" s="27" t="s">
        <v>41</v>
      </c>
      <c r="O111" s="28"/>
      <c r="P111" s="29" t="str">
        <f>IF(D111="","",IF(VLOOKUP($D111,[1]参照!$N$3:$O$11968,2,0)=0,"",VLOOKUP($D111,[1]参照!$N$3:$O$11968,2,0)))</f>
        <v/>
      </c>
      <c r="Q111" s="28"/>
      <c r="R111" s="28"/>
      <c r="S111" s="25"/>
      <c r="T111" s="25"/>
      <c r="U111" s="30" t="str">
        <f>IF(ISERROR(VLOOKUP($O111&amp;$Q111&amp;$R111,[1]参照!$BH$3:$BS$27,3,0)),"",IF(VLOOKUP($O111&amp;$Q111&amp;$R111,[1]参照!$BH$3:$BS$27,3,0)=0,"",VLOOKUP($O111&amp;$Q111&amp;$R111,[1]参照!$BH$3:$BS$27,3,0)))</f>
        <v/>
      </c>
      <c r="V111" s="31"/>
      <c r="W111" s="32"/>
      <c r="X111" s="30" t="str">
        <f>IF(ISERROR(VLOOKUP($O111&amp;$Q111&amp;$R111,[1]参照!$BH$3:$BS$27,8,0)),"",IF(VLOOKUP($O111&amp;$Q111&amp;$R111,[1]参照!$BH$3:$BS$27,8,0)=0,"",VLOOKUP($O111&amp;$Q111&amp;$R111,[1]参照!$BH$3:$BS$27,8,0)))</f>
        <v/>
      </c>
      <c r="Y111" s="30" t="str">
        <f>IF(ISERROR(VLOOKUP($O111&amp;$Q111&amp;$R111,[1]参照!$BH$3:$BS$27,4,0)),"",IF(VLOOKUP($O111&amp;$Q111&amp;$R111,[1]参照!$BH$3:$BS$27,4,0)=0,"",VLOOKUP($O111&amp;$Q111&amp;$R111,[1]参照!$BH$3:$BS$27,4,0)))</f>
        <v/>
      </c>
      <c r="Z111" s="31"/>
      <c r="AA111" s="32"/>
      <c r="AB111" s="30" t="str">
        <f>IF(ISERROR(VLOOKUP($O111&amp;$Q111&amp;$R111,[1]参照!$BH$3:$BS$27,9,0)),"",IF(VLOOKUP($O111&amp;$Q111&amp;$R111,[1]参照!$BH$3:$BS$27,9,0)=0,"",VLOOKUP($O111&amp;$Q111&amp;$R111,[1]参照!$BH$3:$BS$27,9,0)))</f>
        <v/>
      </c>
      <c r="AC111" s="30" t="str">
        <f>IF(ISERROR(VLOOKUP($O111&amp;$Q111&amp;$R111,[1]参照!$BH$3:$BS$27,5,0)),"",IF(VLOOKUP($O111&amp;$Q111&amp;$R111,[1]参照!$BH$3:$BS$27,5,0)=0,"",VLOOKUP($O111&amp;$Q111&amp;$R111,[1]参照!$BH$3:$BS$27,5,0)))</f>
        <v/>
      </c>
      <c r="AD111" s="31"/>
      <c r="AE111" s="32"/>
      <c r="AF111" s="30" t="str">
        <f>IF(ISERROR(VLOOKUP($O111&amp;$Q111&amp;$R111,[1]参照!$BH$3:$BS$27,10,0)),"",IF(VLOOKUP($O111&amp;$Q111&amp;$R111,[1]参照!$BH$3:$BS$27,10,0)=0,"",VLOOKUP($O111&amp;$Q111&amp;$R111,[1]参照!$BH$3:$BS$27,10,0)))</f>
        <v/>
      </c>
      <c r="AG111" s="30" t="str">
        <f>IF(ISERROR(VLOOKUP($O111&amp;$Q111&amp;$R111,[1]参照!$BH$3:$BS$27,6,0)),"",IF(VLOOKUP($O111&amp;$Q111&amp;$R111,[1]参照!$BH$3:$BS$27,6,0)=0,"",VLOOKUP($O111&amp;$Q111&amp;$R111,[1]参照!$BH$3:$BS$27,6,0)))</f>
        <v/>
      </c>
      <c r="AH111" s="31"/>
      <c r="AI111" s="32"/>
      <c r="AJ111" s="30" t="str">
        <f>IF(ISERROR(VLOOKUP($O111&amp;$Q111&amp;$R111,[1]参照!$BH$3:$BS$27,11,0)),"",IF(VLOOKUP($O111&amp;$Q111&amp;$R111,[1]参照!$BH$3:$BS$27,11,0)=0,"",VLOOKUP($O111&amp;$Q111&amp;$R111,[1]参照!$BH$3:$BS$27,11,0)))</f>
        <v/>
      </c>
      <c r="AK111" s="30" t="str">
        <f>IF(ISERROR(VLOOKUP($O111&amp;$Q111&amp;$R111,[1]参照!$BH$3:$BS$27,7,0)),"",IF(VLOOKUP($O111&amp;$Q111&amp;$R111,[1]参照!$BH$3:$BS$27,7,0)=0,"",VLOOKUP($O111&amp;$Q111&amp;$R111,[1]参照!$BH$3:$BS$27,7,0)))</f>
        <v/>
      </c>
      <c r="AL111" s="31"/>
      <c r="AM111" s="32"/>
      <c r="AN111" s="30" t="str">
        <f>IF(ISERROR(VLOOKUP($O111&amp;$Q111&amp;$R111,[1]参照!$BH$3:$BS$27,12,0)),"",IF(VLOOKUP($O111&amp;$Q111&amp;$R111,[1]参照!$BH$3:$BS$27,12,0)=0,"",VLOOKUP($O111&amp;$Q111&amp;$R111,[1]参照!$BH$3:$BS$27,12,0)))</f>
        <v/>
      </c>
      <c r="AO111" s="33"/>
      <c r="AP111" s="34"/>
    </row>
    <row r="112" spans="1:42" ht="21.75" customHeight="1">
      <c r="A112" s="24" t="str">
        <f>[1]表紙!$H$11</f>
        <v>28365</v>
      </c>
      <c r="B112" s="25"/>
      <c r="C112" s="26">
        <v>109</v>
      </c>
      <c r="D112" s="27" t="str">
        <f>IFERROR(VLOOKUP($A112&amp;"-"&amp;[1]★回答入力シート!$F112,[1]参照!$K$3:$N$11968,4,0),"")</f>
        <v/>
      </c>
      <c r="E112" s="27" t="s">
        <v>39</v>
      </c>
      <c r="F112" s="28"/>
      <c r="G112" s="27" t="s">
        <v>40</v>
      </c>
      <c r="H112" s="28"/>
      <c r="I112" s="27" t="s">
        <v>41</v>
      </c>
      <c r="J112" s="27" t="s">
        <v>39</v>
      </c>
      <c r="K112" s="28"/>
      <c r="L112" s="27" t="s">
        <v>40</v>
      </c>
      <c r="M112" s="28"/>
      <c r="N112" s="27" t="s">
        <v>41</v>
      </c>
      <c r="O112" s="28"/>
      <c r="P112" s="29" t="str">
        <f>IF(D112="","",IF(VLOOKUP($D112,[1]参照!$N$3:$O$11968,2,0)=0,"",VLOOKUP($D112,[1]参照!$N$3:$O$11968,2,0)))</f>
        <v/>
      </c>
      <c r="Q112" s="28"/>
      <c r="R112" s="28"/>
      <c r="S112" s="25"/>
      <c r="T112" s="25"/>
      <c r="U112" s="30" t="str">
        <f>IF(ISERROR(VLOOKUP($O112&amp;$Q112&amp;$R112,[1]参照!$BH$3:$BS$27,3,0)),"",IF(VLOOKUP($O112&amp;$Q112&amp;$R112,[1]参照!$BH$3:$BS$27,3,0)=0,"",VLOOKUP($O112&amp;$Q112&amp;$R112,[1]参照!$BH$3:$BS$27,3,0)))</f>
        <v/>
      </c>
      <c r="V112" s="31"/>
      <c r="W112" s="32"/>
      <c r="X112" s="30" t="str">
        <f>IF(ISERROR(VLOOKUP($O112&amp;$Q112&amp;$R112,[1]参照!$BH$3:$BS$27,8,0)),"",IF(VLOOKUP($O112&amp;$Q112&amp;$R112,[1]参照!$BH$3:$BS$27,8,0)=0,"",VLOOKUP($O112&amp;$Q112&amp;$R112,[1]参照!$BH$3:$BS$27,8,0)))</f>
        <v/>
      </c>
      <c r="Y112" s="30" t="str">
        <f>IF(ISERROR(VLOOKUP($O112&amp;$Q112&amp;$R112,[1]参照!$BH$3:$BS$27,4,0)),"",IF(VLOOKUP($O112&amp;$Q112&amp;$R112,[1]参照!$BH$3:$BS$27,4,0)=0,"",VLOOKUP($O112&amp;$Q112&amp;$R112,[1]参照!$BH$3:$BS$27,4,0)))</f>
        <v/>
      </c>
      <c r="Z112" s="31"/>
      <c r="AA112" s="32"/>
      <c r="AB112" s="30" t="str">
        <f>IF(ISERROR(VLOOKUP($O112&amp;$Q112&amp;$R112,[1]参照!$BH$3:$BS$27,9,0)),"",IF(VLOOKUP($O112&amp;$Q112&amp;$R112,[1]参照!$BH$3:$BS$27,9,0)=0,"",VLOOKUP($O112&amp;$Q112&amp;$R112,[1]参照!$BH$3:$BS$27,9,0)))</f>
        <v/>
      </c>
      <c r="AC112" s="30" t="str">
        <f>IF(ISERROR(VLOOKUP($O112&amp;$Q112&amp;$R112,[1]参照!$BH$3:$BS$27,5,0)),"",IF(VLOOKUP($O112&amp;$Q112&amp;$R112,[1]参照!$BH$3:$BS$27,5,0)=0,"",VLOOKUP($O112&amp;$Q112&amp;$R112,[1]参照!$BH$3:$BS$27,5,0)))</f>
        <v/>
      </c>
      <c r="AD112" s="31"/>
      <c r="AE112" s="32"/>
      <c r="AF112" s="30" t="str">
        <f>IF(ISERROR(VLOOKUP($O112&amp;$Q112&amp;$R112,[1]参照!$BH$3:$BS$27,10,0)),"",IF(VLOOKUP($O112&amp;$Q112&amp;$R112,[1]参照!$BH$3:$BS$27,10,0)=0,"",VLOOKUP($O112&amp;$Q112&amp;$R112,[1]参照!$BH$3:$BS$27,10,0)))</f>
        <v/>
      </c>
      <c r="AG112" s="30" t="str">
        <f>IF(ISERROR(VLOOKUP($O112&amp;$Q112&amp;$R112,[1]参照!$BH$3:$BS$27,6,0)),"",IF(VLOOKUP($O112&amp;$Q112&amp;$R112,[1]参照!$BH$3:$BS$27,6,0)=0,"",VLOOKUP($O112&amp;$Q112&amp;$R112,[1]参照!$BH$3:$BS$27,6,0)))</f>
        <v/>
      </c>
      <c r="AH112" s="31"/>
      <c r="AI112" s="32"/>
      <c r="AJ112" s="30" t="str">
        <f>IF(ISERROR(VLOOKUP($O112&amp;$Q112&amp;$R112,[1]参照!$BH$3:$BS$27,11,0)),"",IF(VLOOKUP($O112&amp;$Q112&amp;$R112,[1]参照!$BH$3:$BS$27,11,0)=0,"",VLOOKUP($O112&amp;$Q112&amp;$R112,[1]参照!$BH$3:$BS$27,11,0)))</f>
        <v/>
      </c>
      <c r="AK112" s="30" t="str">
        <f>IF(ISERROR(VLOOKUP($O112&amp;$Q112&amp;$R112,[1]参照!$BH$3:$BS$27,7,0)),"",IF(VLOOKUP($O112&amp;$Q112&amp;$R112,[1]参照!$BH$3:$BS$27,7,0)=0,"",VLOOKUP($O112&amp;$Q112&amp;$R112,[1]参照!$BH$3:$BS$27,7,0)))</f>
        <v/>
      </c>
      <c r="AL112" s="31"/>
      <c r="AM112" s="32"/>
      <c r="AN112" s="30" t="str">
        <f>IF(ISERROR(VLOOKUP($O112&amp;$Q112&amp;$R112,[1]参照!$BH$3:$BS$27,12,0)),"",IF(VLOOKUP($O112&amp;$Q112&amp;$R112,[1]参照!$BH$3:$BS$27,12,0)=0,"",VLOOKUP($O112&amp;$Q112&amp;$R112,[1]参照!$BH$3:$BS$27,12,0)))</f>
        <v/>
      </c>
      <c r="AO112" s="33"/>
      <c r="AP112" s="34"/>
    </row>
    <row r="113" spans="1:42" ht="21.75" customHeight="1">
      <c r="A113" s="24" t="str">
        <f>[1]表紙!$H$11</f>
        <v>28365</v>
      </c>
      <c r="B113" s="25"/>
      <c r="C113" s="26">
        <v>110</v>
      </c>
      <c r="D113" s="27" t="str">
        <f>IFERROR(VLOOKUP($A113&amp;"-"&amp;[1]★回答入力シート!$F113,[1]参照!$K$3:$N$11968,4,0),"")</f>
        <v/>
      </c>
      <c r="E113" s="27" t="s">
        <v>39</v>
      </c>
      <c r="F113" s="28"/>
      <c r="G113" s="27" t="s">
        <v>40</v>
      </c>
      <c r="H113" s="28"/>
      <c r="I113" s="27" t="s">
        <v>41</v>
      </c>
      <c r="J113" s="27" t="s">
        <v>39</v>
      </c>
      <c r="K113" s="28"/>
      <c r="L113" s="27" t="s">
        <v>40</v>
      </c>
      <c r="M113" s="28"/>
      <c r="N113" s="27" t="s">
        <v>41</v>
      </c>
      <c r="O113" s="28"/>
      <c r="P113" s="29" t="str">
        <f>IF(D113="","",IF(VLOOKUP($D113,[1]参照!$N$3:$O$11968,2,0)=0,"",VLOOKUP($D113,[1]参照!$N$3:$O$11968,2,0)))</f>
        <v/>
      </c>
      <c r="Q113" s="28"/>
      <c r="R113" s="28"/>
      <c r="S113" s="25"/>
      <c r="T113" s="25"/>
      <c r="U113" s="30" t="str">
        <f>IF(ISERROR(VLOOKUP($O113&amp;$Q113&amp;$R113,[1]参照!$BH$3:$BS$27,3,0)),"",IF(VLOOKUP($O113&amp;$Q113&amp;$R113,[1]参照!$BH$3:$BS$27,3,0)=0,"",VLOOKUP($O113&amp;$Q113&amp;$R113,[1]参照!$BH$3:$BS$27,3,0)))</f>
        <v/>
      </c>
      <c r="V113" s="31"/>
      <c r="W113" s="32"/>
      <c r="X113" s="30" t="str">
        <f>IF(ISERROR(VLOOKUP($O113&amp;$Q113&amp;$R113,[1]参照!$BH$3:$BS$27,8,0)),"",IF(VLOOKUP($O113&amp;$Q113&amp;$R113,[1]参照!$BH$3:$BS$27,8,0)=0,"",VLOOKUP($O113&amp;$Q113&amp;$R113,[1]参照!$BH$3:$BS$27,8,0)))</f>
        <v/>
      </c>
      <c r="Y113" s="30" t="str">
        <f>IF(ISERROR(VLOOKUP($O113&amp;$Q113&amp;$R113,[1]参照!$BH$3:$BS$27,4,0)),"",IF(VLOOKUP($O113&amp;$Q113&amp;$R113,[1]参照!$BH$3:$BS$27,4,0)=0,"",VLOOKUP($O113&amp;$Q113&amp;$R113,[1]参照!$BH$3:$BS$27,4,0)))</f>
        <v/>
      </c>
      <c r="Z113" s="31"/>
      <c r="AA113" s="32"/>
      <c r="AB113" s="30" t="str">
        <f>IF(ISERROR(VLOOKUP($O113&amp;$Q113&amp;$R113,[1]参照!$BH$3:$BS$27,9,0)),"",IF(VLOOKUP($O113&amp;$Q113&amp;$R113,[1]参照!$BH$3:$BS$27,9,0)=0,"",VLOOKUP($O113&amp;$Q113&amp;$R113,[1]参照!$BH$3:$BS$27,9,0)))</f>
        <v/>
      </c>
      <c r="AC113" s="30" t="str">
        <f>IF(ISERROR(VLOOKUP($O113&amp;$Q113&amp;$R113,[1]参照!$BH$3:$BS$27,5,0)),"",IF(VLOOKUP($O113&amp;$Q113&amp;$R113,[1]参照!$BH$3:$BS$27,5,0)=0,"",VLOOKUP($O113&amp;$Q113&amp;$R113,[1]参照!$BH$3:$BS$27,5,0)))</f>
        <v/>
      </c>
      <c r="AD113" s="31"/>
      <c r="AE113" s="32"/>
      <c r="AF113" s="30" t="str">
        <f>IF(ISERROR(VLOOKUP($O113&amp;$Q113&amp;$R113,[1]参照!$BH$3:$BS$27,10,0)),"",IF(VLOOKUP($O113&amp;$Q113&amp;$R113,[1]参照!$BH$3:$BS$27,10,0)=0,"",VLOOKUP($O113&amp;$Q113&amp;$R113,[1]参照!$BH$3:$BS$27,10,0)))</f>
        <v/>
      </c>
      <c r="AG113" s="30" t="str">
        <f>IF(ISERROR(VLOOKUP($O113&amp;$Q113&amp;$R113,[1]参照!$BH$3:$BS$27,6,0)),"",IF(VLOOKUP($O113&amp;$Q113&amp;$R113,[1]参照!$BH$3:$BS$27,6,0)=0,"",VLOOKUP($O113&amp;$Q113&amp;$R113,[1]参照!$BH$3:$BS$27,6,0)))</f>
        <v/>
      </c>
      <c r="AH113" s="31"/>
      <c r="AI113" s="32"/>
      <c r="AJ113" s="30" t="str">
        <f>IF(ISERROR(VLOOKUP($O113&amp;$Q113&amp;$R113,[1]参照!$BH$3:$BS$27,11,0)),"",IF(VLOOKUP($O113&amp;$Q113&amp;$R113,[1]参照!$BH$3:$BS$27,11,0)=0,"",VLOOKUP($O113&amp;$Q113&amp;$R113,[1]参照!$BH$3:$BS$27,11,0)))</f>
        <v/>
      </c>
      <c r="AK113" s="30" t="str">
        <f>IF(ISERROR(VLOOKUP($O113&amp;$Q113&amp;$R113,[1]参照!$BH$3:$BS$27,7,0)),"",IF(VLOOKUP($O113&amp;$Q113&amp;$R113,[1]参照!$BH$3:$BS$27,7,0)=0,"",VLOOKUP($O113&amp;$Q113&amp;$R113,[1]参照!$BH$3:$BS$27,7,0)))</f>
        <v/>
      </c>
      <c r="AL113" s="31"/>
      <c r="AM113" s="32"/>
      <c r="AN113" s="30" t="str">
        <f>IF(ISERROR(VLOOKUP($O113&amp;$Q113&amp;$R113,[1]参照!$BH$3:$BS$27,12,0)),"",IF(VLOOKUP($O113&amp;$Q113&amp;$R113,[1]参照!$BH$3:$BS$27,12,0)=0,"",VLOOKUP($O113&amp;$Q113&amp;$R113,[1]参照!$BH$3:$BS$27,12,0)))</f>
        <v/>
      </c>
      <c r="AO113" s="33"/>
      <c r="AP113" s="34"/>
    </row>
    <row r="114" spans="1:42" ht="21.75" customHeight="1">
      <c r="A114" s="24" t="str">
        <f>[1]表紙!$H$11</f>
        <v>28365</v>
      </c>
      <c r="B114" s="25"/>
      <c r="C114" s="26">
        <v>111</v>
      </c>
      <c r="D114" s="27" t="str">
        <f>IFERROR(VLOOKUP($A114&amp;"-"&amp;[1]★回答入力シート!$F114,[1]参照!$K$3:$N$11968,4,0),"")</f>
        <v/>
      </c>
      <c r="E114" s="27" t="s">
        <v>39</v>
      </c>
      <c r="F114" s="28"/>
      <c r="G114" s="27" t="s">
        <v>40</v>
      </c>
      <c r="H114" s="28"/>
      <c r="I114" s="27" t="s">
        <v>41</v>
      </c>
      <c r="J114" s="27" t="s">
        <v>39</v>
      </c>
      <c r="K114" s="28"/>
      <c r="L114" s="27" t="s">
        <v>40</v>
      </c>
      <c r="M114" s="28"/>
      <c r="N114" s="27" t="s">
        <v>41</v>
      </c>
      <c r="O114" s="28"/>
      <c r="P114" s="29" t="str">
        <f>IF(D114="","",IF(VLOOKUP($D114,[1]参照!$N$3:$O$11968,2,0)=0,"",VLOOKUP($D114,[1]参照!$N$3:$O$11968,2,0)))</f>
        <v/>
      </c>
      <c r="Q114" s="28"/>
      <c r="R114" s="28"/>
      <c r="S114" s="25"/>
      <c r="T114" s="25"/>
      <c r="U114" s="30" t="str">
        <f>IF(ISERROR(VLOOKUP($O114&amp;$Q114&amp;$R114,[1]参照!$BH$3:$BS$27,3,0)),"",IF(VLOOKUP($O114&amp;$Q114&amp;$R114,[1]参照!$BH$3:$BS$27,3,0)=0,"",VLOOKUP($O114&amp;$Q114&amp;$R114,[1]参照!$BH$3:$BS$27,3,0)))</f>
        <v/>
      </c>
      <c r="V114" s="31"/>
      <c r="W114" s="32"/>
      <c r="X114" s="30" t="str">
        <f>IF(ISERROR(VLOOKUP($O114&amp;$Q114&amp;$R114,[1]参照!$BH$3:$BS$27,8,0)),"",IF(VLOOKUP($O114&amp;$Q114&amp;$R114,[1]参照!$BH$3:$BS$27,8,0)=0,"",VLOOKUP($O114&amp;$Q114&amp;$R114,[1]参照!$BH$3:$BS$27,8,0)))</f>
        <v/>
      </c>
      <c r="Y114" s="30" t="str">
        <f>IF(ISERROR(VLOOKUP($O114&amp;$Q114&amp;$R114,[1]参照!$BH$3:$BS$27,4,0)),"",IF(VLOOKUP($O114&amp;$Q114&amp;$R114,[1]参照!$BH$3:$BS$27,4,0)=0,"",VLOOKUP($O114&amp;$Q114&amp;$R114,[1]参照!$BH$3:$BS$27,4,0)))</f>
        <v/>
      </c>
      <c r="Z114" s="31"/>
      <c r="AA114" s="32"/>
      <c r="AB114" s="30" t="str">
        <f>IF(ISERROR(VLOOKUP($O114&amp;$Q114&amp;$R114,[1]参照!$BH$3:$BS$27,9,0)),"",IF(VLOOKUP($O114&amp;$Q114&amp;$R114,[1]参照!$BH$3:$BS$27,9,0)=0,"",VLOOKUP($O114&amp;$Q114&amp;$R114,[1]参照!$BH$3:$BS$27,9,0)))</f>
        <v/>
      </c>
      <c r="AC114" s="30" t="str">
        <f>IF(ISERROR(VLOOKUP($O114&amp;$Q114&amp;$R114,[1]参照!$BH$3:$BS$27,5,0)),"",IF(VLOOKUP($O114&amp;$Q114&amp;$R114,[1]参照!$BH$3:$BS$27,5,0)=0,"",VLOOKUP($O114&amp;$Q114&amp;$R114,[1]参照!$BH$3:$BS$27,5,0)))</f>
        <v/>
      </c>
      <c r="AD114" s="31"/>
      <c r="AE114" s="32"/>
      <c r="AF114" s="30" t="str">
        <f>IF(ISERROR(VLOOKUP($O114&amp;$Q114&amp;$R114,[1]参照!$BH$3:$BS$27,10,0)),"",IF(VLOOKUP($O114&amp;$Q114&amp;$R114,[1]参照!$BH$3:$BS$27,10,0)=0,"",VLOOKUP($O114&amp;$Q114&amp;$R114,[1]参照!$BH$3:$BS$27,10,0)))</f>
        <v/>
      </c>
      <c r="AG114" s="30" t="str">
        <f>IF(ISERROR(VLOOKUP($O114&amp;$Q114&amp;$R114,[1]参照!$BH$3:$BS$27,6,0)),"",IF(VLOOKUP($O114&amp;$Q114&amp;$R114,[1]参照!$BH$3:$BS$27,6,0)=0,"",VLOOKUP($O114&amp;$Q114&amp;$R114,[1]参照!$BH$3:$BS$27,6,0)))</f>
        <v/>
      </c>
      <c r="AH114" s="31"/>
      <c r="AI114" s="32"/>
      <c r="AJ114" s="30" t="str">
        <f>IF(ISERROR(VLOOKUP($O114&amp;$Q114&amp;$R114,[1]参照!$BH$3:$BS$27,11,0)),"",IF(VLOOKUP($O114&amp;$Q114&amp;$R114,[1]参照!$BH$3:$BS$27,11,0)=0,"",VLOOKUP($O114&amp;$Q114&amp;$R114,[1]参照!$BH$3:$BS$27,11,0)))</f>
        <v/>
      </c>
      <c r="AK114" s="30" t="str">
        <f>IF(ISERROR(VLOOKUP($O114&amp;$Q114&amp;$R114,[1]参照!$BH$3:$BS$27,7,0)),"",IF(VLOOKUP($O114&amp;$Q114&amp;$R114,[1]参照!$BH$3:$BS$27,7,0)=0,"",VLOOKUP($O114&amp;$Q114&amp;$R114,[1]参照!$BH$3:$BS$27,7,0)))</f>
        <v/>
      </c>
      <c r="AL114" s="31"/>
      <c r="AM114" s="32"/>
      <c r="AN114" s="30" t="str">
        <f>IF(ISERROR(VLOOKUP($O114&amp;$Q114&amp;$R114,[1]参照!$BH$3:$BS$27,12,0)),"",IF(VLOOKUP($O114&amp;$Q114&amp;$R114,[1]参照!$BH$3:$BS$27,12,0)=0,"",VLOOKUP($O114&amp;$Q114&amp;$R114,[1]参照!$BH$3:$BS$27,12,0)))</f>
        <v/>
      </c>
      <c r="AO114" s="33"/>
      <c r="AP114" s="34"/>
    </row>
    <row r="115" spans="1:42" ht="21.75" customHeight="1">
      <c r="A115" s="24" t="str">
        <f>[1]表紙!$H$11</f>
        <v>28365</v>
      </c>
      <c r="B115" s="25"/>
      <c r="C115" s="26">
        <v>112</v>
      </c>
      <c r="D115" s="27" t="str">
        <f>IFERROR(VLOOKUP($A115&amp;"-"&amp;[1]★回答入力シート!$F115,[1]参照!$K$3:$N$11968,4,0),"")</f>
        <v/>
      </c>
      <c r="E115" s="27" t="s">
        <v>39</v>
      </c>
      <c r="F115" s="28"/>
      <c r="G115" s="27" t="s">
        <v>40</v>
      </c>
      <c r="H115" s="28"/>
      <c r="I115" s="27" t="s">
        <v>41</v>
      </c>
      <c r="J115" s="27" t="s">
        <v>39</v>
      </c>
      <c r="K115" s="28"/>
      <c r="L115" s="27" t="s">
        <v>40</v>
      </c>
      <c r="M115" s="28"/>
      <c r="N115" s="27" t="s">
        <v>41</v>
      </c>
      <c r="O115" s="28"/>
      <c r="P115" s="29" t="str">
        <f>IF(D115="","",IF(VLOOKUP($D115,[1]参照!$N$3:$O$11968,2,0)=0,"",VLOOKUP($D115,[1]参照!$N$3:$O$11968,2,0)))</f>
        <v/>
      </c>
      <c r="Q115" s="28"/>
      <c r="R115" s="28"/>
      <c r="S115" s="25"/>
      <c r="T115" s="25"/>
      <c r="U115" s="30" t="str">
        <f>IF(ISERROR(VLOOKUP($O115&amp;$Q115&amp;$R115,[1]参照!$BH$3:$BS$27,3,0)),"",IF(VLOOKUP($O115&amp;$Q115&amp;$R115,[1]参照!$BH$3:$BS$27,3,0)=0,"",VLOOKUP($O115&amp;$Q115&amp;$R115,[1]参照!$BH$3:$BS$27,3,0)))</f>
        <v/>
      </c>
      <c r="V115" s="31"/>
      <c r="W115" s="32"/>
      <c r="X115" s="30" t="str">
        <f>IF(ISERROR(VLOOKUP($O115&amp;$Q115&amp;$R115,[1]参照!$BH$3:$BS$27,8,0)),"",IF(VLOOKUP($O115&amp;$Q115&amp;$R115,[1]参照!$BH$3:$BS$27,8,0)=0,"",VLOOKUP($O115&amp;$Q115&amp;$R115,[1]参照!$BH$3:$BS$27,8,0)))</f>
        <v/>
      </c>
      <c r="Y115" s="30" t="str">
        <f>IF(ISERROR(VLOOKUP($O115&amp;$Q115&amp;$R115,[1]参照!$BH$3:$BS$27,4,0)),"",IF(VLOOKUP($O115&amp;$Q115&amp;$R115,[1]参照!$BH$3:$BS$27,4,0)=0,"",VLOOKUP($O115&amp;$Q115&amp;$R115,[1]参照!$BH$3:$BS$27,4,0)))</f>
        <v/>
      </c>
      <c r="Z115" s="31"/>
      <c r="AA115" s="32"/>
      <c r="AB115" s="30" t="str">
        <f>IF(ISERROR(VLOOKUP($O115&amp;$Q115&amp;$R115,[1]参照!$BH$3:$BS$27,9,0)),"",IF(VLOOKUP($O115&amp;$Q115&amp;$R115,[1]参照!$BH$3:$BS$27,9,0)=0,"",VLOOKUP($O115&amp;$Q115&amp;$R115,[1]参照!$BH$3:$BS$27,9,0)))</f>
        <v/>
      </c>
      <c r="AC115" s="30" t="str">
        <f>IF(ISERROR(VLOOKUP($O115&amp;$Q115&amp;$R115,[1]参照!$BH$3:$BS$27,5,0)),"",IF(VLOOKUP($O115&amp;$Q115&amp;$R115,[1]参照!$BH$3:$BS$27,5,0)=0,"",VLOOKUP($O115&amp;$Q115&amp;$R115,[1]参照!$BH$3:$BS$27,5,0)))</f>
        <v/>
      </c>
      <c r="AD115" s="31"/>
      <c r="AE115" s="32"/>
      <c r="AF115" s="30" t="str">
        <f>IF(ISERROR(VLOOKUP($O115&amp;$Q115&amp;$R115,[1]参照!$BH$3:$BS$27,10,0)),"",IF(VLOOKUP($O115&amp;$Q115&amp;$R115,[1]参照!$BH$3:$BS$27,10,0)=0,"",VLOOKUP($O115&amp;$Q115&amp;$R115,[1]参照!$BH$3:$BS$27,10,0)))</f>
        <v/>
      </c>
      <c r="AG115" s="30" t="str">
        <f>IF(ISERROR(VLOOKUP($O115&amp;$Q115&amp;$R115,[1]参照!$BH$3:$BS$27,6,0)),"",IF(VLOOKUP($O115&amp;$Q115&amp;$R115,[1]参照!$BH$3:$BS$27,6,0)=0,"",VLOOKUP($O115&amp;$Q115&amp;$R115,[1]参照!$BH$3:$BS$27,6,0)))</f>
        <v/>
      </c>
      <c r="AH115" s="31"/>
      <c r="AI115" s="32"/>
      <c r="AJ115" s="30" t="str">
        <f>IF(ISERROR(VLOOKUP($O115&amp;$Q115&amp;$R115,[1]参照!$BH$3:$BS$27,11,0)),"",IF(VLOOKUP($O115&amp;$Q115&amp;$R115,[1]参照!$BH$3:$BS$27,11,0)=0,"",VLOOKUP($O115&amp;$Q115&amp;$R115,[1]参照!$BH$3:$BS$27,11,0)))</f>
        <v/>
      </c>
      <c r="AK115" s="30" t="str">
        <f>IF(ISERROR(VLOOKUP($O115&amp;$Q115&amp;$R115,[1]参照!$BH$3:$BS$27,7,0)),"",IF(VLOOKUP($O115&amp;$Q115&amp;$R115,[1]参照!$BH$3:$BS$27,7,0)=0,"",VLOOKUP($O115&amp;$Q115&amp;$R115,[1]参照!$BH$3:$BS$27,7,0)))</f>
        <v/>
      </c>
      <c r="AL115" s="31"/>
      <c r="AM115" s="32"/>
      <c r="AN115" s="30" t="str">
        <f>IF(ISERROR(VLOOKUP($O115&amp;$Q115&amp;$R115,[1]参照!$BH$3:$BS$27,12,0)),"",IF(VLOOKUP($O115&amp;$Q115&amp;$R115,[1]参照!$BH$3:$BS$27,12,0)=0,"",VLOOKUP($O115&amp;$Q115&amp;$R115,[1]参照!$BH$3:$BS$27,12,0)))</f>
        <v/>
      </c>
      <c r="AO115" s="33"/>
      <c r="AP115" s="34"/>
    </row>
    <row r="116" spans="1:42" ht="21.75" customHeight="1">
      <c r="A116" s="24" t="str">
        <f>[1]表紙!$H$11</f>
        <v>28365</v>
      </c>
      <c r="B116" s="25"/>
      <c r="C116" s="26">
        <v>113</v>
      </c>
      <c r="D116" s="27" t="str">
        <f>IFERROR(VLOOKUP($A116&amp;"-"&amp;[1]★回答入力シート!$F116,[1]参照!$K$3:$N$11968,4,0),"")</f>
        <v/>
      </c>
      <c r="E116" s="27" t="s">
        <v>39</v>
      </c>
      <c r="F116" s="28"/>
      <c r="G116" s="27" t="s">
        <v>40</v>
      </c>
      <c r="H116" s="28"/>
      <c r="I116" s="27" t="s">
        <v>41</v>
      </c>
      <c r="J116" s="27" t="s">
        <v>39</v>
      </c>
      <c r="K116" s="28"/>
      <c r="L116" s="27" t="s">
        <v>40</v>
      </c>
      <c r="M116" s="28"/>
      <c r="N116" s="27" t="s">
        <v>41</v>
      </c>
      <c r="O116" s="28"/>
      <c r="P116" s="29" t="str">
        <f>IF(D116="","",IF(VLOOKUP($D116,[1]参照!$N$3:$O$11968,2,0)=0,"",VLOOKUP($D116,[1]参照!$N$3:$O$11968,2,0)))</f>
        <v/>
      </c>
      <c r="Q116" s="28"/>
      <c r="R116" s="28"/>
      <c r="S116" s="25"/>
      <c r="T116" s="25"/>
      <c r="U116" s="30" t="str">
        <f>IF(ISERROR(VLOOKUP($O116&amp;$Q116&amp;$R116,[1]参照!$BH$3:$BS$27,3,0)),"",IF(VLOOKUP($O116&amp;$Q116&amp;$R116,[1]参照!$BH$3:$BS$27,3,0)=0,"",VLOOKUP($O116&amp;$Q116&amp;$R116,[1]参照!$BH$3:$BS$27,3,0)))</f>
        <v/>
      </c>
      <c r="V116" s="31"/>
      <c r="W116" s="32"/>
      <c r="X116" s="30" t="str">
        <f>IF(ISERROR(VLOOKUP($O116&amp;$Q116&amp;$R116,[1]参照!$BH$3:$BS$27,8,0)),"",IF(VLOOKUP($O116&amp;$Q116&amp;$R116,[1]参照!$BH$3:$BS$27,8,0)=0,"",VLOOKUP($O116&amp;$Q116&amp;$R116,[1]参照!$BH$3:$BS$27,8,0)))</f>
        <v/>
      </c>
      <c r="Y116" s="30" t="str">
        <f>IF(ISERROR(VLOOKUP($O116&amp;$Q116&amp;$R116,[1]参照!$BH$3:$BS$27,4,0)),"",IF(VLOOKUP($O116&amp;$Q116&amp;$R116,[1]参照!$BH$3:$BS$27,4,0)=0,"",VLOOKUP($O116&amp;$Q116&amp;$R116,[1]参照!$BH$3:$BS$27,4,0)))</f>
        <v/>
      </c>
      <c r="Z116" s="31"/>
      <c r="AA116" s="32"/>
      <c r="AB116" s="30" t="str">
        <f>IF(ISERROR(VLOOKUP($O116&amp;$Q116&amp;$R116,[1]参照!$BH$3:$BS$27,9,0)),"",IF(VLOOKUP($O116&amp;$Q116&amp;$R116,[1]参照!$BH$3:$BS$27,9,0)=0,"",VLOOKUP($O116&amp;$Q116&amp;$R116,[1]参照!$BH$3:$BS$27,9,0)))</f>
        <v/>
      </c>
      <c r="AC116" s="30" t="str">
        <f>IF(ISERROR(VLOOKUP($O116&amp;$Q116&amp;$R116,[1]参照!$BH$3:$BS$27,5,0)),"",IF(VLOOKUP($O116&amp;$Q116&amp;$R116,[1]参照!$BH$3:$BS$27,5,0)=0,"",VLOOKUP($O116&amp;$Q116&amp;$R116,[1]参照!$BH$3:$BS$27,5,0)))</f>
        <v/>
      </c>
      <c r="AD116" s="31"/>
      <c r="AE116" s="32"/>
      <c r="AF116" s="30" t="str">
        <f>IF(ISERROR(VLOOKUP($O116&amp;$Q116&amp;$R116,[1]参照!$BH$3:$BS$27,10,0)),"",IF(VLOOKUP($O116&amp;$Q116&amp;$R116,[1]参照!$BH$3:$BS$27,10,0)=0,"",VLOOKUP($O116&amp;$Q116&amp;$R116,[1]参照!$BH$3:$BS$27,10,0)))</f>
        <v/>
      </c>
      <c r="AG116" s="30" t="str">
        <f>IF(ISERROR(VLOOKUP($O116&amp;$Q116&amp;$R116,[1]参照!$BH$3:$BS$27,6,0)),"",IF(VLOOKUP($O116&amp;$Q116&amp;$R116,[1]参照!$BH$3:$BS$27,6,0)=0,"",VLOOKUP($O116&amp;$Q116&amp;$R116,[1]参照!$BH$3:$BS$27,6,0)))</f>
        <v/>
      </c>
      <c r="AH116" s="31"/>
      <c r="AI116" s="32"/>
      <c r="AJ116" s="30" t="str">
        <f>IF(ISERROR(VLOOKUP($O116&amp;$Q116&amp;$R116,[1]参照!$BH$3:$BS$27,11,0)),"",IF(VLOOKUP($O116&amp;$Q116&amp;$R116,[1]参照!$BH$3:$BS$27,11,0)=0,"",VLOOKUP($O116&amp;$Q116&amp;$R116,[1]参照!$BH$3:$BS$27,11,0)))</f>
        <v/>
      </c>
      <c r="AK116" s="30" t="str">
        <f>IF(ISERROR(VLOOKUP($O116&amp;$Q116&amp;$R116,[1]参照!$BH$3:$BS$27,7,0)),"",IF(VLOOKUP($O116&amp;$Q116&amp;$R116,[1]参照!$BH$3:$BS$27,7,0)=0,"",VLOOKUP($O116&amp;$Q116&amp;$R116,[1]参照!$BH$3:$BS$27,7,0)))</f>
        <v/>
      </c>
      <c r="AL116" s="31"/>
      <c r="AM116" s="32"/>
      <c r="AN116" s="30" t="str">
        <f>IF(ISERROR(VLOOKUP($O116&amp;$Q116&amp;$R116,[1]参照!$BH$3:$BS$27,12,0)),"",IF(VLOOKUP($O116&amp;$Q116&amp;$R116,[1]参照!$BH$3:$BS$27,12,0)=0,"",VLOOKUP($O116&amp;$Q116&amp;$R116,[1]参照!$BH$3:$BS$27,12,0)))</f>
        <v/>
      </c>
      <c r="AO116" s="33"/>
      <c r="AP116" s="34"/>
    </row>
    <row r="117" spans="1:42" ht="21.75" customHeight="1">
      <c r="A117" s="24" t="str">
        <f>[1]表紙!$H$11</f>
        <v>28365</v>
      </c>
      <c r="B117" s="25"/>
      <c r="C117" s="26">
        <v>114</v>
      </c>
      <c r="D117" s="27" t="str">
        <f>IFERROR(VLOOKUP($A117&amp;"-"&amp;[1]★回答入力シート!$F117,[1]参照!$K$3:$N$11968,4,0),"")</f>
        <v/>
      </c>
      <c r="E117" s="27" t="s">
        <v>39</v>
      </c>
      <c r="F117" s="28"/>
      <c r="G117" s="27" t="s">
        <v>40</v>
      </c>
      <c r="H117" s="28"/>
      <c r="I117" s="27" t="s">
        <v>41</v>
      </c>
      <c r="J117" s="27" t="s">
        <v>39</v>
      </c>
      <c r="K117" s="28"/>
      <c r="L117" s="27" t="s">
        <v>40</v>
      </c>
      <c r="M117" s="28"/>
      <c r="N117" s="27" t="s">
        <v>41</v>
      </c>
      <c r="O117" s="28"/>
      <c r="P117" s="29" t="str">
        <f>IF(D117="","",IF(VLOOKUP($D117,[1]参照!$N$3:$O$11968,2,0)=0,"",VLOOKUP($D117,[1]参照!$N$3:$O$11968,2,0)))</f>
        <v/>
      </c>
      <c r="Q117" s="28"/>
      <c r="R117" s="28"/>
      <c r="S117" s="25"/>
      <c r="T117" s="25"/>
      <c r="U117" s="30" t="str">
        <f>IF(ISERROR(VLOOKUP($O117&amp;$Q117&amp;$R117,[1]参照!$BH$3:$BS$27,3,0)),"",IF(VLOOKUP($O117&amp;$Q117&amp;$R117,[1]参照!$BH$3:$BS$27,3,0)=0,"",VLOOKUP($O117&amp;$Q117&amp;$R117,[1]参照!$BH$3:$BS$27,3,0)))</f>
        <v/>
      </c>
      <c r="V117" s="31"/>
      <c r="W117" s="32"/>
      <c r="X117" s="30" t="str">
        <f>IF(ISERROR(VLOOKUP($O117&amp;$Q117&amp;$R117,[1]参照!$BH$3:$BS$27,8,0)),"",IF(VLOOKUP($O117&amp;$Q117&amp;$R117,[1]参照!$BH$3:$BS$27,8,0)=0,"",VLOOKUP($O117&amp;$Q117&amp;$R117,[1]参照!$BH$3:$BS$27,8,0)))</f>
        <v/>
      </c>
      <c r="Y117" s="30" t="str">
        <f>IF(ISERROR(VLOOKUP($O117&amp;$Q117&amp;$R117,[1]参照!$BH$3:$BS$27,4,0)),"",IF(VLOOKUP($O117&amp;$Q117&amp;$R117,[1]参照!$BH$3:$BS$27,4,0)=0,"",VLOOKUP($O117&amp;$Q117&amp;$R117,[1]参照!$BH$3:$BS$27,4,0)))</f>
        <v/>
      </c>
      <c r="Z117" s="31"/>
      <c r="AA117" s="32"/>
      <c r="AB117" s="30" t="str">
        <f>IF(ISERROR(VLOOKUP($O117&amp;$Q117&amp;$R117,[1]参照!$BH$3:$BS$27,9,0)),"",IF(VLOOKUP($O117&amp;$Q117&amp;$R117,[1]参照!$BH$3:$BS$27,9,0)=0,"",VLOOKUP($O117&amp;$Q117&amp;$R117,[1]参照!$BH$3:$BS$27,9,0)))</f>
        <v/>
      </c>
      <c r="AC117" s="30" t="str">
        <f>IF(ISERROR(VLOOKUP($O117&amp;$Q117&amp;$R117,[1]参照!$BH$3:$BS$27,5,0)),"",IF(VLOOKUP($O117&amp;$Q117&amp;$R117,[1]参照!$BH$3:$BS$27,5,0)=0,"",VLOOKUP($O117&amp;$Q117&amp;$R117,[1]参照!$BH$3:$BS$27,5,0)))</f>
        <v/>
      </c>
      <c r="AD117" s="31"/>
      <c r="AE117" s="32"/>
      <c r="AF117" s="30" t="str">
        <f>IF(ISERROR(VLOOKUP($O117&amp;$Q117&amp;$R117,[1]参照!$BH$3:$BS$27,10,0)),"",IF(VLOOKUP($O117&amp;$Q117&amp;$R117,[1]参照!$BH$3:$BS$27,10,0)=0,"",VLOOKUP($O117&amp;$Q117&amp;$R117,[1]参照!$BH$3:$BS$27,10,0)))</f>
        <v/>
      </c>
      <c r="AG117" s="30" t="str">
        <f>IF(ISERROR(VLOOKUP($O117&amp;$Q117&amp;$R117,[1]参照!$BH$3:$BS$27,6,0)),"",IF(VLOOKUP($O117&amp;$Q117&amp;$R117,[1]参照!$BH$3:$BS$27,6,0)=0,"",VLOOKUP($O117&amp;$Q117&amp;$R117,[1]参照!$BH$3:$BS$27,6,0)))</f>
        <v/>
      </c>
      <c r="AH117" s="31"/>
      <c r="AI117" s="32"/>
      <c r="AJ117" s="30" t="str">
        <f>IF(ISERROR(VLOOKUP($O117&amp;$Q117&amp;$R117,[1]参照!$BH$3:$BS$27,11,0)),"",IF(VLOOKUP($O117&amp;$Q117&amp;$R117,[1]参照!$BH$3:$BS$27,11,0)=0,"",VLOOKUP($O117&amp;$Q117&amp;$R117,[1]参照!$BH$3:$BS$27,11,0)))</f>
        <v/>
      </c>
      <c r="AK117" s="30" t="str">
        <f>IF(ISERROR(VLOOKUP($O117&amp;$Q117&amp;$R117,[1]参照!$BH$3:$BS$27,7,0)),"",IF(VLOOKUP($O117&amp;$Q117&amp;$R117,[1]参照!$BH$3:$BS$27,7,0)=0,"",VLOOKUP($O117&amp;$Q117&amp;$R117,[1]参照!$BH$3:$BS$27,7,0)))</f>
        <v/>
      </c>
      <c r="AL117" s="31"/>
      <c r="AM117" s="32"/>
      <c r="AN117" s="30" t="str">
        <f>IF(ISERROR(VLOOKUP($O117&amp;$Q117&amp;$R117,[1]参照!$BH$3:$BS$27,12,0)),"",IF(VLOOKUP($O117&amp;$Q117&amp;$R117,[1]参照!$BH$3:$BS$27,12,0)=0,"",VLOOKUP($O117&amp;$Q117&amp;$R117,[1]参照!$BH$3:$BS$27,12,0)))</f>
        <v/>
      </c>
      <c r="AO117" s="33"/>
      <c r="AP117" s="34"/>
    </row>
    <row r="118" spans="1:42" ht="21.75" customHeight="1">
      <c r="A118" s="24" t="str">
        <f>[1]表紙!$H$11</f>
        <v>28365</v>
      </c>
      <c r="B118" s="25"/>
      <c r="C118" s="26">
        <v>115</v>
      </c>
      <c r="D118" s="27" t="str">
        <f>IFERROR(VLOOKUP($A118&amp;"-"&amp;[1]★回答入力シート!$F118,[1]参照!$K$3:$N$11968,4,0),"")</f>
        <v/>
      </c>
      <c r="E118" s="27" t="s">
        <v>39</v>
      </c>
      <c r="F118" s="28"/>
      <c r="G118" s="27" t="s">
        <v>40</v>
      </c>
      <c r="H118" s="28"/>
      <c r="I118" s="27" t="s">
        <v>41</v>
      </c>
      <c r="J118" s="27" t="s">
        <v>39</v>
      </c>
      <c r="K118" s="28"/>
      <c r="L118" s="27" t="s">
        <v>40</v>
      </c>
      <c r="M118" s="28"/>
      <c r="N118" s="27" t="s">
        <v>41</v>
      </c>
      <c r="O118" s="28"/>
      <c r="P118" s="29" t="str">
        <f>IF(D118="","",IF(VLOOKUP($D118,[1]参照!$N$3:$O$11968,2,0)=0,"",VLOOKUP($D118,[1]参照!$N$3:$O$11968,2,0)))</f>
        <v/>
      </c>
      <c r="Q118" s="28"/>
      <c r="R118" s="28"/>
      <c r="S118" s="25"/>
      <c r="T118" s="25"/>
      <c r="U118" s="30" t="str">
        <f>IF(ISERROR(VLOOKUP($O118&amp;$Q118&amp;$R118,[1]参照!$BH$3:$BS$27,3,0)),"",IF(VLOOKUP($O118&amp;$Q118&amp;$R118,[1]参照!$BH$3:$BS$27,3,0)=0,"",VLOOKUP($O118&amp;$Q118&amp;$R118,[1]参照!$BH$3:$BS$27,3,0)))</f>
        <v/>
      </c>
      <c r="V118" s="31"/>
      <c r="W118" s="32"/>
      <c r="X118" s="30" t="str">
        <f>IF(ISERROR(VLOOKUP($O118&amp;$Q118&amp;$R118,[1]参照!$BH$3:$BS$27,8,0)),"",IF(VLOOKUP($O118&amp;$Q118&amp;$R118,[1]参照!$BH$3:$BS$27,8,0)=0,"",VLOOKUP($O118&amp;$Q118&amp;$R118,[1]参照!$BH$3:$BS$27,8,0)))</f>
        <v/>
      </c>
      <c r="Y118" s="30" t="str">
        <f>IF(ISERROR(VLOOKUP($O118&amp;$Q118&amp;$R118,[1]参照!$BH$3:$BS$27,4,0)),"",IF(VLOOKUP($O118&amp;$Q118&amp;$R118,[1]参照!$BH$3:$BS$27,4,0)=0,"",VLOOKUP($O118&amp;$Q118&amp;$R118,[1]参照!$BH$3:$BS$27,4,0)))</f>
        <v/>
      </c>
      <c r="Z118" s="31"/>
      <c r="AA118" s="32"/>
      <c r="AB118" s="30" t="str">
        <f>IF(ISERROR(VLOOKUP($O118&amp;$Q118&amp;$R118,[1]参照!$BH$3:$BS$27,9,0)),"",IF(VLOOKUP($O118&amp;$Q118&amp;$R118,[1]参照!$BH$3:$BS$27,9,0)=0,"",VLOOKUP($O118&amp;$Q118&amp;$R118,[1]参照!$BH$3:$BS$27,9,0)))</f>
        <v/>
      </c>
      <c r="AC118" s="30" t="str">
        <f>IF(ISERROR(VLOOKUP($O118&amp;$Q118&amp;$R118,[1]参照!$BH$3:$BS$27,5,0)),"",IF(VLOOKUP($O118&amp;$Q118&amp;$R118,[1]参照!$BH$3:$BS$27,5,0)=0,"",VLOOKUP($O118&amp;$Q118&amp;$R118,[1]参照!$BH$3:$BS$27,5,0)))</f>
        <v/>
      </c>
      <c r="AD118" s="31"/>
      <c r="AE118" s="32"/>
      <c r="AF118" s="30" t="str">
        <f>IF(ISERROR(VLOOKUP($O118&amp;$Q118&amp;$R118,[1]参照!$BH$3:$BS$27,10,0)),"",IF(VLOOKUP($O118&amp;$Q118&amp;$R118,[1]参照!$BH$3:$BS$27,10,0)=0,"",VLOOKUP($O118&amp;$Q118&amp;$R118,[1]参照!$BH$3:$BS$27,10,0)))</f>
        <v/>
      </c>
      <c r="AG118" s="30" t="str">
        <f>IF(ISERROR(VLOOKUP($O118&amp;$Q118&amp;$R118,[1]参照!$BH$3:$BS$27,6,0)),"",IF(VLOOKUP($O118&amp;$Q118&amp;$R118,[1]参照!$BH$3:$BS$27,6,0)=0,"",VLOOKUP($O118&amp;$Q118&amp;$R118,[1]参照!$BH$3:$BS$27,6,0)))</f>
        <v/>
      </c>
      <c r="AH118" s="31"/>
      <c r="AI118" s="32"/>
      <c r="AJ118" s="30" t="str">
        <f>IF(ISERROR(VLOOKUP($O118&amp;$Q118&amp;$R118,[1]参照!$BH$3:$BS$27,11,0)),"",IF(VLOOKUP($O118&amp;$Q118&amp;$R118,[1]参照!$BH$3:$BS$27,11,0)=0,"",VLOOKUP($O118&amp;$Q118&amp;$R118,[1]参照!$BH$3:$BS$27,11,0)))</f>
        <v/>
      </c>
      <c r="AK118" s="30" t="str">
        <f>IF(ISERROR(VLOOKUP($O118&amp;$Q118&amp;$R118,[1]参照!$BH$3:$BS$27,7,0)),"",IF(VLOOKUP($O118&amp;$Q118&amp;$R118,[1]参照!$BH$3:$BS$27,7,0)=0,"",VLOOKUP($O118&amp;$Q118&amp;$R118,[1]参照!$BH$3:$BS$27,7,0)))</f>
        <v/>
      </c>
      <c r="AL118" s="31"/>
      <c r="AM118" s="32"/>
      <c r="AN118" s="30" t="str">
        <f>IF(ISERROR(VLOOKUP($O118&amp;$Q118&amp;$R118,[1]参照!$BH$3:$BS$27,12,0)),"",IF(VLOOKUP($O118&amp;$Q118&amp;$R118,[1]参照!$BH$3:$BS$27,12,0)=0,"",VLOOKUP($O118&amp;$Q118&amp;$R118,[1]参照!$BH$3:$BS$27,12,0)))</f>
        <v/>
      </c>
      <c r="AO118" s="33"/>
      <c r="AP118" s="34"/>
    </row>
    <row r="119" spans="1:42" ht="21.75" customHeight="1">
      <c r="A119" s="24" t="str">
        <f>[1]表紙!$H$11</f>
        <v>28365</v>
      </c>
      <c r="B119" s="25"/>
      <c r="C119" s="26">
        <v>116</v>
      </c>
      <c r="D119" s="27" t="str">
        <f>IFERROR(VLOOKUP($A119&amp;"-"&amp;[1]★回答入力シート!$F119,[1]参照!$K$3:$N$11968,4,0),"")</f>
        <v/>
      </c>
      <c r="E119" s="27" t="s">
        <v>39</v>
      </c>
      <c r="F119" s="28"/>
      <c r="G119" s="27" t="s">
        <v>40</v>
      </c>
      <c r="H119" s="28"/>
      <c r="I119" s="27" t="s">
        <v>41</v>
      </c>
      <c r="J119" s="27" t="s">
        <v>39</v>
      </c>
      <c r="K119" s="28"/>
      <c r="L119" s="27" t="s">
        <v>40</v>
      </c>
      <c r="M119" s="28"/>
      <c r="N119" s="27" t="s">
        <v>41</v>
      </c>
      <c r="O119" s="28"/>
      <c r="P119" s="29" t="str">
        <f>IF(D119="","",IF(VLOOKUP($D119,[1]参照!$N$3:$O$11968,2,0)=0,"",VLOOKUP($D119,[1]参照!$N$3:$O$11968,2,0)))</f>
        <v/>
      </c>
      <c r="Q119" s="28"/>
      <c r="R119" s="28"/>
      <c r="S119" s="25"/>
      <c r="T119" s="25"/>
      <c r="U119" s="30" t="str">
        <f>IF(ISERROR(VLOOKUP($O119&amp;$Q119&amp;$R119,[1]参照!$BH$3:$BS$27,3,0)),"",IF(VLOOKUP($O119&amp;$Q119&amp;$R119,[1]参照!$BH$3:$BS$27,3,0)=0,"",VLOOKUP($O119&amp;$Q119&amp;$R119,[1]参照!$BH$3:$BS$27,3,0)))</f>
        <v/>
      </c>
      <c r="V119" s="31"/>
      <c r="W119" s="32"/>
      <c r="X119" s="30" t="str">
        <f>IF(ISERROR(VLOOKUP($O119&amp;$Q119&amp;$R119,[1]参照!$BH$3:$BS$27,8,0)),"",IF(VLOOKUP($O119&amp;$Q119&amp;$R119,[1]参照!$BH$3:$BS$27,8,0)=0,"",VLOOKUP($O119&amp;$Q119&amp;$R119,[1]参照!$BH$3:$BS$27,8,0)))</f>
        <v/>
      </c>
      <c r="Y119" s="30" t="str">
        <f>IF(ISERROR(VLOOKUP($O119&amp;$Q119&amp;$R119,[1]参照!$BH$3:$BS$27,4,0)),"",IF(VLOOKUP($O119&amp;$Q119&amp;$R119,[1]参照!$BH$3:$BS$27,4,0)=0,"",VLOOKUP($O119&amp;$Q119&amp;$R119,[1]参照!$BH$3:$BS$27,4,0)))</f>
        <v/>
      </c>
      <c r="Z119" s="31"/>
      <c r="AA119" s="32"/>
      <c r="AB119" s="30" t="str">
        <f>IF(ISERROR(VLOOKUP($O119&amp;$Q119&amp;$R119,[1]参照!$BH$3:$BS$27,9,0)),"",IF(VLOOKUP($O119&amp;$Q119&amp;$R119,[1]参照!$BH$3:$BS$27,9,0)=0,"",VLOOKUP($O119&amp;$Q119&amp;$R119,[1]参照!$BH$3:$BS$27,9,0)))</f>
        <v/>
      </c>
      <c r="AC119" s="30" t="str">
        <f>IF(ISERROR(VLOOKUP($O119&amp;$Q119&amp;$R119,[1]参照!$BH$3:$BS$27,5,0)),"",IF(VLOOKUP($O119&amp;$Q119&amp;$R119,[1]参照!$BH$3:$BS$27,5,0)=0,"",VLOOKUP($O119&amp;$Q119&amp;$R119,[1]参照!$BH$3:$BS$27,5,0)))</f>
        <v/>
      </c>
      <c r="AD119" s="31"/>
      <c r="AE119" s="32"/>
      <c r="AF119" s="30" t="str">
        <f>IF(ISERROR(VLOOKUP($O119&amp;$Q119&amp;$R119,[1]参照!$BH$3:$BS$27,10,0)),"",IF(VLOOKUP($O119&amp;$Q119&amp;$R119,[1]参照!$BH$3:$BS$27,10,0)=0,"",VLOOKUP($O119&amp;$Q119&amp;$R119,[1]参照!$BH$3:$BS$27,10,0)))</f>
        <v/>
      </c>
      <c r="AG119" s="30" t="str">
        <f>IF(ISERROR(VLOOKUP($O119&amp;$Q119&amp;$R119,[1]参照!$BH$3:$BS$27,6,0)),"",IF(VLOOKUP($O119&amp;$Q119&amp;$R119,[1]参照!$BH$3:$BS$27,6,0)=0,"",VLOOKUP($O119&amp;$Q119&amp;$R119,[1]参照!$BH$3:$BS$27,6,0)))</f>
        <v/>
      </c>
      <c r="AH119" s="31"/>
      <c r="AI119" s="32"/>
      <c r="AJ119" s="30" t="str">
        <f>IF(ISERROR(VLOOKUP($O119&amp;$Q119&amp;$R119,[1]参照!$BH$3:$BS$27,11,0)),"",IF(VLOOKUP($O119&amp;$Q119&amp;$R119,[1]参照!$BH$3:$BS$27,11,0)=0,"",VLOOKUP($O119&amp;$Q119&amp;$R119,[1]参照!$BH$3:$BS$27,11,0)))</f>
        <v/>
      </c>
      <c r="AK119" s="30" t="str">
        <f>IF(ISERROR(VLOOKUP($O119&amp;$Q119&amp;$R119,[1]参照!$BH$3:$BS$27,7,0)),"",IF(VLOOKUP($O119&amp;$Q119&amp;$R119,[1]参照!$BH$3:$BS$27,7,0)=0,"",VLOOKUP($O119&amp;$Q119&amp;$R119,[1]参照!$BH$3:$BS$27,7,0)))</f>
        <v/>
      </c>
      <c r="AL119" s="31"/>
      <c r="AM119" s="32"/>
      <c r="AN119" s="30" t="str">
        <f>IF(ISERROR(VLOOKUP($O119&amp;$Q119&amp;$R119,[1]参照!$BH$3:$BS$27,12,0)),"",IF(VLOOKUP($O119&amp;$Q119&amp;$R119,[1]参照!$BH$3:$BS$27,12,0)=0,"",VLOOKUP($O119&amp;$Q119&amp;$R119,[1]参照!$BH$3:$BS$27,12,0)))</f>
        <v/>
      </c>
      <c r="AO119" s="33"/>
      <c r="AP119" s="34"/>
    </row>
    <row r="120" spans="1:42" ht="21.75" customHeight="1">
      <c r="A120" s="24" t="str">
        <f>[1]表紙!$H$11</f>
        <v>28365</v>
      </c>
      <c r="B120" s="25"/>
      <c r="C120" s="26">
        <v>117</v>
      </c>
      <c r="D120" s="27" t="str">
        <f>IFERROR(VLOOKUP($A120&amp;"-"&amp;[1]★回答入力シート!$F120,[1]参照!$K$3:$N$11968,4,0),"")</f>
        <v/>
      </c>
      <c r="E120" s="27" t="s">
        <v>39</v>
      </c>
      <c r="F120" s="28"/>
      <c r="G120" s="27" t="s">
        <v>40</v>
      </c>
      <c r="H120" s="28"/>
      <c r="I120" s="27" t="s">
        <v>41</v>
      </c>
      <c r="J120" s="27" t="s">
        <v>39</v>
      </c>
      <c r="K120" s="28"/>
      <c r="L120" s="27" t="s">
        <v>40</v>
      </c>
      <c r="M120" s="28"/>
      <c r="N120" s="27" t="s">
        <v>41</v>
      </c>
      <c r="O120" s="28"/>
      <c r="P120" s="29" t="str">
        <f>IF(D120="","",IF(VLOOKUP($D120,[1]参照!$N$3:$O$11968,2,0)=0,"",VLOOKUP($D120,[1]参照!$N$3:$O$11968,2,0)))</f>
        <v/>
      </c>
      <c r="Q120" s="28"/>
      <c r="R120" s="28"/>
      <c r="S120" s="25"/>
      <c r="T120" s="25"/>
      <c r="U120" s="30" t="str">
        <f>IF(ISERROR(VLOOKUP($O120&amp;$Q120&amp;$R120,[1]参照!$BH$3:$BS$27,3,0)),"",IF(VLOOKUP($O120&amp;$Q120&amp;$R120,[1]参照!$BH$3:$BS$27,3,0)=0,"",VLOOKUP($O120&amp;$Q120&amp;$R120,[1]参照!$BH$3:$BS$27,3,0)))</f>
        <v/>
      </c>
      <c r="V120" s="31"/>
      <c r="W120" s="32"/>
      <c r="X120" s="30" t="str">
        <f>IF(ISERROR(VLOOKUP($O120&amp;$Q120&amp;$R120,[1]参照!$BH$3:$BS$27,8,0)),"",IF(VLOOKUP($O120&amp;$Q120&amp;$R120,[1]参照!$BH$3:$BS$27,8,0)=0,"",VLOOKUP($O120&amp;$Q120&amp;$R120,[1]参照!$BH$3:$BS$27,8,0)))</f>
        <v/>
      </c>
      <c r="Y120" s="30" t="str">
        <f>IF(ISERROR(VLOOKUP($O120&amp;$Q120&amp;$R120,[1]参照!$BH$3:$BS$27,4,0)),"",IF(VLOOKUP($O120&amp;$Q120&amp;$R120,[1]参照!$BH$3:$BS$27,4,0)=0,"",VLOOKUP($O120&amp;$Q120&amp;$R120,[1]参照!$BH$3:$BS$27,4,0)))</f>
        <v/>
      </c>
      <c r="Z120" s="31"/>
      <c r="AA120" s="32"/>
      <c r="AB120" s="30" t="str">
        <f>IF(ISERROR(VLOOKUP($O120&amp;$Q120&amp;$R120,[1]参照!$BH$3:$BS$27,9,0)),"",IF(VLOOKUP($O120&amp;$Q120&amp;$R120,[1]参照!$BH$3:$BS$27,9,0)=0,"",VLOOKUP($O120&amp;$Q120&amp;$R120,[1]参照!$BH$3:$BS$27,9,0)))</f>
        <v/>
      </c>
      <c r="AC120" s="30" t="str">
        <f>IF(ISERROR(VLOOKUP($O120&amp;$Q120&amp;$R120,[1]参照!$BH$3:$BS$27,5,0)),"",IF(VLOOKUP($O120&amp;$Q120&amp;$R120,[1]参照!$BH$3:$BS$27,5,0)=0,"",VLOOKUP($O120&amp;$Q120&amp;$R120,[1]参照!$BH$3:$BS$27,5,0)))</f>
        <v/>
      </c>
      <c r="AD120" s="31"/>
      <c r="AE120" s="32"/>
      <c r="AF120" s="30" t="str">
        <f>IF(ISERROR(VLOOKUP($O120&amp;$Q120&amp;$R120,[1]参照!$BH$3:$BS$27,10,0)),"",IF(VLOOKUP($O120&amp;$Q120&amp;$R120,[1]参照!$BH$3:$BS$27,10,0)=0,"",VLOOKUP($O120&amp;$Q120&amp;$R120,[1]参照!$BH$3:$BS$27,10,0)))</f>
        <v/>
      </c>
      <c r="AG120" s="30" t="str">
        <f>IF(ISERROR(VLOOKUP($O120&amp;$Q120&amp;$R120,[1]参照!$BH$3:$BS$27,6,0)),"",IF(VLOOKUP($O120&amp;$Q120&amp;$R120,[1]参照!$BH$3:$BS$27,6,0)=0,"",VLOOKUP($O120&amp;$Q120&amp;$R120,[1]参照!$BH$3:$BS$27,6,0)))</f>
        <v/>
      </c>
      <c r="AH120" s="31"/>
      <c r="AI120" s="32"/>
      <c r="AJ120" s="30" t="str">
        <f>IF(ISERROR(VLOOKUP($O120&amp;$Q120&amp;$R120,[1]参照!$BH$3:$BS$27,11,0)),"",IF(VLOOKUP($O120&amp;$Q120&amp;$R120,[1]参照!$BH$3:$BS$27,11,0)=0,"",VLOOKUP($O120&amp;$Q120&amp;$R120,[1]参照!$BH$3:$BS$27,11,0)))</f>
        <v/>
      </c>
      <c r="AK120" s="30" t="str">
        <f>IF(ISERROR(VLOOKUP($O120&amp;$Q120&amp;$R120,[1]参照!$BH$3:$BS$27,7,0)),"",IF(VLOOKUP($O120&amp;$Q120&amp;$R120,[1]参照!$BH$3:$BS$27,7,0)=0,"",VLOOKUP($O120&amp;$Q120&amp;$R120,[1]参照!$BH$3:$BS$27,7,0)))</f>
        <v/>
      </c>
      <c r="AL120" s="31"/>
      <c r="AM120" s="32"/>
      <c r="AN120" s="30" t="str">
        <f>IF(ISERROR(VLOOKUP($O120&amp;$Q120&amp;$R120,[1]参照!$BH$3:$BS$27,12,0)),"",IF(VLOOKUP($O120&amp;$Q120&amp;$R120,[1]参照!$BH$3:$BS$27,12,0)=0,"",VLOOKUP($O120&amp;$Q120&amp;$R120,[1]参照!$BH$3:$BS$27,12,0)))</f>
        <v/>
      </c>
      <c r="AO120" s="33"/>
      <c r="AP120" s="34"/>
    </row>
    <row r="121" spans="1:42" ht="21.75" customHeight="1">
      <c r="A121" s="24" t="str">
        <f>[1]表紙!$H$11</f>
        <v>28365</v>
      </c>
      <c r="B121" s="25"/>
      <c r="C121" s="26">
        <v>118</v>
      </c>
      <c r="D121" s="27" t="str">
        <f>IFERROR(VLOOKUP($A121&amp;"-"&amp;[1]★回答入力シート!$F121,[1]参照!$K$3:$N$11968,4,0),"")</f>
        <v/>
      </c>
      <c r="E121" s="27" t="s">
        <v>39</v>
      </c>
      <c r="F121" s="28"/>
      <c r="G121" s="27" t="s">
        <v>40</v>
      </c>
      <c r="H121" s="28"/>
      <c r="I121" s="27" t="s">
        <v>41</v>
      </c>
      <c r="J121" s="27" t="s">
        <v>39</v>
      </c>
      <c r="K121" s="28"/>
      <c r="L121" s="27" t="s">
        <v>40</v>
      </c>
      <c r="M121" s="28"/>
      <c r="N121" s="27" t="s">
        <v>41</v>
      </c>
      <c r="O121" s="28"/>
      <c r="P121" s="29" t="str">
        <f>IF(D121="","",IF(VLOOKUP($D121,[1]参照!$N$3:$O$11968,2,0)=0,"",VLOOKUP($D121,[1]参照!$N$3:$O$11968,2,0)))</f>
        <v/>
      </c>
      <c r="Q121" s="28"/>
      <c r="R121" s="28"/>
      <c r="S121" s="25"/>
      <c r="T121" s="25"/>
      <c r="U121" s="30" t="str">
        <f>IF(ISERROR(VLOOKUP($O121&amp;$Q121&amp;$R121,[1]参照!$BH$3:$BS$27,3,0)),"",IF(VLOOKUP($O121&amp;$Q121&amp;$R121,[1]参照!$BH$3:$BS$27,3,0)=0,"",VLOOKUP($O121&amp;$Q121&amp;$R121,[1]参照!$BH$3:$BS$27,3,0)))</f>
        <v/>
      </c>
      <c r="V121" s="31"/>
      <c r="W121" s="32"/>
      <c r="X121" s="30" t="str">
        <f>IF(ISERROR(VLOOKUP($O121&amp;$Q121&amp;$R121,[1]参照!$BH$3:$BS$27,8,0)),"",IF(VLOOKUP($O121&amp;$Q121&amp;$R121,[1]参照!$BH$3:$BS$27,8,0)=0,"",VLOOKUP($O121&amp;$Q121&amp;$R121,[1]参照!$BH$3:$BS$27,8,0)))</f>
        <v/>
      </c>
      <c r="Y121" s="30" t="str">
        <f>IF(ISERROR(VLOOKUP($O121&amp;$Q121&amp;$R121,[1]参照!$BH$3:$BS$27,4,0)),"",IF(VLOOKUP($O121&amp;$Q121&amp;$R121,[1]参照!$BH$3:$BS$27,4,0)=0,"",VLOOKUP($O121&amp;$Q121&amp;$R121,[1]参照!$BH$3:$BS$27,4,0)))</f>
        <v/>
      </c>
      <c r="Z121" s="31"/>
      <c r="AA121" s="32"/>
      <c r="AB121" s="30" t="str">
        <f>IF(ISERROR(VLOOKUP($O121&amp;$Q121&amp;$R121,[1]参照!$BH$3:$BS$27,9,0)),"",IF(VLOOKUP($O121&amp;$Q121&amp;$R121,[1]参照!$BH$3:$BS$27,9,0)=0,"",VLOOKUP($O121&amp;$Q121&amp;$R121,[1]参照!$BH$3:$BS$27,9,0)))</f>
        <v/>
      </c>
      <c r="AC121" s="30" t="str">
        <f>IF(ISERROR(VLOOKUP($O121&amp;$Q121&amp;$R121,[1]参照!$BH$3:$BS$27,5,0)),"",IF(VLOOKUP($O121&amp;$Q121&amp;$R121,[1]参照!$BH$3:$BS$27,5,0)=0,"",VLOOKUP($O121&amp;$Q121&amp;$R121,[1]参照!$BH$3:$BS$27,5,0)))</f>
        <v/>
      </c>
      <c r="AD121" s="31"/>
      <c r="AE121" s="32"/>
      <c r="AF121" s="30" t="str">
        <f>IF(ISERROR(VLOOKUP($O121&amp;$Q121&amp;$R121,[1]参照!$BH$3:$BS$27,10,0)),"",IF(VLOOKUP($O121&amp;$Q121&amp;$R121,[1]参照!$BH$3:$BS$27,10,0)=0,"",VLOOKUP($O121&amp;$Q121&amp;$R121,[1]参照!$BH$3:$BS$27,10,0)))</f>
        <v/>
      </c>
      <c r="AG121" s="30" t="str">
        <f>IF(ISERROR(VLOOKUP($O121&amp;$Q121&amp;$R121,[1]参照!$BH$3:$BS$27,6,0)),"",IF(VLOOKUP($O121&amp;$Q121&amp;$R121,[1]参照!$BH$3:$BS$27,6,0)=0,"",VLOOKUP($O121&amp;$Q121&amp;$R121,[1]参照!$BH$3:$BS$27,6,0)))</f>
        <v/>
      </c>
      <c r="AH121" s="31"/>
      <c r="AI121" s="32"/>
      <c r="AJ121" s="30" t="str">
        <f>IF(ISERROR(VLOOKUP($O121&amp;$Q121&amp;$R121,[1]参照!$BH$3:$BS$27,11,0)),"",IF(VLOOKUP($O121&amp;$Q121&amp;$R121,[1]参照!$BH$3:$BS$27,11,0)=0,"",VLOOKUP($O121&amp;$Q121&amp;$R121,[1]参照!$BH$3:$BS$27,11,0)))</f>
        <v/>
      </c>
      <c r="AK121" s="30" t="str">
        <f>IF(ISERROR(VLOOKUP($O121&amp;$Q121&amp;$R121,[1]参照!$BH$3:$BS$27,7,0)),"",IF(VLOOKUP($O121&amp;$Q121&amp;$R121,[1]参照!$BH$3:$BS$27,7,0)=0,"",VLOOKUP($O121&amp;$Q121&amp;$R121,[1]参照!$BH$3:$BS$27,7,0)))</f>
        <v/>
      </c>
      <c r="AL121" s="31"/>
      <c r="AM121" s="32"/>
      <c r="AN121" s="30" t="str">
        <f>IF(ISERROR(VLOOKUP($O121&amp;$Q121&amp;$R121,[1]参照!$BH$3:$BS$27,12,0)),"",IF(VLOOKUP($O121&amp;$Q121&amp;$R121,[1]参照!$BH$3:$BS$27,12,0)=0,"",VLOOKUP($O121&amp;$Q121&amp;$R121,[1]参照!$BH$3:$BS$27,12,0)))</f>
        <v/>
      </c>
      <c r="AO121" s="33"/>
      <c r="AP121" s="34"/>
    </row>
    <row r="122" spans="1:42" ht="21.75" customHeight="1">
      <c r="A122" s="24" t="str">
        <f>[1]表紙!$H$11</f>
        <v>28365</v>
      </c>
      <c r="B122" s="25"/>
      <c r="C122" s="26">
        <v>119</v>
      </c>
      <c r="D122" s="27" t="str">
        <f>IFERROR(VLOOKUP($A122&amp;"-"&amp;[1]★回答入力シート!$F122,[1]参照!$K$3:$N$11968,4,0),"")</f>
        <v/>
      </c>
      <c r="E122" s="27" t="s">
        <v>39</v>
      </c>
      <c r="F122" s="28"/>
      <c r="G122" s="27" t="s">
        <v>40</v>
      </c>
      <c r="H122" s="28"/>
      <c r="I122" s="27" t="s">
        <v>41</v>
      </c>
      <c r="J122" s="27" t="s">
        <v>39</v>
      </c>
      <c r="K122" s="28"/>
      <c r="L122" s="27" t="s">
        <v>40</v>
      </c>
      <c r="M122" s="28"/>
      <c r="N122" s="27" t="s">
        <v>41</v>
      </c>
      <c r="O122" s="28"/>
      <c r="P122" s="29" t="str">
        <f>IF(D122="","",IF(VLOOKUP($D122,[1]参照!$N$3:$O$11968,2,0)=0,"",VLOOKUP($D122,[1]参照!$N$3:$O$11968,2,0)))</f>
        <v/>
      </c>
      <c r="Q122" s="28"/>
      <c r="R122" s="28"/>
      <c r="S122" s="25"/>
      <c r="T122" s="25"/>
      <c r="U122" s="30" t="str">
        <f>IF(ISERROR(VLOOKUP($O122&amp;$Q122&amp;$R122,[1]参照!$BH$3:$BS$27,3,0)),"",IF(VLOOKUP($O122&amp;$Q122&amp;$R122,[1]参照!$BH$3:$BS$27,3,0)=0,"",VLOOKUP($O122&amp;$Q122&amp;$R122,[1]参照!$BH$3:$BS$27,3,0)))</f>
        <v/>
      </c>
      <c r="V122" s="31"/>
      <c r="W122" s="32"/>
      <c r="X122" s="30" t="str">
        <f>IF(ISERROR(VLOOKUP($O122&amp;$Q122&amp;$R122,[1]参照!$BH$3:$BS$27,8,0)),"",IF(VLOOKUP($O122&amp;$Q122&amp;$R122,[1]参照!$BH$3:$BS$27,8,0)=0,"",VLOOKUP($O122&amp;$Q122&amp;$R122,[1]参照!$BH$3:$BS$27,8,0)))</f>
        <v/>
      </c>
      <c r="Y122" s="30" t="str">
        <f>IF(ISERROR(VLOOKUP($O122&amp;$Q122&amp;$R122,[1]参照!$BH$3:$BS$27,4,0)),"",IF(VLOOKUP($O122&amp;$Q122&amp;$R122,[1]参照!$BH$3:$BS$27,4,0)=0,"",VLOOKUP($O122&amp;$Q122&amp;$R122,[1]参照!$BH$3:$BS$27,4,0)))</f>
        <v/>
      </c>
      <c r="Z122" s="31"/>
      <c r="AA122" s="32"/>
      <c r="AB122" s="30" t="str">
        <f>IF(ISERROR(VLOOKUP($O122&amp;$Q122&amp;$R122,[1]参照!$BH$3:$BS$27,9,0)),"",IF(VLOOKUP($O122&amp;$Q122&amp;$R122,[1]参照!$BH$3:$BS$27,9,0)=0,"",VLOOKUP($O122&amp;$Q122&amp;$R122,[1]参照!$BH$3:$BS$27,9,0)))</f>
        <v/>
      </c>
      <c r="AC122" s="30" t="str">
        <f>IF(ISERROR(VLOOKUP($O122&amp;$Q122&amp;$R122,[1]参照!$BH$3:$BS$27,5,0)),"",IF(VLOOKUP($O122&amp;$Q122&amp;$R122,[1]参照!$BH$3:$BS$27,5,0)=0,"",VLOOKUP($O122&amp;$Q122&amp;$R122,[1]参照!$BH$3:$BS$27,5,0)))</f>
        <v/>
      </c>
      <c r="AD122" s="31"/>
      <c r="AE122" s="32"/>
      <c r="AF122" s="30" t="str">
        <f>IF(ISERROR(VLOOKUP($O122&amp;$Q122&amp;$R122,[1]参照!$BH$3:$BS$27,10,0)),"",IF(VLOOKUP($O122&amp;$Q122&amp;$R122,[1]参照!$BH$3:$BS$27,10,0)=0,"",VLOOKUP($O122&amp;$Q122&amp;$R122,[1]参照!$BH$3:$BS$27,10,0)))</f>
        <v/>
      </c>
      <c r="AG122" s="30" t="str">
        <f>IF(ISERROR(VLOOKUP($O122&amp;$Q122&amp;$R122,[1]参照!$BH$3:$BS$27,6,0)),"",IF(VLOOKUP($O122&amp;$Q122&amp;$R122,[1]参照!$BH$3:$BS$27,6,0)=0,"",VLOOKUP($O122&amp;$Q122&amp;$R122,[1]参照!$BH$3:$BS$27,6,0)))</f>
        <v/>
      </c>
      <c r="AH122" s="31"/>
      <c r="AI122" s="32"/>
      <c r="AJ122" s="30" t="str">
        <f>IF(ISERROR(VLOOKUP($O122&amp;$Q122&amp;$R122,[1]参照!$BH$3:$BS$27,11,0)),"",IF(VLOOKUP($O122&amp;$Q122&amp;$R122,[1]参照!$BH$3:$BS$27,11,0)=0,"",VLOOKUP($O122&amp;$Q122&amp;$R122,[1]参照!$BH$3:$BS$27,11,0)))</f>
        <v/>
      </c>
      <c r="AK122" s="30" t="str">
        <f>IF(ISERROR(VLOOKUP($O122&amp;$Q122&amp;$R122,[1]参照!$BH$3:$BS$27,7,0)),"",IF(VLOOKUP($O122&amp;$Q122&amp;$R122,[1]参照!$BH$3:$BS$27,7,0)=0,"",VLOOKUP($O122&amp;$Q122&amp;$R122,[1]参照!$BH$3:$BS$27,7,0)))</f>
        <v/>
      </c>
      <c r="AL122" s="31"/>
      <c r="AM122" s="32"/>
      <c r="AN122" s="30" t="str">
        <f>IF(ISERROR(VLOOKUP($O122&amp;$Q122&amp;$R122,[1]参照!$BH$3:$BS$27,12,0)),"",IF(VLOOKUP($O122&amp;$Q122&amp;$R122,[1]参照!$BH$3:$BS$27,12,0)=0,"",VLOOKUP($O122&amp;$Q122&amp;$R122,[1]参照!$BH$3:$BS$27,12,0)))</f>
        <v/>
      </c>
      <c r="AO122" s="33"/>
      <c r="AP122" s="34"/>
    </row>
    <row r="123" spans="1:42" ht="21.75" customHeight="1">
      <c r="A123" s="24" t="str">
        <f>[1]表紙!$H$11</f>
        <v>28365</v>
      </c>
      <c r="B123" s="25"/>
      <c r="C123" s="26">
        <v>120</v>
      </c>
      <c r="D123" s="27" t="str">
        <f>IFERROR(VLOOKUP($A123&amp;"-"&amp;[1]★回答入力シート!$F123,[1]参照!$K$3:$N$11968,4,0),"")</f>
        <v/>
      </c>
      <c r="E123" s="27" t="s">
        <v>39</v>
      </c>
      <c r="F123" s="28"/>
      <c r="G123" s="27" t="s">
        <v>40</v>
      </c>
      <c r="H123" s="28"/>
      <c r="I123" s="27" t="s">
        <v>41</v>
      </c>
      <c r="J123" s="27" t="s">
        <v>39</v>
      </c>
      <c r="K123" s="28"/>
      <c r="L123" s="27" t="s">
        <v>40</v>
      </c>
      <c r="M123" s="28"/>
      <c r="N123" s="27" t="s">
        <v>41</v>
      </c>
      <c r="O123" s="28"/>
      <c r="P123" s="29" t="str">
        <f>IF(D123="","",IF(VLOOKUP($D123,[1]参照!$N$3:$O$11968,2,0)=0,"",VLOOKUP($D123,[1]参照!$N$3:$O$11968,2,0)))</f>
        <v/>
      </c>
      <c r="Q123" s="28"/>
      <c r="R123" s="28"/>
      <c r="S123" s="25"/>
      <c r="T123" s="25"/>
      <c r="U123" s="30" t="str">
        <f>IF(ISERROR(VLOOKUP($O123&amp;$Q123&amp;$R123,[1]参照!$BH$3:$BS$27,3,0)),"",IF(VLOOKUP($O123&amp;$Q123&amp;$R123,[1]参照!$BH$3:$BS$27,3,0)=0,"",VLOOKUP($O123&amp;$Q123&amp;$R123,[1]参照!$BH$3:$BS$27,3,0)))</f>
        <v/>
      </c>
      <c r="V123" s="31"/>
      <c r="W123" s="32"/>
      <c r="X123" s="30" t="str">
        <f>IF(ISERROR(VLOOKUP($O123&amp;$Q123&amp;$R123,[1]参照!$BH$3:$BS$27,8,0)),"",IF(VLOOKUP($O123&amp;$Q123&amp;$R123,[1]参照!$BH$3:$BS$27,8,0)=0,"",VLOOKUP($O123&amp;$Q123&amp;$R123,[1]参照!$BH$3:$BS$27,8,0)))</f>
        <v/>
      </c>
      <c r="Y123" s="30" t="str">
        <f>IF(ISERROR(VLOOKUP($O123&amp;$Q123&amp;$R123,[1]参照!$BH$3:$BS$27,4,0)),"",IF(VLOOKUP($O123&amp;$Q123&amp;$R123,[1]参照!$BH$3:$BS$27,4,0)=0,"",VLOOKUP($O123&amp;$Q123&amp;$R123,[1]参照!$BH$3:$BS$27,4,0)))</f>
        <v/>
      </c>
      <c r="Z123" s="31"/>
      <c r="AA123" s="32"/>
      <c r="AB123" s="30" t="str">
        <f>IF(ISERROR(VLOOKUP($O123&amp;$Q123&amp;$R123,[1]参照!$BH$3:$BS$27,9,0)),"",IF(VLOOKUP($O123&amp;$Q123&amp;$R123,[1]参照!$BH$3:$BS$27,9,0)=0,"",VLOOKUP($O123&amp;$Q123&amp;$R123,[1]参照!$BH$3:$BS$27,9,0)))</f>
        <v/>
      </c>
      <c r="AC123" s="30" t="str">
        <f>IF(ISERROR(VLOOKUP($O123&amp;$Q123&amp;$R123,[1]参照!$BH$3:$BS$27,5,0)),"",IF(VLOOKUP($O123&amp;$Q123&amp;$R123,[1]参照!$BH$3:$BS$27,5,0)=0,"",VLOOKUP($O123&amp;$Q123&amp;$R123,[1]参照!$BH$3:$BS$27,5,0)))</f>
        <v/>
      </c>
      <c r="AD123" s="31"/>
      <c r="AE123" s="32"/>
      <c r="AF123" s="30" t="str">
        <f>IF(ISERROR(VLOOKUP($O123&amp;$Q123&amp;$R123,[1]参照!$BH$3:$BS$27,10,0)),"",IF(VLOOKUP($O123&amp;$Q123&amp;$R123,[1]参照!$BH$3:$BS$27,10,0)=0,"",VLOOKUP($O123&amp;$Q123&amp;$R123,[1]参照!$BH$3:$BS$27,10,0)))</f>
        <v/>
      </c>
      <c r="AG123" s="30" t="str">
        <f>IF(ISERROR(VLOOKUP($O123&amp;$Q123&amp;$R123,[1]参照!$BH$3:$BS$27,6,0)),"",IF(VLOOKUP($O123&amp;$Q123&amp;$R123,[1]参照!$BH$3:$BS$27,6,0)=0,"",VLOOKUP($O123&amp;$Q123&amp;$R123,[1]参照!$BH$3:$BS$27,6,0)))</f>
        <v/>
      </c>
      <c r="AH123" s="31"/>
      <c r="AI123" s="32"/>
      <c r="AJ123" s="30" t="str">
        <f>IF(ISERROR(VLOOKUP($O123&amp;$Q123&amp;$R123,[1]参照!$BH$3:$BS$27,11,0)),"",IF(VLOOKUP($O123&amp;$Q123&amp;$R123,[1]参照!$BH$3:$BS$27,11,0)=0,"",VLOOKUP($O123&amp;$Q123&amp;$R123,[1]参照!$BH$3:$BS$27,11,0)))</f>
        <v/>
      </c>
      <c r="AK123" s="30" t="str">
        <f>IF(ISERROR(VLOOKUP($O123&amp;$Q123&amp;$R123,[1]参照!$BH$3:$BS$27,7,0)),"",IF(VLOOKUP($O123&amp;$Q123&amp;$R123,[1]参照!$BH$3:$BS$27,7,0)=0,"",VLOOKUP($O123&amp;$Q123&amp;$R123,[1]参照!$BH$3:$BS$27,7,0)))</f>
        <v/>
      </c>
      <c r="AL123" s="31"/>
      <c r="AM123" s="32"/>
      <c r="AN123" s="30" t="str">
        <f>IF(ISERROR(VLOOKUP($O123&amp;$Q123&amp;$R123,[1]参照!$BH$3:$BS$27,12,0)),"",IF(VLOOKUP($O123&amp;$Q123&amp;$R123,[1]参照!$BH$3:$BS$27,12,0)=0,"",VLOOKUP($O123&amp;$Q123&amp;$R123,[1]参照!$BH$3:$BS$27,12,0)))</f>
        <v/>
      </c>
      <c r="AO123" s="33"/>
      <c r="AP123" s="34"/>
    </row>
    <row r="124" spans="1:42" ht="21.75" customHeight="1">
      <c r="A124" s="24" t="str">
        <f>[1]表紙!$H$11</f>
        <v>28365</v>
      </c>
      <c r="B124" s="25"/>
      <c r="C124" s="26">
        <v>121</v>
      </c>
      <c r="D124" s="27" t="str">
        <f>IFERROR(VLOOKUP($A124&amp;"-"&amp;[1]★回答入力シート!$F124,[1]参照!$K$3:$N$11968,4,0),"")</f>
        <v/>
      </c>
      <c r="E124" s="27" t="s">
        <v>39</v>
      </c>
      <c r="F124" s="28"/>
      <c r="G124" s="27" t="s">
        <v>40</v>
      </c>
      <c r="H124" s="28"/>
      <c r="I124" s="27" t="s">
        <v>41</v>
      </c>
      <c r="J124" s="27" t="s">
        <v>39</v>
      </c>
      <c r="K124" s="28"/>
      <c r="L124" s="27" t="s">
        <v>40</v>
      </c>
      <c r="M124" s="28"/>
      <c r="N124" s="27" t="s">
        <v>41</v>
      </c>
      <c r="O124" s="28"/>
      <c r="P124" s="29" t="str">
        <f>IF(D124="","",IF(VLOOKUP($D124,[1]参照!$N$3:$O$11968,2,0)=0,"",VLOOKUP($D124,[1]参照!$N$3:$O$11968,2,0)))</f>
        <v/>
      </c>
      <c r="Q124" s="28"/>
      <c r="R124" s="28"/>
      <c r="S124" s="25"/>
      <c r="T124" s="25"/>
      <c r="U124" s="30" t="str">
        <f>IF(ISERROR(VLOOKUP($O124&amp;$Q124&amp;$R124,[1]参照!$BH$3:$BS$27,3,0)),"",IF(VLOOKUP($O124&amp;$Q124&amp;$R124,[1]参照!$BH$3:$BS$27,3,0)=0,"",VLOOKUP($O124&amp;$Q124&amp;$R124,[1]参照!$BH$3:$BS$27,3,0)))</f>
        <v/>
      </c>
      <c r="V124" s="31"/>
      <c r="W124" s="32"/>
      <c r="X124" s="30" t="str">
        <f>IF(ISERROR(VLOOKUP($O124&amp;$Q124&amp;$R124,[1]参照!$BH$3:$BS$27,8,0)),"",IF(VLOOKUP($O124&amp;$Q124&amp;$R124,[1]参照!$BH$3:$BS$27,8,0)=0,"",VLOOKUP($O124&amp;$Q124&amp;$R124,[1]参照!$BH$3:$BS$27,8,0)))</f>
        <v/>
      </c>
      <c r="Y124" s="30" t="str">
        <f>IF(ISERROR(VLOOKUP($O124&amp;$Q124&amp;$R124,[1]参照!$BH$3:$BS$27,4,0)),"",IF(VLOOKUP($O124&amp;$Q124&amp;$R124,[1]参照!$BH$3:$BS$27,4,0)=0,"",VLOOKUP($O124&amp;$Q124&amp;$R124,[1]参照!$BH$3:$BS$27,4,0)))</f>
        <v/>
      </c>
      <c r="Z124" s="31"/>
      <c r="AA124" s="32"/>
      <c r="AB124" s="30" t="str">
        <f>IF(ISERROR(VLOOKUP($O124&amp;$Q124&amp;$R124,[1]参照!$BH$3:$BS$27,9,0)),"",IF(VLOOKUP($O124&amp;$Q124&amp;$R124,[1]参照!$BH$3:$BS$27,9,0)=0,"",VLOOKUP($O124&amp;$Q124&amp;$R124,[1]参照!$BH$3:$BS$27,9,0)))</f>
        <v/>
      </c>
      <c r="AC124" s="30" t="str">
        <f>IF(ISERROR(VLOOKUP($O124&amp;$Q124&amp;$R124,[1]参照!$BH$3:$BS$27,5,0)),"",IF(VLOOKUP($O124&amp;$Q124&amp;$R124,[1]参照!$BH$3:$BS$27,5,0)=0,"",VLOOKUP($O124&amp;$Q124&amp;$R124,[1]参照!$BH$3:$BS$27,5,0)))</f>
        <v/>
      </c>
      <c r="AD124" s="31"/>
      <c r="AE124" s="32"/>
      <c r="AF124" s="30" t="str">
        <f>IF(ISERROR(VLOOKUP($O124&amp;$Q124&amp;$R124,[1]参照!$BH$3:$BS$27,10,0)),"",IF(VLOOKUP($O124&amp;$Q124&amp;$R124,[1]参照!$BH$3:$BS$27,10,0)=0,"",VLOOKUP($O124&amp;$Q124&amp;$R124,[1]参照!$BH$3:$BS$27,10,0)))</f>
        <v/>
      </c>
      <c r="AG124" s="30" t="str">
        <f>IF(ISERROR(VLOOKUP($O124&amp;$Q124&amp;$R124,[1]参照!$BH$3:$BS$27,6,0)),"",IF(VLOOKUP($O124&amp;$Q124&amp;$R124,[1]参照!$BH$3:$BS$27,6,0)=0,"",VLOOKUP($O124&amp;$Q124&amp;$R124,[1]参照!$BH$3:$BS$27,6,0)))</f>
        <v/>
      </c>
      <c r="AH124" s="31"/>
      <c r="AI124" s="32"/>
      <c r="AJ124" s="30" t="str">
        <f>IF(ISERROR(VLOOKUP($O124&amp;$Q124&amp;$R124,[1]参照!$BH$3:$BS$27,11,0)),"",IF(VLOOKUP($O124&amp;$Q124&amp;$R124,[1]参照!$BH$3:$BS$27,11,0)=0,"",VLOOKUP($O124&amp;$Q124&amp;$R124,[1]参照!$BH$3:$BS$27,11,0)))</f>
        <v/>
      </c>
      <c r="AK124" s="30" t="str">
        <f>IF(ISERROR(VLOOKUP($O124&amp;$Q124&amp;$R124,[1]参照!$BH$3:$BS$27,7,0)),"",IF(VLOOKUP($O124&amp;$Q124&amp;$R124,[1]参照!$BH$3:$BS$27,7,0)=0,"",VLOOKUP($O124&amp;$Q124&amp;$R124,[1]参照!$BH$3:$BS$27,7,0)))</f>
        <v/>
      </c>
      <c r="AL124" s="31"/>
      <c r="AM124" s="32"/>
      <c r="AN124" s="30" t="str">
        <f>IF(ISERROR(VLOOKUP($O124&amp;$Q124&amp;$R124,[1]参照!$BH$3:$BS$27,12,0)),"",IF(VLOOKUP($O124&amp;$Q124&amp;$R124,[1]参照!$BH$3:$BS$27,12,0)=0,"",VLOOKUP($O124&amp;$Q124&amp;$R124,[1]参照!$BH$3:$BS$27,12,0)))</f>
        <v/>
      </c>
      <c r="AO124" s="33"/>
      <c r="AP124" s="34"/>
    </row>
    <row r="125" spans="1:42" ht="21.75" customHeight="1">
      <c r="A125" s="24" t="str">
        <f>[1]表紙!$H$11</f>
        <v>28365</v>
      </c>
      <c r="B125" s="25"/>
      <c r="C125" s="26">
        <v>122</v>
      </c>
      <c r="D125" s="27" t="str">
        <f>IFERROR(VLOOKUP($A125&amp;"-"&amp;[1]★回答入力シート!$F125,[1]参照!$K$3:$N$11968,4,0),"")</f>
        <v/>
      </c>
      <c r="E125" s="27" t="s">
        <v>39</v>
      </c>
      <c r="F125" s="28"/>
      <c r="G125" s="27" t="s">
        <v>40</v>
      </c>
      <c r="H125" s="28"/>
      <c r="I125" s="27" t="s">
        <v>41</v>
      </c>
      <c r="J125" s="27" t="s">
        <v>39</v>
      </c>
      <c r="K125" s="28"/>
      <c r="L125" s="27" t="s">
        <v>40</v>
      </c>
      <c r="M125" s="28"/>
      <c r="N125" s="27" t="s">
        <v>41</v>
      </c>
      <c r="O125" s="28"/>
      <c r="P125" s="29" t="str">
        <f>IF(D125="","",IF(VLOOKUP($D125,[1]参照!$N$3:$O$11968,2,0)=0,"",VLOOKUP($D125,[1]参照!$N$3:$O$11968,2,0)))</f>
        <v/>
      </c>
      <c r="Q125" s="28"/>
      <c r="R125" s="28"/>
      <c r="S125" s="25"/>
      <c r="T125" s="25"/>
      <c r="U125" s="30" t="str">
        <f>IF(ISERROR(VLOOKUP($O125&amp;$Q125&amp;$R125,[1]参照!$BH$3:$BS$27,3,0)),"",IF(VLOOKUP($O125&amp;$Q125&amp;$R125,[1]参照!$BH$3:$BS$27,3,0)=0,"",VLOOKUP($O125&amp;$Q125&amp;$R125,[1]参照!$BH$3:$BS$27,3,0)))</f>
        <v/>
      </c>
      <c r="V125" s="31"/>
      <c r="W125" s="32"/>
      <c r="X125" s="30" t="str">
        <f>IF(ISERROR(VLOOKUP($O125&amp;$Q125&amp;$R125,[1]参照!$BH$3:$BS$27,8,0)),"",IF(VLOOKUP($O125&amp;$Q125&amp;$R125,[1]参照!$BH$3:$BS$27,8,0)=0,"",VLOOKUP($O125&amp;$Q125&amp;$R125,[1]参照!$BH$3:$BS$27,8,0)))</f>
        <v/>
      </c>
      <c r="Y125" s="30" t="str">
        <f>IF(ISERROR(VLOOKUP($O125&amp;$Q125&amp;$R125,[1]参照!$BH$3:$BS$27,4,0)),"",IF(VLOOKUP($O125&amp;$Q125&amp;$R125,[1]参照!$BH$3:$BS$27,4,0)=0,"",VLOOKUP($O125&amp;$Q125&amp;$R125,[1]参照!$BH$3:$BS$27,4,0)))</f>
        <v/>
      </c>
      <c r="Z125" s="31"/>
      <c r="AA125" s="32"/>
      <c r="AB125" s="30" t="str">
        <f>IF(ISERROR(VLOOKUP($O125&amp;$Q125&amp;$R125,[1]参照!$BH$3:$BS$27,9,0)),"",IF(VLOOKUP($O125&amp;$Q125&amp;$R125,[1]参照!$BH$3:$BS$27,9,0)=0,"",VLOOKUP($O125&amp;$Q125&amp;$R125,[1]参照!$BH$3:$BS$27,9,0)))</f>
        <v/>
      </c>
      <c r="AC125" s="30" t="str">
        <f>IF(ISERROR(VLOOKUP($O125&amp;$Q125&amp;$R125,[1]参照!$BH$3:$BS$27,5,0)),"",IF(VLOOKUP($O125&amp;$Q125&amp;$R125,[1]参照!$BH$3:$BS$27,5,0)=0,"",VLOOKUP($O125&amp;$Q125&amp;$R125,[1]参照!$BH$3:$BS$27,5,0)))</f>
        <v/>
      </c>
      <c r="AD125" s="31"/>
      <c r="AE125" s="32"/>
      <c r="AF125" s="30" t="str">
        <f>IF(ISERROR(VLOOKUP($O125&amp;$Q125&amp;$R125,[1]参照!$BH$3:$BS$27,10,0)),"",IF(VLOOKUP($O125&amp;$Q125&amp;$R125,[1]参照!$BH$3:$BS$27,10,0)=0,"",VLOOKUP($O125&amp;$Q125&amp;$R125,[1]参照!$BH$3:$BS$27,10,0)))</f>
        <v/>
      </c>
      <c r="AG125" s="30" t="str">
        <f>IF(ISERROR(VLOOKUP($O125&amp;$Q125&amp;$R125,[1]参照!$BH$3:$BS$27,6,0)),"",IF(VLOOKUP($O125&amp;$Q125&amp;$R125,[1]参照!$BH$3:$BS$27,6,0)=0,"",VLOOKUP($O125&amp;$Q125&amp;$R125,[1]参照!$BH$3:$BS$27,6,0)))</f>
        <v/>
      </c>
      <c r="AH125" s="31"/>
      <c r="AI125" s="32"/>
      <c r="AJ125" s="30" t="str">
        <f>IF(ISERROR(VLOOKUP($O125&amp;$Q125&amp;$R125,[1]参照!$BH$3:$BS$27,11,0)),"",IF(VLOOKUP($O125&amp;$Q125&amp;$R125,[1]参照!$BH$3:$BS$27,11,0)=0,"",VLOOKUP($O125&amp;$Q125&amp;$R125,[1]参照!$BH$3:$BS$27,11,0)))</f>
        <v/>
      </c>
      <c r="AK125" s="30" t="str">
        <f>IF(ISERROR(VLOOKUP($O125&amp;$Q125&amp;$R125,[1]参照!$BH$3:$BS$27,7,0)),"",IF(VLOOKUP($O125&amp;$Q125&amp;$R125,[1]参照!$BH$3:$BS$27,7,0)=0,"",VLOOKUP($O125&amp;$Q125&amp;$R125,[1]参照!$BH$3:$BS$27,7,0)))</f>
        <v/>
      </c>
      <c r="AL125" s="31"/>
      <c r="AM125" s="32"/>
      <c r="AN125" s="30" t="str">
        <f>IF(ISERROR(VLOOKUP($O125&amp;$Q125&amp;$R125,[1]参照!$BH$3:$BS$27,12,0)),"",IF(VLOOKUP($O125&amp;$Q125&amp;$R125,[1]参照!$BH$3:$BS$27,12,0)=0,"",VLOOKUP($O125&amp;$Q125&amp;$R125,[1]参照!$BH$3:$BS$27,12,0)))</f>
        <v/>
      </c>
      <c r="AO125" s="33"/>
      <c r="AP125" s="34"/>
    </row>
    <row r="126" spans="1:42" ht="21.75" customHeight="1">
      <c r="A126" s="24" t="str">
        <f>[1]表紙!$H$11</f>
        <v>28365</v>
      </c>
      <c r="B126" s="25"/>
      <c r="C126" s="26">
        <v>123</v>
      </c>
      <c r="D126" s="27" t="str">
        <f>IFERROR(VLOOKUP($A126&amp;"-"&amp;[1]★回答入力シート!$F126,[1]参照!$K$3:$N$11968,4,0),"")</f>
        <v/>
      </c>
      <c r="E126" s="27" t="s">
        <v>39</v>
      </c>
      <c r="F126" s="28"/>
      <c r="G126" s="27" t="s">
        <v>40</v>
      </c>
      <c r="H126" s="28"/>
      <c r="I126" s="27" t="s">
        <v>41</v>
      </c>
      <c r="J126" s="27" t="s">
        <v>39</v>
      </c>
      <c r="K126" s="28"/>
      <c r="L126" s="27" t="s">
        <v>40</v>
      </c>
      <c r="M126" s="28"/>
      <c r="N126" s="27" t="s">
        <v>41</v>
      </c>
      <c r="O126" s="28"/>
      <c r="P126" s="29" t="str">
        <f>IF(D126="","",IF(VLOOKUP($D126,[1]参照!$N$3:$O$11968,2,0)=0,"",VLOOKUP($D126,[1]参照!$N$3:$O$11968,2,0)))</f>
        <v/>
      </c>
      <c r="Q126" s="28"/>
      <c r="R126" s="28"/>
      <c r="S126" s="25"/>
      <c r="T126" s="25"/>
      <c r="U126" s="30" t="str">
        <f>IF(ISERROR(VLOOKUP($O126&amp;$Q126&amp;$R126,[1]参照!$BH$3:$BS$27,3,0)),"",IF(VLOOKUP($O126&amp;$Q126&amp;$R126,[1]参照!$BH$3:$BS$27,3,0)=0,"",VLOOKUP($O126&amp;$Q126&amp;$R126,[1]参照!$BH$3:$BS$27,3,0)))</f>
        <v/>
      </c>
      <c r="V126" s="31"/>
      <c r="W126" s="32"/>
      <c r="X126" s="30" t="str">
        <f>IF(ISERROR(VLOOKUP($O126&amp;$Q126&amp;$R126,[1]参照!$BH$3:$BS$27,8,0)),"",IF(VLOOKUP($O126&amp;$Q126&amp;$R126,[1]参照!$BH$3:$BS$27,8,0)=0,"",VLOOKUP($O126&amp;$Q126&amp;$R126,[1]参照!$BH$3:$BS$27,8,0)))</f>
        <v/>
      </c>
      <c r="Y126" s="30" t="str">
        <f>IF(ISERROR(VLOOKUP($O126&amp;$Q126&amp;$R126,[1]参照!$BH$3:$BS$27,4,0)),"",IF(VLOOKUP($O126&amp;$Q126&amp;$R126,[1]参照!$BH$3:$BS$27,4,0)=0,"",VLOOKUP($O126&amp;$Q126&amp;$R126,[1]参照!$BH$3:$BS$27,4,0)))</f>
        <v/>
      </c>
      <c r="Z126" s="31"/>
      <c r="AA126" s="32"/>
      <c r="AB126" s="30" t="str">
        <f>IF(ISERROR(VLOOKUP($O126&amp;$Q126&amp;$R126,[1]参照!$BH$3:$BS$27,9,0)),"",IF(VLOOKUP($O126&amp;$Q126&amp;$R126,[1]参照!$BH$3:$BS$27,9,0)=0,"",VLOOKUP($O126&amp;$Q126&amp;$R126,[1]参照!$BH$3:$BS$27,9,0)))</f>
        <v/>
      </c>
      <c r="AC126" s="30" t="str">
        <f>IF(ISERROR(VLOOKUP($O126&amp;$Q126&amp;$R126,[1]参照!$BH$3:$BS$27,5,0)),"",IF(VLOOKUP($O126&amp;$Q126&amp;$R126,[1]参照!$BH$3:$BS$27,5,0)=0,"",VLOOKUP($O126&amp;$Q126&amp;$R126,[1]参照!$BH$3:$BS$27,5,0)))</f>
        <v/>
      </c>
      <c r="AD126" s="31"/>
      <c r="AE126" s="32"/>
      <c r="AF126" s="30" t="str">
        <f>IF(ISERROR(VLOOKUP($O126&amp;$Q126&amp;$R126,[1]参照!$BH$3:$BS$27,10,0)),"",IF(VLOOKUP($O126&amp;$Q126&amp;$R126,[1]参照!$BH$3:$BS$27,10,0)=0,"",VLOOKUP($O126&amp;$Q126&amp;$R126,[1]参照!$BH$3:$BS$27,10,0)))</f>
        <v/>
      </c>
      <c r="AG126" s="30" t="str">
        <f>IF(ISERROR(VLOOKUP($O126&amp;$Q126&amp;$R126,[1]参照!$BH$3:$BS$27,6,0)),"",IF(VLOOKUP($O126&amp;$Q126&amp;$R126,[1]参照!$BH$3:$BS$27,6,0)=0,"",VLOOKUP($O126&amp;$Q126&amp;$R126,[1]参照!$BH$3:$BS$27,6,0)))</f>
        <v/>
      </c>
      <c r="AH126" s="31"/>
      <c r="AI126" s="32"/>
      <c r="AJ126" s="30" t="str">
        <f>IF(ISERROR(VLOOKUP($O126&amp;$Q126&amp;$R126,[1]参照!$BH$3:$BS$27,11,0)),"",IF(VLOOKUP($O126&amp;$Q126&amp;$R126,[1]参照!$BH$3:$BS$27,11,0)=0,"",VLOOKUP($O126&amp;$Q126&amp;$R126,[1]参照!$BH$3:$BS$27,11,0)))</f>
        <v/>
      </c>
      <c r="AK126" s="30" t="str">
        <f>IF(ISERROR(VLOOKUP($O126&amp;$Q126&amp;$R126,[1]参照!$BH$3:$BS$27,7,0)),"",IF(VLOOKUP($O126&amp;$Q126&amp;$R126,[1]参照!$BH$3:$BS$27,7,0)=0,"",VLOOKUP($O126&amp;$Q126&amp;$R126,[1]参照!$BH$3:$BS$27,7,0)))</f>
        <v/>
      </c>
      <c r="AL126" s="31"/>
      <c r="AM126" s="32"/>
      <c r="AN126" s="30" t="str">
        <f>IF(ISERROR(VLOOKUP($O126&amp;$Q126&amp;$R126,[1]参照!$BH$3:$BS$27,12,0)),"",IF(VLOOKUP($O126&amp;$Q126&amp;$R126,[1]参照!$BH$3:$BS$27,12,0)=0,"",VLOOKUP($O126&amp;$Q126&amp;$R126,[1]参照!$BH$3:$BS$27,12,0)))</f>
        <v/>
      </c>
      <c r="AO126" s="33"/>
      <c r="AP126" s="34"/>
    </row>
    <row r="127" spans="1:42" ht="21.75" customHeight="1">
      <c r="A127" s="24" t="str">
        <f>[1]表紙!$H$11</f>
        <v>28365</v>
      </c>
      <c r="B127" s="25"/>
      <c r="C127" s="26">
        <v>124</v>
      </c>
      <c r="D127" s="27" t="str">
        <f>IFERROR(VLOOKUP($A127&amp;"-"&amp;[1]★回答入力シート!$F127,[1]参照!$K$3:$N$11968,4,0),"")</f>
        <v/>
      </c>
      <c r="E127" s="27" t="s">
        <v>39</v>
      </c>
      <c r="F127" s="28"/>
      <c r="G127" s="27" t="s">
        <v>40</v>
      </c>
      <c r="H127" s="28"/>
      <c r="I127" s="27" t="s">
        <v>41</v>
      </c>
      <c r="J127" s="27" t="s">
        <v>39</v>
      </c>
      <c r="K127" s="28"/>
      <c r="L127" s="27" t="s">
        <v>40</v>
      </c>
      <c r="M127" s="28"/>
      <c r="N127" s="27" t="s">
        <v>41</v>
      </c>
      <c r="O127" s="28"/>
      <c r="P127" s="29" t="str">
        <f>IF(D127="","",IF(VLOOKUP($D127,[1]参照!$N$3:$O$11968,2,0)=0,"",VLOOKUP($D127,[1]参照!$N$3:$O$11968,2,0)))</f>
        <v/>
      </c>
      <c r="Q127" s="28"/>
      <c r="R127" s="28"/>
      <c r="S127" s="25"/>
      <c r="T127" s="25"/>
      <c r="U127" s="30" t="str">
        <f>IF(ISERROR(VLOOKUP($O127&amp;$Q127&amp;$R127,[1]参照!$BH$3:$BS$27,3,0)),"",IF(VLOOKUP($O127&amp;$Q127&amp;$R127,[1]参照!$BH$3:$BS$27,3,0)=0,"",VLOOKUP($O127&amp;$Q127&amp;$R127,[1]参照!$BH$3:$BS$27,3,0)))</f>
        <v/>
      </c>
      <c r="V127" s="31"/>
      <c r="W127" s="32"/>
      <c r="X127" s="30" t="str">
        <f>IF(ISERROR(VLOOKUP($O127&amp;$Q127&amp;$R127,[1]参照!$BH$3:$BS$27,8,0)),"",IF(VLOOKUP($O127&amp;$Q127&amp;$R127,[1]参照!$BH$3:$BS$27,8,0)=0,"",VLOOKUP($O127&amp;$Q127&amp;$R127,[1]参照!$BH$3:$BS$27,8,0)))</f>
        <v/>
      </c>
      <c r="Y127" s="30" t="str">
        <f>IF(ISERROR(VLOOKUP($O127&amp;$Q127&amp;$R127,[1]参照!$BH$3:$BS$27,4,0)),"",IF(VLOOKUP($O127&amp;$Q127&amp;$R127,[1]参照!$BH$3:$BS$27,4,0)=0,"",VLOOKUP($O127&amp;$Q127&amp;$R127,[1]参照!$BH$3:$BS$27,4,0)))</f>
        <v/>
      </c>
      <c r="Z127" s="31"/>
      <c r="AA127" s="32"/>
      <c r="AB127" s="30" t="str">
        <f>IF(ISERROR(VLOOKUP($O127&amp;$Q127&amp;$R127,[1]参照!$BH$3:$BS$27,9,0)),"",IF(VLOOKUP($O127&amp;$Q127&amp;$R127,[1]参照!$BH$3:$BS$27,9,0)=0,"",VLOOKUP($O127&amp;$Q127&amp;$R127,[1]参照!$BH$3:$BS$27,9,0)))</f>
        <v/>
      </c>
      <c r="AC127" s="30" t="str">
        <f>IF(ISERROR(VLOOKUP($O127&amp;$Q127&amp;$R127,[1]参照!$BH$3:$BS$27,5,0)),"",IF(VLOOKUP($O127&amp;$Q127&amp;$R127,[1]参照!$BH$3:$BS$27,5,0)=0,"",VLOOKUP($O127&amp;$Q127&amp;$R127,[1]参照!$BH$3:$BS$27,5,0)))</f>
        <v/>
      </c>
      <c r="AD127" s="31"/>
      <c r="AE127" s="32"/>
      <c r="AF127" s="30" t="str">
        <f>IF(ISERROR(VLOOKUP($O127&amp;$Q127&amp;$R127,[1]参照!$BH$3:$BS$27,10,0)),"",IF(VLOOKUP($O127&amp;$Q127&amp;$R127,[1]参照!$BH$3:$BS$27,10,0)=0,"",VLOOKUP($O127&amp;$Q127&amp;$R127,[1]参照!$BH$3:$BS$27,10,0)))</f>
        <v/>
      </c>
      <c r="AG127" s="30" t="str">
        <f>IF(ISERROR(VLOOKUP($O127&amp;$Q127&amp;$R127,[1]参照!$BH$3:$BS$27,6,0)),"",IF(VLOOKUP($O127&amp;$Q127&amp;$R127,[1]参照!$BH$3:$BS$27,6,0)=0,"",VLOOKUP($O127&amp;$Q127&amp;$R127,[1]参照!$BH$3:$BS$27,6,0)))</f>
        <v/>
      </c>
      <c r="AH127" s="31"/>
      <c r="AI127" s="32"/>
      <c r="AJ127" s="30" t="str">
        <f>IF(ISERROR(VLOOKUP($O127&amp;$Q127&amp;$R127,[1]参照!$BH$3:$BS$27,11,0)),"",IF(VLOOKUP($O127&amp;$Q127&amp;$R127,[1]参照!$BH$3:$BS$27,11,0)=0,"",VLOOKUP($O127&amp;$Q127&amp;$R127,[1]参照!$BH$3:$BS$27,11,0)))</f>
        <v/>
      </c>
      <c r="AK127" s="30" t="str">
        <f>IF(ISERROR(VLOOKUP($O127&amp;$Q127&amp;$R127,[1]参照!$BH$3:$BS$27,7,0)),"",IF(VLOOKUP($O127&amp;$Q127&amp;$R127,[1]参照!$BH$3:$BS$27,7,0)=0,"",VLOOKUP($O127&amp;$Q127&amp;$R127,[1]参照!$BH$3:$BS$27,7,0)))</f>
        <v/>
      </c>
      <c r="AL127" s="31"/>
      <c r="AM127" s="32"/>
      <c r="AN127" s="30" t="str">
        <f>IF(ISERROR(VLOOKUP($O127&amp;$Q127&amp;$R127,[1]参照!$BH$3:$BS$27,12,0)),"",IF(VLOOKUP($O127&amp;$Q127&amp;$R127,[1]参照!$BH$3:$BS$27,12,0)=0,"",VLOOKUP($O127&amp;$Q127&amp;$R127,[1]参照!$BH$3:$BS$27,12,0)))</f>
        <v/>
      </c>
      <c r="AO127" s="33"/>
      <c r="AP127" s="34"/>
    </row>
    <row r="128" spans="1:42" ht="21.75" customHeight="1">
      <c r="A128" s="24" t="str">
        <f>[1]表紙!$H$11</f>
        <v>28365</v>
      </c>
      <c r="B128" s="25"/>
      <c r="C128" s="26">
        <v>125</v>
      </c>
      <c r="D128" s="27" t="str">
        <f>IFERROR(VLOOKUP($A128&amp;"-"&amp;[1]★回答入力シート!$F128,[1]参照!$K$3:$N$11968,4,0),"")</f>
        <v/>
      </c>
      <c r="E128" s="27" t="s">
        <v>39</v>
      </c>
      <c r="F128" s="28"/>
      <c r="G128" s="27" t="s">
        <v>40</v>
      </c>
      <c r="H128" s="28"/>
      <c r="I128" s="27" t="s">
        <v>41</v>
      </c>
      <c r="J128" s="27" t="s">
        <v>39</v>
      </c>
      <c r="K128" s="28"/>
      <c r="L128" s="27" t="s">
        <v>40</v>
      </c>
      <c r="M128" s="28"/>
      <c r="N128" s="27" t="s">
        <v>41</v>
      </c>
      <c r="O128" s="28"/>
      <c r="P128" s="29" t="str">
        <f>IF(D128="","",IF(VLOOKUP($D128,[1]参照!$N$3:$O$11968,2,0)=0,"",VLOOKUP($D128,[1]参照!$N$3:$O$11968,2,0)))</f>
        <v/>
      </c>
      <c r="Q128" s="28"/>
      <c r="R128" s="28"/>
      <c r="S128" s="25"/>
      <c r="T128" s="25"/>
      <c r="U128" s="30" t="str">
        <f>IF(ISERROR(VLOOKUP($O128&amp;$Q128&amp;$R128,[1]参照!$BH$3:$BS$27,3,0)),"",IF(VLOOKUP($O128&amp;$Q128&amp;$R128,[1]参照!$BH$3:$BS$27,3,0)=0,"",VLOOKUP($O128&amp;$Q128&amp;$R128,[1]参照!$BH$3:$BS$27,3,0)))</f>
        <v/>
      </c>
      <c r="V128" s="31"/>
      <c r="W128" s="32"/>
      <c r="X128" s="30" t="str">
        <f>IF(ISERROR(VLOOKUP($O128&amp;$Q128&amp;$R128,[1]参照!$BH$3:$BS$27,8,0)),"",IF(VLOOKUP($O128&amp;$Q128&amp;$R128,[1]参照!$BH$3:$BS$27,8,0)=0,"",VLOOKUP($O128&amp;$Q128&amp;$R128,[1]参照!$BH$3:$BS$27,8,0)))</f>
        <v/>
      </c>
      <c r="Y128" s="30" t="str">
        <f>IF(ISERROR(VLOOKUP($O128&amp;$Q128&amp;$R128,[1]参照!$BH$3:$BS$27,4,0)),"",IF(VLOOKUP($O128&amp;$Q128&amp;$R128,[1]参照!$BH$3:$BS$27,4,0)=0,"",VLOOKUP($O128&amp;$Q128&amp;$R128,[1]参照!$BH$3:$BS$27,4,0)))</f>
        <v/>
      </c>
      <c r="Z128" s="31"/>
      <c r="AA128" s="32"/>
      <c r="AB128" s="30" t="str">
        <f>IF(ISERROR(VLOOKUP($O128&amp;$Q128&amp;$R128,[1]参照!$BH$3:$BS$27,9,0)),"",IF(VLOOKUP($O128&amp;$Q128&amp;$R128,[1]参照!$BH$3:$BS$27,9,0)=0,"",VLOOKUP($O128&amp;$Q128&amp;$R128,[1]参照!$BH$3:$BS$27,9,0)))</f>
        <v/>
      </c>
      <c r="AC128" s="30" t="str">
        <f>IF(ISERROR(VLOOKUP($O128&amp;$Q128&amp;$R128,[1]参照!$BH$3:$BS$27,5,0)),"",IF(VLOOKUP($O128&amp;$Q128&amp;$R128,[1]参照!$BH$3:$BS$27,5,0)=0,"",VLOOKUP($O128&amp;$Q128&amp;$R128,[1]参照!$BH$3:$BS$27,5,0)))</f>
        <v/>
      </c>
      <c r="AD128" s="31"/>
      <c r="AE128" s="32"/>
      <c r="AF128" s="30" t="str">
        <f>IF(ISERROR(VLOOKUP($O128&amp;$Q128&amp;$R128,[1]参照!$BH$3:$BS$27,10,0)),"",IF(VLOOKUP($O128&amp;$Q128&amp;$R128,[1]参照!$BH$3:$BS$27,10,0)=0,"",VLOOKUP($O128&amp;$Q128&amp;$R128,[1]参照!$BH$3:$BS$27,10,0)))</f>
        <v/>
      </c>
      <c r="AG128" s="30" t="str">
        <f>IF(ISERROR(VLOOKUP($O128&amp;$Q128&amp;$R128,[1]参照!$BH$3:$BS$27,6,0)),"",IF(VLOOKUP($O128&amp;$Q128&amp;$R128,[1]参照!$BH$3:$BS$27,6,0)=0,"",VLOOKUP($O128&amp;$Q128&amp;$R128,[1]参照!$BH$3:$BS$27,6,0)))</f>
        <v/>
      </c>
      <c r="AH128" s="31"/>
      <c r="AI128" s="32"/>
      <c r="AJ128" s="30" t="str">
        <f>IF(ISERROR(VLOOKUP($O128&amp;$Q128&amp;$R128,[1]参照!$BH$3:$BS$27,11,0)),"",IF(VLOOKUP($O128&amp;$Q128&amp;$R128,[1]参照!$BH$3:$BS$27,11,0)=0,"",VLOOKUP($O128&amp;$Q128&amp;$R128,[1]参照!$BH$3:$BS$27,11,0)))</f>
        <v/>
      </c>
      <c r="AK128" s="30" t="str">
        <f>IF(ISERROR(VLOOKUP($O128&amp;$Q128&amp;$R128,[1]参照!$BH$3:$BS$27,7,0)),"",IF(VLOOKUP($O128&amp;$Q128&amp;$R128,[1]参照!$BH$3:$BS$27,7,0)=0,"",VLOOKUP($O128&amp;$Q128&amp;$R128,[1]参照!$BH$3:$BS$27,7,0)))</f>
        <v/>
      </c>
      <c r="AL128" s="31"/>
      <c r="AM128" s="32"/>
      <c r="AN128" s="30" t="str">
        <f>IF(ISERROR(VLOOKUP($O128&amp;$Q128&amp;$R128,[1]参照!$BH$3:$BS$27,12,0)),"",IF(VLOOKUP($O128&amp;$Q128&amp;$R128,[1]参照!$BH$3:$BS$27,12,0)=0,"",VLOOKUP($O128&amp;$Q128&amp;$R128,[1]参照!$BH$3:$BS$27,12,0)))</f>
        <v/>
      </c>
      <c r="AO128" s="33"/>
      <c r="AP128" s="34"/>
    </row>
    <row r="129" spans="1:42" ht="21.75" customHeight="1">
      <c r="A129" s="24" t="str">
        <f>[1]表紙!$H$11</f>
        <v>28365</v>
      </c>
      <c r="B129" s="25"/>
      <c r="C129" s="26">
        <v>126</v>
      </c>
      <c r="D129" s="27" t="str">
        <f>IFERROR(VLOOKUP($A129&amp;"-"&amp;[1]★回答入力シート!$F129,[1]参照!$K$3:$N$11968,4,0),"")</f>
        <v/>
      </c>
      <c r="E129" s="27" t="s">
        <v>39</v>
      </c>
      <c r="F129" s="28"/>
      <c r="G129" s="27" t="s">
        <v>40</v>
      </c>
      <c r="H129" s="28"/>
      <c r="I129" s="27" t="s">
        <v>41</v>
      </c>
      <c r="J129" s="27" t="s">
        <v>39</v>
      </c>
      <c r="K129" s="28"/>
      <c r="L129" s="27" t="s">
        <v>40</v>
      </c>
      <c r="M129" s="28"/>
      <c r="N129" s="27" t="s">
        <v>41</v>
      </c>
      <c r="O129" s="28"/>
      <c r="P129" s="29" t="str">
        <f>IF(D129="","",IF(VLOOKUP($D129,[1]参照!$N$3:$O$11968,2,0)=0,"",VLOOKUP($D129,[1]参照!$N$3:$O$11968,2,0)))</f>
        <v/>
      </c>
      <c r="Q129" s="28"/>
      <c r="R129" s="28"/>
      <c r="S129" s="25"/>
      <c r="T129" s="25"/>
      <c r="U129" s="30" t="str">
        <f>IF(ISERROR(VLOOKUP($O129&amp;$Q129&amp;$R129,[1]参照!$BH$3:$BS$27,3,0)),"",IF(VLOOKUP($O129&amp;$Q129&amp;$R129,[1]参照!$BH$3:$BS$27,3,0)=0,"",VLOOKUP($O129&amp;$Q129&amp;$R129,[1]参照!$BH$3:$BS$27,3,0)))</f>
        <v/>
      </c>
      <c r="V129" s="31"/>
      <c r="W129" s="32"/>
      <c r="X129" s="30" t="str">
        <f>IF(ISERROR(VLOOKUP($O129&amp;$Q129&amp;$R129,[1]参照!$BH$3:$BS$27,8,0)),"",IF(VLOOKUP($O129&amp;$Q129&amp;$R129,[1]参照!$BH$3:$BS$27,8,0)=0,"",VLOOKUP($O129&amp;$Q129&amp;$R129,[1]参照!$BH$3:$BS$27,8,0)))</f>
        <v/>
      </c>
      <c r="Y129" s="30" t="str">
        <f>IF(ISERROR(VLOOKUP($O129&amp;$Q129&amp;$R129,[1]参照!$BH$3:$BS$27,4,0)),"",IF(VLOOKUP($O129&amp;$Q129&amp;$R129,[1]参照!$BH$3:$BS$27,4,0)=0,"",VLOOKUP($O129&amp;$Q129&amp;$R129,[1]参照!$BH$3:$BS$27,4,0)))</f>
        <v/>
      </c>
      <c r="Z129" s="31"/>
      <c r="AA129" s="32"/>
      <c r="AB129" s="30" t="str">
        <f>IF(ISERROR(VLOOKUP($O129&amp;$Q129&amp;$R129,[1]参照!$BH$3:$BS$27,9,0)),"",IF(VLOOKUP($O129&amp;$Q129&amp;$R129,[1]参照!$BH$3:$BS$27,9,0)=0,"",VLOOKUP($O129&amp;$Q129&amp;$R129,[1]参照!$BH$3:$BS$27,9,0)))</f>
        <v/>
      </c>
      <c r="AC129" s="30" t="str">
        <f>IF(ISERROR(VLOOKUP($O129&amp;$Q129&amp;$R129,[1]参照!$BH$3:$BS$27,5,0)),"",IF(VLOOKUP($O129&amp;$Q129&amp;$R129,[1]参照!$BH$3:$BS$27,5,0)=0,"",VLOOKUP($O129&amp;$Q129&amp;$R129,[1]参照!$BH$3:$BS$27,5,0)))</f>
        <v/>
      </c>
      <c r="AD129" s="31"/>
      <c r="AE129" s="32"/>
      <c r="AF129" s="30" t="str">
        <f>IF(ISERROR(VLOOKUP($O129&amp;$Q129&amp;$R129,[1]参照!$BH$3:$BS$27,10,0)),"",IF(VLOOKUP($O129&amp;$Q129&amp;$R129,[1]参照!$BH$3:$BS$27,10,0)=0,"",VLOOKUP($O129&amp;$Q129&amp;$R129,[1]参照!$BH$3:$BS$27,10,0)))</f>
        <v/>
      </c>
      <c r="AG129" s="30" t="str">
        <f>IF(ISERROR(VLOOKUP($O129&amp;$Q129&amp;$R129,[1]参照!$BH$3:$BS$27,6,0)),"",IF(VLOOKUP($O129&amp;$Q129&amp;$R129,[1]参照!$BH$3:$BS$27,6,0)=0,"",VLOOKUP($O129&amp;$Q129&amp;$R129,[1]参照!$BH$3:$BS$27,6,0)))</f>
        <v/>
      </c>
      <c r="AH129" s="31"/>
      <c r="AI129" s="32"/>
      <c r="AJ129" s="30" t="str">
        <f>IF(ISERROR(VLOOKUP($O129&amp;$Q129&amp;$R129,[1]参照!$BH$3:$BS$27,11,0)),"",IF(VLOOKUP($O129&amp;$Q129&amp;$R129,[1]参照!$BH$3:$BS$27,11,0)=0,"",VLOOKUP($O129&amp;$Q129&amp;$R129,[1]参照!$BH$3:$BS$27,11,0)))</f>
        <v/>
      </c>
      <c r="AK129" s="30" t="str">
        <f>IF(ISERROR(VLOOKUP($O129&amp;$Q129&amp;$R129,[1]参照!$BH$3:$BS$27,7,0)),"",IF(VLOOKUP($O129&amp;$Q129&amp;$R129,[1]参照!$BH$3:$BS$27,7,0)=0,"",VLOOKUP($O129&amp;$Q129&amp;$R129,[1]参照!$BH$3:$BS$27,7,0)))</f>
        <v/>
      </c>
      <c r="AL129" s="31"/>
      <c r="AM129" s="32"/>
      <c r="AN129" s="30" t="str">
        <f>IF(ISERROR(VLOOKUP($O129&amp;$Q129&amp;$R129,[1]参照!$BH$3:$BS$27,12,0)),"",IF(VLOOKUP($O129&amp;$Q129&amp;$R129,[1]参照!$BH$3:$BS$27,12,0)=0,"",VLOOKUP($O129&amp;$Q129&amp;$R129,[1]参照!$BH$3:$BS$27,12,0)))</f>
        <v/>
      </c>
      <c r="AO129" s="33"/>
      <c r="AP129" s="34"/>
    </row>
    <row r="130" spans="1:42" ht="21.75" customHeight="1">
      <c r="A130" s="24" t="str">
        <f>[1]表紙!$H$11</f>
        <v>28365</v>
      </c>
      <c r="B130" s="25"/>
      <c r="C130" s="26">
        <v>127</v>
      </c>
      <c r="D130" s="27" t="str">
        <f>IFERROR(VLOOKUP($A130&amp;"-"&amp;[1]★回答入力シート!$F130,[1]参照!$K$3:$N$11968,4,0),"")</f>
        <v/>
      </c>
      <c r="E130" s="27" t="s">
        <v>39</v>
      </c>
      <c r="F130" s="28"/>
      <c r="G130" s="27" t="s">
        <v>40</v>
      </c>
      <c r="H130" s="28"/>
      <c r="I130" s="27" t="s">
        <v>41</v>
      </c>
      <c r="J130" s="27" t="s">
        <v>39</v>
      </c>
      <c r="K130" s="28"/>
      <c r="L130" s="27" t="s">
        <v>40</v>
      </c>
      <c r="M130" s="28"/>
      <c r="N130" s="27" t="s">
        <v>41</v>
      </c>
      <c r="O130" s="28"/>
      <c r="P130" s="29" t="str">
        <f>IF(D130="","",IF(VLOOKUP($D130,[1]参照!$N$3:$O$11968,2,0)=0,"",VLOOKUP($D130,[1]参照!$N$3:$O$11968,2,0)))</f>
        <v/>
      </c>
      <c r="Q130" s="28"/>
      <c r="R130" s="28"/>
      <c r="S130" s="25"/>
      <c r="T130" s="25"/>
      <c r="U130" s="30" t="str">
        <f>IF(ISERROR(VLOOKUP($O130&amp;$Q130&amp;$R130,[1]参照!$BH$3:$BS$27,3,0)),"",IF(VLOOKUP($O130&amp;$Q130&amp;$R130,[1]参照!$BH$3:$BS$27,3,0)=0,"",VLOOKUP($O130&amp;$Q130&amp;$R130,[1]参照!$BH$3:$BS$27,3,0)))</f>
        <v/>
      </c>
      <c r="V130" s="31"/>
      <c r="W130" s="32"/>
      <c r="X130" s="30" t="str">
        <f>IF(ISERROR(VLOOKUP($O130&amp;$Q130&amp;$R130,[1]参照!$BH$3:$BS$27,8,0)),"",IF(VLOOKUP($O130&amp;$Q130&amp;$R130,[1]参照!$BH$3:$BS$27,8,0)=0,"",VLOOKUP($O130&amp;$Q130&amp;$R130,[1]参照!$BH$3:$BS$27,8,0)))</f>
        <v/>
      </c>
      <c r="Y130" s="30" t="str">
        <f>IF(ISERROR(VLOOKUP($O130&amp;$Q130&amp;$R130,[1]参照!$BH$3:$BS$27,4,0)),"",IF(VLOOKUP($O130&amp;$Q130&amp;$R130,[1]参照!$BH$3:$BS$27,4,0)=0,"",VLOOKUP($O130&amp;$Q130&amp;$R130,[1]参照!$BH$3:$BS$27,4,0)))</f>
        <v/>
      </c>
      <c r="Z130" s="31"/>
      <c r="AA130" s="32"/>
      <c r="AB130" s="30" t="str">
        <f>IF(ISERROR(VLOOKUP($O130&amp;$Q130&amp;$R130,[1]参照!$BH$3:$BS$27,9,0)),"",IF(VLOOKUP($O130&amp;$Q130&amp;$R130,[1]参照!$BH$3:$BS$27,9,0)=0,"",VLOOKUP($O130&amp;$Q130&amp;$R130,[1]参照!$BH$3:$BS$27,9,0)))</f>
        <v/>
      </c>
      <c r="AC130" s="30" t="str">
        <f>IF(ISERROR(VLOOKUP($O130&amp;$Q130&amp;$R130,[1]参照!$BH$3:$BS$27,5,0)),"",IF(VLOOKUP($O130&amp;$Q130&amp;$R130,[1]参照!$BH$3:$BS$27,5,0)=0,"",VLOOKUP($O130&amp;$Q130&amp;$R130,[1]参照!$BH$3:$BS$27,5,0)))</f>
        <v/>
      </c>
      <c r="AD130" s="31"/>
      <c r="AE130" s="32"/>
      <c r="AF130" s="30" t="str">
        <f>IF(ISERROR(VLOOKUP($O130&amp;$Q130&amp;$R130,[1]参照!$BH$3:$BS$27,10,0)),"",IF(VLOOKUP($O130&amp;$Q130&amp;$R130,[1]参照!$BH$3:$BS$27,10,0)=0,"",VLOOKUP($O130&amp;$Q130&amp;$R130,[1]参照!$BH$3:$BS$27,10,0)))</f>
        <v/>
      </c>
      <c r="AG130" s="30" t="str">
        <f>IF(ISERROR(VLOOKUP($O130&amp;$Q130&amp;$R130,[1]参照!$BH$3:$BS$27,6,0)),"",IF(VLOOKUP($O130&amp;$Q130&amp;$R130,[1]参照!$BH$3:$BS$27,6,0)=0,"",VLOOKUP($O130&amp;$Q130&amp;$R130,[1]参照!$BH$3:$BS$27,6,0)))</f>
        <v/>
      </c>
      <c r="AH130" s="31"/>
      <c r="AI130" s="32"/>
      <c r="AJ130" s="30" t="str">
        <f>IF(ISERROR(VLOOKUP($O130&amp;$Q130&amp;$R130,[1]参照!$BH$3:$BS$27,11,0)),"",IF(VLOOKUP($O130&amp;$Q130&amp;$R130,[1]参照!$BH$3:$BS$27,11,0)=0,"",VLOOKUP($O130&amp;$Q130&amp;$R130,[1]参照!$BH$3:$BS$27,11,0)))</f>
        <v/>
      </c>
      <c r="AK130" s="30" t="str">
        <f>IF(ISERROR(VLOOKUP($O130&amp;$Q130&amp;$R130,[1]参照!$BH$3:$BS$27,7,0)),"",IF(VLOOKUP($O130&amp;$Q130&amp;$R130,[1]参照!$BH$3:$BS$27,7,0)=0,"",VLOOKUP($O130&amp;$Q130&amp;$R130,[1]参照!$BH$3:$BS$27,7,0)))</f>
        <v/>
      </c>
      <c r="AL130" s="31"/>
      <c r="AM130" s="32"/>
      <c r="AN130" s="30" t="str">
        <f>IF(ISERROR(VLOOKUP($O130&amp;$Q130&amp;$R130,[1]参照!$BH$3:$BS$27,12,0)),"",IF(VLOOKUP($O130&amp;$Q130&amp;$R130,[1]参照!$BH$3:$BS$27,12,0)=0,"",VLOOKUP($O130&amp;$Q130&amp;$R130,[1]参照!$BH$3:$BS$27,12,0)))</f>
        <v/>
      </c>
      <c r="AO130" s="33"/>
      <c r="AP130" s="34"/>
    </row>
    <row r="131" spans="1:42" ht="21.75" customHeight="1">
      <c r="A131" s="24" t="str">
        <f>[1]表紙!$H$11</f>
        <v>28365</v>
      </c>
      <c r="B131" s="25"/>
      <c r="C131" s="26">
        <v>128</v>
      </c>
      <c r="D131" s="27" t="str">
        <f>IFERROR(VLOOKUP($A131&amp;"-"&amp;[1]★回答入力シート!$F131,[1]参照!$K$3:$N$11968,4,0),"")</f>
        <v/>
      </c>
      <c r="E131" s="27" t="s">
        <v>39</v>
      </c>
      <c r="F131" s="28"/>
      <c r="G131" s="27" t="s">
        <v>40</v>
      </c>
      <c r="H131" s="28"/>
      <c r="I131" s="27" t="s">
        <v>41</v>
      </c>
      <c r="J131" s="27" t="s">
        <v>39</v>
      </c>
      <c r="K131" s="28"/>
      <c r="L131" s="27" t="s">
        <v>40</v>
      </c>
      <c r="M131" s="28"/>
      <c r="N131" s="27" t="s">
        <v>41</v>
      </c>
      <c r="O131" s="28"/>
      <c r="P131" s="29" t="str">
        <f>IF(D131="","",IF(VLOOKUP($D131,[1]参照!$N$3:$O$11968,2,0)=0,"",VLOOKUP($D131,[1]参照!$N$3:$O$11968,2,0)))</f>
        <v/>
      </c>
      <c r="Q131" s="28"/>
      <c r="R131" s="28"/>
      <c r="S131" s="25"/>
      <c r="T131" s="25"/>
      <c r="U131" s="30" t="str">
        <f>IF(ISERROR(VLOOKUP($O131&amp;$Q131&amp;$R131,[1]参照!$BH$3:$BS$27,3,0)),"",IF(VLOOKUP($O131&amp;$Q131&amp;$R131,[1]参照!$BH$3:$BS$27,3,0)=0,"",VLOOKUP($O131&amp;$Q131&amp;$R131,[1]参照!$BH$3:$BS$27,3,0)))</f>
        <v/>
      </c>
      <c r="V131" s="31"/>
      <c r="W131" s="32"/>
      <c r="X131" s="30" t="str">
        <f>IF(ISERROR(VLOOKUP($O131&amp;$Q131&amp;$R131,[1]参照!$BH$3:$BS$27,8,0)),"",IF(VLOOKUP($O131&amp;$Q131&amp;$R131,[1]参照!$BH$3:$BS$27,8,0)=0,"",VLOOKUP($O131&amp;$Q131&amp;$R131,[1]参照!$BH$3:$BS$27,8,0)))</f>
        <v/>
      </c>
      <c r="Y131" s="30" t="str">
        <f>IF(ISERROR(VLOOKUP($O131&amp;$Q131&amp;$R131,[1]参照!$BH$3:$BS$27,4,0)),"",IF(VLOOKUP($O131&amp;$Q131&amp;$R131,[1]参照!$BH$3:$BS$27,4,0)=0,"",VLOOKUP($O131&amp;$Q131&amp;$R131,[1]参照!$BH$3:$BS$27,4,0)))</f>
        <v/>
      </c>
      <c r="Z131" s="31"/>
      <c r="AA131" s="32"/>
      <c r="AB131" s="30" t="str">
        <f>IF(ISERROR(VLOOKUP($O131&amp;$Q131&amp;$R131,[1]参照!$BH$3:$BS$27,9,0)),"",IF(VLOOKUP($O131&amp;$Q131&amp;$R131,[1]参照!$BH$3:$BS$27,9,0)=0,"",VLOOKUP($O131&amp;$Q131&amp;$R131,[1]参照!$BH$3:$BS$27,9,0)))</f>
        <v/>
      </c>
      <c r="AC131" s="30" t="str">
        <f>IF(ISERROR(VLOOKUP($O131&amp;$Q131&amp;$R131,[1]参照!$BH$3:$BS$27,5,0)),"",IF(VLOOKUP($O131&amp;$Q131&amp;$R131,[1]参照!$BH$3:$BS$27,5,0)=0,"",VLOOKUP($O131&amp;$Q131&amp;$R131,[1]参照!$BH$3:$BS$27,5,0)))</f>
        <v/>
      </c>
      <c r="AD131" s="31"/>
      <c r="AE131" s="32"/>
      <c r="AF131" s="30" t="str">
        <f>IF(ISERROR(VLOOKUP($O131&amp;$Q131&amp;$R131,[1]参照!$BH$3:$BS$27,10,0)),"",IF(VLOOKUP($O131&amp;$Q131&amp;$R131,[1]参照!$BH$3:$BS$27,10,0)=0,"",VLOOKUP($O131&amp;$Q131&amp;$R131,[1]参照!$BH$3:$BS$27,10,0)))</f>
        <v/>
      </c>
      <c r="AG131" s="30" t="str">
        <f>IF(ISERROR(VLOOKUP($O131&amp;$Q131&amp;$R131,[1]参照!$BH$3:$BS$27,6,0)),"",IF(VLOOKUP($O131&amp;$Q131&amp;$R131,[1]参照!$BH$3:$BS$27,6,0)=0,"",VLOOKUP($O131&amp;$Q131&amp;$R131,[1]参照!$BH$3:$BS$27,6,0)))</f>
        <v/>
      </c>
      <c r="AH131" s="31"/>
      <c r="AI131" s="32"/>
      <c r="AJ131" s="30" t="str">
        <f>IF(ISERROR(VLOOKUP($O131&amp;$Q131&amp;$R131,[1]参照!$BH$3:$BS$27,11,0)),"",IF(VLOOKUP($O131&amp;$Q131&amp;$R131,[1]参照!$BH$3:$BS$27,11,0)=0,"",VLOOKUP($O131&amp;$Q131&amp;$R131,[1]参照!$BH$3:$BS$27,11,0)))</f>
        <v/>
      </c>
      <c r="AK131" s="30" t="str">
        <f>IF(ISERROR(VLOOKUP($O131&amp;$Q131&amp;$R131,[1]参照!$BH$3:$BS$27,7,0)),"",IF(VLOOKUP($O131&amp;$Q131&amp;$R131,[1]参照!$BH$3:$BS$27,7,0)=0,"",VLOOKUP($O131&amp;$Q131&amp;$R131,[1]参照!$BH$3:$BS$27,7,0)))</f>
        <v/>
      </c>
      <c r="AL131" s="31"/>
      <c r="AM131" s="32"/>
      <c r="AN131" s="30" t="str">
        <f>IF(ISERROR(VLOOKUP($O131&amp;$Q131&amp;$R131,[1]参照!$BH$3:$BS$27,12,0)),"",IF(VLOOKUP($O131&amp;$Q131&amp;$R131,[1]参照!$BH$3:$BS$27,12,0)=0,"",VLOOKUP($O131&amp;$Q131&amp;$R131,[1]参照!$BH$3:$BS$27,12,0)))</f>
        <v/>
      </c>
      <c r="AO131" s="33"/>
      <c r="AP131" s="34"/>
    </row>
    <row r="132" spans="1:42" ht="21.75" customHeight="1">
      <c r="A132" s="24" t="str">
        <f>[1]表紙!$H$11</f>
        <v>28365</v>
      </c>
      <c r="B132" s="25"/>
      <c r="C132" s="26">
        <v>129</v>
      </c>
      <c r="D132" s="27" t="str">
        <f>IFERROR(VLOOKUP($A132&amp;"-"&amp;[1]★回答入力シート!$F132,[1]参照!$K$3:$N$11968,4,0),"")</f>
        <v/>
      </c>
      <c r="E132" s="27" t="s">
        <v>39</v>
      </c>
      <c r="F132" s="28"/>
      <c r="G132" s="27" t="s">
        <v>40</v>
      </c>
      <c r="H132" s="28"/>
      <c r="I132" s="27" t="s">
        <v>41</v>
      </c>
      <c r="J132" s="27" t="s">
        <v>39</v>
      </c>
      <c r="K132" s="28"/>
      <c r="L132" s="27" t="s">
        <v>40</v>
      </c>
      <c r="M132" s="28"/>
      <c r="N132" s="27" t="s">
        <v>41</v>
      </c>
      <c r="O132" s="28"/>
      <c r="P132" s="29" t="str">
        <f>IF(D132="","",IF(VLOOKUP($D132,[1]参照!$N$3:$O$11968,2,0)=0,"",VLOOKUP($D132,[1]参照!$N$3:$O$11968,2,0)))</f>
        <v/>
      </c>
      <c r="Q132" s="28"/>
      <c r="R132" s="28"/>
      <c r="S132" s="25"/>
      <c r="T132" s="25"/>
      <c r="U132" s="30" t="str">
        <f>IF(ISERROR(VLOOKUP($O132&amp;$Q132&amp;$R132,[1]参照!$BH$3:$BS$27,3,0)),"",IF(VLOOKUP($O132&amp;$Q132&amp;$R132,[1]参照!$BH$3:$BS$27,3,0)=0,"",VLOOKUP($O132&amp;$Q132&amp;$R132,[1]参照!$BH$3:$BS$27,3,0)))</f>
        <v/>
      </c>
      <c r="V132" s="31"/>
      <c r="W132" s="32"/>
      <c r="X132" s="30" t="str">
        <f>IF(ISERROR(VLOOKUP($O132&amp;$Q132&amp;$R132,[1]参照!$BH$3:$BS$27,8,0)),"",IF(VLOOKUP($O132&amp;$Q132&amp;$R132,[1]参照!$BH$3:$BS$27,8,0)=0,"",VLOOKUP($O132&amp;$Q132&amp;$R132,[1]参照!$BH$3:$BS$27,8,0)))</f>
        <v/>
      </c>
      <c r="Y132" s="30" t="str">
        <f>IF(ISERROR(VLOOKUP($O132&amp;$Q132&amp;$R132,[1]参照!$BH$3:$BS$27,4,0)),"",IF(VLOOKUP($O132&amp;$Q132&amp;$R132,[1]参照!$BH$3:$BS$27,4,0)=0,"",VLOOKUP($O132&amp;$Q132&amp;$R132,[1]参照!$BH$3:$BS$27,4,0)))</f>
        <v/>
      </c>
      <c r="Z132" s="31"/>
      <c r="AA132" s="32"/>
      <c r="AB132" s="30" t="str">
        <f>IF(ISERROR(VLOOKUP($O132&amp;$Q132&amp;$R132,[1]参照!$BH$3:$BS$27,9,0)),"",IF(VLOOKUP($O132&amp;$Q132&amp;$R132,[1]参照!$BH$3:$BS$27,9,0)=0,"",VLOOKUP($O132&amp;$Q132&amp;$R132,[1]参照!$BH$3:$BS$27,9,0)))</f>
        <v/>
      </c>
      <c r="AC132" s="30" t="str">
        <f>IF(ISERROR(VLOOKUP($O132&amp;$Q132&amp;$R132,[1]参照!$BH$3:$BS$27,5,0)),"",IF(VLOOKUP($O132&amp;$Q132&amp;$R132,[1]参照!$BH$3:$BS$27,5,0)=0,"",VLOOKUP($O132&amp;$Q132&amp;$R132,[1]参照!$BH$3:$BS$27,5,0)))</f>
        <v/>
      </c>
      <c r="AD132" s="31"/>
      <c r="AE132" s="32"/>
      <c r="AF132" s="30" t="str">
        <f>IF(ISERROR(VLOOKUP($O132&amp;$Q132&amp;$R132,[1]参照!$BH$3:$BS$27,10,0)),"",IF(VLOOKUP($O132&amp;$Q132&amp;$R132,[1]参照!$BH$3:$BS$27,10,0)=0,"",VLOOKUP($O132&amp;$Q132&amp;$R132,[1]参照!$BH$3:$BS$27,10,0)))</f>
        <v/>
      </c>
      <c r="AG132" s="30" t="str">
        <f>IF(ISERROR(VLOOKUP($O132&amp;$Q132&amp;$R132,[1]参照!$BH$3:$BS$27,6,0)),"",IF(VLOOKUP($O132&amp;$Q132&amp;$R132,[1]参照!$BH$3:$BS$27,6,0)=0,"",VLOOKUP($O132&amp;$Q132&amp;$R132,[1]参照!$BH$3:$BS$27,6,0)))</f>
        <v/>
      </c>
      <c r="AH132" s="31"/>
      <c r="AI132" s="32"/>
      <c r="AJ132" s="30" t="str">
        <f>IF(ISERROR(VLOOKUP($O132&amp;$Q132&amp;$R132,[1]参照!$BH$3:$BS$27,11,0)),"",IF(VLOOKUP($O132&amp;$Q132&amp;$R132,[1]参照!$BH$3:$BS$27,11,0)=0,"",VLOOKUP($O132&amp;$Q132&amp;$R132,[1]参照!$BH$3:$BS$27,11,0)))</f>
        <v/>
      </c>
      <c r="AK132" s="30" t="str">
        <f>IF(ISERROR(VLOOKUP($O132&amp;$Q132&amp;$R132,[1]参照!$BH$3:$BS$27,7,0)),"",IF(VLOOKUP($O132&amp;$Q132&amp;$R132,[1]参照!$BH$3:$BS$27,7,0)=0,"",VLOOKUP($O132&amp;$Q132&amp;$R132,[1]参照!$BH$3:$BS$27,7,0)))</f>
        <v/>
      </c>
      <c r="AL132" s="31"/>
      <c r="AM132" s="32"/>
      <c r="AN132" s="30" t="str">
        <f>IF(ISERROR(VLOOKUP($O132&amp;$Q132&amp;$R132,[1]参照!$BH$3:$BS$27,12,0)),"",IF(VLOOKUP($O132&amp;$Q132&amp;$R132,[1]参照!$BH$3:$BS$27,12,0)=0,"",VLOOKUP($O132&amp;$Q132&amp;$R132,[1]参照!$BH$3:$BS$27,12,0)))</f>
        <v/>
      </c>
      <c r="AO132" s="33"/>
      <c r="AP132" s="34"/>
    </row>
    <row r="133" spans="1:42" ht="21.75" customHeight="1">
      <c r="A133" s="24" t="str">
        <f>[1]表紙!$H$11</f>
        <v>28365</v>
      </c>
      <c r="B133" s="25"/>
      <c r="C133" s="26">
        <v>130</v>
      </c>
      <c r="D133" s="27" t="str">
        <f>IFERROR(VLOOKUP($A133&amp;"-"&amp;[1]★回答入力シート!$F133,[1]参照!$K$3:$N$11968,4,0),"")</f>
        <v/>
      </c>
      <c r="E133" s="27" t="s">
        <v>39</v>
      </c>
      <c r="F133" s="28"/>
      <c r="G133" s="27" t="s">
        <v>40</v>
      </c>
      <c r="H133" s="28"/>
      <c r="I133" s="27" t="s">
        <v>41</v>
      </c>
      <c r="J133" s="27" t="s">
        <v>39</v>
      </c>
      <c r="K133" s="28"/>
      <c r="L133" s="27" t="s">
        <v>40</v>
      </c>
      <c r="M133" s="28"/>
      <c r="N133" s="27" t="s">
        <v>41</v>
      </c>
      <c r="O133" s="28"/>
      <c r="P133" s="29" t="str">
        <f>IF(D133="","",IF(VLOOKUP($D133,[1]参照!$N$3:$O$11968,2,0)=0,"",VLOOKUP($D133,[1]参照!$N$3:$O$11968,2,0)))</f>
        <v/>
      </c>
      <c r="Q133" s="28"/>
      <c r="R133" s="28"/>
      <c r="S133" s="25"/>
      <c r="T133" s="25"/>
      <c r="U133" s="30" t="str">
        <f>IF(ISERROR(VLOOKUP($O133&amp;$Q133&amp;$R133,[1]参照!$BH$3:$BS$27,3,0)),"",IF(VLOOKUP($O133&amp;$Q133&amp;$R133,[1]参照!$BH$3:$BS$27,3,0)=0,"",VLOOKUP($O133&amp;$Q133&amp;$R133,[1]参照!$BH$3:$BS$27,3,0)))</f>
        <v/>
      </c>
      <c r="V133" s="31"/>
      <c r="W133" s="32"/>
      <c r="X133" s="30" t="str">
        <f>IF(ISERROR(VLOOKUP($O133&amp;$Q133&amp;$R133,[1]参照!$BH$3:$BS$27,8,0)),"",IF(VLOOKUP($O133&amp;$Q133&amp;$R133,[1]参照!$BH$3:$BS$27,8,0)=0,"",VLOOKUP($O133&amp;$Q133&amp;$R133,[1]参照!$BH$3:$BS$27,8,0)))</f>
        <v/>
      </c>
      <c r="Y133" s="30" t="str">
        <f>IF(ISERROR(VLOOKUP($O133&amp;$Q133&amp;$R133,[1]参照!$BH$3:$BS$27,4,0)),"",IF(VLOOKUP($O133&amp;$Q133&amp;$R133,[1]参照!$BH$3:$BS$27,4,0)=0,"",VLOOKUP($O133&amp;$Q133&amp;$R133,[1]参照!$BH$3:$BS$27,4,0)))</f>
        <v/>
      </c>
      <c r="Z133" s="31"/>
      <c r="AA133" s="32"/>
      <c r="AB133" s="30" t="str">
        <f>IF(ISERROR(VLOOKUP($O133&amp;$Q133&amp;$R133,[1]参照!$BH$3:$BS$27,9,0)),"",IF(VLOOKUP($O133&amp;$Q133&amp;$R133,[1]参照!$BH$3:$BS$27,9,0)=0,"",VLOOKUP($O133&amp;$Q133&amp;$R133,[1]参照!$BH$3:$BS$27,9,0)))</f>
        <v/>
      </c>
      <c r="AC133" s="30" t="str">
        <f>IF(ISERROR(VLOOKUP($O133&amp;$Q133&amp;$R133,[1]参照!$BH$3:$BS$27,5,0)),"",IF(VLOOKUP($O133&amp;$Q133&amp;$R133,[1]参照!$BH$3:$BS$27,5,0)=0,"",VLOOKUP($O133&amp;$Q133&amp;$R133,[1]参照!$BH$3:$BS$27,5,0)))</f>
        <v/>
      </c>
      <c r="AD133" s="31"/>
      <c r="AE133" s="32"/>
      <c r="AF133" s="30" t="str">
        <f>IF(ISERROR(VLOOKUP($O133&amp;$Q133&amp;$R133,[1]参照!$BH$3:$BS$27,10,0)),"",IF(VLOOKUP($O133&amp;$Q133&amp;$R133,[1]参照!$BH$3:$BS$27,10,0)=0,"",VLOOKUP($O133&amp;$Q133&amp;$R133,[1]参照!$BH$3:$BS$27,10,0)))</f>
        <v/>
      </c>
      <c r="AG133" s="30" t="str">
        <f>IF(ISERROR(VLOOKUP($O133&amp;$Q133&amp;$R133,[1]参照!$BH$3:$BS$27,6,0)),"",IF(VLOOKUP($O133&amp;$Q133&amp;$R133,[1]参照!$BH$3:$BS$27,6,0)=0,"",VLOOKUP($O133&amp;$Q133&amp;$R133,[1]参照!$BH$3:$BS$27,6,0)))</f>
        <v/>
      </c>
      <c r="AH133" s="31"/>
      <c r="AI133" s="32"/>
      <c r="AJ133" s="30" t="str">
        <f>IF(ISERROR(VLOOKUP($O133&amp;$Q133&amp;$R133,[1]参照!$BH$3:$BS$27,11,0)),"",IF(VLOOKUP($O133&amp;$Q133&amp;$R133,[1]参照!$BH$3:$BS$27,11,0)=0,"",VLOOKUP($O133&amp;$Q133&amp;$R133,[1]参照!$BH$3:$BS$27,11,0)))</f>
        <v/>
      </c>
      <c r="AK133" s="30" t="str">
        <f>IF(ISERROR(VLOOKUP($O133&amp;$Q133&amp;$R133,[1]参照!$BH$3:$BS$27,7,0)),"",IF(VLOOKUP($O133&amp;$Q133&amp;$R133,[1]参照!$BH$3:$BS$27,7,0)=0,"",VLOOKUP($O133&amp;$Q133&amp;$R133,[1]参照!$BH$3:$BS$27,7,0)))</f>
        <v/>
      </c>
      <c r="AL133" s="31"/>
      <c r="AM133" s="32"/>
      <c r="AN133" s="30" t="str">
        <f>IF(ISERROR(VLOOKUP($O133&amp;$Q133&amp;$R133,[1]参照!$BH$3:$BS$27,12,0)),"",IF(VLOOKUP($O133&amp;$Q133&amp;$R133,[1]参照!$BH$3:$BS$27,12,0)=0,"",VLOOKUP($O133&amp;$Q133&amp;$R133,[1]参照!$BH$3:$BS$27,12,0)))</f>
        <v/>
      </c>
      <c r="AO133" s="33"/>
      <c r="AP133" s="34"/>
    </row>
    <row r="134" spans="1:42" ht="21.75" customHeight="1">
      <c r="A134" s="24" t="str">
        <f>[1]表紙!$H$11</f>
        <v>28365</v>
      </c>
      <c r="B134" s="25"/>
      <c r="C134" s="26">
        <v>131</v>
      </c>
      <c r="D134" s="27" t="str">
        <f>IFERROR(VLOOKUP($A134&amp;"-"&amp;[1]★回答入力シート!$F134,[1]参照!$K$3:$N$11968,4,0),"")</f>
        <v/>
      </c>
      <c r="E134" s="27" t="s">
        <v>39</v>
      </c>
      <c r="F134" s="28"/>
      <c r="G134" s="27" t="s">
        <v>40</v>
      </c>
      <c r="H134" s="28"/>
      <c r="I134" s="27" t="s">
        <v>41</v>
      </c>
      <c r="J134" s="27" t="s">
        <v>39</v>
      </c>
      <c r="K134" s="28"/>
      <c r="L134" s="27" t="s">
        <v>40</v>
      </c>
      <c r="M134" s="28"/>
      <c r="N134" s="27" t="s">
        <v>41</v>
      </c>
      <c r="O134" s="28"/>
      <c r="P134" s="29" t="str">
        <f>IF(D134="","",IF(VLOOKUP($D134,[1]参照!$N$3:$O$11968,2,0)=0,"",VLOOKUP($D134,[1]参照!$N$3:$O$11968,2,0)))</f>
        <v/>
      </c>
      <c r="Q134" s="28"/>
      <c r="R134" s="28"/>
      <c r="S134" s="25"/>
      <c r="T134" s="25"/>
      <c r="U134" s="30" t="str">
        <f>IF(ISERROR(VLOOKUP($O134&amp;$Q134&amp;$R134,[1]参照!$BH$3:$BS$27,3,0)),"",IF(VLOOKUP($O134&amp;$Q134&amp;$R134,[1]参照!$BH$3:$BS$27,3,0)=0,"",VLOOKUP($O134&amp;$Q134&amp;$R134,[1]参照!$BH$3:$BS$27,3,0)))</f>
        <v/>
      </c>
      <c r="V134" s="31"/>
      <c r="W134" s="32"/>
      <c r="X134" s="30" t="str">
        <f>IF(ISERROR(VLOOKUP($O134&amp;$Q134&amp;$R134,[1]参照!$BH$3:$BS$27,8,0)),"",IF(VLOOKUP($O134&amp;$Q134&amp;$R134,[1]参照!$BH$3:$BS$27,8,0)=0,"",VLOOKUP($O134&amp;$Q134&amp;$R134,[1]参照!$BH$3:$BS$27,8,0)))</f>
        <v/>
      </c>
      <c r="Y134" s="30" t="str">
        <f>IF(ISERROR(VLOOKUP($O134&amp;$Q134&amp;$R134,[1]参照!$BH$3:$BS$27,4,0)),"",IF(VLOOKUP($O134&amp;$Q134&amp;$R134,[1]参照!$BH$3:$BS$27,4,0)=0,"",VLOOKUP($O134&amp;$Q134&amp;$R134,[1]参照!$BH$3:$BS$27,4,0)))</f>
        <v/>
      </c>
      <c r="Z134" s="31"/>
      <c r="AA134" s="32"/>
      <c r="AB134" s="30" t="str">
        <f>IF(ISERROR(VLOOKUP($O134&amp;$Q134&amp;$R134,[1]参照!$BH$3:$BS$27,9,0)),"",IF(VLOOKUP($O134&amp;$Q134&amp;$R134,[1]参照!$BH$3:$BS$27,9,0)=0,"",VLOOKUP($O134&amp;$Q134&amp;$R134,[1]参照!$BH$3:$BS$27,9,0)))</f>
        <v/>
      </c>
      <c r="AC134" s="30" t="str">
        <f>IF(ISERROR(VLOOKUP($O134&amp;$Q134&amp;$R134,[1]参照!$BH$3:$BS$27,5,0)),"",IF(VLOOKUP($O134&amp;$Q134&amp;$R134,[1]参照!$BH$3:$BS$27,5,0)=0,"",VLOOKUP($O134&amp;$Q134&amp;$R134,[1]参照!$BH$3:$BS$27,5,0)))</f>
        <v/>
      </c>
      <c r="AD134" s="31"/>
      <c r="AE134" s="32"/>
      <c r="AF134" s="30" t="str">
        <f>IF(ISERROR(VLOOKUP($O134&amp;$Q134&amp;$R134,[1]参照!$BH$3:$BS$27,10,0)),"",IF(VLOOKUP($O134&amp;$Q134&amp;$R134,[1]参照!$BH$3:$BS$27,10,0)=0,"",VLOOKUP($O134&amp;$Q134&amp;$R134,[1]参照!$BH$3:$BS$27,10,0)))</f>
        <v/>
      </c>
      <c r="AG134" s="30" t="str">
        <f>IF(ISERROR(VLOOKUP($O134&amp;$Q134&amp;$R134,[1]参照!$BH$3:$BS$27,6,0)),"",IF(VLOOKUP($O134&amp;$Q134&amp;$R134,[1]参照!$BH$3:$BS$27,6,0)=0,"",VLOOKUP($O134&amp;$Q134&amp;$R134,[1]参照!$BH$3:$BS$27,6,0)))</f>
        <v/>
      </c>
      <c r="AH134" s="31"/>
      <c r="AI134" s="32"/>
      <c r="AJ134" s="30" t="str">
        <f>IF(ISERROR(VLOOKUP($O134&amp;$Q134&amp;$R134,[1]参照!$BH$3:$BS$27,11,0)),"",IF(VLOOKUP($O134&amp;$Q134&amp;$R134,[1]参照!$BH$3:$BS$27,11,0)=0,"",VLOOKUP($O134&amp;$Q134&amp;$R134,[1]参照!$BH$3:$BS$27,11,0)))</f>
        <v/>
      </c>
      <c r="AK134" s="30" t="str">
        <f>IF(ISERROR(VLOOKUP($O134&amp;$Q134&amp;$R134,[1]参照!$BH$3:$BS$27,7,0)),"",IF(VLOOKUP($O134&amp;$Q134&amp;$R134,[1]参照!$BH$3:$BS$27,7,0)=0,"",VLOOKUP($O134&amp;$Q134&amp;$R134,[1]参照!$BH$3:$BS$27,7,0)))</f>
        <v/>
      </c>
      <c r="AL134" s="31"/>
      <c r="AM134" s="32"/>
      <c r="AN134" s="30" t="str">
        <f>IF(ISERROR(VLOOKUP($O134&amp;$Q134&amp;$R134,[1]参照!$BH$3:$BS$27,12,0)),"",IF(VLOOKUP($O134&amp;$Q134&amp;$R134,[1]参照!$BH$3:$BS$27,12,0)=0,"",VLOOKUP($O134&amp;$Q134&amp;$R134,[1]参照!$BH$3:$BS$27,12,0)))</f>
        <v/>
      </c>
      <c r="AO134" s="33"/>
      <c r="AP134" s="34"/>
    </row>
    <row r="135" spans="1:42" ht="21.75" customHeight="1">
      <c r="A135" s="24" t="str">
        <f>[1]表紙!$H$11</f>
        <v>28365</v>
      </c>
      <c r="B135" s="25"/>
      <c r="C135" s="26">
        <v>132</v>
      </c>
      <c r="D135" s="27" t="str">
        <f>IFERROR(VLOOKUP($A135&amp;"-"&amp;[1]★回答入力シート!$F135,[1]参照!$K$3:$N$11968,4,0),"")</f>
        <v/>
      </c>
      <c r="E135" s="27" t="s">
        <v>39</v>
      </c>
      <c r="F135" s="28"/>
      <c r="G135" s="27" t="s">
        <v>40</v>
      </c>
      <c r="H135" s="28"/>
      <c r="I135" s="27" t="s">
        <v>41</v>
      </c>
      <c r="J135" s="27" t="s">
        <v>39</v>
      </c>
      <c r="K135" s="28"/>
      <c r="L135" s="27" t="s">
        <v>40</v>
      </c>
      <c r="M135" s="28"/>
      <c r="N135" s="27" t="s">
        <v>41</v>
      </c>
      <c r="O135" s="28"/>
      <c r="P135" s="29" t="str">
        <f>IF(D135="","",IF(VLOOKUP($D135,[1]参照!$N$3:$O$11968,2,0)=0,"",VLOOKUP($D135,[1]参照!$N$3:$O$11968,2,0)))</f>
        <v/>
      </c>
      <c r="Q135" s="28"/>
      <c r="R135" s="28"/>
      <c r="S135" s="25"/>
      <c r="T135" s="25"/>
      <c r="U135" s="30" t="str">
        <f>IF(ISERROR(VLOOKUP($O135&amp;$Q135&amp;$R135,[1]参照!$BH$3:$BS$27,3,0)),"",IF(VLOOKUP($O135&amp;$Q135&amp;$R135,[1]参照!$BH$3:$BS$27,3,0)=0,"",VLOOKUP($O135&amp;$Q135&amp;$R135,[1]参照!$BH$3:$BS$27,3,0)))</f>
        <v/>
      </c>
      <c r="V135" s="31"/>
      <c r="W135" s="32"/>
      <c r="X135" s="30" t="str">
        <f>IF(ISERROR(VLOOKUP($O135&amp;$Q135&amp;$R135,[1]参照!$BH$3:$BS$27,8,0)),"",IF(VLOOKUP($O135&amp;$Q135&amp;$R135,[1]参照!$BH$3:$BS$27,8,0)=0,"",VLOOKUP($O135&amp;$Q135&amp;$R135,[1]参照!$BH$3:$BS$27,8,0)))</f>
        <v/>
      </c>
      <c r="Y135" s="30" t="str">
        <f>IF(ISERROR(VLOOKUP($O135&amp;$Q135&amp;$R135,[1]参照!$BH$3:$BS$27,4,0)),"",IF(VLOOKUP($O135&amp;$Q135&amp;$R135,[1]参照!$BH$3:$BS$27,4,0)=0,"",VLOOKUP($O135&amp;$Q135&amp;$R135,[1]参照!$BH$3:$BS$27,4,0)))</f>
        <v/>
      </c>
      <c r="Z135" s="31"/>
      <c r="AA135" s="32"/>
      <c r="AB135" s="30" t="str">
        <f>IF(ISERROR(VLOOKUP($O135&amp;$Q135&amp;$R135,[1]参照!$BH$3:$BS$27,9,0)),"",IF(VLOOKUP($O135&amp;$Q135&amp;$R135,[1]参照!$BH$3:$BS$27,9,0)=0,"",VLOOKUP($O135&amp;$Q135&amp;$R135,[1]参照!$BH$3:$BS$27,9,0)))</f>
        <v/>
      </c>
      <c r="AC135" s="30" t="str">
        <f>IF(ISERROR(VLOOKUP($O135&amp;$Q135&amp;$R135,[1]参照!$BH$3:$BS$27,5,0)),"",IF(VLOOKUP($O135&amp;$Q135&amp;$R135,[1]参照!$BH$3:$BS$27,5,0)=0,"",VLOOKUP($O135&amp;$Q135&amp;$R135,[1]参照!$BH$3:$BS$27,5,0)))</f>
        <v/>
      </c>
      <c r="AD135" s="31"/>
      <c r="AE135" s="32"/>
      <c r="AF135" s="30" t="str">
        <f>IF(ISERROR(VLOOKUP($O135&amp;$Q135&amp;$R135,[1]参照!$BH$3:$BS$27,10,0)),"",IF(VLOOKUP($O135&amp;$Q135&amp;$R135,[1]参照!$BH$3:$BS$27,10,0)=0,"",VLOOKUP($O135&amp;$Q135&amp;$R135,[1]参照!$BH$3:$BS$27,10,0)))</f>
        <v/>
      </c>
      <c r="AG135" s="30" t="str">
        <f>IF(ISERROR(VLOOKUP($O135&amp;$Q135&amp;$R135,[1]参照!$BH$3:$BS$27,6,0)),"",IF(VLOOKUP($O135&amp;$Q135&amp;$R135,[1]参照!$BH$3:$BS$27,6,0)=0,"",VLOOKUP($O135&amp;$Q135&amp;$R135,[1]参照!$BH$3:$BS$27,6,0)))</f>
        <v/>
      </c>
      <c r="AH135" s="31"/>
      <c r="AI135" s="32"/>
      <c r="AJ135" s="30" t="str">
        <f>IF(ISERROR(VLOOKUP($O135&amp;$Q135&amp;$R135,[1]参照!$BH$3:$BS$27,11,0)),"",IF(VLOOKUP($O135&amp;$Q135&amp;$R135,[1]参照!$BH$3:$BS$27,11,0)=0,"",VLOOKUP($O135&amp;$Q135&amp;$R135,[1]参照!$BH$3:$BS$27,11,0)))</f>
        <v/>
      </c>
      <c r="AK135" s="30" t="str">
        <f>IF(ISERROR(VLOOKUP($O135&amp;$Q135&amp;$R135,[1]参照!$BH$3:$BS$27,7,0)),"",IF(VLOOKUP($O135&amp;$Q135&amp;$R135,[1]参照!$BH$3:$BS$27,7,0)=0,"",VLOOKUP($O135&amp;$Q135&amp;$R135,[1]参照!$BH$3:$BS$27,7,0)))</f>
        <v/>
      </c>
      <c r="AL135" s="31"/>
      <c r="AM135" s="32"/>
      <c r="AN135" s="30" t="str">
        <f>IF(ISERROR(VLOOKUP($O135&amp;$Q135&amp;$R135,[1]参照!$BH$3:$BS$27,12,0)),"",IF(VLOOKUP($O135&amp;$Q135&amp;$R135,[1]参照!$BH$3:$BS$27,12,0)=0,"",VLOOKUP($O135&amp;$Q135&amp;$R135,[1]参照!$BH$3:$BS$27,12,0)))</f>
        <v/>
      </c>
      <c r="AO135" s="33"/>
      <c r="AP135" s="34"/>
    </row>
    <row r="136" spans="1:42" ht="21.75" customHeight="1">
      <c r="A136" s="24" t="str">
        <f>[1]表紙!$H$11</f>
        <v>28365</v>
      </c>
      <c r="B136" s="25"/>
      <c r="C136" s="26">
        <v>133</v>
      </c>
      <c r="D136" s="27" t="str">
        <f>IFERROR(VLOOKUP($A136&amp;"-"&amp;[1]★回答入力シート!$F136,[1]参照!$K$3:$N$11968,4,0),"")</f>
        <v/>
      </c>
      <c r="E136" s="27" t="s">
        <v>39</v>
      </c>
      <c r="F136" s="28"/>
      <c r="G136" s="27" t="s">
        <v>40</v>
      </c>
      <c r="H136" s="28"/>
      <c r="I136" s="27" t="s">
        <v>41</v>
      </c>
      <c r="J136" s="27" t="s">
        <v>39</v>
      </c>
      <c r="K136" s="28"/>
      <c r="L136" s="27" t="s">
        <v>40</v>
      </c>
      <c r="M136" s="28"/>
      <c r="N136" s="27" t="s">
        <v>41</v>
      </c>
      <c r="O136" s="28"/>
      <c r="P136" s="29" t="str">
        <f>IF(D136="","",IF(VLOOKUP($D136,[1]参照!$N$3:$O$11968,2,0)=0,"",VLOOKUP($D136,[1]参照!$N$3:$O$11968,2,0)))</f>
        <v/>
      </c>
      <c r="Q136" s="28"/>
      <c r="R136" s="28"/>
      <c r="S136" s="25"/>
      <c r="T136" s="25"/>
      <c r="U136" s="30" t="str">
        <f>IF(ISERROR(VLOOKUP($O136&amp;$Q136&amp;$R136,[1]参照!$BH$3:$BS$27,3,0)),"",IF(VLOOKUP($O136&amp;$Q136&amp;$R136,[1]参照!$BH$3:$BS$27,3,0)=0,"",VLOOKUP($O136&amp;$Q136&amp;$R136,[1]参照!$BH$3:$BS$27,3,0)))</f>
        <v/>
      </c>
      <c r="V136" s="31"/>
      <c r="W136" s="32"/>
      <c r="X136" s="30" t="str">
        <f>IF(ISERROR(VLOOKUP($O136&amp;$Q136&amp;$R136,[1]参照!$BH$3:$BS$27,8,0)),"",IF(VLOOKUP($O136&amp;$Q136&amp;$R136,[1]参照!$BH$3:$BS$27,8,0)=0,"",VLOOKUP($O136&amp;$Q136&amp;$R136,[1]参照!$BH$3:$BS$27,8,0)))</f>
        <v/>
      </c>
      <c r="Y136" s="30" t="str">
        <f>IF(ISERROR(VLOOKUP($O136&amp;$Q136&amp;$R136,[1]参照!$BH$3:$BS$27,4,0)),"",IF(VLOOKUP($O136&amp;$Q136&amp;$R136,[1]参照!$BH$3:$BS$27,4,0)=0,"",VLOOKUP($O136&amp;$Q136&amp;$R136,[1]参照!$BH$3:$BS$27,4,0)))</f>
        <v/>
      </c>
      <c r="Z136" s="31"/>
      <c r="AA136" s="32"/>
      <c r="AB136" s="30" t="str">
        <f>IF(ISERROR(VLOOKUP($O136&amp;$Q136&amp;$R136,[1]参照!$BH$3:$BS$27,9,0)),"",IF(VLOOKUP($O136&amp;$Q136&amp;$R136,[1]参照!$BH$3:$BS$27,9,0)=0,"",VLOOKUP($O136&amp;$Q136&amp;$R136,[1]参照!$BH$3:$BS$27,9,0)))</f>
        <v/>
      </c>
      <c r="AC136" s="30" t="str">
        <f>IF(ISERROR(VLOOKUP($O136&amp;$Q136&amp;$R136,[1]参照!$BH$3:$BS$27,5,0)),"",IF(VLOOKUP($O136&amp;$Q136&amp;$R136,[1]参照!$BH$3:$BS$27,5,0)=0,"",VLOOKUP($O136&amp;$Q136&amp;$R136,[1]参照!$BH$3:$BS$27,5,0)))</f>
        <v/>
      </c>
      <c r="AD136" s="31"/>
      <c r="AE136" s="32"/>
      <c r="AF136" s="30" t="str">
        <f>IF(ISERROR(VLOOKUP($O136&amp;$Q136&amp;$R136,[1]参照!$BH$3:$BS$27,10,0)),"",IF(VLOOKUP($O136&amp;$Q136&amp;$R136,[1]参照!$BH$3:$BS$27,10,0)=0,"",VLOOKUP($O136&amp;$Q136&amp;$R136,[1]参照!$BH$3:$BS$27,10,0)))</f>
        <v/>
      </c>
      <c r="AG136" s="30" t="str">
        <f>IF(ISERROR(VLOOKUP($O136&amp;$Q136&amp;$R136,[1]参照!$BH$3:$BS$27,6,0)),"",IF(VLOOKUP($O136&amp;$Q136&amp;$R136,[1]参照!$BH$3:$BS$27,6,0)=0,"",VLOOKUP($O136&amp;$Q136&amp;$R136,[1]参照!$BH$3:$BS$27,6,0)))</f>
        <v/>
      </c>
      <c r="AH136" s="31"/>
      <c r="AI136" s="32"/>
      <c r="AJ136" s="30" t="str">
        <f>IF(ISERROR(VLOOKUP($O136&amp;$Q136&amp;$R136,[1]参照!$BH$3:$BS$27,11,0)),"",IF(VLOOKUP($O136&amp;$Q136&amp;$R136,[1]参照!$BH$3:$BS$27,11,0)=0,"",VLOOKUP($O136&amp;$Q136&amp;$R136,[1]参照!$BH$3:$BS$27,11,0)))</f>
        <v/>
      </c>
      <c r="AK136" s="30" t="str">
        <f>IF(ISERROR(VLOOKUP($O136&amp;$Q136&amp;$R136,[1]参照!$BH$3:$BS$27,7,0)),"",IF(VLOOKUP($O136&amp;$Q136&amp;$R136,[1]参照!$BH$3:$BS$27,7,0)=0,"",VLOOKUP($O136&amp;$Q136&amp;$R136,[1]参照!$BH$3:$BS$27,7,0)))</f>
        <v/>
      </c>
      <c r="AL136" s="31"/>
      <c r="AM136" s="32"/>
      <c r="AN136" s="30" t="str">
        <f>IF(ISERROR(VLOOKUP($O136&amp;$Q136&amp;$R136,[1]参照!$BH$3:$BS$27,12,0)),"",IF(VLOOKUP($O136&amp;$Q136&amp;$R136,[1]参照!$BH$3:$BS$27,12,0)=0,"",VLOOKUP($O136&amp;$Q136&amp;$R136,[1]参照!$BH$3:$BS$27,12,0)))</f>
        <v/>
      </c>
      <c r="AO136" s="33"/>
      <c r="AP136" s="34"/>
    </row>
    <row r="137" spans="1:42" ht="21.75" customHeight="1">
      <c r="A137" s="24" t="str">
        <f>[1]表紙!$H$11</f>
        <v>28365</v>
      </c>
      <c r="B137" s="25"/>
      <c r="C137" s="26">
        <v>134</v>
      </c>
      <c r="D137" s="27" t="str">
        <f>IFERROR(VLOOKUP($A137&amp;"-"&amp;[1]★回答入力シート!$F137,[1]参照!$K$3:$N$11968,4,0),"")</f>
        <v/>
      </c>
      <c r="E137" s="27" t="s">
        <v>39</v>
      </c>
      <c r="F137" s="28"/>
      <c r="G137" s="27" t="s">
        <v>40</v>
      </c>
      <c r="H137" s="28"/>
      <c r="I137" s="27" t="s">
        <v>41</v>
      </c>
      <c r="J137" s="27" t="s">
        <v>39</v>
      </c>
      <c r="K137" s="28"/>
      <c r="L137" s="27" t="s">
        <v>40</v>
      </c>
      <c r="M137" s="28"/>
      <c r="N137" s="27" t="s">
        <v>41</v>
      </c>
      <c r="O137" s="28"/>
      <c r="P137" s="29" t="str">
        <f>IF(D137="","",IF(VLOOKUP($D137,[1]参照!$N$3:$O$11968,2,0)=0,"",VLOOKUP($D137,[1]参照!$N$3:$O$11968,2,0)))</f>
        <v/>
      </c>
      <c r="Q137" s="28"/>
      <c r="R137" s="28"/>
      <c r="S137" s="25"/>
      <c r="T137" s="25"/>
      <c r="U137" s="30" t="str">
        <f>IF(ISERROR(VLOOKUP($O137&amp;$Q137&amp;$R137,[1]参照!$BH$3:$BS$27,3,0)),"",IF(VLOOKUP($O137&amp;$Q137&amp;$R137,[1]参照!$BH$3:$BS$27,3,0)=0,"",VLOOKUP($O137&amp;$Q137&amp;$R137,[1]参照!$BH$3:$BS$27,3,0)))</f>
        <v/>
      </c>
      <c r="V137" s="31"/>
      <c r="W137" s="32"/>
      <c r="X137" s="30" t="str">
        <f>IF(ISERROR(VLOOKUP($O137&amp;$Q137&amp;$R137,[1]参照!$BH$3:$BS$27,8,0)),"",IF(VLOOKUP($O137&amp;$Q137&amp;$R137,[1]参照!$BH$3:$BS$27,8,0)=0,"",VLOOKUP($O137&amp;$Q137&amp;$R137,[1]参照!$BH$3:$BS$27,8,0)))</f>
        <v/>
      </c>
      <c r="Y137" s="30" t="str">
        <f>IF(ISERROR(VLOOKUP($O137&amp;$Q137&amp;$R137,[1]参照!$BH$3:$BS$27,4,0)),"",IF(VLOOKUP($O137&amp;$Q137&amp;$R137,[1]参照!$BH$3:$BS$27,4,0)=0,"",VLOOKUP($O137&amp;$Q137&amp;$R137,[1]参照!$BH$3:$BS$27,4,0)))</f>
        <v/>
      </c>
      <c r="Z137" s="31"/>
      <c r="AA137" s="32"/>
      <c r="AB137" s="30" t="str">
        <f>IF(ISERROR(VLOOKUP($O137&amp;$Q137&amp;$R137,[1]参照!$BH$3:$BS$27,9,0)),"",IF(VLOOKUP($O137&amp;$Q137&amp;$R137,[1]参照!$BH$3:$BS$27,9,0)=0,"",VLOOKUP($O137&amp;$Q137&amp;$R137,[1]参照!$BH$3:$BS$27,9,0)))</f>
        <v/>
      </c>
      <c r="AC137" s="30" t="str">
        <f>IF(ISERROR(VLOOKUP($O137&amp;$Q137&amp;$R137,[1]参照!$BH$3:$BS$27,5,0)),"",IF(VLOOKUP($O137&amp;$Q137&amp;$R137,[1]参照!$BH$3:$BS$27,5,0)=0,"",VLOOKUP($O137&amp;$Q137&amp;$R137,[1]参照!$BH$3:$BS$27,5,0)))</f>
        <v/>
      </c>
      <c r="AD137" s="31"/>
      <c r="AE137" s="32"/>
      <c r="AF137" s="30" t="str">
        <f>IF(ISERROR(VLOOKUP($O137&amp;$Q137&amp;$R137,[1]参照!$BH$3:$BS$27,10,0)),"",IF(VLOOKUP($O137&amp;$Q137&amp;$R137,[1]参照!$BH$3:$BS$27,10,0)=0,"",VLOOKUP($O137&amp;$Q137&amp;$R137,[1]参照!$BH$3:$BS$27,10,0)))</f>
        <v/>
      </c>
      <c r="AG137" s="30" t="str">
        <f>IF(ISERROR(VLOOKUP($O137&amp;$Q137&amp;$R137,[1]参照!$BH$3:$BS$27,6,0)),"",IF(VLOOKUP($O137&amp;$Q137&amp;$R137,[1]参照!$BH$3:$BS$27,6,0)=0,"",VLOOKUP($O137&amp;$Q137&amp;$R137,[1]参照!$BH$3:$BS$27,6,0)))</f>
        <v/>
      </c>
      <c r="AH137" s="31"/>
      <c r="AI137" s="32"/>
      <c r="AJ137" s="30" t="str">
        <f>IF(ISERROR(VLOOKUP($O137&amp;$Q137&amp;$R137,[1]参照!$BH$3:$BS$27,11,0)),"",IF(VLOOKUP($O137&amp;$Q137&amp;$R137,[1]参照!$BH$3:$BS$27,11,0)=0,"",VLOOKUP($O137&amp;$Q137&amp;$R137,[1]参照!$BH$3:$BS$27,11,0)))</f>
        <v/>
      </c>
      <c r="AK137" s="30" t="str">
        <f>IF(ISERROR(VLOOKUP($O137&amp;$Q137&amp;$R137,[1]参照!$BH$3:$BS$27,7,0)),"",IF(VLOOKUP($O137&amp;$Q137&amp;$R137,[1]参照!$BH$3:$BS$27,7,0)=0,"",VLOOKUP($O137&amp;$Q137&amp;$R137,[1]参照!$BH$3:$BS$27,7,0)))</f>
        <v/>
      </c>
      <c r="AL137" s="31"/>
      <c r="AM137" s="32"/>
      <c r="AN137" s="30" t="str">
        <f>IF(ISERROR(VLOOKUP($O137&amp;$Q137&amp;$R137,[1]参照!$BH$3:$BS$27,12,0)),"",IF(VLOOKUP($O137&amp;$Q137&amp;$R137,[1]参照!$BH$3:$BS$27,12,0)=0,"",VLOOKUP($O137&amp;$Q137&amp;$R137,[1]参照!$BH$3:$BS$27,12,0)))</f>
        <v/>
      </c>
      <c r="AO137" s="33"/>
      <c r="AP137" s="34"/>
    </row>
    <row r="138" spans="1:42" ht="21.75" customHeight="1">
      <c r="A138" s="24" t="str">
        <f>[1]表紙!$H$11</f>
        <v>28365</v>
      </c>
      <c r="B138" s="25"/>
      <c r="C138" s="26">
        <v>135</v>
      </c>
      <c r="D138" s="27" t="str">
        <f>IFERROR(VLOOKUP($A138&amp;"-"&amp;[1]★回答入力シート!$F138,[1]参照!$K$3:$N$11968,4,0),"")</f>
        <v/>
      </c>
      <c r="E138" s="27" t="s">
        <v>39</v>
      </c>
      <c r="F138" s="28"/>
      <c r="G138" s="27" t="s">
        <v>40</v>
      </c>
      <c r="H138" s="28"/>
      <c r="I138" s="27" t="s">
        <v>41</v>
      </c>
      <c r="J138" s="27" t="s">
        <v>39</v>
      </c>
      <c r="K138" s="28"/>
      <c r="L138" s="27" t="s">
        <v>40</v>
      </c>
      <c r="M138" s="28"/>
      <c r="N138" s="27" t="s">
        <v>41</v>
      </c>
      <c r="O138" s="28"/>
      <c r="P138" s="29" t="str">
        <f>IF(D138="","",IF(VLOOKUP($D138,[1]参照!$N$3:$O$11968,2,0)=0,"",VLOOKUP($D138,[1]参照!$N$3:$O$11968,2,0)))</f>
        <v/>
      </c>
      <c r="Q138" s="28"/>
      <c r="R138" s="28"/>
      <c r="S138" s="25"/>
      <c r="T138" s="25"/>
      <c r="U138" s="30" t="str">
        <f>IF(ISERROR(VLOOKUP($O138&amp;$Q138&amp;$R138,[1]参照!$BH$3:$BS$27,3,0)),"",IF(VLOOKUP($O138&amp;$Q138&amp;$R138,[1]参照!$BH$3:$BS$27,3,0)=0,"",VLOOKUP($O138&amp;$Q138&amp;$R138,[1]参照!$BH$3:$BS$27,3,0)))</f>
        <v/>
      </c>
      <c r="V138" s="31"/>
      <c r="W138" s="32"/>
      <c r="X138" s="30" t="str">
        <f>IF(ISERROR(VLOOKUP($O138&amp;$Q138&amp;$R138,[1]参照!$BH$3:$BS$27,8,0)),"",IF(VLOOKUP($O138&amp;$Q138&amp;$R138,[1]参照!$BH$3:$BS$27,8,0)=0,"",VLOOKUP($O138&amp;$Q138&amp;$R138,[1]参照!$BH$3:$BS$27,8,0)))</f>
        <v/>
      </c>
      <c r="Y138" s="30" t="str">
        <f>IF(ISERROR(VLOOKUP($O138&amp;$Q138&amp;$R138,[1]参照!$BH$3:$BS$27,4,0)),"",IF(VLOOKUP($O138&amp;$Q138&amp;$R138,[1]参照!$BH$3:$BS$27,4,0)=0,"",VLOOKUP($O138&amp;$Q138&amp;$R138,[1]参照!$BH$3:$BS$27,4,0)))</f>
        <v/>
      </c>
      <c r="Z138" s="31"/>
      <c r="AA138" s="32"/>
      <c r="AB138" s="30" t="str">
        <f>IF(ISERROR(VLOOKUP($O138&amp;$Q138&amp;$R138,[1]参照!$BH$3:$BS$27,9,0)),"",IF(VLOOKUP($O138&amp;$Q138&amp;$R138,[1]参照!$BH$3:$BS$27,9,0)=0,"",VLOOKUP($O138&amp;$Q138&amp;$R138,[1]参照!$BH$3:$BS$27,9,0)))</f>
        <v/>
      </c>
      <c r="AC138" s="30" t="str">
        <f>IF(ISERROR(VLOOKUP($O138&amp;$Q138&amp;$R138,[1]参照!$BH$3:$BS$27,5,0)),"",IF(VLOOKUP($O138&amp;$Q138&amp;$R138,[1]参照!$BH$3:$BS$27,5,0)=0,"",VLOOKUP($O138&amp;$Q138&amp;$R138,[1]参照!$BH$3:$BS$27,5,0)))</f>
        <v/>
      </c>
      <c r="AD138" s="31"/>
      <c r="AE138" s="32"/>
      <c r="AF138" s="30" t="str">
        <f>IF(ISERROR(VLOOKUP($O138&amp;$Q138&amp;$R138,[1]参照!$BH$3:$BS$27,10,0)),"",IF(VLOOKUP($O138&amp;$Q138&amp;$R138,[1]参照!$BH$3:$BS$27,10,0)=0,"",VLOOKUP($O138&amp;$Q138&amp;$R138,[1]参照!$BH$3:$BS$27,10,0)))</f>
        <v/>
      </c>
      <c r="AG138" s="30" t="str">
        <f>IF(ISERROR(VLOOKUP($O138&amp;$Q138&amp;$R138,[1]参照!$BH$3:$BS$27,6,0)),"",IF(VLOOKUP($O138&amp;$Q138&amp;$R138,[1]参照!$BH$3:$BS$27,6,0)=0,"",VLOOKUP($O138&amp;$Q138&amp;$R138,[1]参照!$BH$3:$BS$27,6,0)))</f>
        <v/>
      </c>
      <c r="AH138" s="31"/>
      <c r="AI138" s="32"/>
      <c r="AJ138" s="30" t="str">
        <f>IF(ISERROR(VLOOKUP($O138&amp;$Q138&amp;$R138,[1]参照!$BH$3:$BS$27,11,0)),"",IF(VLOOKUP($O138&amp;$Q138&amp;$R138,[1]参照!$BH$3:$BS$27,11,0)=0,"",VLOOKUP($O138&amp;$Q138&amp;$R138,[1]参照!$BH$3:$BS$27,11,0)))</f>
        <v/>
      </c>
      <c r="AK138" s="30" t="str">
        <f>IF(ISERROR(VLOOKUP($O138&amp;$Q138&amp;$R138,[1]参照!$BH$3:$BS$27,7,0)),"",IF(VLOOKUP($O138&amp;$Q138&amp;$R138,[1]参照!$BH$3:$BS$27,7,0)=0,"",VLOOKUP($O138&amp;$Q138&amp;$R138,[1]参照!$BH$3:$BS$27,7,0)))</f>
        <v/>
      </c>
      <c r="AL138" s="31"/>
      <c r="AM138" s="32"/>
      <c r="AN138" s="30" t="str">
        <f>IF(ISERROR(VLOOKUP($O138&amp;$Q138&amp;$R138,[1]参照!$BH$3:$BS$27,12,0)),"",IF(VLOOKUP($O138&amp;$Q138&amp;$R138,[1]参照!$BH$3:$BS$27,12,0)=0,"",VLOOKUP($O138&amp;$Q138&amp;$R138,[1]参照!$BH$3:$BS$27,12,0)))</f>
        <v/>
      </c>
      <c r="AO138" s="33"/>
      <c r="AP138" s="34"/>
    </row>
    <row r="139" spans="1:42" ht="21.75" customHeight="1">
      <c r="A139" s="24" t="str">
        <f>[1]表紙!$H$11</f>
        <v>28365</v>
      </c>
      <c r="B139" s="25"/>
      <c r="C139" s="26">
        <v>136</v>
      </c>
      <c r="D139" s="27" t="str">
        <f>IFERROR(VLOOKUP($A139&amp;"-"&amp;[1]★回答入力シート!$F139,[1]参照!$K$3:$N$11968,4,0),"")</f>
        <v/>
      </c>
      <c r="E139" s="27" t="s">
        <v>39</v>
      </c>
      <c r="F139" s="28"/>
      <c r="G139" s="27" t="s">
        <v>40</v>
      </c>
      <c r="H139" s="28"/>
      <c r="I139" s="27" t="s">
        <v>41</v>
      </c>
      <c r="J139" s="27" t="s">
        <v>39</v>
      </c>
      <c r="K139" s="28"/>
      <c r="L139" s="27" t="s">
        <v>40</v>
      </c>
      <c r="M139" s="28"/>
      <c r="N139" s="27" t="s">
        <v>41</v>
      </c>
      <c r="O139" s="28"/>
      <c r="P139" s="29" t="str">
        <f>IF(D139="","",IF(VLOOKUP($D139,[1]参照!$N$3:$O$11968,2,0)=0,"",VLOOKUP($D139,[1]参照!$N$3:$O$11968,2,0)))</f>
        <v/>
      </c>
      <c r="Q139" s="28"/>
      <c r="R139" s="28"/>
      <c r="S139" s="25"/>
      <c r="T139" s="25"/>
      <c r="U139" s="30" t="str">
        <f>IF(ISERROR(VLOOKUP($O139&amp;$Q139&amp;$R139,[1]参照!$BH$3:$BS$27,3,0)),"",IF(VLOOKUP($O139&amp;$Q139&amp;$R139,[1]参照!$BH$3:$BS$27,3,0)=0,"",VLOOKUP($O139&amp;$Q139&amp;$R139,[1]参照!$BH$3:$BS$27,3,0)))</f>
        <v/>
      </c>
      <c r="V139" s="31"/>
      <c r="W139" s="32"/>
      <c r="X139" s="30" t="str">
        <f>IF(ISERROR(VLOOKUP($O139&amp;$Q139&amp;$R139,[1]参照!$BH$3:$BS$27,8,0)),"",IF(VLOOKUP($O139&amp;$Q139&amp;$R139,[1]参照!$BH$3:$BS$27,8,0)=0,"",VLOOKUP($O139&amp;$Q139&amp;$R139,[1]参照!$BH$3:$BS$27,8,0)))</f>
        <v/>
      </c>
      <c r="Y139" s="30" t="str">
        <f>IF(ISERROR(VLOOKUP($O139&amp;$Q139&amp;$R139,[1]参照!$BH$3:$BS$27,4,0)),"",IF(VLOOKUP($O139&amp;$Q139&amp;$R139,[1]参照!$BH$3:$BS$27,4,0)=0,"",VLOOKUP($O139&amp;$Q139&amp;$R139,[1]参照!$BH$3:$BS$27,4,0)))</f>
        <v/>
      </c>
      <c r="Z139" s="31"/>
      <c r="AA139" s="32"/>
      <c r="AB139" s="30" t="str">
        <f>IF(ISERROR(VLOOKUP($O139&amp;$Q139&amp;$R139,[1]参照!$BH$3:$BS$27,9,0)),"",IF(VLOOKUP($O139&amp;$Q139&amp;$R139,[1]参照!$BH$3:$BS$27,9,0)=0,"",VLOOKUP($O139&amp;$Q139&amp;$R139,[1]参照!$BH$3:$BS$27,9,0)))</f>
        <v/>
      </c>
      <c r="AC139" s="30" t="str">
        <f>IF(ISERROR(VLOOKUP($O139&amp;$Q139&amp;$R139,[1]参照!$BH$3:$BS$27,5,0)),"",IF(VLOOKUP($O139&amp;$Q139&amp;$R139,[1]参照!$BH$3:$BS$27,5,0)=0,"",VLOOKUP($O139&amp;$Q139&amp;$R139,[1]参照!$BH$3:$BS$27,5,0)))</f>
        <v/>
      </c>
      <c r="AD139" s="31"/>
      <c r="AE139" s="32"/>
      <c r="AF139" s="30" t="str">
        <f>IF(ISERROR(VLOOKUP($O139&amp;$Q139&amp;$R139,[1]参照!$BH$3:$BS$27,10,0)),"",IF(VLOOKUP($O139&amp;$Q139&amp;$R139,[1]参照!$BH$3:$BS$27,10,0)=0,"",VLOOKUP($O139&amp;$Q139&amp;$R139,[1]参照!$BH$3:$BS$27,10,0)))</f>
        <v/>
      </c>
      <c r="AG139" s="30" t="str">
        <f>IF(ISERROR(VLOOKUP($O139&amp;$Q139&amp;$R139,[1]参照!$BH$3:$BS$27,6,0)),"",IF(VLOOKUP($O139&amp;$Q139&amp;$R139,[1]参照!$BH$3:$BS$27,6,0)=0,"",VLOOKUP($O139&amp;$Q139&amp;$R139,[1]参照!$BH$3:$BS$27,6,0)))</f>
        <v/>
      </c>
      <c r="AH139" s="31"/>
      <c r="AI139" s="32"/>
      <c r="AJ139" s="30" t="str">
        <f>IF(ISERROR(VLOOKUP($O139&amp;$Q139&amp;$R139,[1]参照!$BH$3:$BS$27,11,0)),"",IF(VLOOKUP($O139&amp;$Q139&amp;$R139,[1]参照!$BH$3:$BS$27,11,0)=0,"",VLOOKUP($O139&amp;$Q139&amp;$R139,[1]参照!$BH$3:$BS$27,11,0)))</f>
        <v/>
      </c>
      <c r="AK139" s="30" t="str">
        <f>IF(ISERROR(VLOOKUP($O139&amp;$Q139&amp;$R139,[1]参照!$BH$3:$BS$27,7,0)),"",IF(VLOOKUP($O139&amp;$Q139&amp;$R139,[1]参照!$BH$3:$BS$27,7,0)=0,"",VLOOKUP($O139&amp;$Q139&amp;$R139,[1]参照!$BH$3:$BS$27,7,0)))</f>
        <v/>
      </c>
      <c r="AL139" s="31"/>
      <c r="AM139" s="32"/>
      <c r="AN139" s="30" t="str">
        <f>IF(ISERROR(VLOOKUP($O139&amp;$Q139&amp;$R139,[1]参照!$BH$3:$BS$27,12,0)),"",IF(VLOOKUP($O139&amp;$Q139&amp;$R139,[1]参照!$BH$3:$BS$27,12,0)=0,"",VLOOKUP($O139&amp;$Q139&amp;$R139,[1]参照!$BH$3:$BS$27,12,0)))</f>
        <v/>
      </c>
      <c r="AO139" s="33"/>
      <c r="AP139" s="34"/>
    </row>
    <row r="140" spans="1:42" ht="21.75" customHeight="1">
      <c r="A140" s="24" t="str">
        <f>[1]表紙!$H$11</f>
        <v>28365</v>
      </c>
      <c r="B140" s="25"/>
      <c r="C140" s="26">
        <v>137</v>
      </c>
      <c r="D140" s="27" t="str">
        <f>IFERROR(VLOOKUP($A140&amp;"-"&amp;[1]★回答入力シート!$F140,[1]参照!$K$3:$N$11968,4,0),"")</f>
        <v/>
      </c>
      <c r="E140" s="27" t="s">
        <v>39</v>
      </c>
      <c r="F140" s="28"/>
      <c r="G140" s="27" t="s">
        <v>40</v>
      </c>
      <c r="H140" s="28"/>
      <c r="I140" s="27" t="s">
        <v>41</v>
      </c>
      <c r="J140" s="27" t="s">
        <v>39</v>
      </c>
      <c r="K140" s="28"/>
      <c r="L140" s="27" t="s">
        <v>40</v>
      </c>
      <c r="M140" s="28"/>
      <c r="N140" s="27" t="s">
        <v>41</v>
      </c>
      <c r="O140" s="28"/>
      <c r="P140" s="29" t="str">
        <f>IF(D140="","",IF(VLOOKUP($D140,[1]参照!$N$3:$O$11968,2,0)=0,"",VLOOKUP($D140,[1]参照!$N$3:$O$11968,2,0)))</f>
        <v/>
      </c>
      <c r="Q140" s="28"/>
      <c r="R140" s="28"/>
      <c r="S140" s="25"/>
      <c r="T140" s="25"/>
      <c r="U140" s="30" t="str">
        <f>IF(ISERROR(VLOOKUP($O140&amp;$Q140&amp;$R140,[1]参照!$BH$3:$BS$27,3,0)),"",IF(VLOOKUP($O140&amp;$Q140&amp;$R140,[1]参照!$BH$3:$BS$27,3,0)=0,"",VLOOKUP($O140&amp;$Q140&amp;$R140,[1]参照!$BH$3:$BS$27,3,0)))</f>
        <v/>
      </c>
      <c r="V140" s="31"/>
      <c r="W140" s="32"/>
      <c r="X140" s="30" t="str">
        <f>IF(ISERROR(VLOOKUP($O140&amp;$Q140&amp;$R140,[1]参照!$BH$3:$BS$27,8,0)),"",IF(VLOOKUP($O140&amp;$Q140&amp;$R140,[1]参照!$BH$3:$BS$27,8,0)=0,"",VLOOKUP($O140&amp;$Q140&amp;$R140,[1]参照!$BH$3:$BS$27,8,0)))</f>
        <v/>
      </c>
      <c r="Y140" s="30" t="str">
        <f>IF(ISERROR(VLOOKUP($O140&amp;$Q140&amp;$R140,[1]参照!$BH$3:$BS$27,4,0)),"",IF(VLOOKUP($O140&amp;$Q140&amp;$R140,[1]参照!$BH$3:$BS$27,4,0)=0,"",VLOOKUP($O140&amp;$Q140&amp;$R140,[1]参照!$BH$3:$BS$27,4,0)))</f>
        <v/>
      </c>
      <c r="Z140" s="31"/>
      <c r="AA140" s="32"/>
      <c r="AB140" s="30" t="str">
        <f>IF(ISERROR(VLOOKUP($O140&amp;$Q140&amp;$R140,[1]参照!$BH$3:$BS$27,9,0)),"",IF(VLOOKUP($O140&amp;$Q140&amp;$R140,[1]参照!$BH$3:$BS$27,9,0)=0,"",VLOOKUP($O140&amp;$Q140&amp;$R140,[1]参照!$BH$3:$BS$27,9,0)))</f>
        <v/>
      </c>
      <c r="AC140" s="30" t="str">
        <f>IF(ISERROR(VLOOKUP($O140&amp;$Q140&amp;$R140,[1]参照!$BH$3:$BS$27,5,0)),"",IF(VLOOKUP($O140&amp;$Q140&amp;$R140,[1]参照!$BH$3:$BS$27,5,0)=0,"",VLOOKUP($O140&amp;$Q140&amp;$R140,[1]参照!$BH$3:$BS$27,5,0)))</f>
        <v/>
      </c>
      <c r="AD140" s="31"/>
      <c r="AE140" s="32"/>
      <c r="AF140" s="30" t="str">
        <f>IF(ISERROR(VLOOKUP($O140&amp;$Q140&amp;$R140,[1]参照!$BH$3:$BS$27,10,0)),"",IF(VLOOKUP($O140&amp;$Q140&amp;$R140,[1]参照!$BH$3:$BS$27,10,0)=0,"",VLOOKUP($O140&amp;$Q140&amp;$R140,[1]参照!$BH$3:$BS$27,10,0)))</f>
        <v/>
      </c>
      <c r="AG140" s="30" t="str">
        <f>IF(ISERROR(VLOOKUP($O140&amp;$Q140&amp;$R140,[1]参照!$BH$3:$BS$27,6,0)),"",IF(VLOOKUP($O140&amp;$Q140&amp;$R140,[1]参照!$BH$3:$BS$27,6,0)=0,"",VLOOKUP($O140&amp;$Q140&amp;$R140,[1]参照!$BH$3:$BS$27,6,0)))</f>
        <v/>
      </c>
      <c r="AH140" s="31"/>
      <c r="AI140" s="32"/>
      <c r="AJ140" s="30" t="str">
        <f>IF(ISERROR(VLOOKUP($O140&amp;$Q140&amp;$R140,[1]参照!$BH$3:$BS$27,11,0)),"",IF(VLOOKUP($O140&amp;$Q140&amp;$R140,[1]参照!$BH$3:$BS$27,11,0)=0,"",VLOOKUP($O140&amp;$Q140&amp;$R140,[1]参照!$BH$3:$BS$27,11,0)))</f>
        <v/>
      </c>
      <c r="AK140" s="30" t="str">
        <f>IF(ISERROR(VLOOKUP($O140&amp;$Q140&amp;$R140,[1]参照!$BH$3:$BS$27,7,0)),"",IF(VLOOKUP($O140&amp;$Q140&amp;$R140,[1]参照!$BH$3:$BS$27,7,0)=0,"",VLOOKUP($O140&amp;$Q140&amp;$R140,[1]参照!$BH$3:$BS$27,7,0)))</f>
        <v/>
      </c>
      <c r="AL140" s="31"/>
      <c r="AM140" s="32"/>
      <c r="AN140" s="30" t="str">
        <f>IF(ISERROR(VLOOKUP($O140&amp;$Q140&amp;$R140,[1]参照!$BH$3:$BS$27,12,0)),"",IF(VLOOKUP($O140&amp;$Q140&amp;$R140,[1]参照!$BH$3:$BS$27,12,0)=0,"",VLOOKUP($O140&amp;$Q140&amp;$R140,[1]参照!$BH$3:$BS$27,12,0)))</f>
        <v/>
      </c>
      <c r="AO140" s="33"/>
      <c r="AP140" s="34"/>
    </row>
    <row r="141" spans="1:42" ht="21.75" customHeight="1">
      <c r="A141" s="24" t="str">
        <f>[1]表紙!$H$11</f>
        <v>28365</v>
      </c>
      <c r="B141" s="25"/>
      <c r="C141" s="26">
        <v>138</v>
      </c>
      <c r="D141" s="27" t="str">
        <f>IFERROR(VLOOKUP($A141&amp;"-"&amp;[1]★回答入力シート!$F141,[1]参照!$K$3:$N$11968,4,0),"")</f>
        <v/>
      </c>
      <c r="E141" s="27" t="s">
        <v>39</v>
      </c>
      <c r="F141" s="28"/>
      <c r="G141" s="27" t="s">
        <v>40</v>
      </c>
      <c r="H141" s="28"/>
      <c r="I141" s="27" t="s">
        <v>41</v>
      </c>
      <c r="J141" s="27" t="s">
        <v>39</v>
      </c>
      <c r="K141" s="28"/>
      <c r="L141" s="27" t="s">
        <v>40</v>
      </c>
      <c r="M141" s="28"/>
      <c r="N141" s="27" t="s">
        <v>41</v>
      </c>
      <c r="O141" s="28"/>
      <c r="P141" s="29" t="str">
        <f>IF(D141="","",IF(VLOOKUP($D141,[1]参照!$N$3:$O$11968,2,0)=0,"",VLOOKUP($D141,[1]参照!$N$3:$O$11968,2,0)))</f>
        <v/>
      </c>
      <c r="Q141" s="28"/>
      <c r="R141" s="28"/>
      <c r="S141" s="25"/>
      <c r="T141" s="25"/>
      <c r="U141" s="30" t="str">
        <f>IF(ISERROR(VLOOKUP($O141&amp;$Q141&amp;$R141,[1]参照!$BH$3:$BS$27,3,0)),"",IF(VLOOKUP($O141&amp;$Q141&amp;$R141,[1]参照!$BH$3:$BS$27,3,0)=0,"",VLOOKUP($O141&amp;$Q141&amp;$R141,[1]参照!$BH$3:$BS$27,3,0)))</f>
        <v/>
      </c>
      <c r="V141" s="31"/>
      <c r="W141" s="32"/>
      <c r="X141" s="30" t="str">
        <f>IF(ISERROR(VLOOKUP($O141&amp;$Q141&amp;$R141,[1]参照!$BH$3:$BS$27,8,0)),"",IF(VLOOKUP($O141&amp;$Q141&amp;$R141,[1]参照!$BH$3:$BS$27,8,0)=0,"",VLOOKUP($O141&amp;$Q141&amp;$R141,[1]参照!$BH$3:$BS$27,8,0)))</f>
        <v/>
      </c>
      <c r="Y141" s="30" t="str">
        <f>IF(ISERROR(VLOOKUP($O141&amp;$Q141&amp;$R141,[1]参照!$BH$3:$BS$27,4,0)),"",IF(VLOOKUP($O141&amp;$Q141&amp;$R141,[1]参照!$BH$3:$BS$27,4,0)=0,"",VLOOKUP($O141&amp;$Q141&amp;$R141,[1]参照!$BH$3:$BS$27,4,0)))</f>
        <v/>
      </c>
      <c r="Z141" s="31"/>
      <c r="AA141" s="32"/>
      <c r="AB141" s="30" t="str">
        <f>IF(ISERROR(VLOOKUP($O141&amp;$Q141&amp;$R141,[1]参照!$BH$3:$BS$27,9,0)),"",IF(VLOOKUP($O141&amp;$Q141&amp;$R141,[1]参照!$BH$3:$BS$27,9,0)=0,"",VLOOKUP($O141&amp;$Q141&amp;$R141,[1]参照!$BH$3:$BS$27,9,0)))</f>
        <v/>
      </c>
      <c r="AC141" s="30" t="str">
        <f>IF(ISERROR(VLOOKUP($O141&amp;$Q141&amp;$R141,[1]参照!$BH$3:$BS$27,5,0)),"",IF(VLOOKUP($O141&amp;$Q141&amp;$R141,[1]参照!$BH$3:$BS$27,5,0)=0,"",VLOOKUP($O141&amp;$Q141&amp;$R141,[1]参照!$BH$3:$BS$27,5,0)))</f>
        <v/>
      </c>
      <c r="AD141" s="31"/>
      <c r="AE141" s="32"/>
      <c r="AF141" s="30" t="str">
        <f>IF(ISERROR(VLOOKUP($O141&amp;$Q141&amp;$R141,[1]参照!$BH$3:$BS$27,10,0)),"",IF(VLOOKUP($O141&amp;$Q141&amp;$R141,[1]参照!$BH$3:$BS$27,10,0)=0,"",VLOOKUP($O141&amp;$Q141&amp;$R141,[1]参照!$BH$3:$BS$27,10,0)))</f>
        <v/>
      </c>
      <c r="AG141" s="30" t="str">
        <f>IF(ISERROR(VLOOKUP($O141&amp;$Q141&amp;$R141,[1]参照!$BH$3:$BS$27,6,0)),"",IF(VLOOKUP($O141&amp;$Q141&amp;$R141,[1]参照!$BH$3:$BS$27,6,0)=0,"",VLOOKUP($O141&amp;$Q141&amp;$R141,[1]参照!$BH$3:$BS$27,6,0)))</f>
        <v/>
      </c>
      <c r="AH141" s="31"/>
      <c r="AI141" s="32"/>
      <c r="AJ141" s="30" t="str">
        <f>IF(ISERROR(VLOOKUP($O141&amp;$Q141&amp;$R141,[1]参照!$BH$3:$BS$27,11,0)),"",IF(VLOOKUP($O141&amp;$Q141&amp;$R141,[1]参照!$BH$3:$BS$27,11,0)=0,"",VLOOKUP($O141&amp;$Q141&amp;$R141,[1]参照!$BH$3:$BS$27,11,0)))</f>
        <v/>
      </c>
      <c r="AK141" s="30" t="str">
        <f>IF(ISERROR(VLOOKUP($O141&amp;$Q141&amp;$R141,[1]参照!$BH$3:$BS$27,7,0)),"",IF(VLOOKUP($O141&amp;$Q141&amp;$R141,[1]参照!$BH$3:$BS$27,7,0)=0,"",VLOOKUP($O141&amp;$Q141&amp;$R141,[1]参照!$BH$3:$BS$27,7,0)))</f>
        <v/>
      </c>
      <c r="AL141" s="31"/>
      <c r="AM141" s="32"/>
      <c r="AN141" s="30" t="str">
        <f>IF(ISERROR(VLOOKUP($O141&amp;$Q141&amp;$R141,[1]参照!$BH$3:$BS$27,12,0)),"",IF(VLOOKUP($O141&amp;$Q141&amp;$R141,[1]参照!$BH$3:$BS$27,12,0)=0,"",VLOOKUP($O141&amp;$Q141&amp;$R141,[1]参照!$BH$3:$BS$27,12,0)))</f>
        <v/>
      </c>
      <c r="AO141" s="33"/>
      <c r="AP141" s="34"/>
    </row>
    <row r="142" spans="1:42" ht="21.75" customHeight="1">
      <c r="A142" s="24" t="str">
        <f>[1]表紙!$H$11</f>
        <v>28365</v>
      </c>
      <c r="B142" s="25"/>
      <c r="C142" s="26">
        <v>139</v>
      </c>
      <c r="D142" s="27" t="str">
        <f>IFERROR(VLOOKUP($A142&amp;"-"&amp;[1]★回答入力シート!$F142,[1]参照!$K$3:$N$11968,4,0),"")</f>
        <v/>
      </c>
      <c r="E142" s="27" t="s">
        <v>39</v>
      </c>
      <c r="F142" s="28"/>
      <c r="G142" s="27" t="s">
        <v>40</v>
      </c>
      <c r="H142" s="28"/>
      <c r="I142" s="27" t="s">
        <v>41</v>
      </c>
      <c r="J142" s="27" t="s">
        <v>39</v>
      </c>
      <c r="K142" s="28"/>
      <c r="L142" s="27" t="s">
        <v>40</v>
      </c>
      <c r="M142" s="28"/>
      <c r="N142" s="27" t="s">
        <v>41</v>
      </c>
      <c r="O142" s="28"/>
      <c r="P142" s="29" t="str">
        <f>IF(D142="","",IF(VLOOKUP($D142,[1]参照!$N$3:$O$11968,2,0)=0,"",VLOOKUP($D142,[1]参照!$N$3:$O$11968,2,0)))</f>
        <v/>
      </c>
      <c r="Q142" s="28"/>
      <c r="R142" s="28"/>
      <c r="S142" s="25"/>
      <c r="T142" s="25"/>
      <c r="U142" s="30" t="str">
        <f>IF(ISERROR(VLOOKUP($O142&amp;$Q142&amp;$R142,[1]参照!$BH$3:$BS$27,3,0)),"",IF(VLOOKUP($O142&amp;$Q142&amp;$R142,[1]参照!$BH$3:$BS$27,3,0)=0,"",VLOOKUP($O142&amp;$Q142&amp;$R142,[1]参照!$BH$3:$BS$27,3,0)))</f>
        <v/>
      </c>
      <c r="V142" s="31"/>
      <c r="W142" s="32"/>
      <c r="X142" s="30" t="str">
        <f>IF(ISERROR(VLOOKUP($O142&amp;$Q142&amp;$R142,[1]参照!$BH$3:$BS$27,8,0)),"",IF(VLOOKUP($O142&amp;$Q142&amp;$R142,[1]参照!$BH$3:$BS$27,8,0)=0,"",VLOOKUP($O142&amp;$Q142&amp;$R142,[1]参照!$BH$3:$BS$27,8,0)))</f>
        <v/>
      </c>
      <c r="Y142" s="30" t="str">
        <f>IF(ISERROR(VLOOKUP($O142&amp;$Q142&amp;$R142,[1]参照!$BH$3:$BS$27,4,0)),"",IF(VLOOKUP($O142&amp;$Q142&amp;$R142,[1]参照!$BH$3:$BS$27,4,0)=0,"",VLOOKUP($O142&amp;$Q142&amp;$R142,[1]参照!$BH$3:$BS$27,4,0)))</f>
        <v/>
      </c>
      <c r="Z142" s="31"/>
      <c r="AA142" s="32"/>
      <c r="AB142" s="30" t="str">
        <f>IF(ISERROR(VLOOKUP($O142&amp;$Q142&amp;$R142,[1]参照!$BH$3:$BS$27,9,0)),"",IF(VLOOKUP($O142&amp;$Q142&amp;$R142,[1]参照!$BH$3:$BS$27,9,0)=0,"",VLOOKUP($O142&amp;$Q142&amp;$R142,[1]参照!$BH$3:$BS$27,9,0)))</f>
        <v/>
      </c>
      <c r="AC142" s="30" t="str">
        <f>IF(ISERROR(VLOOKUP($O142&amp;$Q142&amp;$R142,[1]参照!$BH$3:$BS$27,5,0)),"",IF(VLOOKUP($O142&amp;$Q142&amp;$R142,[1]参照!$BH$3:$BS$27,5,0)=0,"",VLOOKUP($O142&amp;$Q142&amp;$R142,[1]参照!$BH$3:$BS$27,5,0)))</f>
        <v/>
      </c>
      <c r="AD142" s="31"/>
      <c r="AE142" s="32"/>
      <c r="AF142" s="30" t="str">
        <f>IF(ISERROR(VLOOKUP($O142&amp;$Q142&amp;$R142,[1]参照!$BH$3:$BS$27,10,0)),"",IF(VLOOKUP($O142&amp;$Q142&amp;$R142,[1]参照!$BH$3:$BS$27,10,0)=0,"",VLOOKUP($O142&amp;$Q142&amp;$R142,[1]参照!$BH$3:$BS$27,10,0)))</f>
        <v/>
      </c>
      <c r="AG142" s="30" t="str">
        <f>IF(ISERROR(VLOOKUP($O142&amp;$Q142&amp;$R142,[1]参照!$BH$3:$BS$27,6,0)),"",IF(VLOOKUP($O142&amp;$Q142&amp;$R142,[1]参照!$BH$3:$BS$27,6,0)=0,"",VLOOKUP($O142&amp;$Q142&amp;$R142,[1]参照!$BH$3:$BS$27,6,0)))</f>
        <v/>
      </c>
      <c r="AH142" s="31"/>
      <c r="AI142" s="32"/>
      <c r="AJ142" s="30" t="str">
        <f>IF(ISERROR(VLOOKUP($O142&amp;$Q142&amp;$R142,[1]参照!$BH$3:$BS$27,11,0)),"",IF(VLOOKUP($O142&amp;$Q142&amp;$R142,[1]参照!$BH$3:$BS$27,11,0)=0,"",VLOOKUP($O142&amp;$Q142&amp;$R142,[1]参照!$BH$3:$BS$27,11,0)))</f>
        <v/>
      </c>
      <c r="AK142" s="30" t="str">
        <f>IF(ISERROR(VLOOKUP($O142&amp;$Q142&amp;$R142,[1]参照!$BH$3:$BS$27,7,0)),"",IF(VLOOKUP($O142&amp;$Q142&amp;$R142,[1]参照!$BH$3:$BS$27,7,0)=0,"",VLOOKUP($O142&amp;$Q142&amp;$R142,[1]参照!$BH$3:$BS$27,7,0)))</f>
        <v/>
      </c>
      <c r="AL142" s="31"/>
      <c r="AM142" s="32"/>
      <c r="AN142" s="30" t="str">
        <f>IF(ISERROR(VLOOKUP($O142&amp;$Q142&amp;$R142,[1]参照!$BH$3:$BS$27,12,0)),"",IF(VLOOKUP($O142&amp;$Q142&amp;$R142,[1]参照!$BH$3:$BS$27,12,0)=0,"",VLOOKUP($O142&amp;$Q142&amp;$R142,[1]参照!$BH$3:$BS$27,12,0)))</f>
        <v/>
      </c>
      <c r="AO142" s="33"/>
      <c r="AP142" s="34"/>
    </row>
    <row r="143" spans="1:42" ht="21.75" customHeight="1">
      <c r="A143" s="24" t="str">
        <f>[1]表紙!$H$11</f>
        <v>28365</v>
      </c>
      <c r="B143" s="25"/>
      <c r="C143" s="26">
        <v>140</v>
      </c>
      <c r="D143" s="27" t="str">
        <f>IFERROR(VLOOKUP($A143&amp;"-"&amp;[1]★回答入力シート!$F143,[1]参照!$K$3:$N$11968,4,0),"")</f>
        <v/>
      </c>
      <c r="E143" s="27" t="s">
        <v>39</v>
      </c>
      <c r="F143" s="28"/>
      <c r="G143" s="27" t="s">
        <v>40</v>
      </c>
      <c r="H143" s="28"/>
      <c r="I143" s="27" t="s">
        <v>41</v>
      </c>
      <c r="J143" s="27" t="s">
        <v>39</v>
      </c>
      <c r="K143" s="28"/>
      <c r="L143" s="27" t="s">
        <v>40</v>
      </c>
      <c r="M143" s="28"/>
      <c r="N143" s="27" t="s">
        <v>41</v>
      </c>
      <c r="O143" s="28"/>
      <c r="P143" s="29" t="str">
        <f>IF(D143="","",IF(VLOOKUP($D143,[1]参照!$N$3:$O$11968,2,0)=0,"",VLOOKUP($D143,[1]参照!$N$3:$O$11968,2,0)))</f>
        <v/>
      </c>
      <c r="Q143" s="28"/>
      <c r="R143" s="28"/>
      <c r="S143" s="25"/>
      <c r="T143" s="25"/>
      <c r="U143" s="30" t="str">
        <f>IF(ISERROR(VLOOKUP($O143&amp;$Q143&amp;$R143,[1]参照!$BH$3:$BS$27,3,0)),"",IF(VLOOKUP($O143&amp;$Q143&amp;$R143,[1]参照!$BH$3:$BS$27,3,0)=0,"",VLOOKUP($O143&amp;$Q143&amp;$R143,[1]参照!$BH$3:$BS$27,3,0)))</f>
        <v/>
      </c>
      <c r="V143" s="31"/>
      <c r="W143" s="32"/>
      <c r="X143" s="30" t="str">
        <f>IF(ISERROR(VLOOKUP($O143&amp;$Q143&amp;$R143,[1]参照!$BH$3:$BS$27,8,0)),"",IF(VLOOKUP($O143&amp;$Q143&amp;$R143,[1]参照!$BH$3:$BS$27,8,0)=0,"",VLOOKUP($O143&amp;$Q143&amp;$R143,[1]参照!$BH$3:$BS$27,8,0)))</f>
        <v/>
      </c>
      <c r="Y143" s="30" t="str">
        <f>IF(ISERROR(VLOOKUP($O143&amp;$Q143&amp;$R143,[1]参照!$BH$3:$BS$27,4,0)),"",IF(VLOOKUP($O143&amp;$Q143&amp;$R143,[1]参照!$BH$3:$BS$27,4,0)=0,"",VLOOKUP($O143&amp;$Q143&amp;$R143,[1]参照!$BH$3:$BS$27,4,0)))</f>
        <v/>
      </c>
      <c r="Z143" s="31"/>
      <c r="AA143" s="32"/>
      <c r="AB143" s="30" t="str">
        <f>IF(ISERROR(VLOOKUP($O143&amp;$Q143&amp;$R143,[1]参照!$BH$3:$BS$27,9,0)),"",IF(VLOOKUP($O143&amp;$Q143&amp;$R143,[1]参照!$BH$3:$BS$27,9,0)=0,"",VLOOKUP($O143&amp;$Q143&amp;$R143,[1]参照!$BH$3:$BS$27,9,0)))</f>
        <v/>
      </c>
      <c r="AC143" s="30" t="str">
        <f>IF(ISERROR(VLOOKUP($O143&amp;$Q143&amp;$R143,[1]参照!$BH$3:$BS$27,5,0)),"",IF(VLOOKUP($O143&amp;$Q143&amp;$R143,[1]参照!$BH$3:$BS$27,5,0)=0,"",VLOOKUP($O143&amp;$Q143&amp;$R143,[1]参照!$BH$3:$BS$27,5,0)))</f>
        <v/>
      </c>
      <c r="AD143" s="31"/>
      <c r="AE143" s="32"/>
      <c r="AF143" s="30" t="str">
        <f>IF(ISERROR(VLOOKUP($O143&amp;$Q143&amp;$R143,[1]参照!$BH$3:$BS$27,10,0)),"",IF(VLOOKUP($O143&amp;$Q143&amp;$R143,[1]参照!$BH$3:$BS$27,10,0)=0,"",VLOOKUP($O143&amp;$Q143&amp;$R143,[1]参照!$BH$3:$BS$27,10,0)))</f>
        <v/>
      </c>
      <c r="AG143" s="30" t="str">
        <f>IF(ISERROR(VLOOKUP($O143&amp;$Q143&amp;$R143,[1]参照!$BH$3:$BS$27,6,0)),"",IF(VLOOKUP($O143&amp;$Q143&amp;$R143,[1]参照!$BH$3:$BS$27,6,0)=0,"",VLOOKUP($O143&amp;$Q143&amp;$R143,[1]参照!$BH$3:$BS$27,6,0)))</f>
        <v/>
      </c>
      <c r="AH143" s="31"/>
      <c r="AI143" s="32"/>
      <c r="AJ143" s="30" t="str">
        <f>IF(ISERROR(VLOOKUP($O143&amp;$Q143&amp;$R143,[1]参照!$BH$3:$BS$27,11,0)),"",IF(VLOOKUP($O143&amp;$Q143&amp;$R143,[1]参照!$BH$3:$BS$27,11,0)=0,"",VLOOKUP($O143&amp;$Q143&amp;$R143,[1]参照!$BH$3:$BS$27,11,0)))</f>
        <v/>
      </c>
      <c r="AK143" s="30" t="str">
        <f>IF(ISERROR(VLOOKUP($O143&amp;$Q143&amp;$R143,[1]参照!$BH$3:$BS$27,7,0)),"",IF(VLOOKUP($O143&amp;$Q143&amp;$R143,[1]参照!$BH$3:$BS$27,7,0)=0,"",VLOOKUP($O143&amp;$Q143&amp;$R143,[1]参照!$BH$3:$BS$27,7,0)))</f>
        <v/>
      </c>
      <c r="AL143" s="31"/>
      <c r="AM143" s="32"/>
      <c r="AN143" s="30" t="str">
        <f>IF(ISERROR(VLOOKUP($O143&amp;$Q143&amp;$R143,[1]参照!$BH$3:$BS$27,12,0)),"",IF(VLOOKUP($O143&amp;$Q143&amp;$R143,[1]参照!$BH$3:$BS$27,12,0)=0,"",VLOOKUP($O143&amp;$Q143&amp;$R143,[1]参照!$BH$3:$BS$27,12,0)))</f>
        <v/>
      </c>
      <c r="AO143" s="33"/>
      <c r="AP143" s="34"/>
    </row>
    <row r="144" spans="1:42" ht="21.75" customHeight="1">
      <c r="A144" s="24" t="str">
        <f>[1]表紙!$H$11</f>
        <v>28365</v>
      </c>
      <c r="B144" s="25"/>
      <c r="C144" s="26">
        <v>141</v>
      </c>
      <c r="D144" s="27" t="str">
        <f>IFERROR(VLOOKUP($A144&amp;"-"&amp;[1]★回答入力シート!$F144,[1]参照!$K$3:$N$11968,4,0),"")</f>
        <v/>
      </c>
      <c r="E144" s="27" t="s">
        <v>39</v>
      </c>
      <c r="F144" s="28"/>
      <c r="G144" s="27" t="s">
        <v>40</v>
      </c>
      <c r="H144" s="28"/>
      <c r="I144" s="27" t="s">
        <v>41</v>
      </c>
      <c r="J144" s="27" t="s">
        <v>39</v>
      </c>
      <c r="K144" s="28"/>
      <c r="L144" s="27" t="s">
        <v>40</v>
      </c>
      <c r="M144" s="28"/>
      <c r="N144" s="27" t="s">
        <v>41</v>
      </c>
      <c r="O144" s="28"/>
      <c r="P144" s="29" t="str">
        <f>IF(D144="","",IF(VLOOKUP($D144,[1]参照!$N$3:$O$11968,2,0)=0,"",VLOOKUP($D144,[1]参照!$N$3:$O$11968,2,0)))</f>
        <v/>
      </c>
      <c r="Q144" s="28"/>
      <c r="R144" s="28"/>
      <c r="S144" s="25"/>
      <c r="T144" s="25"/>
      <c r="U144" s="30" t="str">
        <f>IF(ISERROR(VLOOKUP($O144&amp;$Q144&amp;$R144,[1]参照!$BH$3:$BS$27,3,0)),"",IF(VLOOKUP($O144&amp;$Q144&amp;$R144,[1]参照!$BH$3:$BS$27,3,0)=0,"",VLOOKUP($O144&amp;$Q144&amp;$R144,[1]参照!$BH$3:$BS$27,3,0)))</f>
        <v/>
      </c>
      <c r="V144" s="31"/>
      <c r="W144" s="32"/>
      <c r="X144" s="30" t="str">
        <f>IF(ISERROR(VLOOKUP($O144&amp;$Q144&amp;$R144,[1]参照!$BH$3:$BS$27,8,0)),"",IF(VLOOKUP($O144&amp;$Q144&amp;$R144,[1]参照!$BH$3:$BS$27,8,0)=0,"",VLOOKUP($O144&amp;$Q144&amp;$R144,[1]参照!$BH$3:$BS$27,8,0)))</f>
        <v/>
      </c>
      <c r="Y144" s="30" t="str">
        <f>IF(ISERROR(VLOOKUP($O144&amp;$Q144&amp;$R144,[1]参照!$BH$3:$BS$27,4,0)),"",IF(VLOOKUP($O144&amp;$Q144&amp;$R144,[1]参照!$BH$3:$BS$27,4,0)=0,"",VLOOKUP($O144&amp;$Q144&amp;$R144,[1]参照!$BH$3:$BS$27,4,0)))</f>
        <v/>
      </c>
      <c r="Z144" s="31"/>
      <c r="AA144" s="32"/>
      <c r="AB144" s="30" t="str">
        <f>IF(ISERROR(VLOOKUP($O144&amp;$Q144&amp;$R144,[1]参照!$BH$3:$BS$27,9,0)),"",IF(VLOOKUP($O144&amp;$Q144&amp;$R144,[1]参照!$BH$3:$BS$27,9,0)=0,"",VLOOKUP($O144&amp;$Q144&amp;$R144,[1]参照!$BH$3:$BS$27,9,0)))</f>
        <v/>
      </c>
      <c r="AC144" s="30" t="str">
        <f>IF(ISERROR(VLOOKUP($O144&amp;$Q144&amp;$R144,[1]参照!$BH$3:$BS$27,5,0)),"",IF(VLOOKUP($O144&amp;$Q144&amp;$R144,[1]参照!$BH$3:$BS$27,5,0)=0,"",VLOOKUP($O144&amp;$Q144&amp;$R144,[1]参照!$BH$3:$BS$27,5,0)))</f>
        <v/>
      </c>
      <c r="AD144" s="31"/>
      <c r="AE144" s="32"/>
      <c r="AF144" s="30" t="str">
        <f>IF(ISERROR(VLOOKUP($O144&amp;$Q144&amp;$R144,[1]参照!$BH$3:$BS$27,10,0)),"",IF(VLOOKUP($O144&amp;$Q144&amp;$R144,[1]参照!$BH$3:$BS$27,10,0)=0,"",VLOOKUP($O144&amp;$Q144&amp;$R144,[1]参照!$BH$3:$BS$27,10,0)))</f>
        <v/>
      </c>
      <c r="AG144" s="30" t="str">
        <f>IF(ISERROR(VLOOKUP($O144&amp;$Q144&amp;$R144,[1]参照!$BH$3:$BS$27,6,0)),"",IF(VLOOKUP($O144&amp;$Q144&amp;$R144,[1]参照!$BH$3:$BS$27,6,0)=0,"",VLOOKUP($O144&amp;$Q144&amp;$R144,[1]参照!$BH$3:$BS$27,6,0)))</f>
        <v/>
      </c>
      <c r="AH144" s="31"/>
      <c r="AI144" s="32"/>
      <c r="AJ144" s="30" t="str">
        <f>IF(ISERROR(VLOOKUP($O144&amp;$Q144&amp;$R144,[1]参照!$BH$3:$BS$27,11,0)),"",IF(VLOOKUP($O144&amp;$Q144&amp;$R144,[1]参照!$BH$3:$BS$27,11,0)=0,"",VLOOKUP($O144&amp;$Q144&amp;$R144,[1]参照!$BH$3:$BS$27,11,0)))</f>
        <v/>
      </c>
      <c r="AK144" s="30" t="str">
        <f>IF(ISERROR(VLOOKUP($O144&amp;$Q144&amp;$R144,[1]参照!$BH$3:$BS$27,7,0)),"",IF(VLOOKUP($O144&amp;$Q144&amp;$R144,[1]参照!$BH$3:$BS$27,7,0)=0,"",VLOOKUP($O144&amp;$Q144&amp;$R144,[1]参照!$BH$3:$BS$27,7,0)))</f>
        <v/>
      </c>
      <c r="AL144" s="31"/>
      <c r="AM144" s="32"/>
      <c r="AN144" s="30" t="str">
        <f>IF(ISERROR(VLOOKUP($O144&amp;$Q144&amp;$R144,[1]参照!$BH$3:$BS$27,12,0)),"",IF(VLOOKUP($O144&amp;$Q144&amp;$R144,[1]参照!$BH$3:$BS$27,12,0)=0,"",VLOOKUP($O144&amp;$Q144&amp;$R144,[1]参照!$BH$3:$BS$27,12,0)))</f>
        <v/>
      </c>
      <c r="AO144" s="33"/>
      <c r="AP144" s="34"/>
    </row>
    <row r="145" spans="1:42" ht="21.75" customHeight="1">
      <c r="A145" s="24" t="str">
        <f>[1]表紙!$H$11</f>
        <v>28365</v>
      </c>
      <c r="B145" s="25"/>
      <c r="C145" s="26">
        <v>142</v>
      </c>
      <c r="D145" s="27" t="str">
        <f>IFERROR(VLOOKUP($A145&amp;"-"&amp;[1]★回答入力シート!$F145,[1]参照!$K$3:$N$11968,4,0),"")</f>
        <v/>
      </c>
      <c r="E145" s="27" t="s">
        <v>39</v>
      </c>
      <c r="F145" s="28"/>
      <c r="G145" s="27" t="s">
        <v>40</v>
      </c>
      <c r="H145" s="28"/>
      <c r="I145" s="27" t="s">
        <v>41</v>
      </c>
      <c r="J145" s="27" t="s">
        <v>39</v>
      </c>
      <c r="K145" s="28"/>
      <c r="L145" s="27" t="s">
        <v>40</v>
      </c>
      <c r="M145" s="28"/>
      <c r="N145" s="27" t="s">
        <v>41</v>
      </c>
      <c r="O145" s="28"/>
      <c r="P145" s="29" t="str">
        <f>IF(D145="","",IF(VLOOKUP($D145,[1]参照!$N$3:$O$11968,2,0)=0,"",VLOOKUP($D145,[1]参照!$N$3:$O$11968,2,0)))</f>
        <v/>
      </c>
      <c r="Q145" s="28"/>
      <c r="R145" s="28"/>
      <c r="S145" s="25"/>
      <c r="T145" s="25"/>
      <c r="U145" s="30" t="str">
        <f>IF(ISERROR(VLOOKUP($O145&amp;$Q145&amp;$R145,[1]参照!$BH$3:$BS$27,3,0)),"",IF(VLOOKUP($O145&amp;$Q145&amp;$R145,[1]参照!$BH$3:$BS$27,3,0)=0,"",VLOOKUP($O145&amp;$Q145&amp;$R145,[1]参照!$BH$3:$BS$27,3,0)))</f>
        <v/>
      </c>
      <c r="V145" s="31"/>
      <c r="W145" s="32"/>
      <c r="X145" s="30" t="str">
        <f>IF(ISERROR(VLOOKUP($O145&amp;$Q145&amp;$R145,[1]参照!$BH$3:$BS$27,8,0)),"",IF(VLOOKUP($O145&amp;$Q145&amp;$R145,[1]参照!$BH$3:$BS$27,8,0)=0,"",VLOOKUP($O145&amp;$Q145&amp;$R145,[1]参照!$BH$3:$BS$27,8,0)))</f>
        <v/>
      </c>
      <c r="Y145" s="30" t="str">
        <f>IF(ISERROR(VLOOKUP($O145&amp;$Q145&amp;$R145,[1]参照!$BH$3:$BS$27,4,0)),"",IF(VLOOKUP($O145&amp;$Q145&amp;$R145,[1]参照!$BH$3:$BS$27,4,0)=0,"",VLOOKUP($O145&amp;$Q145&amp;$R145,[1]参照!$BH$3:$BS$27,4,0)))</f>
        <v/>
      </c>
      <c r="Z145" s="31"/>
      <c r="AA145" s="32"/>
      <c r="AB145" s="30" t="str">
        <f>IF(ISERROR(VLOOKUP($O145&amp;$Q145&amp;$R145,[1]参照!$BH$3:$BS$27,9,0)),"",IF(VLOOKUP($O145&amp;$Q145&amp;$R145,[1]参照!$BH$3:$BS$27,9,0)=0,"",VLOOKUP($O145&amp;$Q145&amp;$R145,[1]参照!$BH$3:$BS$27,9,0)))</f>
        <v/>
      </c>
      <c r="AC145" s="30" t="str">
        <f>IF(ISERROR(VLOOKUP($O145&amp;$Q145&amp;$R145,[1]参照!$BH$3:$BS$27,5,0)),"",IF(VLOOKUP($O145&amp;$Q145&amp;$R145,[1]参照!$BH$3:$BS$27,5,0)=0,"",VLOOKUP($O145&amp;$Q145&amp;$R145,[1]参照!$BH$3:$BS$27,5,0)))</f>
        <v/>
      </c>
      <c r="AD145" s="31"/>
      <c r="AE145" s="32"/>
      <c r="AF145" s="30" t="str">
        <f>IF(ISERROR(VLOOKUP($O145&amp;$Q145&amp;$R145,[1]参照!$BH$3:$BS$27,10,0)),"",IF(VLOOKUP($O145&amp;$Q145&amp;$R145,[1]参照!$BH$3:$BS$27,10,0)=0,"",VLOOKUP($O145&amp;$Q145&amp;$R145,[1]参照!$BH$3:$BS$27,10,0)))</f>
        <v/>
      </c>
      <c r="AG145" s="30" t="str">
        <f>IF(ISERROR(VLOOKUP($O145&amp;$Q145&amp;$R145,[1]参照!$BH$3:$BS$27,6,0)),"",IF(VLOOKUP($O145&amp;$Q145&amp;$R145,[1]参照!$BH$3:$BS$27,6,0)=0,"",VLOOKUP($O145&amp;$Q145&amp;$R145,[1]参照!$BH$3:$BS$27,6,0)))</f>
        <v/>
      </c>
      <c r="AH145" s="31"/>
      <c r="AI145" s="32"/>
      <c r="AJ145" s="30" t="str">
        <f>IF(ISERROR(VLOOKUP($O145&amp;$Q145&amp;$R145,[1]参照!$BH$3:$BS$27,11,0)),"",IF(VLOOKUP($O145&amp;$Q145&amp;$R145,[1]参照!$BH$3:$BS$27,11,0)=0,"",VLOOKUP($O145&amp;$Q145&amp;$R145,[1]参照!$BH$3:$BS$27,11,0)))</f>
        <v/>
      </c>
      <c r="AK145" s="30" t="str">
        <f>IF(ISERROR(VLOOKUP($O145&amp;$Q145&amp;$R145,[1]参照!$BH$3:$BS$27,7,0)),"",IF(VLOOKUP($O145&amp;$Q145&amp;$R145,[1]参照!$BH$3:$BS$27,7,0)=0,"",VLOOKUP($O145&amp;$Q145&amp;$R145,[1]参照!$BH$3:$BS$27,7,0)))</f>
        <v/>
      </c>
      <c r="AL145" s="31"/>
      <c r="AM145" s="32"/>
      <c r="AN145" s="30" t="str">
        <f>IF(ISERROR(VLOOKUP($O145&amp;$Q145&amp;$R145,[1]参照!$BH$3:$BS$27,12,0)),"",IF(VLOOKUP($O145&amp;$Q145&amp;$R145,[1]参照!$BH$3:$BS$27,12,0)=0,"",VLOOKUP($O145&amp;$Q145&amp;$R145,[1]参照!$BH$3:$BS$27,12,0)))</f>
        <v/>
      </c>
      <c r="AO145" s="33"/>
      <c r="AP145" s="34"/>
    </row>
    <row r="146" spans="1:42" ht="21.75" customHeight="1">
      <c r="A146" s="24" t="str">
        <f>[1]表紙!$H$11</f>
        <v>28365</v>
      </c>
      <c r="B146" s="25"/>
      <c r="C146" s="26">
        <v>143</v>
      </c>
      <c r="D146" s="27" t="str">
        <f>IFERROR(VLOOKUP($A146&amp;"-"&amp;[1]★回答入力シート!$F146,[1]参照!$K$3:$N$11968,4,0),"")</f>
        <v/>
      </c>
      <c r="E146" s="27" t="s">
        <v>39</v>
      </c>
      <c r="F146" s="28"/>
      <c r="G146" s="27" t="s">
        <v>40</v>
      </c>
      <c r="H146" s="28"/>
      <c r="I146" s="27" t="s">
        <v>41</v>
      </c>
      <c r="J146" s="27" t="s">
        <v>39</v>
      </c>
      <c r="K146" s="28"/>
      <c r="L146" s="27" t="s">
        <v>40</v>
      </c>
      <c r="M146" s="28"/>
      <c r="N146" s="27" t="s">
        <v>41</v>
      </c>
      <c r="O146" s="28"/>
      <c r="P146" s="29" t="str">
        <f>IF(D146="","",IF(VLOOKUP($D146,[1]参照!$N$3:$O$11968,2,0)=0,"",VLOOKUP($D146,[1]参照!$N$3:$O$11968,2,0)))</f>
        <v/>
      </c>
      <c r="Q146" s="28"/>
      <c r="R146" s="28"/>
      <c r="S146" s="25"/>
      <c r="T146" s="25"/>
      <c r="U146" s="30" t="str">
        <f>IF(ISERROR(VLOOKUP($O146&amp;$Q146&amp;$R146,[1]参照!$BH$3:$BS$27,3,0)),"",IF(VLOOKUP($O146&amp;$Q146&amp;$R146,[1]参照!$BH$3:$BS$27,3,0)=0,"",VLOOKUP($O146&amp;$Q146&amp;$R146,[1]参照!$BH$3:$BS$27,3,0)))</f>
        <v/>
      </c>
      <c r="V146" s="31"/>
      <c r="W146" s="32"/>
      <c r="X146" s="30" t="str">
        <f>IF(ISERROR(VLOOKUP($O146&amp;$Q146&amp;$R146,[1]参照!$BH$3:$BS$27,8,0)),"",IF(VLOOKUP($O146&amp;$Q146&amp;$R146,[1]参照!$BH$3:$BS$27,8,0)=0,"",VLOOKUP($O146&amp;$Q146&amp;$R146,[1]参照!$BH$3:$BS$27,8,0)))</f>
        <v/>
      </c>
      <c r="Y146" s="30" t="str">
        <f>IF(ISERROR(VLOOKUP($O146&amp;$Q146&amp;$R146,[1]参照!$BH$3:$BS$27,4,0)),"",IF(VLOOKUP($O146&amp;$Q146&amp;$R146,[1]参照!$BH$3:$BS$27,4,0)=0,"",VLOOKUP($O146&amp;$Q146&amp;$R146,[1]参照!$BH$3:$BS$27,4,0)))</f>
        <v/>
      </c>
      <c r="Z146" s="31"/>
      <c r="AA146" s="32"/>
      <c r="AB146" s="30" t="str">
        <f>IF(ISERROR(VLOOKUP($O146&amp;$Q146&amp;$R146,[1]参照!$BH$3:$BS$27,9,0)),"",IF(VLOOKUP($O146&amp;$Q146&amp;$R146,[1]参照!$BH$3:$BS$27,9,0)=0,"",VLOOKUP($O146&amp;$Q146&amp;$R146,[1]参照!$BH$3:$BS$27,9,0)))</f>
        <v/>
      </c>
      <c r="AC146" s="30" t="str">
        <f>IF(ISERROR(VLOOKUP($O146&amp;$Q146&amp;$R146,[1]参照!$BH$3:$BS$27,5,0)),"",IF(VLOOKUP($O146&amp;$Q146&amp;$R146,[1]参照!$BH$3:$BS$27,5,0)=0,"",VLOOKUP($O146&amp;$Q146&amp;$R146,[1]参照!$BH$3:$BS$27,5,0)))</f>
        <v/>
      </c>
      <c r="AD146" s="31"/>
      <c r="AE146" s="32"/>
      <c r="AF146" s="30" t="str">
        <f>IF(ISERROR(VLOOKUP($O146&amp;$Q146&amp;$R146,[1]参照!$BH$3:$BS$27,10,0)),"",IF(VLOOKUP($O146&amp;$Q146&amp;$R146,[1]参照!$BH$3:$BS$27,10,0)=0,"",VLOOKUP($O146&amp;$Q146&amp;$R146,[1]参照!$BH$3:$BS$27,10,0)))</f>
        <v/>
      </c>
      <c r="AG146" s="30" t="str">
        <f>IF(ISERROR(VLOOKUP($O146&amp;$Q146&amp;$R146,[1]参照!$BH$3:$BS$27,6,0)),"",IF(VLOOKUP($O146&amp;$Q146&amp;$R146,[1]参照!$BH$3:$BS$27,6,0)=0,"",VLOOKUP($O146&amp;$Q146&amp;$R146,[1]参照!$BH$3:$BS$27,6,0)))</f>
        <v/>
      </c>
      <c r="AH146" s="31"/>
      <c r="AI146" s="32"/>
      <c r="AJ146" s="30" t="str">
        <f>IF(ISERROR(VLOOKUP($O146&amp;$Q146&amp;$R146,[1]参照!$BH$3:$BS$27,11,0)),"",IF(VLOOKUP($O146&amp;$Q146&amp;$R146,[1]参照!$BH$3:$BS$27,11,0)=0,"",VLOOKUP($O146&amp;$Q146&amp;$R146,[1]参照!$BH$3:$BS$27,11,0)))</f>
        <v/>
      </c>
      <c r="AK146" s="30" t="str">
        <f>IF(ISERROR(VLOOKUP($O146&amp;$Q146&amp;$R146,[1]参照!$BH$3:$BS$27,7,0)),"",IF(VLOOKUP($O146&amp;$Q146&amp;$R146,[1]参照!$BH$3:$BS$27,7,0)=0,"",VLOOKUP($O146&amp;$Q146&amp;$R146,[1]参照!$BH$3:$BS$27,7,0)))</f>
        <v/>
      </c>
      <c r="AL146" s="31"/>
      <c r="AM146" s="32"/>
      <c r="AN146" s="30" t="str">
        <f>IF(ISERROR(VLOOKUP($O146&amp;$Q146&amp;$R146,[1]参照!$BH$3:$BS$27,12,0)),"",IF(VLOOKUP($O146&amp;$Q146&amp;$R146,[1]参照!$BH$3:$BS$27,12,0)=0,"",VLOOKUP($O146&amp;$Q146&amp;$R146,[1]参照!$BH$3:$BS$27,12,0)))</f>
        <v/>
      </c>
      <c r="AO146" s="33"/>
      <c r="AP146" s="34"/>
    </row>
    <row r="147" spans="1:42" ht="21.75" customHeight="1">
      <c r="A147" s="24" t="str">
        <f>[1]表紙!$H$11</f>
        <v>28365</v>
      </c>
      <c r="B147" s="25"/>
      <c r="C147" s="26">
        <v>144</v>
      </c>
      <c r="D147" s="27" t="str">
        <f>IFERROR(VLOOKUP($A147&amp;"-"&amp;[1]★回答入力シート!$F147,[1]参照!$K$3:$N$11968,4,0),"")</f>
        <v/>
      </c>
      <c r="E147" s="27" t="s">
        <v>39</v>
      </c>
      <c r="F147" s="28"/>
      <c r="G147" s="27" t="s">
        <v>40</v>
      </c>
      <c r="H147" s="28"/>
      <c r="I147" s="27" t="s">
        <v>41</v>
      </c>
      <c r="J147" s="27" t="s">
        <v>39</v>
      </c>
      <c r="K147" s="28"/>
      <c r="L147" s="27" t="s">
        <v>40</v>
      </c>
      <c r="M147" s="28"/>
      <c r="N147" s="27" t="s">
        <v>41</v>
      </c>
      <c r="O147" s="28"/>
      <c r="P147" s="29" t="str">
        <f>IF(D147="","",IF(VLOOKUP($D147,[1]参照!$N$3:$O$11968,2,0)=0,"",VLOOKUP($D147,[1]参照!$N$3:$O$11968,2,0)))</f>
        <v/>
      </c>
      <c r="Q147" s="28"/>
      <c r="R147" s="28"/>
      <c r="S147" s="25"/>
      <c r="T147" s="25"/>
      <c r="U147" s="30" t="str">
        <f>IF(ISERROR(VLOOKUP($O147&amp;$Q147&amp;$R147,[1]参照!$BH$3:$BS$27,3,0)),"",IF(VLOOKUP($O147&amp;$Q147&amp;$R147,[1]参照!$BH$3:$BS$27,3,0)=0,"",VLOOKUP($O147&amp;$Q147&amp;$R147,[1]参照!$BH$3:$BS$27,3,0)))</f>
        <v/>
      </c>
      <c r="V147" s="31"/>
      <c r="W147" s="32"/>
      <c r="X147" s="30" t="str">
        <f>IF(ISERROR(VLOOKUP($O147&amp;$Q147&amp;$R147,[1]参照!$BH$3:$BS$27,8,0)),"",IF(VLOOKUP($O147&amp;$Q147&amp;$R147,[1]参照!$BH$3:$BS$27,8,0)=0,"",VLOOKUP($O147&amp;$Q147&amp;$R147,[1]参照!$BH$3:$BS$27,8,0)))</f>
        <v/>
      </c>
      <c r="Y147" s="30" t="str">
        <f>IF(ISERROR(VLOOKUP($O147&amp;$Q147&amp;$R147,[1]参照!$BH$3:$BS$27,4,0)),"",IF(VLOOKUP($O147&amp;$Q147&amp;$R147,[1]参照!$BH$3:$BS$27,4,0)=0,"",VLOOKUP($O147&amp;$Q147&amp;$R147,[1]参照!$BH$3:$BS$27,4,0)))</f>
        <v/>
      </c>
      <c r="Z147" s="31"/>
      <c r="AA147" s="32"/>
      <c r="AB147" s="30" t="str">
        <f>IF(ISERROR(VLOOKUP($O147&amp;$Q147&amp;$R147,[1]参照!$BH$3:$BS$27,9,0)),"",IF(VLOOKUP($O147&amp;$Q147&amp;$R147,[1]参照!$BH$3:$BS$27,9,0)=0,"",VLOOKUP($O147&amp;$Q147&amp;$R147,[1]参照!$BH$3:$BS$27,9,0)))</f>
        <v/>
      </c>
      <c r="AC147" s="30" t="str">
        <f>IF(ISERROR(VLOOKUP($O147&amp;$Q147&amp;$R147,[1]参照!$BH$3:$BS$27,5,0)),"",IF(VLOOKUP($O147&amp;$Q147&amp;$R147,[1]参照!$BH$3:$BS$27,5,0)=0,"",VLOOKUP($O147&amp;$Q147&amp;$R147,[1]参照!$BH$3:$BS$27,5,0)))</f>
        <v/>
      </c>
      <c r="AD147" s="31"/>
      <c r="AE147" s="32"/>
      <c r="AF147" s="30" t="str">
        <f>IF(ISERROR(VLOOKUP($O147&amp;$Q147&amp;$R147,[1]参照!$BH$3:$BS$27,10,0)),"",IF(VLOOKUP($O147&amp;$Q147&amp;$R147,[1]参照!$BH$3:$BS$27,10,0)=0,"",VLOOKUP($O147&amp;$Q147&amp;$R147,[1]参照!$BH$3:$BS$27,10,0)))</f>
        <v/>
      </c>
      <c r="AG147" s="30" t="str">
        <f>IF(ISERROR(VLOOKUP($O147&amp;$Q147&amp;$R147,[1]参照!$BH$3:$BS$27,6,0)),"",IF(VLOOKUP($O147&amp;$Q147&amp;$R147,[1]参照!$BH$3:$BS$27,6,0)=0,"",VLOOKUP($O147&amp;$Q147&amp;$R147,[1]参照!$BH$3:$BS$27,6,0)))</f>
        <v/>
      </c>
      <c r="AH147" s="31"/>
      <c r="AI147" s="32"/>
      <c r="AJ147" s="30" t="str">
        <f>IF(ISERROR(VLOOKUP($O147&amp;$Q147&amp;$R147,[1]参照!$BH$3:$BS$27,11,0)),"",IF(VLOOKUP($O147&amp;$Q147&amp;$R147,[1]参照!$BH$3:$BS$27,11,0)=0,"",VLOOKUP($O147&amp;$Q147&amp;$R147,[1]参照!$BH$3:$BS$27,11,0)))</f>
        <v/>
      </c>
      <c r="AK147" s="30" t="str">
        <f>IF(ISERROR(VLOOKUP($O147&amp;$Q147&amp;$R147,[1]参照!$BH$3:$BS$27,7,0)),"",IF(VLOOKUP($O147&amp;$Q147&amp;$R147,[1]参照!$BH$3:$BS$27,7,0)=0,"",VLOOKUP($O147&amp;$Q147&amp;$R147,[1]参照!$BH$3:$BS$27,7,0)))</f>
        <v/>
      </c>
      <c r="AL147" s="31"/>
      <c r="AM147" s="32"/>
      <c r="AN147" s="30" t="str">
        <f>IF(ISERROR(VLOOKUP($O147&amp;$Q147&amp;$R147,[1]参照!$BH$3:$BS$27,12,0)),"",IF(VLOOKUP($O147&amp;$Q147&amp;$R147,[1]参照!$BH$3:$BS$27,12,0)=0,"",VLOOKUP($O147&amp;$Q147&amp;$R147,[1]参照!$BH$3:$BS$27,12,0)))</f>
        <v/>
      </c>
      <c r="AO147" s="33"/>
      <c r="AP147" s="34"/>
    </row>
    <row r="148" spans="1:42" ht="21.75" customHeight="1">
      <c r="A148" s="24" t="str">
        <f>[1]表紙!$H$11</f>
        <v>28365</v>
      </c>
      <c r="B148" s="25"/>
      <c r="C148" s="26">
        <v>145</v>
      </c>
      <c r="D148" s="27" t="str">
        <f>IFERROR(VLOOKUP($A148&amp;"-"&amp;[1]★回答入力シート!$F148,[1]参照!$K$3:$N$11968,4,0),"")</f>
        <v/>
      </c>
      <c r="E148" s="27" t="s">
        <v>39</v>
      </c>
      <c r="F148" s="28"/>
      <c r="G148" s="27" t="s">
        <v>40</v>
      </c>
      <c r="H148" s="28"/>
      <c r="I148" s="27" t="s">
        <v>41</v>
      </c>
      <c r="J148" s="27" t="s">
        <v>39</v>
      </c>
      <c r="K148" s="28"/>
      <c r="L148" s="27" t="s">
        <v>40</v>
      </c>
      <c r="M148" s="28"/>
      <c r="N148" s="27" t="s">
        <v>41</v>
      </c>
      <c r="O148" s="28"/>
      <c r="P148" s="29" t="str">
        <f>IF(D148="","",IF(VLOOKUP($D148,[1]参照!$N$3:$O$11968,2,0)=0,"",VLOOKUP($D148,[1]参照!$N$3:$O$11968,2,0)))</f>
        <v/>
      </c>
      <c r="Q148" s="28"/>
      <c r="R148" s="28"/>
      <c r="S148" s="25"/>
      <c r="T148" s="25"/>
      <c r="U148" s="30" t="str">
        <f>IF(ISERROR(VLOOKUP($O148&amp;$Q148&amp;$R148,[1]参照!$BH$3:$BS$27,3,0)),"",IF(VLOOKUP($O148&amp;$Q148&amp;$R148,[1]参照!$BH$3:$BS$27,3,0)=0,"",VLOOKUP($O148&amp;$Q148&amp;$R148,[1]参照!$BH$3:$BS$27,3,0)))</f>
        <v/>
      </c>
      <c r="V148" s="31"/>
      <c r="W148" s="32"/>
      <c r="X148" s="30" t="str">
        <f>IF(ISERROR(VLOOKUP($O148&amp;$Q148&amp;$R148,[1]参照!$BH$3:$BS$27,8,0)),"",IF(VLOOKUP($O148&amp;$Q148&amp;$R148,[1]参照!$BH$3:$BS$27,8,0)=0,"",VLOOKUP($O148&amp;$Q148&amp;$R148,[1]参照!$BH$3:$BS$27,8,0)))</f>
        <v/>
      </c>
      <c r="Y148" s="30" t="str">
        <f>IF(ISERROR(VLOOKUP($O148&amp;$Q148&amp;$R148,[1]参照!$BH$3:$BS$27,4,0)),"",IF(VLOOKUP($O148&amp;$Q148&amp;$R148,[1]参照!$BH$3:$BS$27,4,0)=0,"",VLOOKUP($O148&amp;$Q148&amp;$R148,[1]参照!$BH$3:$BS$27,4,0)))</f>
        <v/>
      </c>
      <c r="Z148" s="31"/>
      <c r="AA148" s="32"/>
      <c r="AB148" s="30" t="str">
        <f>IF(ISERROR(VLOOKUP($O148&amp;$Q148&amp;$R148,[1]参照!$BH$3:$BS$27,9,0)),"",IF(VLOOKUP($O148&amp;$Q148&amp;$R148,[1]参照!$BH$3:$BS$27,9,0)=0,"",VLOOKUP($O148&amp;$Q148&amp;$R148,[1]参照!$BH$3:$BS$27,9,0)))</f>
        <v/>
      </c>
      <c r="AC148" s="30" t="str">
        <f>IF(ISERROR(VLOOKUP($O148&amp;$Q148&amp;$R148,[1]参照!$BH$3:$BS$27,5,0)),"",IF(VLOOKUP($O148&amp;$Q148&amp;$R148,[1]参照!$BH$3:$BS$27,5,0)=0,"",VLOOKUP($O148&amp;$Q148&amp;$R148,[1]参照!$BH$3:$BS$27,5,0)))</f>
        <v/>
      </c>
      <c r="AD148" s="31"/>
      <c r="AE148" s="32"/>
      <c r="AF148" s="30" t="str">
        <f>IF(ISERROR(VLOOKUP($O148&amp;$Q148&amp;$R148,[1]参照!$BH$3:$BS$27,10,0)),"",IF(VLOOKUP($O148&amp;$Q148&amp;$R148,[1]参照!$BH$3:$BS$27,10,0)=0,"",VLOOKUP($O148&amp;$Q148&amp;$R148,[1]参照!$BH$3:$BS$27,10,0)))</f>
        <v/>
      </c>
      <c r="AG148" s="30" t="str">
        <f>IF(ISERROR(VLOOKUP($O148&amp;$Q148&amp;$R148,[1]参照!$BH$3:$BS$27,6,0)),"",IF(VLOOKUP($O148&amp;$Q148&amp;$R148,[1]参照!$BH$3:$BS$27,6,0)=0,"",VLOOKUP($O148&amp;$Q148&amp;$R148,[1]参照!$BH$3:$BS$27,6,0)))</f>
        <v/>
      </c>
      <c r="AH148" s="31"/>
      <c r="AI148" s="32"/>
      <c r="AJ148" s="30" t="str">
        <f>IF(ISERROR(VLOOKUP($O148&amp;$Q148&amp;$R148,[1]参照!$BH$3:$BS$27,11,0)),"",IF(VLOOKUP($O148&amp;$Q148&amp;$R148,[1]参照!$BH$3:$BS$27,11,0)=0,"",VLOOKUP($O148&amp;$Q148&amp;$R148,[1]参照!$BH$3:$BS$27,11,0)))</f>
        <v/>
      </c>
      <c r="AK148" s="30" t="str">
        <f>IF(ISERROR(VLOOKUP($O148&amp;$Q148&amp;$R148,[1]参照!$BH$3:$BS$27,7,0)),"",IF(VLOOKUP($O148&amp;$Q148&amp;$R148,[1]参照!$BH$3:$BS$27,7,0)=0,"",VLOOKUP($O148&amp;$Q148&amp;$R148,[1]参照!$BH$3:$BS$27,7,0)))</f>
        <v/>
      </c>
      <c r="AL148" s="31"/>
      <c r="AM148" s="32"/>
      <c r="AN148" s="30" t="str">
        <f>IF(ISERROR(VLOOKUP($O148&amp;$Q148&amp;$R148,[1]参照!$BH$3:$BS$27,12,0)),"",IF(VLOOKUP($O148&amp;$Q148&amp;$R148,[1]参照!$BH$3:$BS$27,12,0)=0,"",VLOOKUP($O148&amp;$Q148&amp;$R148,[1]参照!$BH$3:$BS$27,12,0)))</f>
        <v/>
      </c>
      <c r="AO148" s="33"/>
      <c r="AP148" s="34"/>
    </row>
    <row r="149" spans="1:42" ht="21.75" customHeight="1">
      <c r="A149" s="24" t="str">
        <f>[1]表紙!$H$11</f>
        <v>28365</v>
      </c>
      <c r="B149" s="25"/>
      <c r="C149" s="26">
        <v>146</v>
      </c>
      <c r="D149" s="27" t="str">
        <f>IFERROR(VLOOKUP($A149&amp;"-"&amp;[1]★回答入力シート!$F149,[1]参照!$K$3:$N$11968,4,0),"")</f>
        <v/>
      </c>
      <c r="E149" s="27" t="s">
        <v>39</v>
      </c>
      <c r="F149" s="28"/>
      <c r="G149" s="27" t="s">
        <v>40</v>
      </c>
      <c r="H149" s="28"/>
      <c r="I149" s="27" t="s">
        <v>41</v>
      </c>
      <c r="J149" s="27" t="s">
        <v>39</v>
      </c>
      <c r="K149" s="28"/>
      <c r="L149" s="27" t="s">
        <v>40</v>
      </c>
      <c r="M149" s="28"/>
      <c r="N149" s="27" t="s">
        <v>41</v>
      </c>
      <c r="O149" s="28"/>
      <c r="P149" s="29" t="str">
        <f>IF(D149="","",IF(VLOOKUP($D149,[1]参照!$N$3:$O$11968,2,0)=0,"",VLOOKUP($D149,[1]参照!$N$3:$O$11968,2,0)))</f>
        <v/>
      </c>
      <c r="Q149" s="28"/>
      <c r="R149" s="28"/>
      <c r="S149" s="25"/>
      <c r="T149" s="25"/>
      <c r="U149" s="30" t="str">
        <f>IF(ISERROR(VLOOKUP($O149&amp;$Q149&amp;$R149,[1]参照!$BH$3:$BS$27,3,0)),"",IF(VLOOKUP($O149&amp;$Q149&amp;$R149,[1]参照!$BH$3:$BS$27,3,0)=0,"",VLOOKUP($O149&amp;$Q149&amp;$R149,[1]参照!$BH$3:$BS$27,3,0)))</f>
        <v/>
      </c>
      <c r="V149" s="31"/>
      <c r="W149" s="32"/>
      <c r="X149" s="30" t="str">
        <f>IF(ISERROR(VLOOKUP($O149&amp;$Q149&amp;$R149,[1]参照!$BH$3:$BS$27,8,0)),"",IF(VLOOKUP($O149&amp;$Q149&amp;$R149,[1]参照!$BH$3:$BS$27,8,0)=0,"",VLOOKUP($O149&amp;$Q149&amp;$R149,[1]参照!$BH$3:$BS$27,8,0)))</f>
        <v/>
      </c>
      <c r="Y149" s="30" t="str">
        <f>IF(ISERROR(VLOOKUP($O149&amp;$Q149&amp;$R149,[1]参照!$BH$3:$BS$27,4,0)),"",IF(VLOOKUP($O149&amp;$Q149&amp;$R149,[1]参照!$BH$3:$BS$27,4,0)=0,"",VLOOKUP($O149&amp;$Q149&amp;$R149,[1]参照!$BH$3:$BS$27,4,0)))</f>
        <v/>
      </c>
      <c r="Z149" s="31"/>
      <c r="AA149" s="32"/>
      <c r="AB149" s="30" t="str">
        <f>IF(ISERROR(VLOOKUP($O149&amp;$Q149&amp;$R149,[1]参照!$BH$3:$BS$27,9,0)),"",IF(VLOOKUP($O149&amp;$Q149&amp;$R149,[1]参照!$BH$3:$BS$27,9,0)=0,"",VLOOKUP($O149&amp;$Q149&amp;$R149,[1]参照!$BH$3:$BS$27,9,0)))</f>
        <v/>
      </c>
      <c r="AC149" s="30" t="str">
        <f>IF(ISERROR(VLOOKUP($O149&amp;$Q149&amp;$R149,[1]参照!$BH$3:$BS$27,5,0)),"",IF(VLOOKUP($O149&amp;$Q149&amp;$R149,[1]参照!$BH$3:$BS$27,5,0)=0,"",VLOOKUP($O149&amp;$Q149&amp;$R149,[1]参照!$BH$3:$BS$27,5,0)))</f>
        <v/>
      </c>
      <c r="AD149" s="31"/>
      <c r="AE149" s="32"/>
      <c r="AF149" s="30" t="str">
        <f>IF(ISERROR(VLOOKUP($O149&amp;$Q149&amp;$R149,[1]参照!$BH$3:$BS$27,10,0)),"",IF(VLOOKUP($O149&amp;$Q149&amp;$R149,[1]参照!$BH$3:$BS$27,10,0)=0,"",VLOOKUP($O149&amp;$Q149&amp;$R149,[1]参照!$BH$3:$BS$27,10,0)))</f>
        <v/>
      </c>
      <c r="AG149" s="30" t="str">
        <f>IF(ISERROR(VLOOKUP($O149&amp;$Q149&amp;$R149,[1]参照!$BH$3:$BS$27,6,0)),"",IF(VLOOKUP($O149&amp;$Q149&amp;$R149,[1]参照!$BH$3:$BS$27,6,0)=0,"",VLOOKUP($O149&amp;$Q149&amp;$R149,[1]参照!$BH$3:$BS$27,6,0)))</f>
        <v/>
      </c>
      <c r="AH149" s="31"/>
      <c r="AI149" s="32"/>
      <c r="AJ149" s="30" t="str">
        <f>IF(ISERROR(VLOOKUP($O149&amp;$Q149&amp;$R149,[1]参照!$BH$3:$BS$27,11,0)),"",IF(VLOOKUP($O149&amp;$Q149&amp;$R149,[1]参照!$BH$3:$BS$27,11,0)=0,"",VLOOKUP($O149&amp;$Q149&amp;$R149,[1]参照!$BH$3:$BS$27,11,0)))</f>
        <v/>
      </c>
      <c r="AK149" s="30" t="str">
        <f>IF(ISERROR(VLOOKUP($O149&amp;$Q149&amp;$R149,[1]参照!$BH$3:$BS$27,7,0)),"",IF(VLOOKUP($O149&amp;$Q149&amp;$R149,[1]参照!$BH$3:$BS$27,7,0)=0,"",VLOOKUP($O149&amp;$Q149&amp;$R149,[1]参照!$BH$3:$BS$27,7,0)))</f>
        <v/>
      </c>
      <c r="AL149" s="31"/>
      <c r="AM149" s="32"/>
      <c r="AN149" s="30" t="str">
        <f>IF(ISERROR(VLOOKUP($O149&amp;$Q149&amp;$R149,[1]参照!$BH$3:$BS$27,12,0)),"",IF(VLOOKUP($O149&amp;$Q149&amp;$R149,[1]参照!$BH$3:$BS$27,12,0)=0,"",VLOOKUP($O149&amp;$Q149&amp;$R149,[1]参照!$BH$3:$BS$27,12,0)))</f>
        <v/>
      </c>
      <c r="AO149" s="33"/>
      <c r="AP149" s="34"/>
    </row>
    <row r="150" spans="1:42" ht="21.75" customHeight="1">
      <c r="A150" s="24" t="str">
        <f>[1]表紙!$H$11</f>
        <v>28365</v>
      </c>
      <c r="B150" s="25"/>
      <c r="C150" s="26">
        <v>147</v>
      </c>
      <c r="D150" s="27" t="str">
        <f>IFERROR(VLOOKUP($A150&amp;"-"&amp;[1]★回答入力シート!$F150,[1]参照!$K$3:$N$11968,4,0),"")</f>
        <v/>
      </c>
      <c r="E150" s="27" t="s">
        <v>39</v>
      </c>
      <c r="F150" s="28"/>
      <c r="G150" s="27" t="s">
        <v>40</v>
      </c>
      <c r="H150" s="28"/>
      <c r="I150" s="27" t="s">
        <v>41</v>
      </c>
      <c r="J150" s="27" t="s">
        <v>39</v>
      </c>
      <c r="K150" s="28"/>
      <c r="L150" s="27" t="s">
        <v>40</v>
      </c>
      <c r="M150" s="28"/>
      <c r="N150" s="27" t="s">
        <v>41</v>
      </c>
      <c r="O150" s="28"/>
      <c r="P150" s="29" t="str">
        <f>IF(D150="","",IF(VLOOKUP($D150,[1]参照!$N$3:$O$11968,2,0)=0,"",VLOOKUP($D150,[1]参照!$N$3:$O$11968,2,0)))</f>
        <v/>
      </c>
      <c r="Q150" s="28"/>
      <c r="R150" s="28"/>
      <c r="S150" s="25"/>
      <c r="T150" s="25"/>
      <c r="U150" s="30" t="str">
        <f>IF(ISERROR(VLOOKUP($O150&amp;$Q150&amp;$R150,[1]参照!$BH$3:$BS$27,3,0)),"",IF(VLOOKUP($O150&amp;$Q150&amp;$R150,[1]参照!$BH$3:$BS$27,3,0)=0,"",VLOOKUP($O150&amp;$Q150&amp;$R150,[1]参照!$BH$3:$BS$27,3,0)))</f>
        <v/>
      </c>
      <c r="V150" s="31"/>
      <c r="W150" s="32"/>
      <c r="X150" s="30" t="str">
        <f>IF(ISERROR(VLOOKUP($O150&amp;$Q150&amp;$R150,[1]参照!$BH$3:$BS$27,8,0)),"",IF(VLOOKUP($O150&amp;$Q150&amp;$R150,[1]参照!$BH$3:$BS$27,8,0)=0,"",VLOOKUP($O150&amp;$Q150&amp;$R150,[1]参照!$BH$3:$BS$27,8,0)))</f>
        <v/>
      </c>
      <c r="Y150" s="30" t="str">
        <f>IF(ISERROR(VLOOKUP($O150&amp;$Q150&amp;$R150,[1]参照!$BH$3:$BS$27,4,0)),"",IF(VLOOKUP($O150&amp;$Q150&amp;$R150,[1]参照!$BH$3:$BS$27,4,0)=0,"",VLOOKUP($O150&amp;$Q150&amp;$R150,[1]参照!$BH$3:$BS$27,4,0)))</f>
        <v/>
      </c>
      <c r="Z150" s="31"/>
      <c r="AA150" s="32"/>
      <c r="AB150" s="30" t="str">
        <f>IF(ISERROR(VLOOKUP($O150&amp;$Q150&amp;$R150,[1]参照!$BH$3:$BS$27,9,0)),"",IF(VLOOKUP($O150&amp;$Q150&amp;$R150,[1]参照!$BH$3:$BS$27,9,0)=0,"",VLOOKUP($O150&amp;$Q150&amp;$R150,[1]参照!$BH$3:$BS$27,9,0)))</f>
        <v/>
      </c>
      <c r="AC150" s="30" t="str">
        <f>IF(ISERROR(VLOOKUP($O150&amp;$Q150&amp;$R150,[1]参照!$BH$3:$BS$27,5,0)),"",IF(VLOOKUP($O150&amp;$Q150&amp;$R150,[1]参照!$BH$3:$BS$27,5,0)=0,"",VLOOKUP($O150&amp;$Q150&amp;$R150,[1]参照!$BH$3:$BS$27,5,0)))</f>
        <v/>
      </c>
      <c r="AD150" s="31"/>
      <c r="AE150" s="32"/>
      <c r="AF150" s="30" t="str">
        <f>IF(ISERROR(VLOOKUP($O150&amp;$Q150&amp;$R150,[1]参照!$BH$3:$BS$27,10,0)),"",IF(VLOOKUP($O150&amp;$Q150&amp;$R150,[1]参照!$BH$3:$BS$27,10,0)=0,"",VLOOKUP($O150&amp;$Q150&amp;$R150,[1]参照!$BH$3:$BS$27,10,0)))</f>
        <v/>
      </c>
      <c r="AG150" s="30" t="str">
        <f>IF(ISERROR(VLOOKUP($O150&amp;$Q150&amp;$R150,[1]参照!$BH$3:$BS$27,6,0)),"",IF(VLOOKUP($O150&amp;$Q150&amp;$R150,[1]参照!$BH$3:$BS$27,6,0)=0,"",VLOOKUP($O150&amp;$Q150&amp;$R150,[1]参照!$BH$3:$BS$27,6,0)))</f>
        <v/>
      </c>
      <c r="AH150" s="31"/>
      <c r="AI150" s="32"/>
      <c r="AJ150" s="30" t="str">
        <f>IF(ISERROR(VLOOKUP($O150&amp;$Q150&amp;$R150,[1]参照!$BH$3:$BS$27,11,0)),"",IF(VLOOKUP($O150&amp;$Q150&amp;$R150,[1]参照!$BH$3:$BS$27,11,0)=0,"",VLOOKUP($O150&amp;$Q150&amp;$R150,[1]参照!$BH$3:$BS$27,11,0)))</f>
        <v/>
      </c>
      <c r="AK150" s="30" t="str">
        <f>IF(ISERROR(VLOOKUP($O150&amp;$Q150&amp;$R150,[1]参照!$BH$3:$BS$27,7,0)),"",IF(VLOOKUP($O150&amp;$Q150&amp;$R150,[1]参照!$BH$3:$BS$27,7,0)=0,"",VLOOKUP($O150&amp;$Q150&amp;$R150,[1]参照!$BH$3:$BS$27,7,0)))</f>
        <v/>
      </c>
      <c r="AL150" s="31"/>
      <c r="AM150" s="32"/>
      <c r="AN150" s="30" t="str">
        <f>IF(ISERROR(VLOOKUP($O150&amp;$Q150&amp;$R150,[1]参照!$BH$3:$BS$27,12,0)),"",IF(VLOOKUP($O150&amp;$Q150&amp;$R150,[1]参照!$BH$3:$BS$27,12,0)=0,"",VLOOKUP($O150&amp;$Q150&amp;$R150,[1]参照!$BH$3:$BS$27,12,0)))</f>
        <v/>
      </c>
      <c r="AO150" s="33"/>
      <c r="AP150" s="34"/>
    </row>
    <row r="151" spans="1:42" ht="21.75" customHeight="1">
      <c r="A151" s="24" t="str">
        <f>[1]表紙!$H$11</f>
        <v>28365</v>
      </c>
      <c r="B151" s="25"/>
      <c r="C151" s="26">
        <v>148</v>
      </c>
      <c r="D151" s="27" t="str">
        <f>IFERROR(VLOOKUP($A151&amp;"-"&amp;[1]★回答入力シート!$F151,[1]参照!$K$3:$N$11968,4,0),"")</f>
        <v/>
      </c>
      <c r="E151" s="27" t="s">
        <v>39</v>
      </c>
      <c r="F151" s="28"/>
      <c r="G151" s="27" t="s">
        <v>40</v>
      </c>
      <c r="H151" s="28"/>
      <c r="I151" s="27" t="s">
        <v>41</v>
      </c>
      <c r="J151" s="27" t="s">
        <v>39</v>
      </c>
      <c r="K151" s="28"/>
      <c r="L151" s="27" t="s">
        <v>40</v>
      </c>
      <c r="M151" s="28"/>
      <c r="N151" s="27" t="s">
        <v>41</v>
      </c>
      <c r="O151" s="28"/>
      <c r="P151" s="29" t="str">
        <f>IF(D151="","",IF(VLOOKUP($D151,[1]参照!$N$3:$O$11968,2,0)=0,"",VLOOKUP($D151,[1]参照!$N$3:$O$11968,2,0)))</f>
        <v/>
      </c>
      <c r="Q151" s="28"/>
      <c r="R151" s="28"/>
      <c r="S151" s="25"/>
      <c r="T151" s="25"/>
      <c r="U151" s="30" t="str">
        <f>IF(ISERROR(VLOOKUP($O151&amp;$Q151&amp;$R151,[1]参照!$BH$3:$BS$27,3,0)),"",IF(VLOOKUP($O151&amp;$Q151&amp;$R151,[1]参照!$BH$3:$BS$27,3,0)=0,"",VLOOKUP($O151&amp;$Q151&amp;$R151,[1]参照!$BH$3:$BS$27,3,0)))</f>
        <v/>
      </c>
      <c r="V151" s="31"/>
      <c r="W151" s="32"/>
      <c r="X151" s="30" t="str">
        <f>IF(ISERROR(VLOOKUP($O151&amp;$Q151&amp;$R151,[1]参照!$BH$3:$BS$27,8,0)),"",IF(VLOOKUP($O151&amp;$Q151&amp;$R151,[1]参照!$BH$3:$BS$27,8,0)=0,"",VLOOKUP($O151&amp;$Q151&amp;$R151,[1]参照!$BH$3:$BS$27,8,0)))</f>
        <v/>
      </c>
      <c r="Y151" s="30" t="str">
        <f>IF(ISERROR(VLOOKUP($O151&amp;$Q151&amp;$R151,[1]参照!$BH$3:$BS$27,4,0)),"",IF(VLOOKUP($O151&amp;$Q151&amp;$R151,[1]参照!$BH$3:$BS$27,4,0)=0,"",VLOOKUP($O151&amp;$Q151&amp;$R151,[1]参照!$BH$3:$BS$27,4,0)))</f>
        <v/>
      </c>
      <c r="Z151" s="31"/>
      <c r="AA151" s="32"/>
      <c r="AB151" s="30" t="str">
        <f>IF(ISERROR(VLOOKUP($O151&amp;$Q151&amp;$R151,[1]参照!$BH$3:$BS$27,9,0)),"",IF(VLOOKUP($O151&amp;$Q151&amp;$R151,[1]参照!$BH$3:$BS$27,9,0)=0,"",VLOOKUP($O151&amp;$Q151&amp;$R151,[1]参照!$BH$3:$BS$27,9,0)))</f>
        <v/>
      </c>
      <c r="AC151" s="30" t="str">
        <f>IF(ISERROR(VLOOKUP($O151&amp;$Q151&amp;$R151,[1]参照!$BH$3:$BS$27,5,0)),"",IF(VLOOKUP($O151&amp;$Q151&amp;$R151,[1]参照!$BH$3:$BS$27,5,0)=0,"",VLOOKUP($O151&amp;$Q151&amp;$R151,[1]参照!$BH$3:$BS$27,5,0)))</f>
        <v/>
      </c>
      <c r="AD151" s="31"/>
      <c r="AE151" s="32"/>
      <c r="AF151" s="30" t="str">
        <f>IF(ISERROR(VLOOKUP($O151&amp;$Q151&amp;$R151,[1]参照!$BH$3:$BS$27,10,0)),"",IF(VLOOKUP($O151&amp;$Q151&amp;$R151,[1]参照!$BH$3:$BS$27,10,0)=0,"",VLOOKUP($O151&amp;$Q151&amp;$R151,[1]参照!$BH$3:$BS$27,10,0)))</f>
        <v/>
      </c>
      <c r="AG151" s="30" t="str">
        <f>IF(ISERROR(VLOOKUP($O151&amp;$Q151&amp;$R151,[1]参照!$BH$3:$BS$27,6,0)),"",IF(VLOOKUP($O151&amp;$Q151&amp;$R151,[1]参照!$BH$3:$BS$27,6,0)=0,"",VLOOKUP($O151&amp;$Q151&amp;$R151,[1]参照!$BH$3:$BS$27,6,0)))</f>
        <v/>
      </c>
      <c r="AH151" s="31"/>
      <c r="AI151" s="32"/>
      <c r="AJ151" s="30" t="str">
        <f>IF(ISERROR(VLOOKUP($O151&amp;$Q151&amp;$R151,[1]参照!$BH$3:$BS$27,11,0)),"",IF(VLOOKUP($O151&amp;$Q151&amp;$R151,[1]参照!$BH$3:$BS$27,11,0)=0,"",VLOOKUP($O151&amp;$Q151&amp;$R151,[1]参照!$BH$3:$BS$27,11,0)))</f>
        <v/>
      </c>
      <c r="AK151" s="30" t="str">
        <f>IF(ISERROR(VLOOKUP($O151&amp;$Q151&amp;$R151,[1]参照!$BH$3:$BS$27,7,0)),"",IF(VLOOKUP($O151&amp;$Q151&amp;$R151,[1]参照!$BH$3:$BS$27,7,0)=0,"",VLOOKUP($O151&amp;$Q151&amp;$R151,[1]参照!$BH$3:$BS$27,7,0)))</f>
        <v/>
      </c>
      <c r="AL151" s="31"/>
      <c r="AM151" s="32"/>
      <c r="AN151" s="30" t="str">
        <f>IF(ISERROR(VLOOKUP($O151&amp;$Q151&amp;$R151,[1]参照!$BH$3:$BS$27,12,0)),"",IF(VLOOKUP($O151&amp;$Q151&amp;$R151,[1]参照!$BH$3:$BS$27,12,0)=0,"",VLOOKUP($O151&amp;$Q151&amp;$R151,[1]参照!$BH$3:$BS$27,12,0)))</f>
        <v/>
      </c>
      <c r="AO151" s="33"/>
      <c r="AP151" s="34"/>
    </row>
    <row r="152" spans="1:42" ht="21.75" customHeight="1">
      <c r="A152" s="24" t="str">
        <f>[1]表紙!$H$11</f>
        <v>28365</v>
      </c>
      <c r="B152" s="25"/>
      <c r="C152" s="26">
        <v>149</v>
      </c>
      <c r="D152" s="27" t="str">
        <f>IFERROR(VLOOKUP($A152&amp;"-"&amp;[1]★回答入力シート!$F152,[1]参照!$K$3:$N$11968,4,0),"")</f>
        <v/>
      </c>
      <c r="E152" s="27" t="s">
        <v>39</v>
      </c>
      <c r="F152" s="28"/>
      <c r="G152" s="27" t="s">
        <v>40</v>
      </c>
      <c r="H152" s="28"/>
      <c r="I152" s="27" t="s">
        <v>41</v>
      </c>
      <c r="J152" s="27" t="s">
        <v>39</v>
      </c>
      <c r="K152" s="28"/>
      <c r="L152" s="27" t="s">
        <v>40</v>
      </c>
      <c r="M152" s="28"/>
      <c r="N152" s="27" t="s">
        <v>41</v>
      </c>
      <c r="O152" s="28"/>
      <c r="P152" s="29" t="str">
        <f>IF(D152="","",IF(VLOOKUP($D152,[1]参照!$N$3:$O$11968,2,0)=0,"",VLOOKUP($D152,[1]参照!$N$3:$O$11968,2,0)))</f>
        <v/>
      </c>
      <c r="Q152" s="28"/>
      <c r="R152" s="28"/>
      <c r="S152" s="25"/>
      <c r="T152" s="25"/>
      <c r="U152" s="30" t="str">
        <f>IF(ISERROR(VLOOKUP($O152&amp;$Q152&amp;$R152,[1]参照!$BH$3:$BS$27,3,0)),"",IF(VLOOKUP($O152&amp;$Q152&amp;$R152,[1]参照!$BH$3:$BS$27,3,0)=0,"",VLOOKUP($O152&amp;$Q152&amp;$R152,[1]参照!$BH$3:$BS$27,3,0)))</f>
        <v/>
      </c>
      <c r="V152" s="31"/>
      <c r="W152" s="32"/>
      <c r="X152" s="30" t="str">
        <f>IF(ISERROR(VLOOKUP($O152&amp;$Q152&amp;$R152,[1]参照!$BH$3:$BS$27,8,0)),"",IF(VLOOKUP($O152&amp;$Q152&amp;$R152,[1]参照!$BH$3:$BS$27,8,0)=0,"",VLOOKUP($O152&amp;$Q152&amp;$R152,[1]参照!$BH$3:$BS$27,8,0)))</f>
        <v/>
      </c>
      <c r="Y152" s="30" t="str">
        <f>IF(ISERROR(VLOOKUP($O152&amp;$Q152&amp;$R152,[1]参照!$BH$3:$BS$27,4,0)),"",IF(VLOOKUP($O152&amp;$Q152&amp;$R152,[1]参照!$BH$3:$BS$27,4,0)=0,"",VLOOKUP($O152&amp;$Q152&amp;$R152,[1]参照!$BH$3:$BS$27,4,0)))</f>
        <v/>
      </c>
      <c r="Z152" s="31"/>
      <c r="AA152" s="32"/>
      <c r="AB152" s="30" t="str">
        <f>IF(ISERROR(VLOOKUP($O152&amp;$Q152&amp;$R152,[1]参照!$BH$3:$BS$27,9,0)),"",IF(VLOOKUP($O152&amp;$Q152&amp;$R152,[1]参照!$BH$3:$BS$27,9,0)=0,"",VLOOKUP($O152&amp;$Q152&amp;$R152,[1]参照!$BH$3:$BS$27,9,0)))</f>
        <v/>
      </c>
      <c r="AC152" s="30" t="str">
        <f>IF(ISERROR(VLOOKUP($O152&amp;$Q152&amp;$R152,[1]参照!$BH$3:$BS$27,5,0)),"",IF(VLOOKUP($O152&amp;$Q152&amp;$R152,[1]参照!$BH$3:$BS$27,5,0)=0,"",VLOOKUP($O152&amp;$Q152&amp;$R152,[1]参照!$BH$3:$BS$27,5,0)))</f>
        <v/>
      </c>
      <c r="AD152" s="31"/>
      <c r="AE152" s="32"/>
      <c r="AF152" s="30" t="str">
        <f>IF(ISERROR(VLOOKUP($O152&amp;$Q152&amp;$R152,[1]参照!$BH$3:$BS$27,10,0)),"",IF(VLOOKUP($O152&amp;$Q152&amp;$R152,[1]参照!$BH$3:$BS$27,10,0)=0,"",VLOOKUP($O152&amp;$Q152&amp;$R152,[1]参照!$BH$3:$BS$27,10,0)))</f>
        <v/>
      </c>
      <c r="AG152" s="30" t="str">
        <f>IF(ISERROR(VLOOKUP($O152&amp;$Q152&amp;$R152,[1]参照!$BH$3:$BS$27,6,0)),"",IF(VLOOKUP($O152&amp;$Q152&amp;$R152,[1]参照!$BH$3:$BS$27,6,0)=0,"",VLOOKUP($O152&amp;$Q152&amp;$R152,[1]参照!$BH$3:$BS$27,6,0)))</f>
        <v/>
      </c>
      <c r="AH152" s="31"/>
      <c r="AI152" s="32"/>
      <c r="AJ152" s="30" t="str">
        <f>IF(ISERROR(VLOOKUP($O152&amp;$Q152&amp;$R152,[1]参照!$BH$3:$BS$27,11,0)),"",IF(VLOOKUP($O152&amp;$Q152&amp;$R152,[1]参照!$BH$3:$BS$27,11,0)=0,"",VLOOKUP($O152&amp;$Q152&amp;$R152,[1]参照!$BH$3:$BS$27,11,0)))</f>
        <v/>
      </c>
      <c r="AK152" s="30" t="str">
        <f>IF(ISERROR(VLOOKUP($O152&amp;$Q152&amp;$R152,[1]参照!$BH$3:$BS$27,7,0)),"",IF(VLOOKUP($O152&amp;$Q152&amp;$R152,[1]参照!$BH$3:$BS$27,7,0)=0,"",VLOOKUP($O152&amp;$Q152&amp;$R152,[1]参照!$BH$3:$BS$27,7,0)))</f>
        <v/>
      </c>
      <c r="AL152" s="31"/>
      <c r="AM152" s="32"/>
      <c r="AN152" s="30" t="str">
        <f>IF(ISERROR(VLOOKUP($O152&amp;$Q152&amp;$R152,[1]参照!$BH$3:$BS$27,12,0)),"",IF(VLOOKUP($O152&amp;$Q152&amp;$R152,[1]参照!$BH$3:$BS$27,12,0)=0,"",VLOOKUP($O152&amp;$Q152&amp;$R152,[1]参照!$BH$3:$BS$27,12,0)))</f>
        <v/>
      </c>
      <c r="AO152" s="33"/>
      <c r="AP152" s="34"/>
    </row>
    <row r="153" spans="1:42" ht="21.75" customHeight="1">
      <c r="A153" s="24" t="str">
        <f>[1]表紙!$H$11</f>
        <v>28365</v>
      </c>
      <c r="B153" s="25"/>
      <c r="C153" s="26">
        <v>150</v>
      </c>
      <c r="D153" s="27" t="str">
        <f>IFERROR(VLOOKUP($A153&amp;"-"&amp;[1]★回答入力シート!$F153,[1]参照!$K$3:$N$11968,4,0),"")</f>
        <v/>
      </c>
      <c r="E153" s="27" t="s">
        <v>39</v>
      </c>
      <c r="F153" s="28"/>
      <c r="G153" s="27" t="s">
        <v>40</v>
      </c>
      <c r="H153" s="28"/>
      <c r="I153" s="27" t="s">
        <v>41</v>
      </c>
      <c r="J153" s="27" t="s">
        <v>39</v>
      </c>
      <c r="K153" s="28"/>
      <c r="L153" s="27" t="s">
        <v>40</v>
      </c>
      <c r="M153" s="28"/>
      <c r="N153" s="27" t="s">
        <v>41</v>
      </c>
      <c r="O153" s="28"/>
      <c r="P153" s="29" t="str">
        <f>IF(D153="","",IF(VLOOKUP($D153,[1]参照!$N$3:$O$11968,2,0)=0,"",VLOOKUP($D153,[1]参照!$N$3:$O$11968,2,0)))</f>
        <v/>
      </c>
      <c r="Q153" s="28"/>
      <c r="R153" s="28"/>
      <c r="S153" s="25"/>
      <c r="T153" s="25"/>
      <c r="U153" s="30" t="str">
        <f>IF(ISERROR(VLOOKUP($O153&amp;$Q153&amp;$R153,[1]参照!$BH$3:$BS$27,3,0)),"",IF(VLOOKUP($O153&amp;$Q153&amp;$R153,[1]参照!$BH$3:$BS$27,3,0)=0,"",VLOOKUP($O153&amp;$Q153&amp;$R153,[1]参照!$BH$3:$BS$27,3,0)))</f>
        <v/>
      </c>
      <c r="V153" s="31"/>
      <c r="W153" s="32"/>
      <c r="X153" s="30" t="str">
        <f>IF(ISERROR(VLOOKUP($O153&amp;$Q153&amp;$R153,[1]参照!$BH$3:$BS$27,8,0)),"",IF(VLOOKUP($O153&amp;$Q153&amp;$R153,[1]参照!$BH$3:$BS$27,8,0)=0,"",VLOOKUP($O153&amp;$Q153&amp;$R153,[1]参照!$BH$3:$BS$27,8,0)))</f>
        <v/>
      </c>
      <c r="Y153" s="30" t="str">
        <f>IF(ISERROR(VLOOKUP($O153&amp;$Q153&amp;$R153,[1]参照!$BH$3:$BS$27,4,0)),"",IF(VLOOKUP($O153&amp;$Q153&amp;$R153,[1]参照!$BH$3:$BS$27,4,0)=0,"",VLOOKUP($O153&amp;$Q153&amp;$R153,[1]参照!$BH$3:$BS$27,4,0)))</f>
        <v/>
      </c>
      <c r="Z153" s="31"/>
      <c r="AA153" s="32"/>
      <c r="AB153" s="30" t="str">
        <f>IF(ISERROR(VLOOKUP($O153&amp;$Q153&amp;$R153,[1]参照!$BH$3:$BS$27,9,0)),"",IF(VLOOKUP($O153&amp;$Q153&amp;$R153,[1]参照!$BH$3:$BS$27,9,0)=0,"",VLOOKUP($O153&amp;$Q153&amp;$R153,[1]参照!$BH$3:$BS$27,9,0)))</f>
        <v/>
      </c>
      <c r="AC153" s="30" t="str">
        <f>IF(ISERROR(VLOOKUP($O153&amp;$Q153&amp;$R153,[1]参照!$BH$3:$BS$27,5,0)),"",IF(VLOOKUP($O153&amp;$Q153&amp;$R153,[1]参照!$BH$3:$BS$27,5,0)=0,"",VLOOKUP($O153&amp;$Q153&amp;$R153,[1]参照!$BH$3:$BS$27,5,0)))</f>
        <v/>
      </c>
      <c r="AD153" s="31"/>
      <c r="AE153" s="32"/>
      <c r="AF153" s="30" t="str">
        <f>IF(ISERROR(VLOOKUP($O153&amp;$Q153&amp;$R153,[1]参照!$BH$3:$BS$27,10,0)),"",IF(VLOOKUP($O153&amp;$Q153&amp;$R153,[1]参照!$BH$3:$BS$27,10,0)=0,"",VLOOKUP($O153&amp;$Q153&amp;$R153,[1]参照!$BH$3:$BS$27,10,0)))</f>
        <v/>
      </c>
      <c r="AG153" s="30" t="str">
        <f>IF(ISERROR(VLOOKUP($O153&amp;$Q153&amp;$R153,[1]参照!$BH$3:$BS$27,6,0)),"",IF(VLOOKUP($O153&amp;$Q153&amp;$R153,[1]参照!$BH$3:$BS$27,6,0)=0,"",VLOOKUP($O153&amp;$Q153&amp;$R153,[1]参照!$BH$3:$BS$27,6,0)))</f>
        <v/>
      </c>
      <c r="AH153" s="31"/>
      <c r="AI153" s="32"/>
      <c r="AJ153" s="30" t="str">
        <f>IF(ISERROR(VLOOKUP($O153&amp;$Q153&amp;$R153,[1]参照!$BH$3:$BS$27,11,0)),"",IF(VLOOKUP($O153&amp;$Q153&amp;$R153,[1]参照!$BH$3:$BS$27,11,0)=0,"",VLOOKUP($O153&amp;$Q153&amp;$R153,[1]参照!$BH$3:$BS$27,11,0)))</f>
        <v/>
      </c>
      <c r="AK153" s="30" t="str">
        <f>IF(ISERROR(VLOOKUP($O153&amp;$Q153&amp;$R153,[1]参照!$BH$3:$BS$27,7,0)),"",IF(VLOOKUP($O153&amp;$Q153&amp;$R153,[1]参照!$BH$3:$BS$27,7,0)=0,"",VLOOKUP($O153&amp;$Q153&amp;$R153,[1]参照!$BH$3:$BS$27,7,0)))</f>
        <v/>
      </c>
      <c r="AL153" s="31"/>
      <c r="AM153" s="32"/>
      <c r="AN153" s="30" t="str">
        <f>IF(ISERROR(VLOOKUP($O153&amp;$Q153&amp;$R153,[1]参照!$BH$3:$BS$27,12,0)),"",IF(VLOOKUP($O153&amp;$Q153&amp;$R153,[1]参照!$BH$3:$BS$27,12,0)=0,"",VLOOKUP($O153&amp;$Q153&amp;$R153,[1]参照!$BH$3:$BS$27,12,0)))</f>
        <v/>
      </c>
      <c r="AO153" s="33"/>
      <c r="AP153" s="34"/>
    </row>
    <row r="154" spans="1:42" ht="21.75" customHeight="1">
      <c r="A154" s="24" t="str">
        <f>[1]表紙!$H$11</f>
        <v>28365</v>
      </c>
      <c r="B154" s="25"/>
      <c r="C154" s="26">
        <v>151</v>
      </c>
      <c r="D154" s="27" t="str">
        <f>IFERROR(VLOOKUP($A154&amp;"-"&amp;[1]★回答入力シート!$F154,[1]参照!$K$3:$N$11968,4,0),"")</f>
        <v/>
      </c>
      <c r="E154" s="27" t="s">
        <v>39</v>
      </c>
      <c r="F154" s="28"/>
      <c r="G154" s="27" t="s">
        <v>40</v>
      </c>
      <c r="H154" s="28"/>
      <c r="I154" s="27" t="s">
        <v>41</v>
      </c>
      <c r="J154" s="27" t="s">
        <v>39</v>
      </c>
      <c r="K154" s="28"/>
      <c r="L154" s="27" t="s">
        <v>40</v>
      </c>
      <c r="M154" s="28"/>
      <c r="N154" s="27" t="s">
        <v>41</v>
      </c>
      <c r="O154" s="28"/>
      <c r="P154" s="29" t="str">
        <f>IF(D154="","",IF(VLOOKUP($D154,[1]参照!$N$3:$O$11968,2,0)=0,"",VLOOKUP($D154,[1]参照!$N$3:$O$11968,2,0)))</f>
        <v/>
      </c>
      <c r="Q154" s="28"/>
      <c r="R154" s="28"/>
      <c r="S154" s="25"/>
      <c r="T154" s="25"/>
      <c r="U154" s="30" t="str">
        <f>IF(ISERROR(VLOOKUP($O154&amp;$Q154&amp;$R154,[1]参照!$BH$3:$BS$27,3,0)),"",IF(VLOOKUP($O154&amp;$Q154&amp;$R154,[1]参照!$BH$3:$BS$27,3,0)=0,"",VLOOKUP($O154&amp;$Q154&amp;$R154,[1]参照!$BH$3:$BS$27,3,0)))</f>
        <v/>
      </c>
      <c r="V154" s="31"/>
      <c r="W154" s="32"/>
      <c r="X154" s="30" t="str">
        <f>IF(ISERROR(VLOOKUP($O154&amp;$Q154&amp;$R154,[1]参照!$BH$3:$BS$27,8,0)),"",IF(VLOOKUP($O154&amp;$Q154&amp;$R154,[1]参照!$BH$3:$BS$27,8,0)=0,"",VLOOKUP($O154&amp;$Q154&amp;$R154,[1]参照!$BH$3:$BS$27,8,0)))</f>
        <v/>
      </c>
      <c r="Y154" s="30" t="str">
        <f>IF(ISERROR(VLOOKUP($O154&amp;$Q154&amp;$R154,[1]参照!$BH$3:$BS$27,4,0)),"",IF(VLOOKUP($O154&amp;$Q154&amp;$R154,[1]参照!$BH$3:$BS$27,4,0)=0,"",VLOOKUP($O154&amp;$Q154&amp;$R154,[1]参照!$BH$3:$BS$27,4,0)))</f>
        <v/>
      </c>
      <c r="Z154" s="31"/>
      <c r="AA154" s="32"/>
      <c r="AB154" s="30" t="str">
        <f>IF(ISERROR(VLOOKUP($O154&amp;$Q154&amp;$R154,[1]参照!$BH$3:$BS$27,9,0)),"",IF(VLOOKUP($O154&amp;$Q154&amp;$R154,[1]参照!$BH$3:$BS$27,9,0)=0,"",VLOOKUP($O154&amp;$Q154&amp;$R154,[1]参照!$BH$3:$BS$27,9,0)))</f>
        <v/>
      </c>
      <c r="AC154" s="30" t="str">
        <f>IF(ISERROR(VLOOKUP($O154&amp;$Q154&amp;$R154,[1]参照!$BH$3:$BS$27,5,0)),"",IF(VLOOKUP($O154&amp;$Q154&amp;$R154,[1]参照!$BH$3:$BS$27,5,0)=0,"",VLOOKUP($O154&amp;$Q154&amp;$R154,[1]参照!$BH$3:$BS$27,5,0)))</f>
        <v/>
      </c>
      <c r="AD154" s="31"/>
      <c r="AE154" s="32"/>
      <c r="AF154" s="30" t="str">
        <f>IF(ISERROR(VLOOKUP($O154&amp;$Q154&amp;$R154,[1]参照!$BH$3:$BS$27,10,0)),"",IF(VLOOKUP($O154&amp;$Q154&amp;$R154,[1]参照!$BH$3:$BS$27,10,0)=0,"",VLOOKUP($O154&amp;$Q154&amp;$R154,[1]参照!$BH$3:$BS$27,10,0)))</f>
        <v/>
      </c>
      <c r="AG154" s="30" t="str">
        <f>IF(ISERROR(VLOOKUP($O154&amp;$Q154&amp;$R154,[1]参照!$BH$3:$BS$27,6,0)),"",IF(VLOOKUP($O154&amp;$Q154&amp;$R154,[1]参照!$BH$3:$BS$27,6,0)=0,"",VLOOKUP($O154&amp;$Q154&amp;$R154,[1]参照!$BH$3:$BS$27,6,0)))</f>
        <v/>
      </c>
      <c r="AH154" s="31"/>
      <c r="AI154" s="32"/>
      <c r="AJ154" s="30" t="str">
        <f>IF(ISERROR(VLOOKUP($O154&amp;$Q154&amp;$R154,[1]参照!$BH$3:$BS$27,11,0)),"",IF(VLOOKUP($O154&amp;$Q154&amp;$R154,[1]参照!$BH$3:$BS$27,11,0)=0,"",VLOOKUP($O154&amp;$Q154&amp;$R154,[1]参照!$BH$3:$BS$27,11,0)))</f>
        <v/>
      </c>
      <c r="AK154" s="30" t="str">
        <f>IF(ISERROR(VLOOKUP($O154&amp;$Q154&amp;$R154,[1]参照!$BH$3:$BS$27,7,0)),"",IF(VLOOKUP($O154&amp;$Q154&amp;$R154,[1]参照!$BH$3:$BS$27,7,0)=0,"",VLOOKUP($O154&amp;$Q154&amp;$R154,[1]参照!$BH$3:$BS$27,7,0)))</f>
        <v/>
      </c>
      <c r="AL154" s="31"/>
      <c r="AM154" s="32"/>
      <c r="AN154" s="30" t="str">
        <f>IF(ISERROR(VLOOKUP($O154&amp;$Q154&amp;$R154,[1]参照!$BH$3:$BS$27,12,0)),"",IF(VLOOKUP($O154&amp;$Q154&amp;$R154,[1]参照!$BH$3:$BS$27,12,0)=0,"",VLOOKUP($O154&amp;$Q154&amp;$R154,[1]参照!$BH$3:$BS$27,12,0)))</f>
        <v/>
      </c>
      <c r="AO154" s="33"/>
      <c r="AP154" s="34"/>
    </row>
    <row r="155" spans="1:42" ht="21.75" customHeight="1">
      <c r="A155" s="24" t="str">
        <f>[1]表紙!$H$11</f>
        <v>28365</v>
      </c>
      <c r="B155" s="25"/>
      <c r="C155" s="26">
        <v>152</v>
      </c>
      <c r="D155" s="27" t="str">
        <f>IFERROR(VLOOKUP($A155&amp;"-"&amp;[1]★回答入力シート!$F155,[1]参照!$K$3:$N$11968,4,0),"")</f>
        <v/>
      </c>
      <c r="E155" s="27" t="s">
        <v>39</v>
      </c>
      <c r="F155" s="28"/>
      <c r="G155" s="27" t="s">
        <v>40</v>
      </c>
      <c r="H155" s="28"/>
      <c r="I155" s="27" t="s">
        <v>41</v>
      </c>
      <c r="J155" s="27" t="s">
        <v>39</v>
      </c>
      <c r="K155" s="28"/>
      <c r="L155" s="27" t="s">
        <v>40</v>
      </c>
      <c r="M155" s="28"/>
      <c r="N155" s="27" t="s">
        <v>41</v>
      </c>
      <c r="O155" s="28"/>
      <c r="P155" s="29" t="str">
        <f>IF(D155="","",IF(VLOOKUP($D155,[1]参照!$N$3:$O$11968,2,0)=0,"",VLOOKUP($D155,[1]参照!$N$3:$O$11968,2,0)))</f>
        <v/>
      </c>
      <c r="Q155" s="28"/>
      <c r="R155" s="28"/>
      <c r="S155" s="25"/>
      <c r="T155" s="25"/>
      <c r="U155" s="30" t="str">
        <f>IF(ISERROR(VLOOKUP($O155&amp;$Q155&amp;$R155,[1]参照!$BH$3:$BS$27,3,0)),"",IF(VLOOKUP($O155&amp;$Q155&amp;$R155,[1]参照!$BH$3:$BS$27,3,0)=0,"",VLOOKUP($O155&amp;$Q155&amp;$R155,[1]参照!$BH$3:$BS$27,3,0)))</f>
        <v/>
      </c>
      <c r="V155" s="31"/>
      <c r="W155" s="32"/>
      <c r="X155" s="30" t="str">
        <f>IF(ISERROR(VLOOKUP($O155&amp;$Q155&amp;$R155,[1]参照!$BH$3:$BS$27,8,0)),"",IF(VLOOKUP($O155&amp;$Q155&amp;$R155,[1]参照!$BH$3:$BS$27,8,0)=0,"",VLOOKUP($O155&amp;$Q155&amp;$R155,[1]参照!$BH$3:$BS$27,8,0)))</f>
        <v/>
      </c>
      <c r="Y155" s="30" t="str">
        <f>IF(ISERROR(VLOOKUP($O155&amp;$Q155&amp;$R155,[1]参照!$BH$3:$BS$27,4,0)),"",IF(VLOOKUP($O155&amp;$Q155&amp;$R155,[1]参照!$BH$3:$BS$27,4,0)=0,"",VLOOKUP($O155&amp;$Q155&amp;$R155,[1]参照!$BH$3:$BS$27,4,0)))</f>
        <v/>
      </c>
      <c r="Z155" s="31"/>
      <c r="AA155" s="32"/>
      <c r="AB155" s="30" t="str">
        <f>IF(ISERROR(VLOOKUP($O155&amp;$Q155&amp;$R155,[1]参照!$BH$3:$BS$27,9,0)),"",IF(VLOOKUP($O155&amp;$Q155&amp;$R155,[1]参照!$BH$3:$BS$27,9,0)=0,"",VLOOKUP($O155&amp;$Q155&amp;$R155,[1]参照!$BH$3:$BS$27,9,0)))</f>
        <v/>
      </c>
      <c r="AC155" s="30" t="str">
        <f>IF(ISERROR(VLOOKUP($O155&amp;$Q155&amp;$R155,[1]参照!$BH$3:$BS$27,5,0)),"",IF(VLOOKUP($O155&amp;$Q155&amp;$R155,[1]参照!$BH$3:$BS$27,5,0)=0,"",VLOOKUP($O155&amp;$Q155&amp;$R155,[1]参照!$BH$3:$BS$27,5,0)))</f>
        <v/>
      </c>
      <c r="AD155" s="31"/>
      <c r="AE155" s="32"/>
      <c r="AF155" s="30" t="str">
        <f>IF(ISERROR(VLOOKUP($O155&amp;$Q155&amp;$R155,[1]参照!$BH$3:$BS$27,10,0)),"",IF(VLOOKUP($O155&amp;$Q155&amp;$R155,[1]参照!$BH$3:$BS$27,10,0)=0,"",VLOOKUP($O155&amp;$Q155&amp;$R155,[1]参照!$BH$3:$BS$27,10,0)))</f>
        <v/>
      </c>
      <c r="AG155" s="30" t="str">
        <f>IF(ISERROR(VLOOKUP($O155&amp;$Q155&amp;$R155,[1]参照!$BH$3:$BS$27,6,0)),"",IF(VLOOKUP($O155&amp;$Q155&amp;$R155,[1]参照!$BH$3:$BS$27,6,0)=0,"",VLOOKUP($O155&amp;$Q155&amp;$R155,[1]参照!$BH$3:$BS$27,6,0)))</f>
        <v/>
      </c>
      <c r="AH155" s="31"/>
      <c r="AI155" s="32"/>
      <c r="AJ155" s="30" t="str">
        <f>IF(ISERROR(VLOOKUP($O155&amp;$Q155&amp;$R155,[1]参照!$BH$3:$BS$27,11,0)),"",IF(VLOOKUP($O155&amp;$Q155&amp;$R155,[1]参照!$BH$3:$BS$27,11,0)=0,"",VLOOKUP($O155&amp;$Q155&amp;$R155,[1]参照!$BH$3:$BS$27,11,0)))</f>
        <v/>
      </c>
      <c r="AK155" s="30" t="str">
        <f>IF(ISERROR(VLOOKUP($O155&amp;$Q155&amp;$R155,[1]参照!$BH$3:$BS$27,7,0)),"",IF(VLOOKUP($O155&amp;$Q155&amp;$R155,[1]参照!$BH$3:$BS$27,7,0)=0,"",VLOOKUP($O155&amp;$Q155&amp;$R155,[1]参照!$BH$3:$BS$27,7,0)))</f>
        <v/>
      </c>
      <c r="AL155" s="31"/>
      <c r="AM155" s="32"/>
      <c r="AN155" s="30" t="str">
        <f>IF(ISERROR(VLOOKUP($O155&amp;$Q155&amp;$R155,[1]参照!$BH$3:$BS$27,12,0)),"",IF(VLOOKUP($O155&amp;$Q155&amp;$R155,[1]参照!$BH$3:$BS$27,12,0)=0,"",VLOOKUP($O155&amp;$Q155&amp;$R155,[1]参照!$BH$3:$BS$27,12,0)))</f>
        <v/>
      </c>
      <c r="AO155" s="33"/>
      <c r="AP155" s="34"/>
    </row>
    <row r="156" spans="1:42" ht="21.75" customHeight="1">
      <c r="A156" s="24" t="str">
        <f>[1]表紙!$H$11</f>
        <v>28365</v>
      </c>
      <c r="B156" s="25"/>
      <c r="C156" s="26">
        <v>153</v>
      </c>
      <c r="D156" s="27" t="str">
        <f>IFERROR(VLOOKUP($A156&amp;"-"&amp;[1]★回答入力シート!$F156,[1]参照!$K$3:$N$11968,4,0),"")</f>
        <v/>
      </c>
      <c r="E156" s="27" t="s">
        <v>39</v>
      </c>
      <c r="F156" s="28"/>
      <c r="G156" s="27" t="s">
        <v>40</v>
      </c>
      <c r="H156" s="28"/>
      <c r="I156" s="27" t="s">
        <v>41</v>
      </c>
      <c r="J156" s="27" t="s">
        <v>39</v>
      </c>
      <c r="K156" s="28"/>
      <c r="L156" s="27" t="s">
        <v>40</v>
      </c>
      <c r="M156" s="28"/>
      <c r="N156" s="27" t="s">
        <v>41</v>
      </c>
      <c r="O156" s="28"/>
      <c r="P156" s="29" t="str">
        <f>IF(D156="","",IF(VLOOKUP($D156,[1]参照!$N$3:$O$11968,2,0)=0,"",VLOOKUP($D156,[1]参照!$N$3:$O$11968,2,0)))</f>
        <v/>
      </c>
      <c r="Q156" s="28"/>
      <c r="R156" s="28"/>
      <c r="S156" s="25"/>
      <c r="T156" s="25"/>
      <c r="U156" s="30" t="str">
        <f>IF(ISERROR(VLOOKUP($O156&amp;$Q156&amp;$R156,[1]参照!$BH$3:$BS$27,3,0)),"",IF(VLOOKUP($O156&amp;$Q156&amp;$R156,[1]参照!$BH$3:$BS$27,3,0)=0,"",VLOOKUP($O156&amp;$Q156&amp;$R156,[1]参照!$BH$3:$BS$27,3,0)))</f>
        <v/>
      </c>
      <c r="V156" s="31"/>
      <c r="W156" s="32"/>
      <c r="X156" s="30" t="str">
        <f>IF(ISERROR(VLOOKUP($O156&amp;$Q156&amp;$R156,[1]参照!$BH$3:$BS$27,8,0)),"",IF(VLOOKUP($O156&amp;$Q156&amp;$R156,[1]参照!$BH$3:$BS$27,8,0)=0,"",VLOOKUP($O156&amp;$Q156&amp;$R156,[1]参照!$BH$3:$BS$27,8,0)))</f>
        <v/>
      </c>
      <c r="Y156" s="30" t="str">
        <f>IF(ISERROR(VLOOKUP($O156&amp;$Q156&amp;$R156,[1]参照!$BH$3:$BS$27,4,0)),"",IF(VLOOKUP($O156&amp;$Q156&amp;$R156,[1]参照!$BH$3:$BS$27,4,0)=0,"",VLOOKUP($O156&amp;$Q156&amp;$R156,[1]参照!$BH$3:$BS$27,4,0)))</f>
        <v/>
      </c>
      <c r="Z156" s="31"/>
      <c r="AA156" s="32"/>
      <c r="AB156" s="30" t="str">
        <f>IF(ISERROR(VLOOKUP($O156&amp;$Q156&amp;$R156,[1]参照!$BH$3:$BS$27,9,0)),"",IF(VLOOKUP($O156&amp;$Q156&amp;$R156,[1]参照!$BH$3:$BS$27,9,0)=0,"",VLOOKUP($O156&amp;$Q156&amp;$R156,[1]参照!$BH$3:$BS$27,9,0)))</f>
        <v/>
      </c>
      <c r="AC156" s="30" t="str">
        <f>IF(ISERROR(VLOOKUP($O156&amp;$Q156&amp;$R156,[1]参照!$BH$3:$BS$27,5,0)),"",IF(VLOOKUP($O156&amp;$Q156&amp;$R156,[1]参照!$BH$3:$BS$27,5,0)=0,"",VLOOKUP($O156&amp;$Q156&amp;$R156,[1]参照!$BH$3:$BS$27,5,0)))</f>
        <v/>
      </c>
      <c r="AD156" s="31"/>
      <c r="AE156" s="32"/>
      <c r="AF156" s="30" t="str">
        <f>IF(ISERROR(VLOOKUP($O156&amp;$Q156&amp;$R156,[1]参照!$BH$3:$BS$27,10,0)),"",IF(VLOOKUP($O156&amp;$Q156&amp;$R156,[1]参照!$BH$3:$BS$27,10,0)=0,"",VLOOKUP($O156&amp;$Q156&amp;$R156,[1]参照!$BH$3:$BS$27,10,0)))</f>
        <v/>
      </c>
      <c r="AG156" s="30" t="str">
        <f>IF(ISERROR(VLOOKUP($O156&amp;$Q156&amp;$R156,[1]参照!$BH$3:$BS$27,6,0)),"",IF(VLOOKUP($O156&amp;$Q156&amp;$R156,[1]参照!$BH$3:$BS$27,6,0)=0,"",VLOOKUP($O156&amp;$Q156&amp;$R156,[1]参照!$BH$3:$BS$27,6,0)))</f>
        <v/>
      </c>
      <c r="AH156" s="31"/>
      <c r="AI156" s="32"/>
      <c r="AJ156" s="30" t="str">
        <f>IF(ISERROR(VLOOKUP($O156&amp;$Q156&amp;$R156,[1]参照!$BH$3:$BS$27,11,0)),"",IF(VLOOKUP($O156&amp;$Q156&amp;$R156,[1]参照!$BH$3:$BS$27,11,0)=0,"",VLOOKUP($O156&amp;$Q156&amp;$R156,[1]参照!$BH$3:$BS$27,11,0)))</f>
        <v/>
      </c>
      <c r="AK156" s="30" t="str">
        <f>IF(ISERROR(VLOOKUP($O156&amp;$Q156&amp;$R156,[1]参照!$BH$3:$BS$27,7,0)),"",IF(VLOOKUP($O156&amp;$Q156&amp;$R156,[1]参照!$BH$3:$BS$27,7,0)=0,"",VLOOKUP($O156&amp;$Q156&amp;$R156,[1]参照!$BH$3:$BS$27,7,0)))</f>
        <v/>
      </c>
      <c r="AL156" s="31"/>
      <c r="AM156" s="32"/>
      <c r="AN156" s="30" t="str">
        <f>IF(ISERROR(VLOOKUP($O156&amp;$Q156&amp;$R156,[1]参照!$BH$3:$BS$27,12,0)),"",IF(VLOOKUP($O156&amp;$Q156&amp;$R156,[1]参照!$BH$3:$BS$27,12,0)=0,"",VLOOKUP($O156&amp;$Q156&amp;$R156,[1]参照!$BH$3:$BS$27,12,0)))</f>
        <v/>
      </c>
      <c r="AO156" s="33"/>
      <c r="AP156" s="34"/>
    </row>
    <row r="157" spans="1:42" ht="21.75" customHeight="1">
      <c r="A157" s="24" t="str">
        <f>[1]表紙!$H$11</f>
        <v>28365</v>
      </c>
      <c r="B157" s="25"/>
      <c r="C157" s="26">
        <v>154</v>
      </c>
      <c r="D157" s="27" t="str">
        <f>IFERROR(VLOOKUP($A157&amp;"-"&amp;[1]★回答入力シート!$F157,[1]参照!$K$3:$N$11968,4,0),"")</f>
        <v/>
      </c>
      <c r="E157" s="27" t="s">
        <v>39</v>
      </c>
      <c r="F157" s="28"/>
      <c r="G157" s="27" t="s">
        <v>40</v>
      </c>
      <c r="H157" s="28"/>
      <c r="I157" s="27" t="s">
        <v>41</v>
      </c>
      <c r="J157" s="27" t="s">
        <v>39</v>
      </c>
      <c r="K157" s="28"/>
      <c r="L157" s="27" t="s">
        <v>40</v>
      </c>
      <c r="M157" s="28"/>
      <c r="N157" s="27" t="s">
        <v>41</v>
      </c>
      <c r="O157" s="28"/>
      <c r="P157" s="29" t="str">
        <f>IF(D157="","",IF(VLOOKUP($D157,[1]参照!$N$3:$O$11968,2,0)=0,"",VLOOKUP($D157,[1]参照!$N$3:$O$11968,2,0)))</f>
        <v/>
      </c>
      <c r="Q157" s="28"/>
      <c r="R157" s="28"/>
      <c r="S157" s="25"/>
      <c r="T157" s="25"/>
      <c r="U157" s="30" t="str">
        <f>IF(ISERROR(VLOOKUP($O157&amp;$Q157&amp;$R157,[1]参照!$BH$3:$BS$27,3,0)),"",IF(VLOOKUP($O157&amp;$Q157&amp;$R157,[1]参照!$BH$3:$BS$27,3,0)=0,"",VLOOKUP($O157&amp;$Q157&amp;$R157,[1]参照!$BH$3:$BS$27,3,0)))</f>
        <v/>
      </c>
      <c r="V157" s="31"/>
      <c r="W157" s="32"/>
      <c r="X157" s="30" t="str">
        <f>IF(ISERROR(VLOOKUP($O157&amp;$Q157&amp;$R157,[1]参照!$BH$3:$BS$27,8,0)),"",IF(VLOOKUP($O157&amp;$Q157&amp;$R157,[1]参照!$BH$3:$BS$27,8,0)=0,"",VLOOKUP($O157&amp;$Q157&amp;$R157,[1]参照!$BH$3:$BS$27,8,0)))</f>
        <v/>
      </c>
      <c r="Y157" s="30" t="str">
        <f>IF(ISERROR(VLOOKUP($O157&amp;$Q157&amp;$R157,[1]参照!$BH$3:$BS$27,4,0)),"",IF(VLOOKUP($O157&amp;$Q157&amp;$R157,[1]参照!$BH$3:$BS$27,4,0)=0,"",VLOOKUP($O157&amp;$Q157&amp;$R157,[1]参照!$BH$3:$BS$27,4,0)))</f>
        <v/>
      </c>
      <c r="Z157" s="31"/>
      <c r="AA157" s="32"/>
      <c r="AB157" s="30" t="str">
        <f>IF(ISERROR(VLOOKUP($O157&amp;$Q157&amp;$R157,[1]参照!$BH$3:$BS$27,9,0)),"",IF(VLOOKUP($O157&amp;$Q157&amp;$R157,[1]参照!$BH$3:$BS$27,9,0)=0,"",VLOOKUP($O157&amp;$Q157&amp;$R157,[1]参照!$BH$3:$BS$27,9,0)))</f>
        <v/>
      </c>
      <c r="AC157" s="30" t="str">
        <f>IF(ISERROR(VLOOKUP($O157&amp;$Q157&amp;$R157,[1]参照!$BH$3:$BS$27,5,0)),"",IF(VLOOKUP($O157&amp;$Q157&amp;$R157,[1]参照!$BH$3:$BS$27,5,0)=0,"",VLOOKUP($O157&amp;$Q157&amp;$R157,[1]参照!$BH$3:$BS$27,5,0)))</f>
        <v/>
      </c>
      <c r="AD157" s="31"/>
      <c r="AE157" s="32"/>
      <c r="AF157" s="30" t="str">
        <f>IF(ISERROR(VLOOKUP($O157&amp;$Q157&amp;$R157,[1]参照!$BH$3:$BS$27,10,0)),"",IF(VLOOKUP($O157&amp;$Q157&amp;$R157,[1]参照!$BH$3:$BS$27,10,0)=0,"",VLOOKUP($O157&amp;$Q157&amp;$R157,[1]参照!$BH$3:$BS$27,10,0)))</f>
        <v/>
      </c>
      <c r="AG157" s="30" t="str">
        <f>IF(ISERROR(VLOOKUP($O157&amp;$Q157&amp;$R157,[1]参照!$BH$3:$BS$27,6,0)),"",IF(VLOOKUP($O157&amp;$Q157&amp;$R157,[1]参照!$BH$3:$BS$27,6,0)=0,"",VLOOKUP($O157&amp;$Q157&amp;$R157,[1]参照!$BH$3:$BS$27,6,0)))</f>
        <v/>
      </c>
      <c r="AH157" s="31"/>
      <c r="AI157" s="32"/>
      <c r="AJ157" s="30" t="str">
        <f>IF(ISERROR(VLOOKUP($O157&amp;$Q157&amp;$R157,[1]参照!$BH$3:$BS$27,11,0)),"",IF(VLOOKUP($O157&amp;$Q157&amp;$R157,[1]参照!$BH$3:$BS$27,11,0)=0,"",VLOOKUP($O157&amp;$Q157&amp;$R157,[1]参照!$BH$3:$BS$27,11,0)))</f>
        <v/>
      </c>
      <c r="AK157" s="30" t="str">
        <f>IF(ISERROR(VLOOKUP($O157&amp;$Q157&amp;$R157,[1]参照!$BH$3:$BS$27,7,0)),"",IF(VLOOKUP($O157&amp;$Q157&amp;$R157,[1]参照!$BH$3:$BS$27,7,0)=0,"",VLOOKUP($O157&amp;$Q157&amp;$R157,[1]参照!$BH$3:$BS$27,7,0)))</f>
        <v/>
      </c>
      <c r="AL157" s="31"/>
      <c r="AM157" s="32"/>
      <c r="AN157" s="30" t="str">
        <f>IF(ISERROR(VLOOKUP($O157&amp;$Q157&amp;$R157,[1]参照!$BH$3:$BS$27,12,0)),"",IF(VLOOKUP($O157&amp;$Q157&amp;$R157,[1]参照!$BH$3:$BS$27,12,0)=0,"",VLOOKUP($O157&amp;$Q157&amp;$R157,[1]参照!$BH$3:$BS$27,12,0)))</f>
        <v/>
      </c>
      <c r="AO157" s="33"/>
      <c r="AP157" s="34"/>
    </row>
    <row r="158" spans="1:42" ht="21.75" customHeight="1">
      <c r="A158" s="24" t="str">
        <f>[1]表紙!$H$11</f>
        <v>28365</v>
      </c>
      <c r="B158" s="25"/>
      <c r="C158" s="26">
        <v>155</v>
      </c>
      <c r="D158" s="27" t="str">
        <f>IFERROR(VLOOKUP($A158&amp;"-"&amp;[1]★回答入力シート!$F158,[1]参照!$K$3:$N$11968,4,0),"")</f>
        <v/>
      </c>
      <c r="E158" s="27" t="s">
        <v>39</v>
      </c>
      <c r="F158" s="28"/>
      <c r="G158" s="27" t="s">
        <v>40</v>
      </c>
      <c r="H158" s="28"/>
      <c r="I158" s="27" t="s">
        <v>41</v>
      </c>
      <c r="J158" s="27" t="s">
        <v>39</v>
      </c>
      <c r="K158" s="28"/>
      <c r="L158" s="27" t="s">
        <v>40</v>
      </c>
      <c r="M158" s="28"/>
      <c r="N158" s="27" t="s">
        <v>41</v>
      </c>
      <c r="O158" s="28"/>
      <c r="P158" s="29" t="str">
        <f>IF(D158="","",IF(VLOOKUP($D158,[1]参照!$N$3:$O$11968,2,0)=0,"",VLOOKUP($D158,[1]参照!$N$3:$O$11968,2,0)))</f>
        <v/>
      </c>
      <c r="Q158" s="28"/>
      <c r="R158" s="28"/>
      <c r="S158" s="25"/>
      <c r="T158" s="25"/>
      <c r="U158" s="30" t="str">
        <f>IF(ISERROR(VLOOKUP($O158&amp;$Q158&amp;$R158,[1]参照!$BH$3:$BS$27,3,0)),"",IF(VLOOKUP($O158&amp;$Q158&amp;$R158,[1]参照!$BH$3:$BS$27,3,0)=0,"",VLOOKUP($O158&amp;$Q158&amp;$R158,[1]参照!$BH$3:$BS$27,3,0)))</f>
        <v/>
      </c>
      <c r="V158" s="31"/>
      <c r="W158" s="32"/>
      <c r="X158" s="30" t="str">
        <f>IF(ISERROR(VLOOKUP($O158&amp;$Q158&amp;$R158,[1]参照!$BH$3:$BS$27,8,0)),"",IF(VLOOKUP($O158&amp;$Q158&amp;$R158,[1]参照!$BH$3:$BS$27,8,0)=0,"",VLOOKUP($O158&amp;$Q158&amp;$R158,[1]参照!$BH$3:$BS$27,8,0)))</f>
        <v/>
      </c>
      <c r="Y158" s="30" t="str">
        <f>IF(ISERROR(VLOOKUP($O158&amp;$Q158&amp;$R158,[1]参照!$BH$3:$BS$27,4,0)),"",IF(VLOOKUP($O158&amp;$Q158&amp;$R158,[1]参照!$BH$3:$BS$27,4,0)=0,"",VLOOKUP($O158&amp;$Q158&amp;$R158,[1]参照!$BH$3:$BS$27,4,0)))</f>
        <v/>
      </c>
      <c r="Z158" s="31"/>
      <c r="AA158" s="32"/>
      <c r="AB158" s="30" t="str">
        <f>IF(ISERROR(VLOOKUP($O158&amp;$Q158&amp;$R158,[1]参照!$BH$3:$BS$27,9,0)),"",IF(VLOOKUP($O158&amp;$Q158&amp;$R158,[1]参照!$BH$3:$BS$27,9,0)=0,"",VLOOKUP($O158&amp;$Q158&amp;$R158,[1]参照!$BH$3:$BS$27,9,0)))</f>
        <v/>
      </c>
      <c r="AC158" s="30" t="str">
        <f>IF(ISERROR(VLOOKUP($O158&amp;$Q158&amp;$R158,[1]参照!$BH$3:$BS$27,5,0)),"",IF(VLOOKUP($O158&amp;$Q158&amp;$R158,[1]参照!$BH$3:$BS$27,5,0)=0,"",VLOOKUP($O158&amp;$Q158&amp;$R158,[1]参照!$BH$3:$BS$27,5,0)))</f>
        <v/>
      </c>
      <c r="AD158" s="31"/>
      <c r="AE158" s="32"/>
      <c r="AF158" s="30" t="str">
        <f>IF(ISERROR(VLOOKUP($O158&amp;$Q158&amp;$R158,[1]参照!$BH$3:$BS$27,10,0)),"",IF(VLOOKUP($O158&amp;$Q158&amp;$R158,[1]参照!$BH$3:$BS$27,10,0)=0,"",VLOOKUP($O158&amp;$Q158&amp;$R158,[1]参照!$BH$3:$BS$27,10,0)))</f>
        <v/>
      </c>
      <c r="AG158" s="30" t="str">
        <f>IF(ISERROR(VLOOKUP($O158&amp;$Q158&amp;$R158,[1]参照!$BH$3:$BS$27,6,0)),"",IF(VLOOKUP($O158&amp;$Q158&amp;$R158,[1]参照!$BH$3:$BS$27,6,0)=0,"",VLOOKUP($O158&amp;$Q158&amp;$R158,[1]参照!$BH$3:$BS$27,6,0)))</f>
        <v/>
      </c>
      <c r="AH158" s="31"/>
      <c r="AI158" s="32"/>
      <c r="AJ158" s="30" t="str">
        <f>IF(ISERROR(VLOOKUP($O158&amp;$Q158&amp;$R158,[1]参照!$BH$3:$BS$27,11,0)),"",IF(VLOOKUP($O158&amp;$Q158&amp;$R158,[1]参照!$BH$3:$BS$27,11,0)=0,"",VLOOKUP($O158&amp;$Q158&amp;$R158,[1]参照!$BH$3:$BS$27,11,0)))</f>
        <v/>
      </c>
      <c r="AK158" s="30" t="str">
        <f>IF(ISERROR(VLOOKUP($O158&amp;$Q158&amp;$R158,[1]参照!$BH$3:$BS$27,7,0)),"",IF(VLOOKUP($O158&amp;$Q158&amp;$R158,[1]参照!$BH$3:$BS$27,7,0)=0,"",VLOOKUP($O158&amp;$Q158&amp;$R158,[1]参照!$BH$3:$BS$27,7,0)))</f>
        <v/>
      </c>
      <c r="AL158" s="31"/>
      <c r="AM158" s="32"/>
      <c r="AN158" s="30" t="str">
        <f>IF(ISERROR(VLOOKUP($O158&amp;$Q158&amp;$R158,[1]参照!$BH$3:$BS$27,12,0)),"",IF(VLOOKUP($O158&amp;$Q158&amp;$R158,[1]参照!$BH$3:$BS$27,12,0)=0,"",VLOOKUP($O158&amp;$Q158&amp;$R158,[1]参照!$BH$3:$BS$27,12,0)))</f>
        <v/>
      </c>
      <c r="AO158" s="33"/>
      <c r="AP158" s="34"/>
    </row>
    <row r="159" spans="1:42" ht="21.75" customHeight="1">
      <c r="A159" s="24" t="str">
        <f>[1]表紙!$H$11</f>
        <v>28365</v>
      </c>
      <c r="B159" s="25"/>
      <c r="C159" s="26">
        <v>156</v>
      </c>
      <c r="D159" s="27" t="str">
        <f>IFERROR(VLOOKUP($A159&amp;"-"&amp;[1]★回答入力シート!$F159,[1]参照!$K$3:$N$11968,4,0),"")</f>
        <v/>
      </c>
      <c r="E159" s="27" t="s">
        <v>39</v>
      </c>
      <c r="F159" s="28"/>
      <c r="G159" s="27" t="s">
        <v>40</v>
      </c>
      <c r="H159" s="28"/>
      <c r="I159" s="27" t="s">
        <v>41</v>
      </c>
      <c r="J159" s="27" t="s">
        <v>39</v>
      </c>
      <c r="K159" s="28"/>
      <c r="L159" s="27" t="s">
        <v>40</v>
      </c>
      <c r="M159" s="28"/>
      <c r="N159" s="27" t="s">
        <v>41</v>
      </c>
      <c r="O159" s="28"/>
      <c r="P159" s="29" t="str">
        <f>IF(D159="","",IF(VLOOKUP($D159,[1]参照!$N$3:$O$11968,2,0)=0,"",VLOOKUP($D159,[1]参照!$N$3:$O$11968,2,0)))</f>
        <v/>
      </c>
      <c r="Q159" s="28"/>
      <c r="R159" s="28"/>
      <c r="S159" s="25"/>
      <c r="T159" s="25"/>
      <c r="U159" s="30" t="str">
        <f>IF(ISERROR(VLOOKUP($O159&amp;$Q159&amp;$R159,[1]参照!$BH$3:$BS$27,3,0)),"",IF(VLOOKUP($O159&amp;$Q159&amp;$R159,[1]参照!$BH$3:$BS$27,3,0)=0,"",VLOOKUP($O159&amp;$Q159&amp;$R159,[1]参照!$BH$3:$BS$27,3,0)))</f>
        <v/>
      </c>
      <c r="V159" s="31"/>
      <c r="W159" s="32"/>
      <c r="X159" s="30" t="str">
        <f>IF(ISERROR(VLOOKUP($O159&amp;$Q159&amp;$R159,[1]参照!$BH$3:$BS$27,8,0)),"",IF(VLOOKUP($O159&amp;$Q159&amp;$R159,[1]参照!$BH$3:$BS$27,8,0)=0,"",VLOOKUP($O159&amp;$Q159&amp;$R159,[1]参照!$BH$3:$BS$27,8,0)))</f>
        <v/>
      </c>
      <c r="Y159" s="30" t="str">
        <f>IF(ISERROR(VLOOKUP($O159&amp;$Q159&amp;$R159,[1]参照!$BH$3:$BS$27,4,0)),"",IF(VLOOKUP($O159&amp;$Q159&amp;$R159,[1]参照!$BH$3:$BS$27,4,0)=0,"",VLOOKUP($O159&amp;$Q159&amp;$R159,[1]参照!$BH$3:$BS$27,4,0)))</f>
        <v/>
      </c>
      <c r="Z159" s="31"/>
      <c r="AA159" s="32"/>
      <c r="AB159" s="30" t="str">
        <f>IF(ISERROR(VLOOKUP($O159&amp;$Q159&amp;$R159,[1]参照!$BH$3:$BS$27,9,0)),"",IF(VLOOKUP($O159&amp;$Q159&amp;$R159,[1]参照!$BH$3:$BS$27,9,0)=0,"",VLOOKUP($O159&amp;$Q159&amp;$R159,[1]参照!$BH$3:$BS$27,9,0)))</f>
        <v/>
      </c>
      <c r="AC159" s="30" t="str">
        <f>IF(ISERROR(VLOOKUP($O159&amp;$Q159&amp;$R159,[1]参照!$BH$3:$BS$27,5,0)),"",IF(VLOOKUP($O159&amp;$Q159&amp;$R159,[1]参照!$BH$3:$BS$27,5,0)=0,"",VLOOKUP($O159&amp;$Q159&amp;$R159,[1]参照!$BH$3:$BS$27,5,0)))</f>
        <v/>
      </c>
      <c r="AD159" s="31"/>
      <c r="AE159" s="32"/>
      <c r="AF159" s="30" t="str">
        <f>IF(ISERROR(VLOOKUP($O159&amp;$Q159&amp;$R159,[1]参照!$BH$3:$BS$27,10,0)),"",IF(VLOOKUP($O159&amp;$Q159&amp;$R159,[1]参照!$BH$3:$BS$27,10,0)=0,"",VLOOKUP($O159&amp;$Q159&amp;$R159,[1]参照!$BH$3:$BS$27,10,0)))</f>
        <v/>
      </c>
      <c r="AG159" s="30" t="str">
        <f>IF(ISERROR(VLOOKUP($O159&amp;$Q159&amp;$R159,[1]参照!$BH$3:$BS$27,6,0)),"",IF(VLOOKUP($O159&amp;$Q159&amp;$R159,[1]参照!$BH$3:$BS$27,6,0)=0,"",VLOOKUP($O159&amp;$Q159&amp;$R159,[1]参照!$BH$3:$BS$27,6,0)))</f>
        <v/>
      </c>
      <c r="AH159" s="31"/>
      <c r="AI159" s="32"/>
      <c r="AJ159" s="30" t="str">
        <f>IF(ISERROR(VLOOKUP($O159&amp;$Q159&amp;$R159,[1]参照!$BH$3:$BS$27,11,0)),"",IF(VLOOKUP($O159&amp;$Q159&amp;$R159,[1]参照!$BH$3:$BS$27,11,0)=0,"",VLOOKUP($O159&amp;$Q159&amp;$R159,[1]参照!$BH$3:$BS$27,11,0)))</f>
        <v/>
      </c>
      <c r="AK159" s="30" t="str">
        <f>IF(ISERROR(VLOOKUP($O159&amp;$Q159&amp;$R159,[1]参照!$BH$3:$BS$27,7,0)),"",IF(VLOOKUP($O159&amp;$Q159&amp;$R159,[1]参照!$BH$3:$BS$27,7,0)=0,"",VLOOKUP($O159&amp;$Q159&amp;$R159,[1]参照!$BH$3:$BS$27,7,0)))</f>
        <v/>
      </c>
      <c r="AL159" s="31"/>
      <c r="AM159" s="32"/>
      <c r="AN159" s="30" t="str">
        <f>IF(ISERROR(VLOOKUP($O159&amp;$Q159&amp;$R159,[1]参照!$BH$3:$BS$27,12,0)),"",IF(VLOOKUP($O159&amp;$Q159&amp;$R159,[1]参照!$BH$3:$BS$27,12,0)=0,"",VLOOKUP($O159&amp;$Q159&amp;$R159,[1]参照!$BH$3:$BS$27,12,0)))</f>
        <v/>
      </c>
      <c r="AO159" s="33"/>
      <c r="AP159" s="34"/>
    </row>
    <row r="160" spans="1:42" ht="21.75" customHeight="1">
      <c r="A160" s="24" t="str">
        <f>[1]表紙!$H$11</f>
        <v>28365</v>
      </c>
      <c r="B160" s="25"/>
      <c r="C160" s="26">
        <v>157</v>
      </c>
      <c r="D160" s="27" t="str">
        <f>IFERROR(VLOOKUP($A160&amp;"-"&amp;[1]★回答入力シート!$F160,[1]参照!$K$3:$N$11968,4,0),"")</f>
        <v/>
      </c>
      <c r="E160" s="27" t="s">
        <v>39</v>
      </c>
      <c r="F160" s="28"/>
      <c r="G160" s="27" t="s">
        <v>40</v>
      </c>
      <c r="H160" s="28"/>
      <c r="I160" s="27" t="s">
        <v>41</v>
      </c>
      <c r="J160" s="27" t="s">
        <v>39</v>
      </c>
      <c r="K160" s="28"/>
      <c r="L160" s="27" t="s">
        <v>40</v>
      </c>
      <c r="M160" s="28"/>
      <c r="N160" s="27" t="s">
        <v>41</v>
      </c>
      <c r="O160" s="28"/>
      <c r="P160" s="29" t="str">
        <f>IF(D160="","",IF(VLOOKUP($D160,[1]参照!$N$3:$O$11968,2,0)=0,"",VLOOKUP($D160,[1]参照!$N$3:$O$11968,2,0)))</f>
        <v/>
      </c>
      <c r="Q160" s="28"/>
      <c r="R160" s="28"/>
      <c r="S160" s="25"/>
      <c r="T160" s="25"/>
      <c r="U160" s="30" t="str">
        <f>IF(ISERROR(VLOOKUP($O160&amp;$Q160&amp;$R160,[1]参照!$BH$3:$BS$27,3,0)),"",IF(VLOOKUP($O160&amp;$Q160&amp;$R160,[1]参照!$BH$3:$BS$27,3,0)=0,"",VLOOKUP($O160&amp;$Q160&amp;$R160,[1]参照!$BH$3:$BS$27,3,0)))</f>
        <v/>
      </c>
      <c r="V160" s="31"/>
      <c r="W160" s="32"/>
      <c r="X160" s="30" t="str">
        <f>IF(ISERROR(VLOOKUP($O160&amp;$Q160&amp;$R160,[1]参照!$BH$3:$BS$27,8,0)),"",IF(VLOOKUP($O160&amp;$Q160&amp;$R160,[1]参照!$BH$3:$BS$27,8,0)=0,"",VLOOKUP($O160&amp;$Q160&amp;$R160,[1]参照!$BH$3:$BS$27,8,0)))</f>
        <v/>
      </c>
      <c r="Y160" s="30" t="str">
        <f>IF(ISERROR(VLOOKUP($O160&amp;$Q160&amp;$R160,[1]参照!$BH$3:$BS$27,4,0)),"",IF(VLOOKUP($O160&amp;$Q160&amp;$R160,[1]参照!$BH$3:$BS$27,4,0)=0,"",VLOOKUP($O160&amp;$Q160&amp;$R160,[1]参照!$BH$3:$BS$27,4,0)))</f>
        <v/>
      </c>
      <c r="Z160" s="31"/>
      <c r="AA160" s="32"/>
      <c r="AB160" s="30" t="str">
        <f>IF(ISERROR(VLOOKUP($O160&amp;$Q160&amp;$R160,[1]参照!$BH$3:$BS$27,9,0)),"",IF(VLOOKUP($O160&amp;$Q160&amp;$R160,[1]参照!$BH$3:$BS$27,9,0)=0,"",VLOOKUP($O160&amp;$Q160&amp;$R160,[1]参照!$BH$3:$BS$27,9,0)))</f>
        <v/>
      </c>
      <c r="AC160" s="30" t="str">
        <f>IF(ISERROR(VLOOKUP($O160&amp;$Q160&amp;$R160,[1]参照!$BH$3:$BS$27,5,0)),"",IF(VLOOKUP($O160&amp;$Q160&amp;$R160,[1]参照!$BH$3:$BS$27,5,0)=0,"",VLOOKUP($O160&amp;$Q160&amp;$R160,[1]参照!$BH$3:$BS$27,5,0)))</f>
        <v/>
      </c>
      <c r="AD160" s="31"/>
      <c r="AE160" s="32"/>
      <c r="AF160" s="30" t="str">
        <f>IF(ISERROR(VLOOKUP($O160&amp;$Q160&amp;$R160,[1]参照!$BH$3:$BS$27,10,0)),"",IF(VLOOKUP($O160&amp;$Q160&amp;$R160,[1]参照!$BH$3:$BS$27,10,0)=0,"",VLOOKUP($O160&amp;$Q160&amp;$R160,[1]参照!$BH$3:$BS$27,10,0)))</f>
        <v/>
      </c>
      <c r="AG160" s="30" t="str">
        <f>IF(ISERROR(VLOOKUP($O160&amp;$Q160&amp;$R160,[1]参照!$BH$3:$BS$27,6,0)),"",IF(VLOOKUP($O160&amp;$Q160&amp;$R160,[1]参照!$BH$3:$BS$27,6,0)=0,"",VLOOKUP($O160&amp;$Q160&amp;$R160,[1]参照!$BH$3:$BS$27,6,0)))</f>
        <v/>
      </c>
      <c r="AH160" s="31"/>
      <c r="AI160" s="32"/>
      <c r="AJ160" s="30" t="str">
        <f>IF(ISERROR(VLOOKUP($O160&amp;$Q160&amp;$R160,[1]参照!$BH$3:$BS$27,11,0)),"",IF(VLOOKUP($O160&amp;$Q160&amp;$R160,[1]参照!$BH$3:$BS$27,11,0)=0,"",VLOOKUP($O160&amp;$Q160&amp;$R160,[1]参照!$BH$3:$BS$27,11,0)))</f>
        <v/>
      </c>
      <c r="AK160" s="30" t="str">
        <f>IF(ISERROR(VLOOKUP($O160&amp;$Q160&amp;$R160,[1]参照!$BH$3:$BS$27,7,0)),"",IF(VLOOKUP($O160&amp;$Q160&amp;$R160,[1]参照!$BH$3:$BS$27,7,0)=0,"",VLOOKUP($O160&amp;$Q160&amp;$R160,[1]参照!$BH$3:$BS$27,7,0)))</f>
        <v/>
      </c>
      <c r="AL160" s="31"/>
      <c r="AM160" s="32"/>
      <c r="AN160" s="30" t="str">
        <f>IF(ISERROR(VLOOKUP($O160&amp;$Q160&amp;$R160,[1]参照!$BH$3:$BS$27,12,0)),"",IF(VLOOKUP($O160&amp;$Q160&amp;$R160,[1]参照!$BH$3:$BS$27,12,0)=0,"",VLOOKUP($O160&amp;$Q160&amp;$R160,[1]参照!$BH$3:$BS$27,12,0)))</f>
        <v/>
      </c>
      <c r="AO160" s="33"/>
      <c r="AP160" s="34"/>
    </row>
    <row r="161" spans="1:42" ht="21.75" customHeight="1">
      <c r="A161" s="24" t="str">
        <f>[1]表紙!$H$11</f>
        <v>28365</v>
      </c>
      <c r="B161" s="25"/>
      <c r="C161" s="26">
        <v>158</v>
      </c>
      <c r="D161" s="27" t="str">
        <f>IFERROR(VLOOKUP($A161&amp;"-"&amp;[1]★回答入力シート!$F161,[1]参照!$K$3:$N$11968,4,0),"")</f>
        <v/>
      </c>
      <c r="E161" s="27" t="s">
        <v>39</v>
      </c>
      <c r="F161" s="28"/>
      <c r="G161" s="27" t="s">
        <v>40</v>
      </c>
      <c r="H161" s="28"/>
      <c r="I161" s="27" t="s">
        <v>41</v>
      </c>
      <c r="J161" s="27" t="s">
        <v>39</v>
      </c>
      <c r="K161" s="28"/>
      <c r="L161" s="27" t="s">
        <v>40</v>
      </c>
      <c r="M161" s="28"/>
      <c r="N161" s="27" t="s">
        <v>41</v>
      </c>
      <c r="O161" s="28"/>
      <c r="P161" s="29" t="str">
        <f>IF(D161="","",IF(VLOOKUP($D161,[1]参照!$N$3:$O$11968,2,0)=0,"",VLOOKUP($D161,[1]参照!$N$3:$O$11968,2,0)))</f>
        <v/>
      </c>
      <c r="Q161" s="28"/>
      <c r="R161" s="28"/>
      <c r="S161" s="25"/>
      <c r="T161" s="25"/>
      <c r="U161" s="30" t="str">
        <f>IF(ISERROR(VLOOKUP($O161&amp;$Q161&amp;$R161,[1]参照!$BH$3:$BS$27,3,0)),"",IF(VLOOKUP($O161&amp;$Q161&amp;$R161,[1]参照!$BH$3:$BS$27,3,0)=0,"",VLOOKUP($O161&amp;$Q161&amp;$R161,[1]参照!$BH$3:$BS$27,3,0)))</f>
        <v/>
      </c>
      <c r="V161" s="31"/>
      <c r="W161" s="32"/>
      <c r="X161" s="30" t="str">
        <f>IF(ISERROR(VLOOKUP($O161&amp;$Q161&amp;$R161,[1]参照!$BH$3:$BS$27,8,0)),"",IF(VLOOKUP($O161&amp;$Q161&amp;$R161,[1]参照!$BH$3:$BS$27,8,0)=0,"",VLOOKUP($O161&amp;$Q161&amp;$R161,[1]参照!$BH$3:$BS$27,8,0)))</f>
        <v/>
      </c>
      <c r="Y161" s="30" t="str">
        <f>IF(ISERROR(VLOOKUP($O161&amp;$Q161&amp;$R161,[1]参照!$BH$3:$BS$27,4,0)),"",IF(VLOOKUP($O161&amp;$Q161&amp;$R161,[1]参照!$BH$3:$BS$27,4,0)=0,"",VLOOKUP($O161&amp;$Q161&amp;$R161,[1]参照!$BH$3:$BS$27,4,0)))</f>
        <v/>
      </c>
      <c r="Z161" s="31"/>
      <c r="AA161" s="32"/>
      <c r="AB161" s="30" t="str">
        <f>IF(ISERROR(VLOOKUP($O161&amp;$Q161&amp;$R161,[1]参照!$BH$3:$BS$27,9,0)),"",IF(VLOOKUP($O161&amp;$Q161&amp;$R161,[1]参照!$BH$3:$BS$27,9,0)=0,"",VLOOKUP($O161&amp;$Q161&amp;$R161,[1]参照!$BH$3:$BS$27,9,0)))</f>
        <v/>
      </c>
      <c r="AC161" s="30" t="str">
        <f>IF(ISERROR(VLOOKUP($O161&amp;$Q161&amp;$R161,[1]参照!$BH$3:$BS$27,5,0)),"",IF(VLOOKUP($O161&amp;$Q161&amp;$R161,[1]参照!$BH$3:$BS$27,5,0)=0,"",VLOOKUP($O161&amp;$Q161&amp;$R161,[1]参照!$BH$3:$BS$27,5,0)))</f>
        <v/>
      </c>
      <c r="AD161" s="31"/>
      <c r="AE161" s="32"/>
      <c r="AF161" s="30" t="str">
        <f>IF(ISERROR(VLOOKUP($O161&amp;$Q161&amp;$R161,[1]参照!$BH$3:$BS$27,10,0)),"",IF(VLOOKUP($O161&amp;$Q161&amp;$R161,[1]参照!$BH$3:$BS$27,10,0)=0,"",VLOOKUP($O161&amp;$Q161&amp;$R161,[1]参照!$BH$3:$BS$27,10,0)))</f>
        <v/>
      </c>
      <c r="AG161" s="30" t="str">
        <f>IF(ISERROR(VLOOKUP($O161&amp;$Q161&amp;$R161,[1]参照!$BH$3:$BS$27,6,0)),"",IF(VLOOKUP($O161&amp;$Q161&amp;$R161,[1]参照!$BH$3:$BS$27,6,0)=0,"",VLOOKUP($O161&amp;$Q161&amp;$R161,[1]参照!$BH$3:$BS$27,6,0)))</f>
        <v/>
      </c>
      <c r="AH161" s="31"/>
      <c r="AI161" s="32"/>
      <c r="AJ161" s="30" t="str">
        <f>IF(ISERROR(VLOOKUP($O161&amp;$Q161&amp;$R161,[1]参照!$BH$3:$BS$27,11,0)),"",IF(VLOOKUP($O161&amp;$Q161&amp;$R161,[1]参照!$BH$3:$BS$27,11,0)=0,"",VLOOKUP($O161&amp;$Q161&amp;$R161,[1]参照!$BH$3:$BS$27,11,0)))</f>
        <v/>
      </c>
      <c r="AK161" s="30" t="str">
        <f>IF(ISERROR(VLOOKUP($O161&amp;$Q161&amp;$R161,[1]参照!$BH$3:$BS$27,7,0)),"",IF(VLOOKUP($O161&amp;$Q161&amp;$R161,[1]参照!$BH$3:$BS$27,7,0)=0,"",VLOOKUP($O161&amp;$Q161&amp;$R161,[1]参照!$BH$3:$BS$27,7,0)))</f>
        <v/>
      </c>
      <c r="AL161" s="31"/>
      <c r="AM161" s="32"/>
      <c r="AN161" s="30" t="str">
        <f>IF(ISERROR(VLOOKUP($O161&amp;$Q161&amp;$R161,[1]参照!$BH$3:$BS$27,12,0)),"",IF(VLOOKUP($O161&amp;$Q161&amp;$R161,[1]参照!$BH$3:$BS$27,12,0)=0,"",VLOOKUP($O161&amp;$Q161&amp;$R161,[1]参照!$BH$3:$BS$27,12,0)))</f>
        <v/>
      </c>
      <c r="AO161" s="33"/>
      <c r="AP161" s="34"/>
    </row>
    <row r="162" spans="1:42" ht="21.75" customHeight="1">
      <c r="A162" s="24" t="str">
        <f>[1]表紙!$H$11</f>
        <v>28365</v>
      </c>
      <c r="B162" s="25"/>
      <c r="C162" s="26">
        <v>159</v>
      </c>
      <c r="D162" s="27" t="str">
        <f>IFERROR(VLOOKUP($A162&amp;"-"&amp;[1]★回答入力シート!$F162,[1]参照!$K$3:$N$11968,4,0),"")</f>
        <v/>
      </c>
      <c r="E162" s="27" t="s">
        <v>39</v>
      </c>
      <c r="F162" s="28"/>
      <c r="G162" s="27" t="s">
        <v>40</v>
      </c>
      <c r="H162" s="28"/>
      <c r="I162" s="27" t="s">
        <v>41</v>
      </c>
      <c r="J162" s="27" t="s">
        <v>39</v>
      </c>
      <c r="K162" s="28"/>
      <c r="L162" s="27" t="s">
        <v>40</v>
      </c>
      <c r="M162" s="28"/>
      <c r="N162" s="27" t="s">
        <v>41</v>
      </c>
      <c r="O162" s="28"/>
      <c r="P162" s="29" t="str">
        <f>IF(D162="","",IF(VLOOKUP($D162,[1]参照!$N$3:$O$11968,2,0)=0,"",VLOOKUP($D162,[1]参照!$N$3:$O$11968,2,0)))</f>
        <v/>
      </c>
      <c r="Q162" s="28"/>
      <c r="R162" s="28"/>
      <c r="S162" s="25"/>
      <c r="T162" s="25"/>
      <c r="U162" s="30" t="str">
        <f>IF(ISERROR(VLOOKUP($O162&amp;$Q162&amp;$R162,[1]参照!$BH$3:$BS$27,3,0)),"",IF(VLOOKUP($O162&amp;$Q162&amp;$R162,[1]参照!$BH$3:$BS$27,3,0)=0,"",VLOOKUP($O162&amp;$Q162&amp;$R162,[1]参照!$BH$3:$BS$27,3,0)))</f>
        <v/>
      </c>
      <c r="V162" s="31"/>
      <c r="W162" s="32"/>
      <c r="X162" s="30" t="str">
        <f>IF(ISERROR(VLOOKUP($O162&amp;$Q162&amp;$R162,[1]参照!$BH$3:$BS$27,8,0)),"",IF(VLOOKUP($O162&amp;$Q162&amp;$R162,[1]参照!$BH$3:$BS$27,8,0)=0,"",VLOOKUP($O162&amp;$Q162&amp;$R162,[1]参照!$BH$3:$BS$27,8,0)))</f>
        <v/>
      </c>
      <c r="Y162" s="30" t="str">
        <f>IF(ISERROR(VLOOKUP($O162&amp;$Q162&amp;$R162,[1]参照!$BH$3:$BS$27,4,0)),"",IF(VLOOKUP($O162&amp;$Q162&amp;$R162,[1]参照!$BH$3:$BS$27,4,0)=0,"",VLOOKUP($O162&amp;$Q162&amp;$R162,[1]参照!$BH$3:$BS$27,4,0)))</f>
        <v/>
      </c>
      <c r="Z162" s="31"/>
      <c r="AA162" s="32"/>
      <c r="AB162" s="30" t="str">
        <f>IF(ISERROR(VLOOKUP($O162&amp;$Q162&amp;$R162,[1]参照!$BH$3:$BS$27,9,0)),"",IF(VLOOKUP($O162&amp;$Q162&amp;$R162,[1]参照!$BH$3:$BS$27,9,0)=0,"",VLOOKUP($O162&amp;$Q162&amp;$R162,[1]参照!$BH$3:$BS$27,9,0)))</f>
        <v/>
      </c>
      <c r="AC162" s="30" t="str">
        <f>IF(ISERROR(VLOOKUP($O162&amp;$Q162&amp;$R162,[1]参照!$BH$3:$BS$27,5,0)),"",IF(VLOOKUP($O162&amp;$Q162&amp;$R162,[1]参照!$BH$3:$BS$27,5,0)=0,"",VLOOKUP($O162&amp;$Q162&amp;$R162,[1]参照!$BH$3:$BS$27,5,0)))</f>
        <v/>
      </c>
      <c r="AD162" s="31"/>
      <c r="AE162" s="32"/>
      <c r="AF162" s="30" t="str">
        <f>IF(ISERROR(VLOOKUP($O162&amp;$Q162&amp;$R162,[1]参照!$BH$3:$BS$27,10,0)),"",IF(VLOOKUP($O162&amp;$Q162&amp;$R162,[1]参照!$BH$3:$BS$27,10,0)=0,"",VLOOKUP($O162&amp;$Q162&amp;$R162,[1]参照!$BH$3:$BS$27,10,0)))</f>
        <v/>
      </c>
      <c r="AG162" s="30" t="str">
        <f>IF(ISERROR(VLOOKUP($O162&amp;$Q162&amp;$R162,[1]参照!$BH$3:$BS$27,6,0)),"",IF(VLOOKUP($O162&amp;$Q162&amp;$R162,[1]参照!$BH$3:$BS$27,6,0)=0,"",VLOOKUP($O162&amp;$Q162&amp;$R162,[1]参照!$BH$3:$BS$27,6,0)))</f>
        <v/>
      </c>
      <c r="AH162" s="31"/>
      <c r="AI162" s="32"/>
      <c r="AJ162" s="30" t="str">
        <f>IF(ISERROR(VLOOKUP($O162&amp;$Q162&amp;$R162,[1]参照!$BH$3:$BS$27,11,0)),"",IF(VLOOKUP($O162&amp;$Q162&amp;$R162,[1]参照!$BH$3:$BS$27,11,0)=0,"",VLOOKUP($O162&amp;$Q162&amp;$R162,[1]参照!$BH$3:$BS$27,11,0)))</f>
        <v/>
      </c>
      <c r="AK162" s="30" t="str">
        <f>IF(ISERROR(VLOOKUP($O162&amp;$Q162&amp;$R162,[1]参照!$BH$3:$BS$27,7,0)),"",IF(VLOOKUP($O162&amp;$Q162&amp;$R162,[1]参照!$BH$3:$BS$27,7,0)=0,"",VLOOKUP($O162&amp;$Q162&amp;$R162,[1]参照!$BH$3:$BS$27,7,0)))</f>
        <v/>
      </c>
      <c r="AL162" s="31"/>
      <c r="AM162" s="32"/>
      <c r="AN162" s="30" t="str">
        <f>IF(ISERROR(VLOOKUP($O162&amp;$Q162&amp;$R162,[1]参照!$BH$3:$BS$27,12,0)),"",IF(VLOOKUP($O162&amp;$Q162&amp;$R162,[1]参照!$BH$3:$BS$27,12,0)=0,"",VLOOKUP($O162&amp;$Q162&amp;$R162,[1]参照!$BH$3:$BS$27,12,0)))</f>
        <v/>
      </c>
      <c r="AO162" s="33"/>
      <c r="AP162" s="34"/>
    </row>
    <row r="163" spans="1:42" ht="21.75" customHeight="1">
      <c r="A163" s="24" t="str">
        <f>[1]表紙!$H$11</f>
        <v>28365</v>
      </c>
      <c r="B163" s="25"/>
      <c r="C163" s="26">
        <v>160</v>
      </c>
      <c r="D163" s="27" t="str">
        <f>IFERROR(VLOOKUP($A163&amp;"-"&amp;[1]★回答入力シート!$F163,[1]参照!$K$3:$N$11968,4,0),"")</f>
        <v/>
      </c>
      <c r="E163" s="27" t="s">
        <v>39</v>
      </c>
      <c r="F163" s="28"/>
      <c r="G163" s="27" t="s">
        <v>40</v>
      </c>
      <c r="H163" s="28"/>
      <c r="I163" s="27" t="s">
        <v>41</v>
      </c>
      <c r="J163" s="27" t="s">
        <v>39</v>
      </c>
      <c r="K163" s="28"/>
      <c r="L163" s="27" t="s">
        <v>40</v>
      </c>
      <c r="M163" s="28"/>
      <c r="N163" s="27" t="s">
        <v>41</v>
      </c>
      <c r="O163" s="28"/>
      <c r="P163" s="29" t="str">
        <f>IF(D163="","",IF(VLOOKUP($D163,[1]参照!$N$3:$O$11968,2,0)=0,"",VLOOKUP($D163,[1]参照!$N$3:$O$11968,2,0)))</f>
        <v/>
      </c>
      <c r="Q163" s="28"/>
      <c r="R163" s="28"/>
      <c r="S163" s="25"/>
      <c r="T163" s="25"/>
      <c r="U163" s="30" t="str">
        <f>IF(ISERROR(VLOOKUP($O163&amp;$Q163&amp;$R163,[1]参照!$BH$3:$BS$27,3,0)),"",IF(VLOOKUP($O163&amp;$Q163&amp;$R163,[1]参照!$BH$3:$BS$27,3,0)=0,"",VLOOKUP($O163&amp;$Q163&amp;$R163,[1]参照!$BH$3:$BS$27,3,0)))</f>
        <v/>
      </c>
      <c r="V163" s="31"/>
      <c r="W163" s="32"/>
      <c r="X163" s="30" t="str">
        <f>IF(ISERROR(VLOOKUP($O163&amp;$Q163&amp;$R163,[1]参照!$BH$3:$BS$27,8,0)),"",IF(VLOOKUP($O163&amp;$Q163&amp;$R163,[1]参照!$BH$3:$BS$27,8,0)=0,"",VLOOKUP($O163&amp;$Q163&amp;$R163,[1]参照!$BH$3:$BS$27,8,0)))</f>
        <v/>
      </c>
      <c r="Y163" s="30" t="str">
        <f>IF(ISERROR(VLOOKUP($O163&amp;$Q163&amp;$R163,[1]参照!$BH$3:$BS$27,4,0)),"",IF(VLOOKUP($O163&amp;$Q163&amp;$R163,[1]参照!$BH$3:$BS$27,4,0)=0,"",VLOOKUP($O163&amp;$Q163&amp;$R163,[1]参照!$BH$3:$BS$27,4,0)))</f>
        <v/>
      </c>
      <c r="Z163" s="31"/>
      <c r="AA163" s="32"/>
      <c r="AB163" s="30" t="str">
        <f>IF(ISERROR(VLOOKUP($O163&amp;$Q163&amp;$R163,[1]参照!$BH$3:$BS$27,9,0)),"",IF(VLOOKUP($O163&amp;$Q163&amp;$R163,[1]参照!$BH$3:$BS$27,9,0)=0,"",VLOOKUP($O163&amp;$Q163&amp;$R163,[1]参照!$BH$3:$BS$27,9,0)))</f>
        <v/>
      </c>
      <c r="AC163" s="30" t="str">
        <f>IF(ISERROR(VLOOKUP($O163&amp;$Q163&amp;$R163,[1]参照!$BH$3:$BS$27,5,0)),"",IF(VLOOKUP($O163&amp;$Q163&amp;$R163,[1]参照!$BH$3:$BS$27,5,0)=0,"",VLOOKUP($O163&amp;$Q163&amp;$R163,[1]参照!$BH$3:$BS$27,5,0)))</f>
        <v/>
      </c>
      <c r="AD163" s="31"/>
      <c r="AE163" s="32"/>
      <c r="AF163" s="30" t="str">
        <f>IF(ISERROR(VLOOKUP($O163&amp;$Q163&amp;$R163,[1]参照!$BH$3:$BS$27,10,0)),"",IF(VLOOKUP($O163&amp;$Q163&amp;$R163,[1]参照!$BH$3:$BS$27,10,0)=0,"",VLOOKUP($O163&amp;$Q163&amp;$R163,[1]参照!$BH$3:$BS$27,10,0)))</f>
        <v/>
      </c>
      <c r="AG163" s="30" t="str">
        <f>IF(ISERROR(VLOOKUP($O163&amp;$Q163&amp;$R163,[1]参照!$BH$3:$BS$27,6,0)),"",IF(VLOOKUP($O163&amp;$Q163&amp;$R163,[1]参照!$BH$3:$BS$27,6,0)=0,"",VLOOKUP($O163&amp;$Q163&amp;$R163,[1]参照!$BH$3:$BS$27,6,0)))</f>
        <v/>
      </c>
      <c r="AH163" s="31"/>
      <c r="AI163" s="32"/>
      <c r="AJ163" s="30" t="str">
        <f>IF(ISERROR(VLOOKUP($O163&amp;$Q163&amp;$R163,[1]参照!$BH$3:$BS$27,11,0)),"",IF(VLOOKUP($O163&amp;$Q163&amp;$R163,[1]参照!$BH$3:$BS$27,11,0)=0,"",VLOOKUP($O163&amp;$Q163&amp;$R163,[1]参照!$BH$3:$BS$27,11,0)))</f>
        <v/>
      </c>
      <c r="AK163" s="30" t="str">
        <f>IF(ISERROR(VLOOKUP($O163&amp;$Q163&amp;$R163,[1]参照!$BH$3:$BS$27,7,0)),"",IF(VLOOKUP($O163&amp;$Q163&amp;$R163,[1]参照!$BH$3:$BS$27,7,0)=0,"",VLOOKUP($O163&amp;$Q163&amp;$R163,[1]参照!$BH$3:$BS$27,7,0)))</f>
        <v/>
      </c>
      <c r="AL163" s="31"/>
      <c r="AM163" s="32"/>
      <c r="AN163" s="30" t="str">
        <f>IF(ISERROR(VLOOKUP($O163&amp;$Q163&amp;$R163,[1]参照!$BH$3:$BS$27,12,0)),"",IF(VLOOKUP($O163&amp;$Q163&amp;$R163,[1]参照!$BH$3:$BS$27,12,0)=0,"",VLOOKUP($O163&amp;$Q163&amp;$R163,[1]参照!$BH$3:$BS$27,12,0)))</f>
        <v/>
      </c>
      <c r="AO163" s="33"/>
      <c r="AP163" s="34"/>
    </row>
    <row r="164" spans="1:42" ht="21.75" customHeight="1">
      <c r="A164" s="24" t="str">
        <f>[1]表紙!$H$11</f>
        <v>28365</v>
      </c>
      <c r="B164" s="25"/>
      <c r="C164" s="26">
        <v>161</v>
      </c>
      <c r="D164" s="27" t="str">
        <f>IFERROR(VLOOKUP($A164&amp;"-"&amp;[1]★回答入力シート!$F164,[1]参照!$K$3:$N$11968,4,0),"")</f>
        <v/>
      </c>
      <c r="E164" s="27" t="s">
        <v>39</v>
      </c>
      <c r="F164" s="28"/>
      <c r="G164" s="27" t="s">
        <v>40</v>
      </c>
      <c r="H164" s="28"/>
      <c r="I164" s="27" t="s">
        <v>41</v>
      </c>
      <c r="J164" s="27" t="s">
        <v>39</v>
      </c>
      <c r="K164" s="28"/>
      <c r="L164" s="27" t="s">
        <v>40</v>
      </c>
      <c r="M164" s="28"/>
      <c r="N164" s="27" t="s">
        <v>41</v>
      </c>
      <c r="O164" s="28"/>
      <c r="P164" s="29" t="str">
        <f>IF(D164="","",IF(VLOOKUP($D164,[1]参照!$N$3:$O$11968,2,0)=0,"",VLOOKUP($D164,[1]参照!$N$3:$O$11968,2,0)))</f>
        <v/>
      </c>
      <c r="Q164" s="28"/>
      <c r="R164" s="28"/>
      <c r="S164" s="25"/>
      <c r="T164" s="25"/>
      <c r="U164" s="30" t="str">
        <f>IF(ISERROR(VLOOKUP($O164&amp;$Q164&amp;$R164,[1]参照!$BH$3:$BS$27,3,0)),"",IF(VLOOKUP($O164&amp;$Q164&amp;$R164,[1]参照!$BH$3:$BS$27,3,0)=0,"",VLOOKUP($O164&amp;$Q164&amp;$R164,[1]参照!$BH$3:$BS$27,3,0)))</f>
        <v/>
      </c>
      <c r="V164" s="31"/>
      <c r="W164" s="32"/>
      <c r="X164" s="30" t="str">
        <f>IF(ISERROR(VLOOKUP($O164&amp;$Q164&amp;$R164,[1]参照!$BH$3:$BS$27,8,0)),"",IF(VLOOKUP($O164&amp;$Q164&amp;$R164,[1]参照!$BH$3:$BS$27,8,0)=0,"",VLOOKUP($O164&amp;$Q164&amp;$R164,[1]参照!$BH$3:$BS$27,8,0)))</f>
        <v/>
      </c>
      <c r="Y164" s="30" t="str">
        <f>IF(ISERROR(VLOOKUP($O164&amp;$Q164&amp;$R164,[1]参照!$BH$3:$BS$27,4,0)),"",IF(VLOOKUP($O164&amp;$Q164&amp;$R164,[1]参照!$BH$3:$BS$27,4,0)=0,"",VLOOKUP($O164&amp;$Q164&amp;$R164,[1]参照!$BH$3:$BS$27,4,0)))</f>
        <v/>
      </c>
      <c r="Z164" s="31"/>
      <c r="AA164" s="32"/>
      <c r="AB164" s="30" t="str">
        <f>IF(ISERROR(VLOOKUP($O164&amp;$Q164&amp;$R164,[1]参照!$BH$3:$BS$27,9,0)),"",IF(VLOOKUP($O164&amp;$Q164&amp;$R164,[1]参照!$BH$3:$BS$27,9,0)=0,"",VLOOKUP($O164&amp;$Q164&amp;$R164,[1]参照!$BH$3:$BS$27,9,0)))</f>
        <v/>
      </c>
      <c r="AC164" s="30" t="str">
        <f>IF(ISERROR(VLOOKUP($O164&amp;$Q164&amp;$R164,[1]参照!$BH$3:$BS$27,5,0)),"",IF(VLOOKUP($O164&amp;$Q164&amp;$R164,[1]参照!$BH$3:$BS$27,5,0)=0,"",VLOOKUP($O164&amp;$Q164&amp;$R164,[1]参照!$BH$3:$BS$27,5,0)))</f>
        <v/>
      </c>
      <c r="AD164" s="31"/>
      <c r="AE164" s="32"/>
      <c r="AF164" s="30" t="str">
        <f>IF(ISERROR(VLOOKUP($O164&amp;$Q164&amp;$R164,[1]参照!$BH$3:$BS$27,10,0)),"",IF(VLOOKUP($O164&amp;$Q164&amp;$R164,[1]参照!$BH$3:$BS$27,10,0)=0,"",VLOOKUP($O164&amp;$Q164&amp;$R164,[1]参照!$BH$3:$BS$27,10,0)))</f>
        <v/>
      </c>
      <c r="AG164" s="30" t="str">
        <f>IF(ISERROR(VLOOKUP($O164&amp;$Q164&amp;$R164,[1]参照!$BH$3:$BS$27,6,0)),"",IF(VLOOKUP($O164&amp;$Q164&amp;$R164,[1]参照!$BH$3:$BS$27,6,0)=0,"",VLOOKUP($O164&amp;$Q164&amp;$R164,[1]参照!$BH$3:$BS$27,6,0)))</f>
        <v/>
      </c>
      <c r="AH164" s="31"/>
      <c r="AI164" s="32"/>
      <c r="AJ164" s="30" t="str">
        <f>IF(ISERROR(VLOOKUP($O164&amp;$Q164&amp;$R164,[1]参照!$BH$3:$BS$27,11,0)),"",IF(VLOOKUP($O164&amp;$Q164&amp;$R164,[1]参照!$BH$3:$BS$27,11,0)=0,"",VLOOKUP($O164&amp;$Q164&amp;$R164,[1]参照!$BH$3:$BS$27,11,0)))</f>
        <v/>
      </c>
      <c r="AK164" s="30" t="str">
        <f>IF(ISERROR(VLOOKUP($O164&amp;$Q164&amp;$R164,[1]参照!$BH$3:$BS$27,7,0)),"",IF(VLOOKUP($O164&amp;$Q164&amp;$R164,[1]参照!$BH$3:$BS$27,7,0)=0,"",VLOOKUP($O164&amp;$Q164&amp;$R164,[1]参照!$BH$3:$BS$27,7,0)))</f>
        <v/>
      </c>
      <c r="AL164" s="31"/>
      <c r="AM164" s="32"/>
      <c r="AN164" s="30" t="str">
        <f>IF(ISERROR(VLOOKUP($O164&amp;$Q164&amp;$R164,[1]参照!$BH$3:$BS$27,12,0)),"",IF(VLOOKUP($O164&amp;$Q164&amp;$R164,[1]参照!$BH$3:$BS$27,12,0)=0,"",VLOOKUP($O164&amp;$Q164&amp;$R164,[1]参照!$BH$3:$BS$27,12,0)))</f>
        <v/>
      </c>
      <c r="AO164" s="33"/>
      <c r="AP164" s="34"/>
    </row>
    <row r="165" spans="1:42" ht="21.75" customHeight="1">
      <c r="A165" s="24" t="str">
        <f>[1]表紙!$H$11</f>
        <v>28365</v>
      </c>
      <c r="B165" s="25"/>
      <c r="C165" s="26">
        <v>162</v>
      </c>
      <c r="D165" s="27" t="str">
        <f>IFERROR(VLOOKUP($A165&amp;"-"&amp;[1]★回答入力シート!$F165,[1]参照!$K$3:$N$11968,4,0),"")</f>
        <v/>
      </c>
      <c r="E165" s="27" t="s">
        <v>39</v>
      </c>
      <c r="F165" s="28"/>
      <c r="G165" s="27" t="s">
        <v>40</v>
      </c>
      <c r="H165" s="28"/>
      <c r="I165" s="27" t="s">
        <v>41</v>
      </c>
      <c r="J165" s="27" t="s">
        <v>39</v>
      </c>
      <c r="K165" s="28"/>
      <c r="L165" s="27" t="s">
        <v>40</v>
      </c>
      <c r="M165" s="28"/>
      <c r="N165" s="27" t="s">
        <v>41</v>
      </c>
      <c r="O165" s="28"/>
      <c r="P165" s="29" t="str">
        <f>IF(D165="","",IF(VLOOKUP($D165,[1]参照!$N$3:$O$11968,2,0)=0,"",VLOOKUP($D165,[1]参照!$N$3:$O$11968,2,0)))</f>
        <v/>
      </c>
      <c r="Q165" s="28"/>
      <c r="R165" s="28"/>
      <c r="S165" s="25"/>
      <c r="T165" s="25"/>
      <c r="U165" s="30" t="str">
        <f>IF(ISERROR(VLOOKUP($O165&amp;$Q165&amp;$R165,[1]参照!$BH$3:$BS$27,3,0)),"",IF(VLOOKUP($O165&amp;$Q165&amp;$R165,[1]参照!$BH$3:$BS$27,3,0)=0,"",VLOOKUP($O165&amp;$Q165&amp;$R165,[1]参照!$BH$3:$BS$27,3,0)))</f>
        <v/>
      </c>
      <c r="V165" s="31"/>
      <c r="W165" s="32"/>
      <c r="X165" s="30" t="str">
        <f>IF(ISERROR(VLOOKUP($O165&amp;$Q165&amp;$R165,[1]参照!$BH$3:$BS$27,8,0)),"",IF(VLOOKUP($O165&amp;$Q165&amp;$R165,[1]参照!$BH$3:$BS$27,8,0)=0,"",VLOOKUP($O165&amp;$Q165&amp;$R165,[1]参照!$BH$3:$BS$27,8,0)))</f>
        <v/>
      </c>
      <c r="Y165" s="30" t="str">
        <f>IF(ISERROR(VLOOKUP($O165&amp;$Q165&amp;$R165,[1]参照!$BH$3:$BS$27,4,0)),"",IF(VLOOKUP($O165&amp;$Q165&amp;$R165,[1]参照!$BH$3:$BS$27,4,0)=0,"",VLOOKUP($O165&amp;$Q165&amp;$R165,[1]参照!$BH$3:$BS$27,4,0)))</f>
        <v/>
      </c>
      <c r="Z165" s="31"/>
      <c r="AA165" s="32"/>
      <c r="AB165" s="30" t="str">
        <f>IF(ISERROR(VLOOKUP($O165&amp;$Q165&amp;$R165,[1]参照!$BH$3:$BS$27,9,0)),"",IF(VLOOKUP($O165&amp;$Q165&amp;$R165,[1]参照!$BH$3:$BS$27,9,0)=0,"",VLOOKUP($O165&amp;$Q165&amp;$R165,[1]参照!$BH$3:$BS$27,9,0)))</f>
        <v/>
      </c>
      <c r="AC165" s="30" t="str">
        <f>IF(ISERROR(VLOOKUP($O165&amp;$Q165&amp;$R165,[1]参照!$BH$3:$BS$27,5,0)),"",IF(VLOOKUP($O165&amp;$Q165&amp;$R165,[1]参照!$BH$3:$BS$27,5,0)=0,"",VLOOKUP($O165&amp;$Q165&amp;$R165,[1]参照!$BH$3:$BS$27,5,0)))</f>
        <v/>
      </c>
      <c r="AD165" s="31"/>
      <c r="AE165" s="32"/>
      <c r="AF165" s="30" t="str">
        <f>IF(ISERROR(VLOOKUP($O165&amp;$Q165&amp;$R165,[1]参照!$BH$3:$BS$27,10,0)),"",IF(VLOOKUP($O165&amp;$Q165&amp;$R165,[1]参照!$BH$3:$BS$27,10,0)=0,"",VLOOKUP($O165&amp;$Q165&amp;$R165,[1]参照!$BH$3:$BS$27,10,0)))</f>
        <v/>
      </c>
      <c r="AG165" s="30" t="str">
        <f>IF(ISERROR(VLOOKUP($O165&amp;$Q165&amp;$R165,[1]参照!$BH$3:$BS$27,6,0)),"",IF(VLOOKUP($O165&amp;$Q165&amp;$R165,[1]参照!$BH$3:$BS$27,6,0)=0,"",VLOOKUP($O165&amp;$Q165&amp;$R165,[1]参照!$BH$3:$BS$27,6,0)))</f>
        <v/>
      </c>
      <c r="AH165" s="31"/>
      <c r="AI165" s="32"/>
      <c r="AJ165" s="30" t="str">
        <f>IF(ISERROR(VLOOKUP($O165&amp;$Q165&amp;$R165,[1]参照!$BH$3:$BS$27,11,0)),"",IF(VLOOKUP($O165&amp;$Q165&amp;$R165,[1]参照!$BH$3:$BS$27,11,0)=0,"",VLOOKUP($O165&amp;$Q165&amp;$R165,[1]参照!$BH$3:$BS$27,11,0)))</f>
        <v/>
      </c>
      <c r="AK165" s="30" t="str">
        <f>IF(ISERROR(VLOOKUP($O165&amp;$Q165&amp;$R165,[1]参照!$BH$3:$BS$27,7,0)),"",IF(VLOOKUP($O165&amp;$Q165&amp;$R165,[1]参照!$BH$3:$BS$27,7,0)=0,"",VLOOKUP($O165&amp;$Q165&amp;$R165,[1]参照!$BH$3:$BS$27,7,0)))</f>
        <v/>
      </c>
      <c r="AL165" s="31"/>
      <c r="AM165" s="32"/>
      <c r="AN165" s="30" t="str">
        <f>IF(ISERROR(VLOOKUP($O165&amp;$Q165&amp;$R165,[1]参照!$BH$3:$BS$27,12,0)),"",IF(VLOOKUP($O165&amp;$Q165&amp;$R165,[1]参照!$BH$3:$BS$27,12,0)=0,"",VLOOKUP($O165&amp;$Q165&amp;$R165,[1]参照!$BH$3:$BS$27,12,0)))</f>
        <v/>
      </c>
      <c r="AO165" s="33"/>
      <c r="AP165" s="34"/>
    </row>
    <row r="166" spans="1:42" ht="21.75" customHeight="1">
      <c r="A166" s="24" t="str">
        <f>[1]表紙!$H$11</f>
        <v>28365</v>
      </c>
      <c r="B166" s="25"/>
      <c r="C166" s="26">
        <v>163</v>
      </c>
      <c r="D166" s="27" t="str">
        <f>IFERROR(VLOOKUP($A166&amp;"-"&amp;[1]★回答入力シート!$F166,[1]参照!$K$3:$N$11968,4,0),"")</f>
        <v/>
      </c>
      <c r="E166" s="27" t="s">
        <v>39</v>
      </c>
      <c r="F166" s="28"/>
      <c r="G166" s="27" t="s">
        <v>40</v>
      </c>
      <c r="H166" s="28"/>
      <c r="I166" s="27" t="s">
        <v>41</v>
      </c>
      <c r="J166" s="27" t="s">
        <v>39</v>
      </c>
      <c r="K166" s="28"/>
      <c r="L166" s="27" t="s">
        <v>40</v>
      </c>
      <c r="M166" s="28"/>
      <c r="N166" s="27" t="s">
        <v>41</v>
      </c>
      <c r="O166" s="28"/>
      <c r="P166" s="29" t="str">
        <f>IF(D166="","",IF(VLOOKUP($D166,[1]参照!$N$3:$O$11968,2,0)=0,"",VLOOKUP($D166,[1]参照!$N$3:$O$11968,2,0)))</f>
        <v/>
      </c>
      <c r="Q166" s="28"/>
      <c r="R166" s="28"/>
      <c r="S166" s="25"/>
      <c r="T166" s="25"/>
      <c r="U166" s="30" t="str">
        <f>IF(ISERROR(VLOOKUP($O166&amp;$Q166&amp;$R166,[1]参照!$BH$3:$BS$27,3,0)),"",IF(VLOOKUP($O166&amp;$Q166&amp;$R166,[1]参照!$BH$3:$BS$27,3,0)=0,"",VLOOKUP($O166&amp;$Q166&amp;$R166,[1]参照!$BH$3:$BS$27,3,0)))</f>
        <v/>
      </c>
      <c r="V166" s="31"/>
      <c r="W166" s="32"/>
      <c r="X166" s="30" t="str">
        <f>IF(ISERROR(VLOOKUP($O166&amp;$Q166&amp;$R166,[1]参照!$BH$3:$BS$27,8,0)),"",IF(VLOOKUP($O166&amp;$Q166&amp;$R166,[1]参照!$BH$3:$BS$27,8,0)=0,"",VLOOKUP($O166&amp;$Q166&amp;$R166,[1]参照!$BH$3:$BS$27,8,0)))</f>
        <v/>
      </c>
      <c r="Y166" s="30" t="str">
        <f>IF(ISERROR(VLOOKUP($O166&amp;$Q166&amp;$R166,[1]参照!$BH$3:$BS$27,4,0)),"",IF(VLOOKUP($O166&amp;$Q166&amp;$R166,[1]参照!$BH$3:$BS$27,4,0)=0,"",VLOOKUP($O166&amp;$Q166&amp;$R166,[1]参照!$BH$3:$BS$27,4,0)))</f>
        <v/>
      </c>
      <c r="Z166" s="31"/>
      <c r="AA166" s="32"/>
      <c r="AB166" s="30" t="str">
        <f>IF(ISERROR(VLOOKUP($O166&amp;$Q166&amp;$R166,[1]参照!$BH$3:$BS$27,9,0)),"",IF(VLOOKUP($O166&amp;$Q166&amp;$R166,[1]参照!$BH$3:$BS$27,9,0)=0,"",VLOOKUP($O166&amp;$Q166&amp;$R166,[1]参照!$BH$3:$BS$27,9,0)))</f>
        <v/>
      </c>
      <c r="AC166" s="30" t="str">
        <f>IF(ISERROR(VLOOKUP($O166&amp;$Q166&amp;$R166,[1]参照!$BH$3:$BS$27,5,0)),"",IF(VLOOKUP($O166&amp;$Q166&amp;$R166,[1]参照!$BH$3:$BS$27,5,0)=0,"",VLOOKUP($O166&amp;$Q166&amp;$R166,[1]参照!$BH$3:$BS$27,5,0)))</f>
        <v/>
      </c>
      <c r="AD166" s="31"/>
      <c r="AE166" s="32"/>
      <c r="AF166" s="30" t="str">
        <f>IF(ISERROR(VLOOKUP($O166&amp;$Q166&amp;$R166,[1]参照!$BH$3:$BS$27,10,0)),"",IF(VLOOKUP($O166&amp;$Q166&amp;$R166,[1]参照!$BH$3:$BS$27,10,0)=0,"",VLOOKUP($O166&amp;$Q166&amp;$R166,[1]参照!$BH$3:$BS$27,10,0)))</f>
        <v/>
      </c>
      <c r="AG166" s="30" t="str">
        <f>IF(ISERROR(VLOOKUP($O166&amp;$Q166&amp;$R166,[1]参照!$BH$3:$BS$27,6,0)),"",IF(VLOOKUP($O166&amp;$Q166&amp;$R166,[1]参照!$BH$3:$BS$27,6,0)=0,"",VLOOKUP($O166&amp;$Q166&amp;$R166,[1]参照!$BH$3:$BS$27,6,0)))</f>
        <v/>
      </c>
      <c r="AH166" s="31"/>
      <c r="AI166" s="32"/>
      <c r="AJ166" s="30" t="str">
        <f>IF(ISERROR(VLOOKUP($O166&amp;$Q166&amp;$R166,[1]参照!$BH$3:$BS$27,11,0)),"",IF(VLOOKUP($O166&amp;$Q166&amp;$R166,[1]参照!$BH$3:$BS$27,11,0)=0,"",VLOOKUP($O166&amp;$Q166&amp;$R166,[1]参照!$BH$3:$BS$27,11,0)))</f>
        <v/>
      </c>
      <c r="AK166" s="30" t="str">
        <f>IF(ISERROR(VLOOKUP($O166&amp;$Q166&amp;$R166,[1]参照!$BH$3:$BS$27,7,0)),"",IF(VLOOKUP($O166&amp;$Q166&amp;$R166,[1]参照!$BH$3:$BS$27,7,0)=0,"",VLOOKUP($O166&amp;$Q166&amp;$R166,[1]参照!$BH$3:$BS$27,7,0)))</f>
        <v/>
      </c>
      <c r="AL166" s="31"/>
      <c r="AM166" s="32"/>
      <c r="AN166" s="30" t="str">
        <f>IF(ISERROR(VLOOKUP($O166&amp;$Q166&amp;$R166,[1]参照!$BH$3:$BS$27,12,0)),"",IF(VLOOKUP($O166&amp;$Q166&amp;$R166,[1]参照!$BH$3:$BS$27,12,0)=0,"",VLOOKUP($O166&amp;$Q166&amp;$R166,[1]参照!$BH$3:$BS$27,12,0)))</f>
        <v/>
      </c>
      <c r="AO166" s="33"/>
      <c r="AP166" s="34"/>
    </row>
    <row r="167" spans="1:42" ht="21.75" customHeight="1">
      <c r="A167" s="24" t="str">
        <f>[1]表紙!$H$11</f>
        <v>28365</v>
      </c>
      <c r="B167" s="25"/>
      <c r="C167" s="26">
        <v>164</v>
      </c>
      <c r="D167" s="27" t="str">
        <f>IFERROR(VLOOKUP($A167&amp;"-"&amp;[1]★回答入力シート!$F167,[1]参照!$K$3:$N$11968,4,0),"")</f>
        <v/>
      </c>
      <c r="E167" s="27" t="s">
        <v>39</v>
      </c>
      <c r="F167" s="28"/>
      <c r="G167" s="27" t="s">
        <v>40</v>
      </c>
      <c r="H167" s="28"/>
      <c r="I167" s="27" t="s">
        <v>41</v>
      </c>
      <c r="J167" s="27" t="s">
        <v>39</v>
      </c>
      <c r="K167" s="28"/>
      <c r="L167" s="27" t="s">
        <v>40</v>
      </c>
      <c r="M167" s="28"/>
      <c r="N167" s="27" t="s">
        <v>41</v>
      </c>
      <c r="O167" s="28"/>
      <c r="P167" s="29" t="str">
        <f>IF(D167="","",IF(VLOOKUP($D167,[1]参照!$N$3:$O$11968,2,0)=0,"",VLOOKUP($D167,[1]参照!$N$3:$O$11968,2,0)))</f>
        <v/>
      </c>
      <c r="Q167" s="28"/>
      <c r="R167" s="28"/>
      <c r="S167" s="25"/>
      <c r="T167" s="25"/>
      <c r="U167" s="30" t="str">
        <f>IF(ISERROR(VLOOKUP($O167&amp;$Q167&amp;$R167,[1]参照!$BH$3:$BS$27,3,0)),"",IF(VLOOKUP($O167&amp;$Q167&amp;$R167,[1]参照!$BH$3:$BS$27,3,0)=0,"",VLOOKUP($O167&amp;$Q167&amp;$R167,[1]参照!$BH$3:$BS$27,3,0)))</f>
        <v/>
      </c>
      <c r="V167" s="31"/>
      <c r="W167" s="32"/>
      <c r="X167" s="30" t="str">
        <f>IF(ISERROR(VLOOKUP($O167&amp;$Q167&amp;$R167,[1]参照!$BH$3:$BS$27,8,0)),"",IF(VLOOKUP($O167&amp;$Q167&amp;$R167,[1]参照!$BH$3:$BS$27,8,0)=0,"",VLOOKUP($O167&amp;$Q167&amp;$R167,[1]参照!$BH$3:$BS$27,8,0)))</f>
        <v/>
      </c>
      <c r="Y167" s="30" t="str">
        <f>IF(ISERROR(VLOOKUP($O167&amp;$Q167&amp;$R167,[1]参照!$BH$3:$BS$27,4,0)),"",IF(VLOOKUP($O167&amp;$Q167&amp;$R167,[1]参照!$BH$3:$BS$27,4,0)=0,"",VLOOKUP($O167&amp;$Q167&amp;$R167,[1]参照!$BH$3:$BS$27,4,0)))</f>
        <v/>
      </c>
      <c r="Z167" s="31"/>
      <c r="AA167" s="32"/>
      <c r="AB167" s="30" t="str">
        <f>IF(ISERROR(VLOOKUP($O167&amp;$Q167&amp;$R167,[1]参照!$BH$3:$BS$27,9,0)),"",IF(VLOOKUP($O167&amp;$Q167&amp;$R167,[1]参照!$BH$3:$BS$27,9,0)=0,"",VLOOKUP($O167&amp;$Q167&amp;$R167,[1]参照!$BH$3:$BS$27,9,0)))</f>
        <v/>
      </c>
      <c r="AC167" s="30" t="str">
        <f>IF(ISERROR(VLOOKUP($O167&amp;$Q167&amp;$R167,[1]参照!$BH$3:$BS$27,5,0)),"",IF(VLOOKUP($O167&amp;$Q167&amp;$R167,[1]参照!$BH$3:$BS$27,5,0)=0,"",VLOOKUP($O167&amp;$Q167&amp;$R167,[1]参照!$BH$3:$BS$27,5,0)))</f>
        <v/>
      </c>
      <c r="AD167" s="31"/>
      <c r="AE167" s="32"/>
      <c r="AF167" s="30" t="str">
        <f>IF(ISERROR(VLOOKUP($O167&amp;$Q167&amp;$R167,[1]参照!$BH$3:$BS$27,10,0)),"",IF(VLOOKUP($O167&amp;$Q167&amp;$R167,[1]参照!$BH$3:$BS$27,10,0)=0,"",VLOOKUP($O167&amp;$Q167&amp;$R167,[1]参照!$BH$3:$BS$27,10,0)))</f>
        <v/>
      </c>
      <c r="AG167" s="30" t="str">
        <f>IF(ISERROR(VLOOKUP($O167&amp;$Q167&amp;$R167,[1]参照!$BH$3:$BS$27,6,0)),"",IF(VLOOKUP($O167&amp;$Q167&amp;$R167,[1]参照!$BH$3:$BS$27,6,0)=0,"",VLOOKUP($O167&amp;$Q167&amp;$R167,[1]参照!$BH$3:$BS$27,6,0)))</f>
        <v/>
      </c>
      <c r="AH167" s="31"/>
      <c r="AI167" s="32"/>
      <c r="AJ167" s="30" t="str">
        <f>IF(ISERROR(VLOOKUP($O167&amp;$Q167&amp;$R167,[1]参照!$BH$3:$BS$27,11,0)),"",IF(VLOOKUP($O167&amp;$Q167&amp;$R167,[1]参照!$BH$3:$BS$27,11,0)=0,"",VLOOKUP($O167&amp;$Q167&amp;$R167,[1]参照!$BH$3:$BS$27,11,0)))</f>
        <v/>
      </c>
      <c r="AK167" s="30" t="str">
        <f>IF(ISERROR(VLOOKUP($O167&amp;$Q167&amp;$R167,[1]参照!$BH$3:$BS$27,7,0)),"",IF(VLOOKUP($O167&amp;$Q167&amp;$R167,[1]参照!$BH$3:$BS$27,7,0)=0,"",VLOOKUP($O167&amp;$Q167&amp;$R167,[1]参照!$BH$3:$BS$27,7,0)))</f>
        <v/>
      </c>
      <c r="AL167" s="31"/>
      <c r="AM167" s="32"/>
      <c r="AN167" s="30" t="str">
        <f>IF(ISERROR(VLOOKUP($O167&amp;$Q167&amp;$R167,[1]参照!$BH$3:$BS$27,12,0)),"",IF(VLOOKUP($O167&amp;$Q167&amp;$R167,[1]参照!$BH$3:$BS$27,12,0)=0,"",VLOOKUP($O167&amp;$Q167&amp;$R167,[1]参照!$BH$3:$BS$27,12,0)))</f>
        <v/>
      </c>
      <c r="AO167" s="33"/>
      <c r="AP167" s="34"/>
    </row>
    <row r="168" spans="1:42" ht="21.75" customHeight="1">
      <c r="A168" s="24" t="str">
        <f>[1]表紙!$H$11</f>
        <v>28365</v>
      </c>
      <c r="B168" s="25"/>
      <c r="C168" s="26">
        <v>165</v>
      </c>
      <c r="D168" s="27" t="str">
        <f>IFERROR(VLOOKUP($A168&amp;"-"&amp;[1]★回答入力シート!$F168,[1]参照!$K$3:$N$11968,4,0),"")</f>
        <v/>
      </c>
      <c r="E168" s="27" t="s">
        <v>39</v>
      </c>
      <c r="F168" s="28"/>
      <c r="G168" s="27" t="s">
        <v>40</v>
      </c>
      <c r="H168" s="28"/>
      <c r="I168" s="27" t="s">
        <v>41</v>
      </c>
      <c r="J168" s="27" t="s">
        <v>39</v>
      </c>
      <c r="K168" s="28"/>
      <c r="L168" s="27" t="s">
        <v>40</v>
      </c>
      <c r="M168" s="28"/>
      <c r="N168" s="27" t="s">
        <v>41</v>
      </c>
      <c r="O168" s="28"/>
      <c r="P168" s="29" t="str">
        <f>IF(D168="","",IF(VLOOKUP($D168,[1]参照!$N$3:$O$11968,2,0)=0,"",VLOOKUP($D168,[1]参照!$N$3:$O$11968,2,0)))</f>
        <v/>
      </c>
      <c r="Q168" s="28"/>
      <c r="R168" s="28"/>
      <c r="S168" s="25"/>
      <c r="T168" s="25"/>
      <c r="U168" s="30" t="str">
        <f>IF(ISERROR(VLOOKUP($O168&amp;$Q168&amp;$R168,[1]参照!$BH$3:$BS$27,3,0)),"",IF(VLOOKUP($O168&amp;$Q168&amp;$R168,[1]参照!$BH$3:$BS$27,3,0)=0,"",VLOOKUP($O168&amp;$Q168&amp;$R168,[1]参照!$BH$3:$BS$27,3,0)))</f>
        <v/>
      </c>
      <c r="V168" s="31"/>
      <c r="W168" s="32"/>
      <c r="X168" s="30" t="str">
        <f>IF(ISERROR(VLOOKUP($O168&amp;$Q168&amp;$R168,[1]参照!$BH$3:$BS$27,8,0)),"",IF(VLOOKUP($O168&amp;$Q168&amp;$R168,[1]参照!$BH$3:$BS$27,8,0)=0,"",VLOOKUP($O168&amp;$Q168&amp;$R168,[1]参照!$BH$3:$BS$27,8,0)))</f>
        <v/>
      </c>
      <c r="Y168" s="30" t="str">
        <f>IF(ISERROR(VLOOKUP($O168&amp;$Q168&amp;$R168,[1]参照!$BH$3:$BS$27,4,0)),"",IF(VLOOKUP($O168&amp;$Q168&amp;$R168,[1]参照!$BH$3:$BS$27,4,0)=0,"",VLOOKUP($O168&amp;$Q168&amp;$R168,[1]参照!$BH$3:$BS$27,4,0)))</f>
        <v/>
      </c>
      <c r="Z168" s="31"/>
      <c r="AA168" s="32"/>
      <c r="AB168" s="30" t="str">
        <f>IF(ISERROR(VLOOKUP($O168&amp;$Q168&amp;$R168,[1]参照!$BH$3:$BS$27,9,0)),"",IF(VLOOKUP($O168&amp;$Q168&amp;$R168,[1]参照!$BH$3:$BS$27,9,0)=0,"",VLOOKUP($O168&amp;$Q168&amp;$R168,[1]参照!$BH$3:$BS$27,9,0)))</f>
        <v/>
      </c>
      <c r="AC168" s="30" t="str">
        <f>IF(ISERROR(VLOOKUP($O168&amp;$Q168&amp;$R168,[1]参照!$BH$3:$BS$27,5,0)),"",IF(VLOOKUP($O168&amp;$Q168&amp;$R168,[1]参照!$BH$3:$BS$27,5,0)=0,"",VLOOKUP($O168&amp;$Q168&amp;$R168,[1]参照!$BH$3:$BS$27,5,0)))</f>
        <v/>
      </c>
      <c r="AD168" s="31"/>
      <c r="AE168" s="32"/>
      <c r="AF168" s="30" t="str">
        <f>IF(ISERROR(VLOOKUP($O168&amp;$Q168&amp;$R168,[1]参照!$BH$3:$BS$27,10,0)),"",IF(VLOOKUP($O168&amp;$Q168&amp;$R168,[1]参照!$BH$3:$BS$27,10,0)=0,"",VLOOKUP($O168&amp;$Q168&amp;$R168,[1]参照!$BH$3:$BS$27,10,0)))</f>
        <v/>
      </c>
      <c r="AG168" s="30" t="str">
        <f>IF(ISERROR(VLOOKUP($O168&amp;$Q168&amp;$R168,[1]参照!$BH$3:$BS$27,6,0)),"",IF(VLOOKUP($O168&amp;$Q168&amp;$R168,[1]参照!$BH$3:$BS$27,6,0)=0,"",VLOOKUP($O168&amp;$Q168&amp;$R168,[1]参照!$BH$3:$BS$27,6,0)))</f>
        <v/>
      </c>
      <c r="AH168" s="31"/>
      <c r="AI168" s="32"/>
      <c r="AJ168" s="30" t="str">
        <f>IF(ISERROR(VLOOKUP($O168&amp;$Q168&amp;$R168,[1]参照!$BH$3:$BS$27,11,0)),"",IF(VLOOKUP($O168&amp;$Q168&amp;$R168,[1]参照!$BH$3:$BS$27,11,0)=0,"",VLOOKUP($O168&amp;$Q168&amp;$R168,[1]参照!$BH$3:$BS$27,11,0)))</f>
        <v/>
      </c>
      <c r="AK168" s="30" t="str">
        <f>IF(ISERROR(VLOOKUP($O168&amp;$Q168&amp;$R168,[1]参照!$BH$3:$BS$27,7,0)),"",IF(VLOOKUP($O168&amp;$Q168&amp;$R168,[1]参照!$BH$3:$BS$27,7,0)=0,"",VLOOKUP($O168&amp;$Q168&amp;$R168,[1]参照!$BH$3:$BS$27,7,0)))</f>
        <v/>
      </c>
      <c r="AL168" s="31"/>
      <c r="AM168" s="32"/>
      <c r="AN168" s="30" t="str">
        <f>IF(ISERROR(VLOOKUP($O168&amp;$Q168&amp;$R168,[1]参照!$BH$3:$BS$27,12,0)),"",IF(VLOOKUP($O168&amp;$Q168&amp;$R168,[1]参照!$BH$3:$BS$27,12,0)=0,"",VLOOKUP($O168&amp;$Q168&amp;$R168,[1]参照!$BH$3:$BS$27,12,0)))</f>
        <v/>
      </c>
      <c r="AO168" s="33"/>
      <c r="AP168" s="34"/>
    </row>
    <row r="169" spans="1:42" ht="21.75" customHeight="1">
      <c r="A169" s="24" t="str">
        <f>[1]表紙!$H$11</f>
        <v>28365</v>
      </c>
      <c r="B169" s="25"/>
      <c r="C169" s="26">
        <v>166</v>
      </c>
      <c r="D169" s="27" t="str">
        <f>IFERROR(VLOOKUP($A169&amp;"-"&amp;[1]★回答入力シート!$F169,[1]参照!$K$3:$N$11968,4,0),"")</f>
        <v/>
      </c>
      <c r="E169" s="27" t="s">
        <v>39</v>
      </c>
      <c r="F169" s="28"/>
      <c r="G169" s="27" t="s">
        <v>40</v>
      </c>
      <c r="H169" s="28"/>
      <c r="I169" s="27" t="s">
        <v>41</v>
      </c>
      <c r="J169" s="27" t="s">
        <v>39</v>
      </c>
      <c r="K169" s="28"/>
      <c r="L169" s="27" t="s">
        <v>40</v>
      </c>
      <c r="M169" s="28"/>
      <c r="N169" s="27" t="s">
        <v>41</v>
      </c>
      <c r="O169" s="28"/>
      <c r="P169" s="29" t="str">
        <f>IF(D169="","",IF(VLOOKUP($D169,[1]参照!$N$3:$O$11968,2,0)=0,"",VLOOKUP($D169,[1]参照!$N$3:$O$11968,2,0)))</f>
        <v/>
      </c>
      <c r="Q169" s="28"/>
      <c r="R169" s="28"/>
      <c r="S169" s="25"/>
      <c r="T169" s="25"/>
      <c r="U169" s="30" t="str">
        <f>IF(ISERROR(VLOOKUP($O169&amp;$Q169&amp;$R169,[1]参照!$BH$3:$BS$27,3,0)),"",IF(VLOOKUP($O169&amp;$Q169&amp;$R169,[1]参照!$BH$3:$BS$27,3,0)=0,"",VLOOKUP($O169&amp;$Q169&amp;$R169,[1]参照!$BH$3:$BS$27,3,0)))</f>
        <v/>
      </c>
      <c r="V169" s="31"/>
      <c r="W169" s="32"/>
      <c r="X169" s="30" t="str">
        <f>IF(ISERROR(VLOOKUP($O169&amp;$Q169&amp;$R169,[1]参照!$BH$3:$BS$27,8,0)),"",IF(VLOOKUP($O169&amp;$Q169&amp;$R169,[1]参照!$BH$3:$BS$27,8,0)=0,"",VLOOKUP($O169&amp;$Q169&amp;$R169,[1]参照!$BH$3:$BS$27,8,0)))</f>
        <v/>
      </c>
      <c r="Y169" s="30" t="str">
        <f>IF(ISERROR(VLOOKUP($O169&amp;$Q169&amp;$R169,[1]参照!$BH$3:$BS$27,4,0)),"",IF(VLOOKUP($O169&amp;$Q169&amp;$R169,[1]参照!$BH$3:$BS$27,4,0)=0,"",VLOOKUP($O169&amp;$Q169&amp;$R169,[1]参照!$BH$3:$BS$27,4,0)))</f>
        <v/>
      </c>
      <c r="Z169" s="31"/>
      <c r="AA169" s="32"/>
      <c r="AB169" s="30" t="str">
        <f>IF(ISERROR(VLOOKUP($O169&amp;$Q169&amp;$R169,[1]参照!$BH$3:$BS$27,9,0)),"",IF(VLOOKUP($O169&amp;$Q169&amp;$R169,[1]参照!$BH$3:$BS$27,9,0)=0,"",VLOOKUP($O169&amp;$Q169&amp;$R169,[1]参照!$BH$3:$BS$27,9,0)))</f>
        <v/>
      </c>
      <c r="AC169" s="30" t="str">
        <f>IF(ISERROR(VLOOKUP($O169&amp;$Q169&amp;$R169,[1]参照!$BH$3:$BS$27,5,0)),"",IF(VLOOKUP($O169&amp;$Q169&amp;$R169,[1]参照!$BH$3:$BS$27,5,0)=0,"",VLOOKUP($O169&amp;$Q169&amp;$R169,[1]参照!$BH$3:$BS$27,5,0)))</f>
        <v/>
      </c>
      <c r="AD169" s="31"/>
      <c r="AE169" s="32"/>
      <c r="AF169" s="30" t="str">
        <f>IF(ISERROR(VLOOKUP($O169&amp;$Q169&amp;$R169,[1]参照!$BH$3:$BS$27,10,0)),"",IF(VLOOKUP($O169&amp;$Q169&amp;$R169,[1]参照!$BH$3:$BS$27,10,0)=0,"",VLOOKUP($O169&amp;$Q169&amp;$R169,[1]参照!$BH$3:$BS$27,10,0)))</f>
        <v/>
      </c>
      <c r="AG169" s="30" t="str">
        <f>IF(ISERROR(VLOOKUP($O169&amp;$Q169&amp;$R169,[1]参照!$BH$3:$BS$27,6,0)),"",IF(VLOOKUP($O169&amp;$Q169&amp;$R169,[1]参照!$BH$3:$BS$27,6,0)=0,"",VLOOKUP($O169&amp;$Q169&amp;$R169,[1]参照!$BH$3:$BS$27,6,0)))</f>
        <v/>
      </c>
      <c r="AH169" s="31"/>
      <c r="AI169" s="32"/>
      <c r="AJ169" s="30" t="str">
        <f>IF(ISERROR(VLOOKUP($O169&amp;$Q169&amp;$R169,[1]参照!$BH$3:$BS$27,11,0)),"",IF(VLOOKUP($O169&amp;$Q169&amp;$R169,[1]参照!$BH$3:$BS$27,11,0)=0,"",VLOOKUP($O169&amp;$Q169&amp;$R169,[1]参照!$BH$3:$BS$27,11,0)))</f>
        <v/>
      </c>
      <c r="AK169" s="30" t="str">
        <f>IF(ISERROR(VLOOKUP($O169&amp;$Q169&amp;$R169,[1]参照!$BH$3:$BS$27,7,0)),"",IF(VLOOKUP($O169&amp;$Q169&amp;$R169,[1]参照!$BH$3:$BS$27,7,0)=0,"",VLOOKUP($O169&amp;$Q169&amp;$R169,[1]参照!$BH$3:$BS$27,7,0)))</f>
        <v/>
      </c>
      <c r="AL169" s="31"/>
      <c r="AM169" s="32"/>
      <c r="AN169" s="30" t="str">
        <f>IF(ISERROR(VLOOKUP($O169&amp;$Q169&amp;$R169,[1]参照!$BH$3:$BS$27,12,0)),"",IF(VLOOKUP($O169&amp;$Q169&amp;$R169,[1]参照!$BH$3:$BS$27,12,0)=0,"",VLOOKUP($O169&amp;$Q169&amp;$R169,[1]参照!$BH$3:$BS$27,12,0)))</f>
        <v/>
      </c>
      <c r="AO169" s="33"/>
      <c r="AP169" s="34"/>
    </row>
    <row r="170" spans="1:42" ht="21.75" customHeight="1">
      <c r="A170" s="24" t="str">
        <f>[1]表紙!$H$11</f>
        <v>28365</v>
      </c>
      <c r="B170" s="25"/>
      <c r="C170" s="26">
        <v>167</v>
      </c>
      <c r="D170" s="27" t="str">
        <f>IFERROR(VLOOKUP($A170&amp;"-"&amp;[1]★回答入力シート!$F170,[1]参照!$K$3:$N$11968,4,0),"")</f>
        <v/>
      </c>
      <c r="E170" s="27" t="s">
        <v>39</v>
      </c>
      <c r="F170" s="28"/>
      <c r="G170" s="27" t="s">
        <v>40</v>
      </c>
      <c r="H170" s="28"/>
      <c r="I170" s="27" t="s">
        <v>41</v>
      </c>
      <c r="J170" s="27" t="s">
        <v>39</v>
      </c>
      <c r="K170" s="28"/>
      <c r="L170" s="27" t="s">
        <v>40</v>
      </c>
      <c r="M170" s="28"/>
      <c r="N170" s="27" t="s">
        <v>41</v>
      </c>
      <c r="O170" s="28"/>
      <c r="P170" s="29" t="str">
        <f>IF(D170="","",IF(VLOOKUP($D170,[1]参照!$N$3:$O$11968,2,0)=0,"",VLOOKUP($D170,[1]参照!$N$3:$O$11968,2,0)))</f>
        <v/>
      </c>
      <c r="Q170" s="28"/>
      <c r="R170" s="28"/>
      <c r="S170" s="25"/>
      <c r="T170" s="25"/>
      <c r="U170" s="30" t="str">
        <f>IF(ISERROR(VLOOKUP($O170&amp;$Q170&amp;$R170,[1]参照!$BH$3:$BS$27,3,0)),"",IF(VLOOKUP($O170&amp;$Q170&amp;$R170,[1]参照!$BH$3:$BS$27,3,0)=0,"",VLOOKUP($O170&amp;$Q170&amp;$R170,[1]参照!$BH$3:$BS$27,3,0)))</f>
        <v/>
      </c>
      <c r="V170" s="31"/>
      <c r="W170" s="32"/>
      <c r="X170" s="30" t="str">
        <f>IF(ISERROR(VLOOKUP($O170&amp;$Q170&amp;$R170,[1]参照!$BH$3:$BS$27,8,0)),"",IF(VLOOKUP($O170&amp;$Q170&amp;$R170,[1]参照!$BH$3:$BS$27,8,0)=0,"",VLOOKUP($O170&amp;$Q170&amp;$R170,[1]参照!$BH$3:$BS$27,8,0)))</f>
        <v/>
      </c>
      <c r="Y170" s="30" t="str">
        <f>IF(ISERROR(VLOOKUP($O170&amp;$Q170&amp;$R170,[1]参照!$BH$3:$BS$27,4,0)),"",IF(VLOOKUP($O170&amp;$Q170&amp;$R170,[1]参照!$BH$3:$BS$27,4,0)=0,"",VLOOKUP($O170&amp;$Q170&amp;$R170,[1]参照!$BH$3:$BS$27,4,0)))</f>
        <v/>
      </c>
      <c r="Z170" s="31"/>
      <c r="AA170" s="32"/>
      <c r="AB170" s="30" t="str">
        <f>IF(ISERROR(VLOOKUP($O170&amp;$Q170&amp;$R170,[1]参照!$BH$3:$BS$27,9,0)),"",IF(VLOOKUP($O170&amp;$Q170&amp;$R170,[1]参照!$BH$3:$BS$27,9,0)=0,"",VLOOKUP($O170&amp;$Q170&amp;$R170,[1]参照!$BH$3:$BS$27,9,0)))</f>
        <v/>
      </c>
      <c r="AC170" s="30" t="str">
        <f>IF(ISERROR(VLOOKUP($O170&amp;$Q170&amp;$R170,[1]参照!$BH$3:$BS$27,5,0)),"",IF(VLOOKUP($O170&amp;$Q170&amp;$R170,[1]参照!$BH$3:$BS$27,5,0)=0,"",VLOOKUP($O170&amp;$Q170&amp;$R170,[1]参照!$BH$3:$BS$27,5,0)))</f>
        <v/>
      </c>
      <c r="AD170" s="31"/>
      <c r="AE170" s="32"/>
      <c r="AF170" s="30" t="str">
        <f>IF(ISERROR(VLOOKUP($O170&amp;$Q170&amp;$R170,[1]参照!$BH$3:$BS$27,10,0)),"",IF(VLOOKUP($O170&amp;$Q170&amp;$R170,[1]参照!$BH$3:$BS$27,10,0)=0,"",VLOOKUP($O170&amp;$Q170&amp;$R170,[1]参照!$BH$3:$BS$27,10,0)))</f>
        <v/>
      </c>
      <c r="AG170" s="30" t="str">
        <f>IF(ISERROR(VLOOKUP($O170&amp;$Q170&amp;$R170,[1]参照!$BH$3:$BS$27,6,0)),"",IF(VLOOKUP($O170&amp;$Q170&amp;$R170,[1]参照!$BH$3:$BS$27,6,0)=0,"",VLOOKUP($O170&amp;$Q170&amp;$R170,[1]参照!$BH$3:$BS$27,6,0)))</f>
        <v/>
      </c>
      <c r="AH170" s="31"/>
      <c r="AI170" s="32"/>
      <c r="AJ170" s="30" t="str">
        <f>IF(ISERROR(VLOOKUP($O170&amp;$Q170&amp;$R170,[1]参照!$BH$3:$BS$27,11,0)),"",IF(VLOOKUP($O170&amp;$Q170&amp;$R170,[1]参照!$BH$3:$BS$27,11,0)=0,"",VLOOKUP($O170&amp;$Q170&amp;$R170,[1]参照!$BH$3:$BS$27,11,0)))</f>
        <v/>
      </c>
      <c r="AK170" s="30" t="str">
        <f>IF(ISERROR(VLOOKUP($O170&amp;$Q170&amp;$R170,[1]参照!$BH$3:$BS$27,7,0)),"",IF(VLOOKUP($O170&amp;$Q170&amp;$R170,[1]参照!$BH$3:$BS$27,7,0)=0,"",VLOOKUP($O170&amp;$Q170&amp;$R170,[1]参照!$BH$3:$BS$27,7,0)))</f>
        <v/>
      </c>
      <c r="AL170" s="31"/>
      <c r="AM170" s="32"/>
      <c r="AN170" s="30" t="str">
        <f>IF(ISERROR(VLOOKUP($O170&amp;$Q170&amp;$R170,[1]参照!$BH$3:$BS$27,12,0)),"",IF(VLOOKUP($O170&amp;$Q170&amp;$R170,[1]参照!$BH$3:$BS$27,12,0)=0,"",VLOOKUP($O170&amp;$Q170&amp;$R170,[1]参照!$BH$3:$BS$27,12,0)))</f>
        <v/>
      </c>
      <c r="AO170" s="33"/>
      <c r="AP170" s="34"/>
    </row>
    <row r="171" spans="1:42" ht="21.75" customHeight="1">
      <c r="A171" s="24" t="str">
        <f>[1]表紙!$H$11</f>
        <v>28365</v>
      </c>
      <c r="B171" s="25"/>
      <c r="C171" s="26">
        <v>168</v>
      </c>
      <c r="D171" s="27" t="str">
        <f>IFERROR(VLOOKUP($A171&amp;"-"&amp;[1]★回答入力シート!$F171,[1]参照!$K$3:$N$11968,4,0),"")</f>
        <v/>
      </c>
      <c r="E171" s="27" t="s">
        <v>39</v>
      </c>
      <c r="F171" s="28"/>
      <c r="G171" s="27" t="s">
        <v>40</v>
      </c>
      <c r="H171" s="28"/>
      <c r="I171" s="27" t="s">
        <v>41</v>
      </c>
      <c r="J171" s="27" t="s">
        <v>39</v>
      </c>
      <c r="K171" s="28"/>
      <c r="L171" s="27" t="s">
        <v>40</v>
      </c>
      <c r="M171" s="28"/>
      <c r="N171" s="27" t="s">
        <v>41</v>
      </c>
      <c r="O171" s="28"/>
      <c r="P171" s="29" t="str">
        <f>IF(D171="","",IF(VLOOKUP($D171,[1]参照!$N$3:$O$11968,2,0)=0,"",VLOOKUP($D171,[1]参照!$N$3:$O$11968,2,0)))</f>
        <v/>
      </c>
      <c r="Q171" s="28"/>
      <c r="R171" s="28"/>
      <c r="S171" s="25"/>
      <c r="T171" s="25"/>
      <c r="U171" s="30" t="str">
        <f>IF(ISERROR(VLOOKUP($O171&amp;$Q171&amp;$R171,[1]参照!$BH$3:$BS$27,3,0)),"",IF(VLOOKUP($O171&amp;$Q171&amp;$R171,[1]参照!$BH$3:$BS$27,3,0)=0,"",VLOOKUP($O171&amp;$Q171&amp;$R171,[1]参照!$BH$3:$BS$27,3,0)))</f>
        <v/>
      </c>
      <c r="V171" s="31"/>
      <c r="W171" s="32"/>
      <c r="X171" s="30" t="str">
        <f>IF(ISERROR(VLOOKUP($O171&amp;$Q171&amp;$R171,[1]参照!$BH$3:$BS$27,8,0)),"",IF(VLOOKUP($O171&amp;$Q171&amp;$R171,[1]参照!$BH$3:$BS$27,8,0)=0,"",VLOOKUP($O171&amp;$Q171&amp;$R171,[1]参照!$BH$3:$BS$27,8,0)))</f>
        <v/>
      </c>
      <c r="Y171" s="30" t="str">
        <f>IF(ISERROR(VLOOKUP($O171&amp;$Q171&amp;$R171,[1]参照!$BH$3:$BS$27,4,0)),"",IF(VLOOKUP($O171&amp;$Q171&amp;$R171,[1]参照!$BH$3:$BS$27,4,0)=0,"",VLOOKUP($O171&amp;$Q171&amp;$R171,[1]参照!$BH$3:$BS$27,4,0)))</f>
        <v/>
      </c>
      <c r="Z171" s="31"/>
      <c r="AA171" s="32"/>
      <c r="AB171" s="30" t="str">
        <f>IF(ISERROR(VLOOKUP($O171&amp;$Q171&amp;$R171,[1]参照!$BH$3:$BS$27,9,0)),"",IF(VLOOKUP($O171&amp;$Q171&amp;$R171,[1]参照!$BH$3:$BS$27,9,0)=0,"",VLOOKUP($O171&amp;$Q171&amp;$R171,[1]参照!$BH$3:$BS$27,9,0)))</f>
        <v/>
      </c>
      <c r="AC171" s="30" t="str">
        <f>IF(ISERROR(VLOOKUP($O171&amp;$Q171&amp;$R171,[1]参照!$BH$3:$BS$27,5,0)),"",IF(VLOOKUP($O171&amp;$Q171&amp;$R171,[1]参照!$BH$3:$BS$27,5,0)=0,"",VLOOKUP($O171&amp;$Q171&amp;$R171,[1]参照!$BH$3:$BS$27,5,0)))</f>
        <v/>
      </c>
      <c r="AD171" s="31"/>
      <c r="AE171" s="32"/>
      <c r="AF171" s="30" t="str">
        <f>IF(ISERROR(VLOOKUP($O171&amp;$Q171&amp;$R171,[1]参照!$BH$3:$BS$27,10,0)),"",IF(VLOOKUP($O171&amp;$Q171&amp;$R171,[1]参照!$BH$3:$BS$27,10,0)=0,"",VLOOKUP($O171&amp;$Q171&amp;$R171,[1]参照!$BH$3:$BS$27,10,0)))</f>
        <v/>
      </c>
      <c r="AG171" s="30" t="str">
        <f>IF(ISERROR(VLOOKUP($O171&amp;$Q171&amp;$R171,[1]参照!$BH$3:$BS$27,6,0)),"",IF(VLOOKUP($O171&amp;$Q171&amp;$R171,[1]参照!$BH$3:$BS$27,6,0)=0,"",VLOOKUP($O171&amp;$Q171&amp;$R171,[1]参照!$BH$3:$BS$27,6,0)))</f>
        <v/>
      </c>
      <c r="AH171" s="31"/>
      <c r="AI171" s="32"/>
      <c r="AJ171" s="30" t="str">
        <f>IF(ISERROR(VLOOKUP($O171&amp;$Q171&amp;$R171,[1]参照!$BH$3:$BS$27,11,0)),"",IF(VLOOKUP($O171&amp;$Q171&amp;$R171,[1]参照!$BH$3:$BS$27,11,0)=0,"",VLOOKUP($O171&amp;$Q171&amp;$R171,[1]参照!$BH$3:$BS$27,11,0)))</f>
        <v/>
      </c>
      <c r="AK171" s="30" t="str">
        <f>IF(ISERROR(VLOOKUP($O171&amp;$Q171&amp;$R171,[1]参照!$BH$3:$BS$27,7,0)),"",IF(VLOOKUP($O171&amp;$Q171&amp;$R171,[1]参照!$BH$3:$BS$27,7,0)=0,"",VLOOKUP($O171&amp;$Q171&amp;$R171,[1]参照!$BH$3:$BS$27,7,0)))</f>
        <v/>
      </c>
      <c r="AL171" s="31"/>
      <c r="AM171" s="32"/>
      <c r="AN171" s="30" t="str">
        <f>IF(ISERROR(VLOOKUP($O171&amp;$Q171&amp;$R171,[1]参照!$BH$3:$BS$27,12,0)),"",IF(VLOOKUP($O171&amp;$Q171&amp;$R171,[1]参照!$BH$3:$BS$27,12,0)=0,"",VLOOKUP($O171&amp;$Q171&amp;$R171,[1]参照!$BH$3:$BS$27,12,0)))</f>
        <v/>
      </c>
      <c r="AO171" s="33"/>
      <c r="AP171" s="34"/>
    </row>
    <row r="172" spans="1:42" ht="21.75" customHeight="1">
      <c r="A172" s="24" t="str">
        <f>[1]表紙!$H$11</f>
        <v>28365</v>
      </c>
      <c r="B172" s="25"/>
      <c r="C172" s="26">
        <v>169</v>
      </c>
      <c r="D172" s="27" t="str">
        <f>IFERROR(VLOOKUP($A172&amp;"-"&amp;[1]★回答入力シート!$F172,[1]参照!$K$3:$N$11968,4,0),"")</f>
        <v/>
      </c>
      <c r="E172" s="27" t="s">
        <v>39</v>
      </c>
      <c r="F172" s="28"/>
      <c r="G172" s="27" t="s">
        <v>40</v>
      </c>
      <c r="H172" s="28"/>
      <c r="I172" s="27" t="s">
        <v>41</v>
      </c>
      <c r="J172" s="27" t="s">
        <v>39</v>
      </c>
      <c r="K172" s="28"/>
      <c r="L172" s="27" t="s">
        <v>40</v>
      </c>
      <c r="M172" s="28"/>
      <c r="N172" s="27" t="s">
        <v>41</v>
      </c>
      <c r="O172" s="28"/>
      <c r="P172" s="29" t="str">
        <f>IF(D172="","",IF(VLOOKUP($D172,[1]参照!$N$3:$O$11968,2,0)=0,"",VLOOKUP($D172,[1]参照!$N$3:$O$11968,2,0)))</f>
        <v/>
      </c>
      <c r="Q172" s="28"/>
      <c r="R172" s="28"/>
      <c r="S172" s="25"/>
      <c r="T172" s="25"/>
      <c r="U172" s="30" t="str">
        <f>IF(ISERROR(VLOOKUP($O172&amp;$Q172&amp;$R172,[1]参照!$BH$3:$BS$27,3,0)),"",IF(VLOOKUP($O172&amp;$Q172&amp;$R172,[1]参照!$BH$3:$BS$27,3,0)=0,"",VLOOKUP($O172&amp;$Q172&amp;$R172,[1]参照!$BH$3:$BS$27,3,0)))</f>
        <v/>
      </c>
      <c r="V172" s="31"/>
      <c r="W172" s="32"/>
      <c r="X172" s="30" t="str">
        <f>IF(ISERROR(VLOOKUP($O172&amp;$Q172&amp;$R172,[1]参照!$BH$3:$BS$27,8,0)),"",IF(VLOOKUP($O172&amp;$Q172&amp;$R172,[1]参照!$BH$3:$BS$27,8,0)=0,"",VLOOKUP($O172&amp;$Q172&amp;$R172,[1]参照!$BH$3:$BS$27,8,0)))</f>
        <v/>
      </c>
      <c r="Y172" s="30" t="str">
        <f>IF(ISERROR(VLOOKUP($O172&amp;$Q172&amp;$R172,[1]参照!$BH$3:$BS$27,4,0)),"",IF(VLOOKUP($O172&amp;$Q172&amp;$R172,[1]参照!$BH$3:$BS$27,4,0)=0,"",VLOOKUP($O172&amp;$Q172&amp;$R172,[1]参照!$BH$3:$BS$27,4,0)))</f>
        <v/>
      </c>
      <c r="Z172" s="31"/>
      <c r="AA172" s="32"/>
      <c r="AB172" s="30" t="str">
        <f>IF(ISERROR(VLOOKUP($O172&amp;$Q172&amp;$R172,[1]参照!$BH$3:$BS$27,9,0)),"",IF(VLOOKUP($O172&amp;$Q172&amp;$R172,[1]参照!$BH$3:$BS$27,9,0)=0,"",VLOOKUP($O172&amp;$Q172&amp;$R172,[1]参照!$BH$3:$BS$27,9,0)))</f>
        <v/>
      </c>
      <c r="AC172" s="30" t="str">
        <f>IF(ISERROR(VLOOKUP($O172&amp;$Q172&amp;$R172,[1]参照!$BH$3:$BS$27,5,0)),"",IF(VLOOKUP($O172&amp;$Q172&amp;$R172,[1]参照!$BH$3:$BS$27,5,0)=0,"",VLOOKUP($O172&amp;$Q172&amp;$R172,[1]参照!$BH$3:$BS$27,5,0)))</f>
        <v/>
      </c>
      <c r="AD172" s="31"/>
      <c r="AE172" s="32"/>
      <c r="AF172" s="30" t="str">
        <f>IF(ISERROR(VLOOKUP($O172&amp;$Q172&amp;$R172,[1]参照!$BH$3:$BS$27,10,0)),"",IF(VLOOKUP($O172&amp;$Q172&amp;$R172,[1]参照!$BH$3:$BS$27,10,0)=0,"",VLOOKUP($O172&amp;$Q172&amp;$R172,[1]参照!$BH$3:$BS$27,10,0)))</f>
        <v/>
      </c>
      <c r="AG172" s="30" t="str">
        <f>IF(ISERROR(VLOOKUP($O172&amp;$Q172&amp;$R172,[1]参照!$BH$3:$BS$27,6,0)),"",IF(VLOOKUP($O172&amp;$Q172&amp;$R172,[1]参照!$BH$3:$BS$27,6,0)=0,"",VLOOKUP($O172&amp;$Q172&amp;$R172,[1]参照!$BH$3:$BS$27,6,0)))</f>
        <v/>
      </c>
      <c r="AH172" s="31"/>
      <c r="AI172" s="32"/>
      <c r="AJ172" s="30" t="str">
        <f>IF(ISERROR(VLOOKUP($O172&amp;$Q172&amp;$R172,[1]参照!$BH$3:$BS$27,11,0)),"",IF(VLOOKUP($O172&amp;$Q172&amp;$R172,[1]参照!$BH$3:$BS$27,11,0)=0,"",VLOOKUP($O172&amp;$Q172&amp;$R172,[1]参照!$BH$3:$BS$27,11,0)))</f>
        <v/>
      </c>
      <c r="AK172" s="30" t="str">
        <f>IF(ISERROR(VLOOKUP($O172&amp;$Q172&amp;$R172,[1]参照!$BH$3:$BS$27,7,0)),"",IF(VLOOKUP($O172&amp;$Q172&amp;$R172,[1]参照!$BH$3:$BS$27,7,0)=0,"",VLOOKUP($O172&amp;$Q172&amp;$R172,[1]参照!$BH$3:$BS$27,7,0)))</f>
        <v/>
      </c>
      <c r="AL172" s="31"/>
      <c r="AM172" s="32"/>
      <c r="AN172" s="30" t="str">
        <f>IF(ISERROR(VLOOKUP($O172&amp;$Q172&amp;$R172,[1]参照!$BH$3:$BS$27,12,0)),"",IF(VLOOKUP($O172&amp;$Q172&amp;$R172,[1]参照!$BH$3:$BS$27,12,0)=0,"",VLOOKUP($O172&amp;$Q172&amp;$R172,[1]参照!$BH$3:$BS$27,12,0)))</f>
        <v/>
      </c>
      <c r="AO172" s="33"/>
      <c r="AP172" s="34"/>
    </row>
    <row r="173" spans="1:42" ht="21.75" customHeight="1">
      <c r="A173" s="24" t="str">
        <f>[1]表紙!$H$11</f>
        <v>28365</v>
      </c>
      <c r="B173" s="25"/>
      <c r="C173" s="26">
        <v>170</v>
      </c>
      <c r="D173" s="27" t="str">
        <f>IFERROR(VLOOKUP($A173&amp;"-"&amp;[1]★回答入力シート!$F173,[1]参照!$K$3:$N$11968,4,0),"")</f>
        <v/>
      </c>
      <c r="E173" s="27" t="s">
        <v>39</v>
      </c>
      <c r="F173" s="28"/>
      <c r="G173" s="27" t="s">
        <v>40</v>
      </c>
      <c r="H173" s="28"/>
      <c r="I173" s="27" t="s">
        <v>41</v>
      </c>
      <c r="J173" s="27" t="s">
        <v>39</v>
      </c>
      <c r="K173" s="28"/>
      <c r="L173" s="27" t="s">
        <v>40</v>
      </c>
      <c r="M173" s="28"/>
      <c r="N173" s="27" t="s">
        <v>41</v>
      </c>
      <c r="O173" s="28"/>
      <c r="P173" s="29" t="str">
        <f>IF(D173="","",IF(VLOOKUP($D173,[1]参照!$N$3:$O$11968,2,0)=0,"",VLOOKUP($D173,[1]参照!$N$3:$O$11968,2,0)))</f>
        <v/>
      </c>
      <c r="Q173" s="28"/>
      <c r="R173" s="28"/>
      <c r="S173" s="25"/>
      <c r="T173" s="25"/>
      <c r="U173" s="30" t="str">
        <f>IF(ISERROR(VLOOKUP($O173&amp;$Q173&amp;$R173,[1]参照!$BH$3:$BS$27,3,0)),"",IF(VLOOKUP($O173&amp;$Q173&amp;$R173,[1]参照!$BH$3:$BS$27,3,0)=0,"",VLOOKUP($O173&amp;$Q173&amp;$R173,[1]参照!$BH$3:$BS$27,3,0)))</f>
        <v/>
      </c>
      <c r="V173" s="31"/>
      <c r="W173" s="32"/>
      <c r="X173" s="30" t="str">
        <f>IF(ISERROR(VLOOKUP($O173&amp;$Q173&amp;$R173,[1]参照!$BH$3:$BS$27,8,0)),"",IF(VLOOKUP($O173&amp;$Q173&amp;$R173,[1]参照!$BH$3:$BS$27,8,0)=0,"",VLOOKUP($O173&amp;$Q173&amp;$R173,[1]参照!$BH$3:$BS$27,8,0)))</f>
        <v/>
      </c>
      <c r="Y173" s="30" t="str">
        <f>IF(ISERROR(VLOOKUP($O173&amp;$Q173&amp;$R173,[1]参照!$BH$3:$BS$27,4,0)),"",IF(VLOOKUP($O173&amp;$Q173&amp;$R173,[1]参照!$BH$3:$BS$27,4,0)=0,"",VLOOKUP($O173&amp;$Q173&amp;$R173,[1]参照!$BH$3:$BS$27,4,0)))</f>
        <v/>
      </c>
      <c r="Z173" s="31"/>
      <c r="AA173" s="32"/>
      <c r="AB173" s="30" t="str">
        <f>IF(ISERROR(VLOOKUP($O173&amp;$Q173&amp;$R173,[1]参照!$BH$3:$BS$27,9,0)),"",IF(VLOOKUP($O173&amp;$Q173&amp;$R173,[1]参照!$BH$3:$BS$27,9,0)=0,"",VLOOKUP($O173&amp;$Q173&amp;$R173,[1]参照!$BH$3:$BS$27,9,0)))</f>
        <v/>
      </c>
      <c r="AC173" s="30" t="str">
        <f>IF(ISERROR(VLOOKUP($O173&amp;$Q173&amp;$R173,[1]参照!$BH$3:$BS$27,5,0)),"",IF(VLOOKUP($O173&amp;$Q173&amp;$R173,[1]参照!$BH$3:$BS$27,5,0)=0,"",VLOOKUP($O173&amp;$Q173&amp;$R173,[1]参照!$BH$3:$BS$27,5,0)))</f>
        <v/>
      </c>
      <c r="AD173" s="31"/>
      <c r="AE173" s="32"/>
      <c r="AF173" s="30" t="str">
        <f>IF(ISERROR(VLOOKUP($O173&amp;$Q173&amp;$R173,[1]参照!$BH$3:$BS$27,10,0)),"",IF(VLOOKUP($O173&amp;$Q173&amp;$R173,[1]参照!$BH$3:$BS$27,10,0)=0,"",VLOOKUP($O173&amp;$Q173&amp;$R173,[1]参照!$BH$3:$BS$27,10,0)))</f>
        <v/>
      </c>
      <c r="AG173" s="30" t="str">
        <f>IF(ISERROR(VLOOKUP($O173&amp;$Q173&amp;$R173,[1]参照!$BH$3:$BS$27,6,0)),"",IF(VLOOKUP($O173&amp;$Q173&amp;$R173,[1]参照!$BH$3:$BS$27,6,0)=0,"",VLOOKUP($O173&amp;$Q173&amp;$R173,[1]参照!$BH$3:$BS$27,6,0)))</f>
        <v/>
      </c>
      <c r="AH173" s="31"/>
      <c r="AI173" s="32"/>
      <c r="AJ173" s="30" t="str">
        <f>IF(ISERROR(VLOOKUP($O173&amp;$Q173&amp;$R173,[1]参照!$BH$3:$BS$27,11,0)),"",IF(VLOOKUP($O173&amp;$Q173&amp;$R173,[1]参照!$BH$3:$BS$27,11,0)=0,"",VLOOKUP($O173&amp;$Q173&amp;$R173,[1]参照!$BH$3:$BS$27,11,0)))</f>
        <v/>
      </c>
      <c r="AK173" s="30" t="str">
        <f>IF(ISERROR(VLOOKUP($O173&amp;$Q173&amp;$R173,[1]参照!$BH$3:$BS$27,7,0)),"",IF(VLOOKUP($O173&amp;$Q173&amp;$R173,[1]参照!$BH$3:$BS$27,7,0)=0,"",VLOOKUP($O173&amp;$Q173&amp;$R173,[1]参照!$BH$3:$BS$27,7,0)))</f>
        <v/>
      </c>
      <c r="AL173" s="31"/>
      <c r="AM173" s="32"/>
      <c r="AN173" s="30" t="str">
        <f>IF(ISERROR(VLOOKUP($O173&amp;$Q173&amp;$R173,[1]参照!$BH$3:$BS$27,12,0)),"",IF(VLOOKUP($O173&amp;$Q173&amp;$R173,[1]参照!$BH$3:$BS$27,12,0)=0,"",VLOOKUP($O173&amp;$Q173&amp;$R173,[1]参照!$BH$3:$BS$27,12,0)))</f>
        <v/>
      </c>
      <c r="AO173" s="33"/>
      <c r="AP173" s="34"/>
    </row>
    <row r="174" spans="1:42" ht="21.75" customHeight="1">
      <c r="A174" s="24" t="str">
        <f>[1]表紙!$H$11</f>
        <v>28365</v>
      </c>
      <c r="B174" s="25"/>
      <c r="C174" s="26">
        <v>171</v>
      </c>
      <c r="D174" s="27" t="str">
        <f>IFERROR(VLOOKUP($A174&amp;"-"&amp;[1]★回答入力シート!$F174,[1]参照!$K$3:$N$11968,4,0),"")</f>
        <v/>
      </c>
      <c r="E174" s="27" t="s">
        <v>39</v>
      </c>
      <c r="F174" s="28"/>
      <c r="G174" s="27" t="s">
        <v>40</v>
      </c>
      <c r="H174" s="28"/>
      <c r="I174" s="27" t="s">
        <v>41</v>
      </c>
      <c r="J174" s="27" t="s">
        <v>39</v>
      </c>
      <c r="K174" s="28"/>
      <c r="L174" s="27" t="s">
        <v>40</v>
      </c>
      <c r="M174" s="28"/>
      <c r="N174" s="27" t="s">
        <v>41</v>
      </c>
      <c r="O174" s="28"/>
      <c r="P174" s="29" t="str">
        <f>IF(D174="","",IF(VLOOKUP($D174,[1]参照!$N$3:$O$11968,2,0)=0,"",VLOOKUP($D174,[1]参照!$N$3:$O$11968,2,0)))</f>
        <v/>
      </c>
      <c r="Q174" s="28"/>
      <c r="R174" s="28"/>
      <c r="S174" s="25"/>
      <c r="T174" s="25"/>
      <c r="U174" s="30" t="str">
        <f>IF(ISERROR(VLOOKUP($O174&amp;$Q174&amp;$R174,[1]参照!$BH$3:$BS$27,3,0)),"",IF(VLOOKUP($O174&amp;$Q174&amp;$R174,[1]参照!$BH$3:$BS$27,3,0)=0,"",VLOOKUP($O174&amp;$Q174&amp;$R174,[1]参照!$BH$3:$BS$27,3,0)))</f>
        <v/>
      </c>
      <c r="V174" s="31"/>
      <c r="W174" s="32"/>
      <c r="X174" s="30" t="str">
        <f>IF(ISERROR(VLOOKUP($O174&amp;$Q174&amp;$R174,[1]参照!$BH$3:$BS$27,8,0)),"",IF(VLOOKUP($O174&amp;$Q174&amp;$R174,[1]参照!$BH$3:$BS$27,8,0)=0,"",VLOOKUP($O174&amp;$Q174&amp;$R174,[1]参照!$BH$3:$BS$27,8,0)))</f>
        <v/>
      </c>
      <c r="Y174" s="30" t="str">
        <f>IF(ISERROR(VLOOKUP($O174&amp;$Q174&amp;$R174,[1]参照!$BH$3:$BS$27,4,0)),"",IF(VLOOKUP($O174&amp;$Q174&amp;$R174,[1]参照!$BH$3:$BS$27,4,0)=0,"",VLOOKUP($O174&amp;$Q174&amp;$R174,[1]参照!$BH$3:$BS$27,4,0)))</f>
        <v/>
      </c>
      <c r="Z174" s="31"/>
      <c r="AA174" s="32"/>
      <c r="AB174" s="30" t="str">
        <f>IF(ISERROR(VLOOKUP($O174&amp;$Q174&amp;$R174,[1]参照!$BH$3:$BS$27,9,0)),"",IF(VLOOKUP($O174&amp;$Q174&amp;$R174,[1]参照!$BH$3:$BS$27,9,0)=0,"",VLOOKUP($O174&amp;$Q174&amp;$R174,[1]参照!$BH$3:$BS$27,9,0)))</f>
        <v/>
      </c>
      <c r="AC174" s="30" t="str">
        <f>IF(ISERROR(VLOOKUP($O174&amp;$Q174&amp;$R174,[1]参照!$BH$3:$BS$27,5,0)),"",IF(VLOOKUP($O174&amp;$Q174&amp;$R174,[1]参照!$BH$3:$BS$27,5,0)=0,"",VLOOKUP($O174&amp;$Q174&amp;$R174,[1]参照!$BH$3:$BS$27,5,0)))</f>
        <v/>
      </c>
      <c r="AD174" s="31"/>
      <c r="AE174" s="32"/>
      <c r="AF174" s="30" t="str">
        <f>IF(ISERROR(VLOOKUP($O174&amp;$Q174&amp;$R174,[1]参照!$BH$3:$BS$27,10,0)),"",IF(VLOOKUP($O174&amp;$Q174&amp;$R174,[1]参照!$BH$3:$BS$27,10,0)=0,"",VLOOKUP($O174&amp;$Q174&amp;$R174,[1]参照!$BH$3:$BS$27,10,0)))</f>
        <v/>
      </c>
      <c r="AG174" s="30" t="str">
        <f>IF(ISERROR(VLOOKUP($O174&amp;$Q174&amp;$R174,[1]参照!$BH$3:$BS$27,6,0)),"",IF(VLOOKUP($O174&amp;$Q174&amp;$R174,[1]参照!$BH$3:$BS$27,6,0)=0,"",VLOOKUP($O174&amp;$Q174&amp;$R174,[1]参照!$BH$3:$BS$27,6,0)))</f>
        <v/>
      </c>
      <c r="AH174" s="31"/>
      <c r="AI174" s="32"/>
      <c r="AJ174" s="30" t="str">
        <f>IF(ISERROR(VLOOKUP($O174&amp;$Q174&amp;$R174,[1]参照!$BH$3:$BS$27,11,0)),"",IF(VLOOKUP($O174&amp;$Q174&amp;$R174,[1]参照!$BH$3:$BS$27,11,0)=0,"",VLOOKUP($O174&amp;$Q174&amp;$R174,[1]参照!$BH$3:$BS$27,11,0)))</f>
        <v/>
      </c>
      <c r="AK174" s="30" t="str">
        <f>IF(ISERROR(VLOOKUP($O174&amp;$Q174&amp;$R174,[1]参照!$BH$3:$BS$27,7,0)),"",IF(VLOOKUP($O174&amp;$Q174&amp;$R174,[1]参照!$BH$3:$BS$27,7,0)=0,"",VLOOKUP($O174&amp;$Q174&amp;$R174,[1]参照!$BH$3:$BS$27,7,0)))</f>
        <v/>
      </c>
      <c r="AL174" s="31"/>
      <c r="AM174" s="32"/>
      <c r="AN174" s="30" t="str">
        <f>IF(ISERROR(VLOOKUP($O174&amp;$Q174&amp;$R174,[1]参照!$BH$3:$BS$27,12,0)),"",IF(VLOOKUP($O174&amp;$Q174&amp;$R174,[1]参照!$BH$3:$BS$27,12,0)=0,"",VLOOKUP($O174&amp;$Q174&amp;$R174,[1]参照!$BH$3:$BS$27,12,0)))</f>
        <v/>
      </c>
      <c r="AO174" s="33"/>
      <c r="AP174" s="34"/>
    </row>
    <row r="175" spans="1:42" ht="21.75" customHeight="1">
      <c r="A175" s="24" t="str">
        <f>[1]表紙!$H$11</f>
        <v>28365</v>
      </c>
      <c r="B175" s="25"/>
      <c r="C175" s="26">
        <v>172</v>
      </c>
      <c r="D175" s="27" t="str">
        <f>IFERROR(VLOOKUP($A175&amp;"-"&amp;[1]★回答入力シート!$F175,[1]参照!$K$3:$N$11968,4,0),"")</f>
        <v/>
      </c>
      <c r="E175" s="27" t="s">
        <v>39</v>
      </c>
      <c r="F175" s="28"/>
      <c r="G175" s="27" t="s">
        <v>40</v>
      </c>
      <c r="H175" s="28"/>
      <c r="I175" s="27" t="s">
        <v>41</v>
      </c>
      <c r="J175" s="27" t="s">
        <v>39</v>
      </c>
      <c r="K175" s="28"/>
      <c r="L175" s="27" t="s">
        <v>40</v>
      </c>
      <c r="M175" s="28"/>
      <c r="N175" s="27" t="s">
        <v>41</v>
      </c>
      <c r="O175" s="28"/>
      <c r="P175" s="29" t="str">
        <f>IF(D175="","",IF(VLOOKUP($D175,[1]参照!$N$3:$O$11968,2,0)=0,"",VLOOKUP($D175,[1]参照!$N$3:$O$11968,2,0)))</f>
        <v/>
      </c>
      <c r="Q175" s="28"/>
      <c r="R175" s="28"/>
      <c r="S175" s="25"/>
      <c r="T175" s="25"/>
      <c r="U175" s="30" t="str">
        <f>IF(ISERROR(VLOOKUP($O175&amp;$Q175&amp;$R175,[1]参照!$BH$3:$BS$27,3,0)),"",IF(VLOOKUP($O175&amp;$Q175&amp;$R175,[1]参照!$BH$3:$BS$27,3,0)=0,"",VLOOKUP($O175&amp;$Q175&amp;$R175,[1]参照!$BH$3:$BS$27,3,0)))</f>
        <v/>
      </c>
      <c r="V175" s="31"/>
      <c r="W175" s="32"/>
      <c r="X175" s="30" t="str">
        <f>IF(ISERROR(VLOOKUP($O175&amp;$Q175&amp;$R175,[1]参照!$BH$3:$BS$27,8,0)),"",IF(VLOOKUP($O175&amp;$Q175&amp;$R175,[1]参照!$BH$3:$BS$27,8,0)=0,"",VLOOKUP($O175&amp;$Q175&amp;$R175,[1]参照!$BH$3:$BS$27,8,0)))</f>
        <v/>
      </c>
      <c r="Y175" s="30" t="str">
        <f>IF(ISERROR(VLOOKUP($O175&amp;$Q175&amp;$R175,[1]参照!$BH$3:$BS$27,4,0)),"",IF(VLOOKUP($O175&amp;$Q175&amp;$R175,[1]参照!$BH$3:$BS$27,4,0)=0,"",VLOOKUP($O175&amp;$Q175&amp;$R175,[1]参照!$BH$3:$BS$27,4,0)))</f>
        <v/>
      </c>
      <c r="Z175" s="31"/>
      <c r="AA175" s="32"/>
      <c r="AB175" s="30" t="str">
        <f>IF(ISERROR(VLOOKUP($O175&amp;$Q175&amp;$R175,[1]参照!$BH$3:$BS$27,9,0)),"",IF(VLOOKUP($O175&amp;$Q175&amp;$R175,[1]参照!$BH$3:$BS$27,9,0)=0,"",VLOOKUP($O175&amp;$Q175&amp;$R175,[1]参照!$BH$3:$BS$27,9,0)))</f>
        <v/>
      </c>
      <c r="AC175" s="30" t="str">
        <f>IF(ISERROR(VLOOKUP($O175&amp;$Q175&amp;$R175,[1]参照!$BH$3:$BS$27,5,0)),"",IF(VLOOKUP($O175&amp;$Q175&amp;$R175,[1]参照!$BH$3:$BS$27,5,0)=0,"",VLOOKUP($O175&amp;$Q175&amp;$R175,[1]参照!$BH$3:$BS$27,5,0)))</f>
        <v/>
      </c>
      <c r="AD175" s="31"/>
      <c r="AE175" s="32"/>
      <c r="AF175" s="30" t="str">
        <f>IF(ISERROR(VLOOKUP($O175&amp;$Q175&amp;$R175,[1]参照!$BH$3:$BS$27,10,0)),"",IF(VLOOKUP($O175&amp;$Q175&amp;$R175,[1]参照!$BH$3:$BS$27,10,0)=0,"",VLOOKUP($O175&amp;$Q175&amp;$R175,[1]参照!$BH$3:$BS$27,10,0)))</f>
        <v/>
      </c>
      <c r="AG175" s="30" t="str">
        <f>IF(ISERROR(VLOOKUP($O175&amp;$Q175&amp;$R175,[1]参照!$BH$3:$BS$27,6,0)),"",IF(VLOOKUP($O175&amp;$Q175&amp;$R175,[1]参照!$BH$3:$BS$27,6,0)=0,"",VLOOKUP($O175&amp;$Q175&amp;$R175,[1]参照!$BH$3:$BS$27,6,0)))</f>
        <v/>
      </c>
      <c r="AH175" s="31"/>
      <c r="AI175" s="32"/>
      <c r="AJ175" s="30" t="str">
        <f>IF(ISERROR(VLOOKUP($O175&amp;$Q175&amp;$R175,[1]参照!$BH$3:$BS$27,11,0)),"",IF(VLOOKUP($O175&amp;$Q175&amp;$R175,[1]参照!$BH$3:$BS$27,11,0)=0,"",VLOOKUP($O175&amp;$Q175&amp;$R175,[1]参照!$BH$3:$BS$27,11,0)))</f>
        <v/>
      </c>
      <c r="AK175" s="30" t="str">
        <f>IF(ISERROR(VLOOKUP($O175&amp;$Q175&amp;$R175,[1]参照!$BH$3:$BS$27,7,0)),"",IF(VLOOKUP($O175&amp;$Q175&amp;$R175,[1]参照!$BH$3:$BS$27,7,0)=0,"",VLOOKUP($O175&amp;$Q175&amp;$R175,[1]参照!$BH$3:$BS$27,7,0)))</f>
        <v/>
      </c>
      <c r="AL175" s="31"/>
      <c r="AM175" s="32"/>
      <c r="AN175" s="30" t="str">
        <f>IF(ISERROR(VLOOKUP($O175&amp;$Q175&amp;$R175,[1]参照!$BH$3:$BS$27,12,0)),"",IF(VLOOKUP($O175&amp;$Q175&amp;$R175,[1]参照!$BH$3:$BS$27,12,0)=0,"",VLOOKUP($O175&amp;$Q175&amp;$R175,[1]参照!$BH$3:$BS$27,12,0)))</f>
        <v/>
      </c>
      <c r="AO175" s="33"/>
      <c r="AP175" s="34"/>
    </row>
    <row r="176" spans="1:42" ht="21.75" customHeight="1">
      <c r="A176" s="24" t="str">
        <f>[1]表紙!$H$11</f>
        <v>28365</v>
      </c>
      <c r="B176" s="25"/>
      <c r="C176" s="26">
        <v>173</v>
      </c>
      <c r="D176" s="27" t="str">
        <f>IFERROR(VLOOKUP($A176&amp;"-"&amp;[1]★回答入力シート!$F176,[1]参照!$K$3:$N$11968,4,0),"")</f>
        <v/>
      </c>
      <c r="E176" s="27" t="s">
        <v>39</v>
      </c>
      <c r="F176" s="28"/>
      <c r="G176" s="27" t="s">
        <v>40</v>
      </c>
      <c r="H176" s="28"/>
      <c r="I176" s="27" t="s">
        <v>41</v>
      </c>
      <c r="J176" s="27" t="s">
        <v>39</v>
      </c>
      <c r="K176" s="28"/>
      <c r="L176" s="27" t="s">
        <v>40</v>
      </c>
      <c r="M176" s="28"/>
      <c r="N176" s="27" t="s">
        <v>41</v>
      </c>
      <c r="O176" s="28"/>
      <c r="P176" s="29" t="str">
        <f>IF(D176="","",IF(VLOOKUP($D176,[1]参照!$N$3:$O$11968,2,0)=0,"",VLOOKUP($D176,[1]参照!$N$3:$O$11968,2,0)))</f>
        <v/>
      </c>
      <c r="Q176" s="28"/>
      <c r="R176" s="28"/>
      <c r="S176" s="25"/>
      <c r="T176" s="25"/>
      <c r="U176" s="30" t="str">
        <f>IF(ISERROR(VLOOKUP($O176&amp;$Q176&amp;$R176,[1]参照!$BH$3:$BS$27,3,0)),"",IF(VLOOKUP($O176&amp;$Q176&amp;$R176,[1]参照!$BH$3:$BS$27,3,0)=0,"",VLOOKUP($O176&amp;$Q176&amp;$R176,[1]参照!$BH$3:$BS$27,3,0)))</f>
        <v/>
      </c>
      <c r="V176" s="31"/>
      <c r="W176" s="32"/>
      <c r="X176" s="30" t="str">
        <f>IF(ISERROR(VLOOKUP($O176&amp;$Q176&amp;$R176,[1]参照!$BH$3:$BS$27,8,0)),"",IF(VLOOKUP($O176&amp;$Q176&amp;$R176,[1]参照!$BH$3:$BS$27,8,0)=0,"",VLOOKUP($O176&amp;$Q176&amp;$R176,[1]参照!$BH$3:$BS$27,8,0)))</f>
        <v/>
      </c>
      <c r="Y176" s="30" t="str">
        <f>IF(ISERROR(VLOOKUP($O176&amp;$Q176&amp;$R176,[1]参照!$BH$3:$BS$27,4,0)),"",IF(VLOOKUP($O176&amp;$Q176&amp;$R176,[1]参照!$BH$3:$BS$27,4,0)=0,"",VLOOKUP($O176&amp;$Q176&amp;$R176,[1]参照!$BH$3:$BS$27,4,0)))</f>
        <v/>
      </c>
      <c r="Z176" s="31"/>
      <c r="AA176" s="32"/>
      <c r="AB176" s="30" t="str">
        <f>IF(ISERROR(VLOOKUP($O176&amp;$Q176&amp;$R176,[1]参照!$BH$3:$BS$27,9,0)),"",IF(VLOOKUP($O176&amp;$Q176&amp;$R176,[1]参照!$BH$3:$BS$27,9,0)=0,"",VLOOKUP($O176&amp;$Q176&amp;$R176,[1]参照!$BH$3:$BS$27,9,0)))</f>
        <v/>
      </c>
      <c r="AC176" s="30" t="str">
        <f>IF(ISERROR(VLOOKUP($O176&amp;$Q176&amp;$R176,[1]参照!$BH$3:$BS$27,5,0)),"",IF(VLOOKUP($O176&amp;$Q176&amp;$R176,[1]参照!$BH$3:$BS$27,5,0)=0,"",VLOOKUP($O176&amp;$Q176&amp;$R176,[1]参照!$BH$3:$BS$27,5,0)))</f>
        <v/>
      </c>
      <c r="AD176" s="31"/>
      <c r="AE176" s="32"/>
      <c r="AF176" s="30" t="str">
        <f>IF(ISERROR(VLOOKUP($O176&amp;$Q176&amp;$R176,[1]参照!$BH$3:$BS$27,10,0)),"",IF(VLOOKUP($O176&amp;$Q176&amp;$R176,[1]参照!$BH$3:$BS$27,10,0)=0,"",VLOOKUP($O176&amp;$Q176&amp;$R176,[1]参照!$BH$3:$BS$27,10,0)))</f>
        <v/>
      </c>
      <c r="AG176" s="30" t="str">
        <f>IF(ISERROR(VLOOKUP($O176&amp;$Q176&amp;$R176,[1]参照!$BH$3:$BS$27,6,0)),"",IF(VLOOKUP($O176&amp;$Q176&amp;$R176,[1]参照!$BH$3:$BS$27,6,0)=0,"",VLOOKUP($O176&amp;$Q176&amp;$R176,[1]参照!$BH$3:$BS$27,6,0)))</f>
        <v/>
      </c>
      <c r="AH176" s="31"/>
      <c r="AI176" s="32"/>
      <c r="AJ176" s="30" t="str">
        <f>IF(ISERROR(VLOOKUP($O176&amp;$Q176&amp;$R176,[1]参照!$BH$3:$BS$27,11,0)),"",IF(VLOOKUP($O176&amp;$Q176&amp;$R176,[1]参照!$BH$3:$BS$27,11,0)=0,"",VLOOKUP($O176&amp;$Q176&amp;$R176,[1]参照!$BH$3:$BS$27,11,0)))</f>
        <v/>
      </c>
      <c r="AK176" s="30" t="str">
        <f>IF(ISERROR(VLOOKUP($O176&amp;$Q176&amp;$R176,[1]参照!$BH$3:$BS$27,7,0)),"",IF(VLOOKUP($O176&amp;$Q176&amp;$R176,[1]参照!$BH$3:$BS$27,7,0)=0,"",VLOOKUP($O176&amp;$Q176&amp;$R176,[1]参照!$BH$3:$BS$27,7,0)))</f>
        <v/>
      </c>
      <c r="AL176" s="31"/>
      <c r="AM176" s="32"/>
      <c r="AN176" s="30" t="str">
        <f>IF(ISERROR(VLOOKUP($O176&amp;$Q176&amp;$R176,[1]参照!$BH$3:$BS$27,12,0)),"",IF(VLOOKUP($O176&amp;$Q176&amp;$R176,[1]参照!$BH$3:$BS$27,12,0)=0,"",VLOOKUP($O176&amp;$Q176&amp;$R176,[1]参照!$BH$3:$BS$27,12,0)))</f>
        <v/>
      </c>
      <c r="AO176" s="33"/>
      <c r="AP176" s="34"/>
    </row>
    <row r="177" spans="1:42" ht="21.75" customHeight="1">
      <c r="A177" s="24" t="str">
        <f>[1]表紙!$H$11</f>
        <v>28365</v>
      </c>
      <c r="B177" s="25"/>
      <c r="C177" s="26">
        <v>174</v>
      </c>
      <c r="D177" s="27" t="str">
        <f>IFERROR(VLOOKUP($A177&amp;"-"&amp;[1]★回答入力シート!$F177,[1]参照!$K$3:$N$11968,4,0),"")</f>
        <v/>
      </c>
      <c r="E177" s="27" t="s">
        <v>39</v>
      </c>
      <c r="F177" s="28"/>
      <c r="G177" s="27" t="s">
        <v>40</v>
      </c>
      <c r="H177" s="28"/>
      <c r="I177" s="27" t="s">
        <v>41</v>
      </c>
      <c r="J177" s="27" t="s">
        <v>39</v>
      </c>
      <c r="K177" s="28"/>
      <c r="L177" s="27" t="s">
        <v>40</v>
      </c>
      <c r="M177" s="28"/>
      <c r="N177" s="27" t="s">
        <v>41</v>
      </c>
      <c r="O177" s="28"/>
      <c r="P177" s="29" t="str">
        <f>IF(D177="","",IF(VLOOKUP($D177,[1]参照!$N$3:$O$11968,2,0)=0,"",VLOOKUP($D177,[1]参照!$N$3:$O$11968,2,0)))</f>
        <v/>
      </c>
      <c r="Q177" s="28"/>
      <c r="R177" s="28"/>
      <c r="S177" s="25"/>
      <c r="T177" s="25"/>
      <c r="U177" s="30" t="str">
        <f>IF(ISERROR(VLOOKUP($O177&amp;$Q177&amp;$R177,[1]参照!$BH$3:$BS$27,3,0)),"",IF(VLOOKUP($O177&amp;$Q177&amp;$R177,[1]参照!$BH$3:$BS$27,3,0)=0,"",VLOOKUP($O177&amp;$Q177&amp;$R177,[1]参照!$BH$3:$BS$27,3,0)))</f>
        <v/>
      </c>
      <c r="V177" s="31"/>
      <c r="W177" s="32"/>
      <c r="X177" s="30" t="str">
        <f>IF(ISERROR(VLOOKUP($O177&amp;$Q177&amp;$R177,[1]参照!$BH$3:$BS$27,8,0)),"",IF(VLOOKUP($O177&amp;$Q177&amp;$R177,[1]参照!$BH$3:$BS$27,8,0)=0,"",VLOOKUP($O177&amp;$Q177&amp;$R177,[1]参照!$BH$3:$BS$27,8,0)))</f>
        <v/>
      </c>
      <c r="Y177" s="30" t="str">
        <f>IF(ISERROR(VLOOKUP($O177&amp;$Q177&amp;$R177,[1]参照!$BH$3:$BS$27,4,0)),"",IF(VLOOKUP($O177&amp;$Q177&amp;$R177,[1]参照!$BH$3:$BS$27,4,0)=0,"",VLOOKUP($O177&amp;$Q177&amp;$R177,[1]参照!$BH$3:$BS$27,4,0)))</f>
        <v/>
      </c>
      <c r="Z177" s="31"/>
      <c r="AA177" s="32"/>
      <c r="AB177" s="30" t="str">
        <f>IF(ISERROR(VLOOKUP($O177&amp;$Q177&amp;$R177,[1]参照!$BH$3:$BS$27,9,0)),"",IF(VLOOKUP($O177&amp;$Q177&amp;$R177,[1]参照!$BH$3:$BS$27,9,0)=0,"",VLOOKUP($O177&amp;$Q177&amp;$R177,[1]参照!$BH$3:$BS$27,9,0)))</f>
        <v/>
      </c>
      <c r="AC177" s="30" t="str">
        <f>IF(ISERROR(VLOOKUP($O177&amp;$Q177&amp;$R177,[1]参照!$BH$3:$BS$27,5,0)),"",IF(VLOOKUP($O177&amp;$Q177&amp;$R177,[1]参照!$BH$3:$BS$27,5,0)=0,"",VLOOKUP($O177&amp;$Q177&amp;$R177,[1]参照!$BH$3:$BS$27,5,0)))</f>
        <v/>
      </c>
      <c r="AD177" s="31"/>
      <c r="AE177" s="32"/>
      <c r="AF177" s="30" t="str">
        <f>IF(ISERROR(VLOOKUP($O177&amp;$Q177&amp;$R177,[1]参照!$BH$3:$BS$27,10,0)),"",IF(VLOOKUP($O177&amp;$Q177&amp;$R177,[1]参照!$BH$3:$BS$27,10,0)=0,"",VLOOKUP($O177&amp;$Q177&amp;$R177,[1]参照!$BH$3:$BS$27,10,0)))</f>
        <v/>
      </c>
      <c r="AG177" s="30" t="str">
        <f>IF(ISERROR(VLOOKUP($O177&amp;$Q177&amp;$R177,[1]参照!$BH$3:$BS$27,6,0)),"",IF(VLOOKUP($O177&amp;$Q177&amp;$R177,[1]参照!$BH$3:$BS$27,6,0)=0,"",VLOOKUP($O177&amp;$Q177&amp;$R177,[1]参照!$BH$3:$BS$27,6,0)))</f>
        <v/>
      </c>
      <c r="AH177" s="31"/>
      <c r="AI177" s="32"/>
      <c r="AJ177" s="30" t="str">
        <f>IF(ISERROR(VLOOKUP($O177&amp;$Q177&amp;$R177,[1]参照!$BH$3:$BS$27,11,0)),"",IF(VLOOKUP($O177&amp;$Q177&amp;$R177,[1]参照!$BH$3:$BS$27,11,0)=0,"",VLOOKUP($O177&amp;$Q177&amp;$R177,[1]参照!$BH$3:$BS$27,11,0)))</f>
        <v/>
      </c>
      <c r="AK177" s="30" t="str">
        <f>IF(ISERROR(VLOOKUP($O177&amp;$Q177&amp;$R177,[1]参照!$BH$3:$BS$27,7,0)),"",IF(VLOOKUP($O177&amp;$Q177&amp;$R177,[1]参照!$BH$3:$BS$27,7,0)=0,"",VLOOKUP($O177&amp;$Q177&amp;$R177,[1]参照!$BH$3:$BS$27,7,0)))</f>
        <v/>
      </c>
      <c r="AL177" s="31"/>
      <c r="AM177" s="32"/>
      <c r="AN177" s="30" t="str">
        <f>IF(ISERROR(VLOOKUP($O177&amp;$Q177&amp;$R177,[1]参照!$BH$3:$BS$27,12,0)),"",IF(VLOOKUP($O177&amp;$Q177&amp;$R177,[1]参照!$BH$3:$BS$27,12,0)=0,"",VLOOKUP($O177&amp;$Q177&amp;$R177,[1]参照!$BH$3:$BS$27,12,0)))</f>
        <v/>
      </c>
      <c r="AO177" s="33"/>
      <c r="AP177" s="34"/>
    </row>
    <row r="178" spans="1:42" ht="21.75" customHeight="1">
      <c r="A178" s="24" t="str">
        <f>[1]表紙!$H$11</f>
        <v>28365</v>
      </c>
      <c r="B178" s="25"/>
      <c r="C178" s="26">
        <v>175</v>
      </c>
      <c r="D178" s="27" t="str">
        <f>IFERROR(VLOOKUP($A178&amp;"-"&amp;[1]★回答入力シート!$F178,[1]参照!$K$3:$N$11968,4,0),"")</f>
        <v/>
      </c>
      <c r="E178" s="27" t="s">
        <v>39</v>
      </c>
      <c r="F178" s="28"/>
      <c r="G178" s="27" t="s">
        <v>40</v>
      </c>
      <c r="H178" s="28"/>
      <c r="I178" s="27" t="s">
        <v>41</v>
      </c>
      <c r="J178" s="27" t="s">
        <v>39</v>
      </c>
      <c r="K178" s="28"/>
      <c r="L178" s="27" t="s">
        <v>40</v>
      </c>
      <c r="M178" s="28"/>
      <c r="N178" s="27" t="s">
        <v>41</v>
      </c>
      <c r="O178" s="28"/>
      <c r="P178" s="29" t="str">
        <f>IF(D178="","",IF(VLOOKUP($D178,[1]参照!$N$3:$O$11968,2,0)=0,"",VLOOKUP($D178,[1]参照!$N$3:$O$11968,2,0)))</f>
        <v/>
      </c>
      <c r="Q178" s="28"/>
      <c r="R178" s="28"/>
      <c r="S178" s="25"/>
      <c r="T178" s="25"/>
      <c r="U178" s="30" t="str">
        <f>IF(ISERROR(VLOOKUP($O178&amp;$Q178&amp;$R178,[1]参照!$BH$3:$BS$27,3,0)),"",IF(VLOOKUP($O178&amp;$Q178&amp;$R178,[1]参照!$BH$3:$BS$27,3,0)=0,"",VLOOKUP($O178&amp;$Q178&amp;$R178,[1]参照!$BH$3:$BS$27,3,0)))</f>
        <v/>
      </c>
      <c r="V178" s="31"/>
      <c r="W178" s="32"/>
      <c r="X178" s="30" t="str">
        <f>IF(ISERROR(VLOOKUP($O178&amp;$Q178&amp;$R178,[1]参照!$BH$3:$BS$27,8,0)),"",IF(VLOOKUP($O178&amp;$Q178&amp;$R178,[1]参照!$BH$3:$BS$27,8,0)=0,"",VLOOKUP($O178&amp;$Q178&amp;$R178,[1]参照!$BH$3:$BS$27,8,0)))</f>
        <v/>
      </c>
      <c r="Y178" s="30" t="str">
        <f>IF(ISERROR(VLOOKUP($O178&amp;$Q178&amp;$R178,[1]参照!$BH$3:$BS$27,4,0)),"",IF(VLOOKUP($O178&amp;$Q178&amp;$R178,[1]参照!$BH$3:$BS$27,4,0)=0,"",VLOOKUP($O178&amp;$Q178&amp;$R178,[1]参照!$BH$3:$BS$27,4,0)))</f>
        <v/>
      </c>
      <c r="Z178" s="31"/>
      <c r="AA178" s="32"/>
      <c r="AB178" s="30" t="str">
        <f>IF(ISERROR(VLOOKUP($O178&amp;$Q178&amp;$R178,[1]参照!$BH$3:$BS$27,9,0)),"",IF(VLOOKUP($O178&amp;$Q178&amp;$R178,[1]参照!$BH$3:$BS$27,9,0)=0,"",VLOOKUP($O178&amp;$Q178&amp;$R178,[1]参照!$BH$3:$BS$27,9,0)))</f>
        <v/>
      </c>
      <c r="AC178" s="30" t="str">
        <f>IF(ISERROR(VLOOKUP($O178&amp;$Q178&amp;$R178,[1]参照!$BH$3:$BS$27,5,0)),"",IF(VLOOKUP($O178&amp;$Q178&amp;$R178,[1]参照!$BH$3:$BS$27,5,0)=0,"",VLOOKUP($O178&amp;$Q178&amp;$R178,[1]参照!$BH$3:$BS$27,5,0)))</f>
        <v/>
      </c>
      <c r="AD178" s="31"/>
      <c r="AE178" s="32"/>
      <c r="AF178" s="30" t="str">
        <f>IF(ISERROR(VLOOKUP($O178&amp;$Q178&amp;$R178,[1]参照!$BH$3:$BS$27,10,0)),"",IF(VLOOKUP($O178&amp;$Q178&amp;$R178,[1]参照!$BH$3:$BS$27,10,0)=0,"",VLOOKUP($O178&amp;$Q178&amp;$R178,[1]参照!$BH$3:$BS$27,10,0)))</f>
        <v/>
      </c>
      <c r="AG178" s="30" t="str">
        <f>IF(ISERROR(VLOOKUP($O178&amp;$Q178&amp;$R178,[1]参照!$BH$3:$BS$27,6,0)),"",IF(VLOOKUP($O178&amp;$Q178&amp;$R178,[1]参照!$BH$3:$BS$27,6,0)=0,"",VLOOKUP($O178&amp;$Q178&amp;$R178,[1]参照!$BH$3:$BS$27,6,0)))</f>
        <v/>
      </c>
      <c r="AH178" s="31"/>
      <c r="AI178" s="32"/>
      <c r="AJ178" s="30" t="str">
        <f>IF(ISERROR(VLOOKUP($O178&amp;$Q178&amp;$R178,[1]参照!$BH$3:$BS$27,11,0)),"",IF(VLOOKUP($O178&amp;$Q178&amp;$R178,[1]参照!$BH$3:$BS$27,11,0)=0,"",VLOOKUP($O178&amp;$Q178&amp;$R178,[1]参照!$BH$3:$BS$27,11,0)))</f>
        <v/>
      </c>
      <c r="AK178" s="30" t="str">
        <f>IF(ISERROR(VLOOKUP($O178&amp;$Q178&amp;$R178,[1]参照!$BH$3:$BS$27,7,0)),"",IF(VLOOKUP($O178&amp;$Q178&amp;$R178,[1]参照!$BH$3:$BS$27,7,0)=0,"",VLOOKUP($O178&amp;$Q178&amp;$R178,[1]参照!$BH$3:$BS$27,7,0)))</f>
        <v/>
      </c>
      <c r="AL178" s="31"/>
      <c r="AM178" s="32"/>
      <c r="AN178" s="30" t="str">
        <f>IF(ISERROR(VLOOKUP($O178&amp;$Q178&amp;$R178,[1]参照!$BH$3:$BS$27,12,0)),"",IF(VLOOKUP($O178&amp;$Q178&amp;$R178,[1]参照!$BH$3:$BS$27,12,0)=0,"",VLOOKUP($O178&amp;$Q178&amp;$R178,[1]参照!$BH$3:$BS$27,12,0)))</f>
        <v/>
      </c>
      <c r="AO178" s="33"/>
      <c r="AP178" s="34"/>
    </row>
    <row r="179" spans="1:42" ht="21.75" customHeight="1">
      <c r="A179" s="24" t="str">
        <f>[1]表紙!$H$11</f>
        <v>28365</v>
      </c>
      <c r="B179" s="25"/>
      <c r="C179" s="26">
        <v>176</v>
      </c>
      <c r="D179" s="27" t="str">
        <f>IFERROR(VLOOKUP($A179&amp;"-"&amp;[1]★回答入力シート!$F179,[1]参照!$K$3:$N$11968,4,0),"")</f>
        <v/>
      </c>
      <c r="E179" s="27" t="s">
        <v>39</v>
      </c>
      <c r="F179" s="28"/>
      <c r="G179" s="27" t="s">
        <v>40</v>
      </c>
      <c r="H179" s="28"/>
      <c r="I179" s="27" t="s">
        <v>41</v>
      </c>
      <c r="J179" s="27" t="s">
        <v>39</v>
      </c>
      <c r="K179" s="28"/>
      <c r="L179" s="27" t="s">
        <v>40</v>
      </c>
      <c r="M179" s="28"/>
      <c r="N179" s="27" t="s">
        <v>41</v>
      </c>
      <c r="O179" s="28"/>
      <c r="P179" s="29" t="str">
        <f>IF(D179="","",IF(VLOOKUP($D179,[1]参照!$N$3:$O$11968,2,0)=0,"",VLOOKUP($D179,[1]参照!$N$3:$O$11968,2,0)))</f>
        <v/>
      </c>
      <c r="Q179" s="28"/>
      <c r="R179" s="28"/>
      <c r="S179" s="25"/>
      <c r="T179" s="25"/>
      <c r="U179" s="30" t="str">
        <f>IF(ISERROR(VLOOKUP($O179&amp;$Q179&amp;$R179,[1]参照!$BH$3:$BS$27,3,0)),"",IF(VLOOKUP($O179&amp;$Q179&amp;$R179,[1]参照!$BH$3:$BS$27,3,0)=0,"",VLOOKUP($O179&amp;$Q179&amp;$R179,[1]参照!$BH$3:$BS$27,3,0)))</f>
        <v/>
      </c>
      <c r="V179" s="31"/>
      <c r="W179" s="32"/>
      <c r="X179" s="30" t="str">
        <f>IF(ISERROR(VLOOKUP($O179&amp;$Q179&amp;$R179,[1]参照!$BH$3:$BS$27,8,0)),"",IF(VLOOKUP($O179&amp;$Q179&amp;$R179,[1]参照!$BH$3:$BS$27,8,0)=0,"",VLOOKUP($O179&amp;$Q179&amp;$R179,[1]参照!$BH$3:$BS$27,8,0)))</f>
        <v/>
      </c>
      <c r="Y179" s="30" t="str">
        <f>IF(ISERROR(VLOOKUP($O179&amp;$Q179&amp;$R179,[1]参照!$BH$3:$BS$27,4,0)),"",IF(VLOOKUP($O179&amp;$Q179&amp;$R179,[1]参照!$BH$3:$BS$27,4,0)=0,"",VLOOKUP($O179&amp;$Q179&amp;$R179,[1]参照!$BH$3:$BS$27,4,0)))</f>
        <v/>
      </c>
      <c r="Z179" s="31"/>
      <c r="AA179" s="32"/>
      <c r="AB179" s="30" t="str">
        <f>IF(ISERROR(VLOOKUP($O179&amp;$Q179&amp;$R179,[1]参照!$BH$3:$BS$27,9,0)),"",IF(VLOOKUP($O179&amp;$Q179&amp;$R179,[1]参照!$BH$3:$BS$27,9,0)=0,"",VLOOKUP($O179&amp;$Q179&amp;$R179,[1]参照!$BH$3:$BS$27,9,0)))</f>
        <v/>
      </c>
      <c r="AC179" s="30" t="str">
        <f>IF(ISERROR(VLOOKUP($O179&amp;$Q179&amp;$R179,[1]参照!$BH$3:$BS$27,5,0)),"",IF(VLOOKUP($O179&amp;$Q179&amp;$R179,[1]参照!$BH$3:$BS$27,5,0)=0,"",VLOOKUP($O179&amp;$Q179&amp;$R179,[1]参照!$BH$3:$BS$27,5,0)))</f>
        <v/>
      </c>
      <c r="AD179" s="31"/>
      <c r="AE179" s="32"/>
      <c r="AF179" s="30" t="str">
        <f>IF(ISERROR(VLOOKUP($O179&amp;$Q179&amp;$R179,[1]参照!$BH$3:$BS$27,10,0)),"",IF(VLOOKUP($O179&amp;$Q179&amp;$R179,[1]参照!$BH$3:$BS$27,10,0)=0,"",VLOOKUP($O179&amp;$Q179&amp;$R179,[1]参照!$BH$3:$BS$27,10,0)))</f>
        <v/>
      </c>
      <c r="AG179" s="30" t="str">
        <f>IF(ISERROR(VLOOKUP($O179&amp;$Q179&amp;$R179,[1]参照!$BH$3:$BS$27,6,0)),"",IF(VLOOKUP($O179&amp;$Q179&amp;$R179,[1]参照!$BH$3:$BS$27,6,0)=0,"",VLOOKUP($O179&amp;$Q179&amp;$R179,[1]参照!$BH$3:$BS$27,6,0)))</f>
        <v/>
      </c>
      <c r="AH179" s="31"/>
      <c r="AI179" s="32"/>
      <c r="AJ179" s="30" t="str">
        <f>IF(ISERROR(VLOOKUP($O179&amp;$Q179&amp;$R179,[1]参照!$BH$3:$BS$27,11,0)),"",IF(VLOOKUP($O179&amp;$Q179&amp;$R179,[1]参照!$BH$3:$BS$27,11,0)=0,"",VLOOKUP($O179&amp;$Q179&amp;$R179,[1]参照!$BH$3:$BS$27,11,0)))</f>
        <v/>
      </c>
      <c r="AK179" s="30" t="str">
        <f>IF(ISERROR(VLOOKUP($O179&amp;$Q179&amp;$R179,[1]参照!$BH$3:$BS$27,7,0)),"",IF(VLOOKUP($O179&amp;$Q179&amp;$R179,[1]参照!$BH$3:$BS$27,7,0)=0,"",VLOOKUP($O179&amp;$Q179&amp;$R179,[1]参照!$BH$3:$BS$27,7,0)))</f>
        <v/>
      </c>
      <c r="AL179" s="31"/>
      <c r="AM179" s="32"/>
      <c r="AN179" s="30" t="str">
        <f>IF(ISERROR(VLOOKUP($O179&amp;$Q179&amp;$R179,[1]参照!$BH$3:$BS$27,12,0)),"",IF(VLOOKUP($O179&amp;$Q179&amp;$R179,[1]参照!$BH$3:$BS$27,12,0)=0,"",VLOOKUP($O179&amp;$Q179&amp;$R179,[1]参照!$BH$3:$BS$27,12,0)))</f>
        <v/>
      </c>
      <c r="AO179" s="33"/>
      <c r="AP179" s="34"/>
    </row>
    <row r="180" spans="1:42" ht="21.75" customHeight="1">
      <c r="A180" s="24" t="str">
        <f>[1]表紙!$H$11</f>
        <v>28365</v>
      </c>
      <c r="B180" s="25"/>
      <c r="C180" s="26">
        <v>177</v>
      </c>
      <c r="D180" s="27" t="str">
        <f>IFERROR(VLOOKUP($A180&amp;"-"&amp;[1]★回答入力シート!$F180,[1]参照!$K$3:$N$11968,4,0),"")</f>
        <v/>
      </c>
      <c r="E180" s="27" t="s">
        <v>39</v>
      </c>
      <c r="F180" s="28"/>
      <c r="G180" s="27" t="s">
        <v>40</v>
      </c>
      <c r="H180" s="28"/>
      <c r="I180" s="27" t="s">
        <v>41</v>
      </c>
      <c r="J180" s="27" t="s">
        <v>39</v>
      </c>
      <c r="K180" s="28"/>
      <c r="L180" s="27" t="s">
        <v>40</v>
      </c>
      <c r="M180" s="28"/>
      <c r="N180" s="27" t="s">
        <v>41</v>
      </c>
      <c r="O180" s="28"/>
      <c r="P180" s="29" t="str">
        <f>IF(D180="","",IF(VLOOKUP($D180,[1]参照!$N$3:$O$11968,2,0)=0,"",VLOOKUP($D180,[1]参照!$N$3:$O$11968,2,0)))</f>
        <v/>
      </c>
      <c r="Q180" s="28"/>
      <c r="R180" s="28"/>
      <c r="S180" s="25"/>
      <c r="T180" s="25"/>
      <c r="U180" s="30" t="str">
        <f>IF(ISERROR(VLOOKUP($O180&amp;$Q180&amp;$R180,[1]参照!$BH$3:$BS$27,3,0)),"",IF(VLOOKUP($O180&amp;$Q180&amp;$R180,[1]参照!$BH$3:$BS$27,3,0)=0,"",VLOOKUP($O180&amp;$Q180&amp;$R180,[1]参照!$BH$3:$BS$27,3,0)))</f>
        <v/>
      </c>
      <c r="V180" s="31"/>
      <c r="W180" s="32"/>
      <c r="X180" s="30" t="str">
        <f>IF(ISERROR(VLOOKUP($O180&amp;$Q180&amp;$R180,[1]参照!$BH$3:$BS$27,8,0)),"",IF(VLOOKUP($O180&amp;$Q180&amp;$R180,[1]参照!$BH$3:$BS$27,8,0)=0,"",VLOOKUP($O180&amp;$Q180&amp;$R180,[1]参照!$BH$3:$BS$27,8,0)))</f>
        <v/>
      </c>
      <c r="Y180" s="30" t="str">
        <f>IF(ISERROR(VLOOKUP($O180&amp;$Q180&amp;$R180,[1]参照!$BH$3:$BS$27,4,0)),"",IF(VLOOKUP($O180&amp;$Q180&amp;$R180,[1]参照!$BH$3:$BS$27,4,0)=0,"",VLOOKUP($O180&amp;$Q180&amp;$R180,[1]参照!$BH$3:$BS$27,4,0)))</f>
        <v/>
      </c>
      <c r="Z180" s="31"/>
      <c r="AA180" s="32"/>
      <c r="AB180" s="30" t="str">
        <f>IF(ISERROR(VLOOKUP($O180&amp;$Q180&amp;$R180,[1]参照!$BH$3:$BS$27,9,0)),"",IF(VLOOKUP($O180&amp;$Q180&amp;$R180,[1]参照!$BH$3:$BS$27,9,0)=0,"",VLOOKUP($O180&amp;$Q180&amp;$R180,[1]参照!$BH$3:$BS$27,9,0)))</f>
        <v/>
      </c>
      <c r="AC180" s="30" t="str">
        <f>IF(ISERROR(VLOOKUP($O180&amp;$Q180&amp;$R180,[1]参照!$BH$3:$BS$27,5,0)),"",IF(VLOOKUP($O180&amp;$Q180&amp;$R180,[1]参照!$BH$3:$BS$27,5,0)=0,"",VLOOKUP($O180&amp;$Q180&amp;$R180,[1]参照!$BH$3:$BS$27,5,0)))</f>
        <v/>
      </c>
      <c r="AD180" s="31"/>
      <c r="AE180" s="32"/>
      <c r="AF180" s="30" t="str">
        <f>IF(ISERROR(VLOOKUP($O180&amp;$Q180&amp;$R180,[1]参照!$BH$3:$BS$27,10,0)),"",IF(VLOOKUP($O180&amp;$Q180&amp;$R180,[1]参照!$BH$3:$BS$27,10,0)=0,"",VLOOKUP($O180&amp;$Q180&amp;$R180,[1]参照!$BH$3:$BS$27,10,0)))</f>
        <v/>
      </c>
      <c r="AG180" s="30" t="str">
        <f>IF(ISERROR(VLOOKUP($O180&amp;$Q180&amp;$R180,[1]参照!$BH$3:$BS$27,6,0)),"",IF(VLOOKUP($O180&amp;$Q180&amp;$R180,[1]参照!$BH$3:$BS$27,6,0)=0,"",VLOOKUP($O180&amp;$Q180&amp;$R180,[1]参照!$BH$3:$BS$27,6,0)))</f>
        <v/>
      </c>
      <c r="AH180" s="31"/>
      <c r="AI180" s="32"/>
      <c r="AJ180" s="30" t="str">
        <f>IF(ISERROR(VLOOKUP($O180&amp;$Q180&amp;$R180,[1]参照!$BH$3:$BS$27,11,0)),"",IF(VLOOKUP($O180&amp;$Q180&amp;$R180,[1]参照!$BH$3:$BS$27,11,0)=0,"",VLOOKUP($O180&amp;$Q180&amp;$R180,[1]参照!$BH$3:$BS$27,11,0)))</f>
        <v/>
      </c>
      <c r="AK180" s="30" t="str">
        <f>IF(ISERROR(VLOOKUP($O180&amp;$Q180&amp;$R180,[1]参照!$BH$3:$BS$27,7,0)),"",IF(VLOOKUP($O180&amp;$Q180&amp;$R180,[1]参照!$BH$3:$BS$27,7,0)=0,"",VLOOKUP($O180&amp;$Q180&amp;$R180,[1]参照!$BH$3:$BS$27,7,0)))</f>
        <v/>
      </c>
      <c r="AL180" s="31"/>
      <c r="AM180" s="32"/>
      <c r="AN180" s="30" t="str">
        <f>IF(ISERROR(VLOOKUP($O180&amp;$Q180&amp;$R180,[1]参照!$BH$3:$BS$27,12,0)),"",IF(VLOOKUP($O180&amp;$Q180&amp;$R180,[1]参照!$BH$3:$BS$27,12,0)=0,"",VLOOKUP($O180&amp;$Q180&amp;$R180,[1]参照!$BH$3:$BS$27,12,0)))</f>
        <v/>
      </c>
      <c r="AO180" s="33"/>
      <c r="AP180" s="34"/>
    </row>
    <row r="181" spans="1:42" ht="21.75" customHeight="1">
      <c r="A181" s="24" t="str">
        <f>[1]表紙!$H$11</f>
        <v>28365</v>
      </c>
      <c r="B181" s="25"/>
      <c r="C181" s="26">
        <v>178</v>
      </c>
      <c r="D181" s="27" t="str">
        <f>IFERROR(VLOOKUP($A181&amp;"-"&amp;[1]★回答入力シート!$F181,[1]参照!$K$3:$N$11968,4,0),"")</f>
        <v/>
      </c>
      <c r="E181" s="27" t="s">
        <v>39</v>
      </c>
      <c r="F181" s="28"/>
      <c r="G181" s="27" t="s">
        <v>40</v>
      </c>
      <c r="H181" s="28"/>
      <c r="I181" s="27" t="s">
        <v>41</v>
      </c>
      <c r="J181" s="27" t="s">
        <v>39</v>
      </c>
      <c r="K181" s="28"/>
      <c r="L181" s="27" t="s">
        <v>40</v>
      </c>
      <c r="M181" s="28"/>
      <c r="N181" s="27" t="s">
        <v>41</v>
      </c>
      <c r="O181" s="28"/>
      <c r="P181" s="29" t="str">
        <f>IF(D181="","",IF(VLOOKUP($D181,[1]参照!$N$3:$O$11968,2,0)=0,"",VLOOKUP($D181,[1]参照!$N$3:$O$11968,2,0)))</f>
        <v/>
      </c>
      <c r="Q181" s="28"/>
      <c r="R181" s="28"/>
      <c r="S181" s="25"/>
      <c r="T181" s="25"/>
      <c r="U181" s="30" t="str">
        <f>IF(ISERROR(VLOOKUP($O181&amp;$Q181&amp;$R181,[1]参照!$BH$3:$BS$27,3,0)),"",IF(VLOOKUP($O181&amp;$Q181&amp;$R181,[1]参照!$BH$3:$BS$27,3,0)=0,"",VLOOKUP($O181&amp;$Q181&amp;$R181,[1]参照!$BH$3:$BS$27,3,0)))</f>
        <v/>
      </c>
      <c r="V181" s="31"/>
      <c r="W181" s="32"/>
      <c r="X181" s="30" t="str">
        <f>IF(ISERROR(VLOOKUP($O181&amp;$Q181&amp;$R181,[1]参照!$BH$3:$BS$27,8,0)),"",IF(VLOOKUP($O181&amp;$Q181&amp;$R181,[1]参照!$BH$3:$BS$27,8,0)=0,"",VLOOKUP($O181&amp;$Q181&amp;$R181,[1]参照!$BH$3:$BS$27,8,0)))</f>
        <v/>
      </c>
      <c r="Y181" s="30" t="str">
        <f>IF(ISERROR(VLOOKUP($O181&amp;$Q181&amp;$R181,[1]参照!$BH$3:$BS$27,4,0)),"",IF(VLOOKUP($O181&amp;$Q181&amp;$R181,[1]参照!$BH$3:$BS$27,4,0)=0,"",VLOOKUP($O181&amp;$Q181&amp;$R181,[1]参照!$BH$3:$BS$27,4,0)))</f>
        <v/>
      </c>
      <c r="Z181" s="31"/>
      <c r="AA181" s="32"/>
      <c r="AB181" s="30" t="str">
        <f>IF(ISERROR(VLOOKUP($O181&amp;$Q181&amp;$R181,[1]参照!$BH$3:$BS$27,9,0)),"",IF(VLOOKUP($O181&amp;$Q181&amp;$R181,[1]参照!$BH$3:$BS$27,9,0)=0,"",VLOOKUP($O181&amp;$Q181&amp;$R181,[1]参照!$BH$3:$BS$27,9,0)))</f>
        <v/>
      </c>
      <c r="AC181" s="30" t="str">
        <f>IF(ISERROR(VLOOKUP($O181&amp;$Q181&amp;$R181,[1]参照!$BH$3:$BS$27,5,0)),"",IF(VLOOKUP($O181&amp;$Q181&amp;$R181,[1]参照!$BH$3:$BS$27,5,0)=0,"",VLOOKUP($O181&amp;$Q181&amp;$R181,[1]参照!$BH$3:$BS$27,5,0)))</f>
        <v/>
      </c>
      <c r="AD181" s="31"/>
      <c r="AE181" s="32"/>
      <c r="AF181" s="30" t="str">
        <f>IF(ISERROR(VLOOKUP($O181&amp;$Q181&amp;$R181,[1]参照!$BH$3:$BS$27,10,0)),"",IF(VLOOKUP($O181&amp;$Q181&amp;$R181,[1]参照!$BH$3:$BS$27,10,0)=0,"",VLOOKUP($O181&amp;$Q181&amp;$R181,[1]参照!$BH$3:$BS$27,10,0)))</f>
        <v/>
      </c>
      <c r="AG181" s="30" t="str">
        <f>IF(ISERROR(VLOOKUP($O181&amp;$Q181&amp;$R181,[1]参照!$BH$3:$BS$27,6,0)),"",IF(VLOOKUP($O181&amp;$Q181&amp;$R181,[1]参照!$BH$3:$BS$27,6,0)=0,"",VLOOKUP($O181&amp;$Q181&amp;$R181,[1]参照!$BH$3:$BS$27,6,0)))</f>
        <v/>
      </c>
      <c r="AH181" s="31"/>
      <c r="AI181" s="32"/>
      <c r="AJ181" s="30" t="str">
        <f>IF(ISERROR(VLOOKUP($O181&amp;$Q181&amp;$R181,[1]参照!$BH$3:$BS$27,11,0)),"",IF(VLOOKUP($O181&amp;$Q181&amp;$R181,[1]参照!$BH$3:$BS$27,11,0)=0,"",VLOOKUP($O181&amp;$Q181&amp;$R181,[1]参照!$BH$3:$BS$27,11,0)))</f>
        <v/>
      </c>
      <c r="AK181" s="30" t="str">
        <f>IF(ISERROR(VLOOKUP($O181&amp;$Q181&amp;$R181,[1]参照!$BH$3:$BS$27,7,0)),"",IF(VLOOKUP($O181&amp;$Q181&amp;$R181,[1]参照!$BH$3:$BS$27,7,0)=0,"",VLOOKUP($O181&amp;$Q181&amp;$R181,[1]参照!$BH$3:$BS$27,7,0)))</f>
        <v/>
      </c>
      <c r="AL181" s="31"/>
      <c r="AM181" s="32"/>
      <c r="AN181" s="30" t="str">
        <f>IF(ISERROR(VLOOKUP($O181&amp;$Q181&amp;$R181,[1]参照!$BH$3:$BS$27,12,0)),"",IF(VLOOKUP($O181&amp;$Q181&amp;$R181,[1]参照!$BH$3:$BS$27,12,0)=0,"",VLOOKUP($O181&amp;$Q181&amp;$R181,[1]参照!$BH$3:$BS$27,12,0)))</f>
        <v/>
      </c>
      <c r="AO181" s="33"/>
      <c r="AP181" s="34"/>
    </row>
    <row r="182" spans="1:42" ht="21.75" customHeight="1">
      <c r="A182" s="24" t="str">
        <f>[1]表紙!$H$11</f>
        <v>28365</v>
      </c>
      <c r="B182" s="25"/>
      <c r="C182" s="26">
        <v>179</v>
      </c>
      <c r="D182" s="27" t="str">
        <f>IFERROR(VLOOKUP($A182&amp;"-"&amp;[1]★回答入力シート!$F182,[1]参照!$K$3:$N$11968,4,0),"")</f>
        <v/>
      </c>
      <c r="E182" s="27" t="s">
        <v>39</v>
      </c>
      <c r="F182" s="28"/>
      <c r="G182" s="27" t="s">
        <v>40</v>
      </c>
      <c r="H182" s="28"/>
      <c r="I182" s="27" t="s">
        <v>41</v>
      </c>
      <c r="J182" s="27" t="s">
        <v>39</v>
      </c>
      <c r="K182" s="28"/>
      <c r="L182" s="27" t="s">
        <v>40</v>
      </c>
      <c r="M182" s="28"/>
      <c r="N182" s="27" t="s">
        <v>41</v>
      </c>
      <c r="O182" s="28"/>
      <c r="P182" s="29" t="str">
        <f>IF(D182="","",IF(VLOOKUP($D182,[1]参照!$N$3:$O$11968,2,0)=0,"",VLOOKUP($D182,[1]参照!$N$3:$O$11968,2,0)))</f>
        <v/>
      </c>
      <c r="Q182" s="28"/>
      <c r="R182" s="28"/>
      <c r="S182" s="25"/>
      <c r="T182" s="25"/>
      <c r="U182" s="30" t="str">
        <f>IF(ISERROR(VLOOKUP($O182&amp;$Q182&amp;$R182,[1]参照!$BH$3:$BS$27,3,0)),"",IF(VLOOKUP($O182&amp;$Q182&amp;$R182,[1]参照!$BH$3:$BS$27,3,0)=0,"",VLOOKUP($O182&amp;$Q182&amp;$R182,[1]参照!$BH$3:$BS$27,3,0)))</f>
        <v/>
      </c>
      <c r="V182" s="31"/>
      <c r="W182" s="32"/>
      <c r="X182" s="30" t="str">
        <f>IF(ISERROR(VLOOKUP($O182&amp;$Q182&amp;$R182,[1]参照!$BH$3:$BS$27,8,0)),"",IF(VLOOKUP($O182&amp;$Q182&amp;$R182,[1]参照!$BH$3:$BS$27,8,0)=0,"",VLOOKUP($O182&amp;$Q182&amp;$R182,[1]参照!$BH$3:$BS$27,8,0)))</f>
        <v/>
      </c>
      <c r="Y182" s="30" t="str">
        <f>IF(ISERROR(VLOOKUP($O182&amp;$Q182&amp;$R182,[1]参照!$BH$3:$BS$27,4,0)),"",IF(VLOOKUP($O182&amp;$Q182&amp;$R182,[1]参照!$BH$3:$BS$27,4,0)=0,"",VLOOKUP($O182&amp;$Q182&amp;$R182,[1]参照!$BH$3:$BS$27,4,0)))</f>
        <v/>
      </c>
      <c r="Z182" s="31"/>
      <c r="AA182" s="32"/>
      <c r="AB182" s="30" t="str">
        <f>IF(ISERROR(VLOOKUP($O182&amp;$Q182&amp;$R182,[1]参照!$BH$3:$BS$27,9,0)),"",IF(VLOOKUP($O182&amp;$Q182&amp;$R182,[1]参照!$BH$3:$BS$27,9,0)=0,"",VLOOKUP($O182&amp;$Q182&amp;$R182,[1]参照!$BH$3:$BS$27,9,0)))</f>
        <v/>
      </c>
      <c r="AC182" s="30" t="str">
        <f>IF(ISERROR(VLOOKUP($O182&amp;$Q182&amp;$R182,[1]参照!$BH$3:$BS$27,5,0)),"",IF(VLOOKUP($O182&amp;$Q182&amp;$R182,[1]参照!$BH$3:$BS$27,5,0)=0,"",VLOOKUP($O182&amp;$Q182&amp;$R182,[1]参照!$BH$3:$BS$27,5,0)))</f>
        <v/>
      </c>
      <c r="AD182" s="31"/>
      <c r="AE182" s="32"/>
      <c r="AF182" s="30" t="str">
        <f>IF(ISERROR(VLOOKUP($O182&amp;$Q182&amp;$R182,[1]参照!$BH$3:$BS$27,10,0)),"",IF(VLOOKUP($O182&amp;$Q182&amp;$R182,[1]参照!$BH$3:$BS$27,10,0)=0,"",VLOOKUP($O182&amp;$Q182&amp;$R182,[1]参照!$BH$3:$BS$27,10,0)))</f>
        <v/>
      </c>
      <c r="AG182" s="30" t="str">
        <f>IF(ISERROR(VLOOKUP($O182&amp;$Q182&amp;$R182,[1]参照!$BH$3:$BS$27,6,0)),"",IF(VLOOKUP($O182&amp;$Q182&amp;$R182,[1]参照!$BH$3:$BS$27,6,0)=0,"",VLOOKUP($O182&amp;$Q182&amp;$R182,[1]参照!$BH$3:$BS$27,6,0)))</f>
        <v/>
      </c>
      <c r="AH182" s="31"/>
      <c r="AI182" s="32"/>
      <c r="AJ182" s="30" t="str">
        <f>IF(ISERROR(VLOOKUP($O182&amp;$Q182&amp;$R182,[1]参照!$BH$3:$BS$27,11,0)),"",IF(VLOOKUP($O182&amp;$Q182&amp;$R182,[1]参照!$BH$3:$BS$27,11,0)=0,"",VLOOKUP($O182&amp;$Q182&amp;$R182,[1]参照!$BH$3:$BS$27,11,0)))</f>
        <v/>
      </c>
      <c r="AK182" s="30" t="str">
        <f>IF(ISERROR(VLOOKUP($O182&amp;$Q182&amp;$R182,[1]参照!$BH$3:$BS$27,7,0)),"",IF(VLOOKUP($O182&amp;$Q182&amp;$R182,[1]参照!$BH$3:$BS$27,7,0)=0,"",VLOOKUP($O182&amp;$Q182&amp;$R182,[1]参照!$BH$3:$BS$27,7,0)))</f>
        <v/>
      </c>
      <c r="AL182" s="31"/>
      <c r="AM182" s="32"/>
      <c r="AN182" s="30" t="str">
        <f>IF(ISERROR(VLOOKUP($O182&amp;$Q182&amp;$R182,[1]参照!$BH$3:$BS$27,12,0)),"",IF(VLOOKUP($O182&amp;$Q182&amp;$R182,[1]参照!$BH$3:$BS$27,12,0)=0,"",VLOOKUP($O182&amp;$Q182&amp;$R182,[1]参照!$BH$3:$BS$27,12,0)))</f>
        <v/>
      </c>
      <c r="AO182" s="33"/>
      <c r="AP182" s="34"/>
    </row>
    <row r="183" spans="1:42" ht="21.75" customHeight="1">
      <c r="A183" s="24" t="str">
        <f>[1]表紙!$H$11</f>
        <v>28365</v>
      </c>
      <c r="B183" s="25"/>
      <c r="C183" s="26">
        <v>180</v>
      </c>
      <c r="D183" s="27" t="str">
        <f>IFERROR(VLOOKUP($A183&amp;"-"&amp;[1]★回答入力シート!$F183,[1]参照!$K$3:$N$11968,4,0),"")</f>
        <v/>
      </c>
      <c r="E183" s="27" t="s">
        <v>39</v>
      </c>
      <c r="F183" s="28"/>
      <c r="G183" s="27" t="s">
        <v>40</v>
      </c>
      <c r="H183" s="28"/>
      <c r="I183" s="27" t="s">
        <v>41</v>
      </c>
      <c r="J183" s="27" t="s">
        <v>39</v>
      </c>
      <c r="K183" s="28"/>
      <c r="L183" s="27" t="s">
        <v>40</v>
      </c>
      <c r="M183" s="28"/>
      <c r="N183" s="27" t="s">
        <v>41</v>
      </c>
      <c r="O183" s="28"/>
      <c r="P183" s="29" t="str">
        <f>IF(D183="","",IF(VLOOKUP($D183,[1]参照!$N$3:$O$11968,2,0)=0,"",VLOOKUP($D183,[1]参照!$N$3:$O$11968,2,0)))</f>
        <v/>
      </c>
      <c r="Q183" s="28"/>
      <c r="R183" s="28"/>
      <c r="S183" s="25"/>
      <c r="T183" s="25"/>
      <c r="U183" s="30" t="str">
        <f>IF(ISERROR(VLOOKUP($O183&amp;$Q183&amp;$R183,[1]参照!$BH$3:$BS$27,3,0)),"",IF(VLOOKUP($O183&amp;$Q183&amp;$R183,[1]参照!$BH$3:$BS$27,3,0)=0,"",VLOOKUP($O183&amp;$Q183&amp;$R183,[1]参照!$BH$3:$BS$27,3,0)))</f>
        <v/>
      </c>
      <c r="V183" s="31"/>
      <c r="W183" s="32"/>
      <c r="X183" s="30" t="str">
        <f>IF(ISERROR(VLOOKUP($O183&amp;$Q183&amp;$R183,[1]参照!$BH$3:$BS$27,8,0)),"",IF(VLOOKUP($O183&amp;$Q183&amp;$R183,[1]参照!$BH$3:$BS$27,8,0)=0,"",VLOOKUP($O183&amp;$Q183&amp;$R183,[1]参照!$BH$3:$BS$27,8,0)))</f>
        <v/>
      </c>
      <c r="Y183" s="30" t="str">
        <f>IF(ISERROR(VLOOKUP($O183&amp;$Q183&amp;$R183,[1]参照!$BH$3:$BS$27,4,0)),"",IF(VLOOKUP($O183&amp;$Q183&amp;$R183,[1]参照!$BH$3:$BS$27,4,0)=0,"",VLOOKUP($O183&amp;$Q183&amp;$R183,[1]参照!$BH$3:$BS$27,4,0)))</f>
        <v/>
      </c>
      <c r="Z183" s="31"/>
      <c r="AA183" s="32"/>
      <c r="AB183" s="30" t="str">
        <f>IF(ISERROR(VLOOKUP($O183&amp;$Q183&amp;$R183,[1]参照!$BH$3:$BS$27,9,0)),"",IF(VLOOKUP($O183&amp;$Q183&amp;$R183,[1]参照!$BH$3:$BS$27,9,0)=0,"",VLOOKUP($O183&amp;$Q183&amp;$R183,[1]参照!$BH$3:$BS$27,9,0)))</f>
        <v/>
      </c>
      <c r="AC183" s="30" t="str">
        <f>IF(ISERROR(VLOOKUP($O183&amp;$Q183&amp;$R183,[1]参照!$BH$3:$BS$27,5,0)),"",IF(VLOOKUP($O183&amp;$Q183&amp;$R183,[1]参照!$BH$3:$BS$27,5,0)=0,"",VLOOKUP($O183&amp;$Q183&amp;$R183,[1]参照!$BH$3:$BS$27,5,0)))</f>
        <v/>
      </c>
      <c r="AD183" s="31"/>
      <c r="AE183" s="32"/>
      <c r="AF183" s="30" t="str">
        <f>IF(ISERROR(VLOOKUP($O183&amp;$Q183&amp;$R183,[1]参照!$BH$3:$BS$27,10,0)),"",IF(VLOOKUP($O183&amp;$Q183&amp;$R183,[1]参照!$BH$3:$BS$27,10,0)=0,"",VLOOKUP($O183&amp;$Q183&amp;$R183,[1]参照!$BH$3:$BS$27,10,0)))</f>
        <v/>
      </c>
      <c r="AG183" s="30" t="str">
        <f>IF(ISERROR(VLOOKUP($O183&amp;$Q183&amp;$R183,[1]参照!$BH$3:$BS$27,6,0)),"",IF(VLOOKUP($O183&amp;$Q183&amp;$R183,[1]参照!$BH$3:$BS$27,6,0)=0,"",VLOOKUP($O183&amp;$Q183&amp;$R183,[1]参照!$BH$3:$BS$27,6,0)))</f>
        <v/>
      </c>
      <c r="AH183" s="31"/>
      <c r="AI183" s="32"/>
      <c r="AJ183" s="30" t="str">
        <f>IF(ISERROR(VLOOKUP($O183&amp;$Q183&amp;$R183,[1]参照!$BH$3:$BS$27,11,0)),"",IF(VLOOKUP($O183&amp;$Q183&amp;$R183,[1]参照!$BH$3:$BS$27,11,0)=0,"",VLOOKUP($O183&amp;$Q183&amp;$R183,[1]参照!$BH$3:$BS$27,11,0)))</f>
        <v/>
      </c>
      <c r="AK183" s="30" t="str">
        <f>IF(ISERROR(VLOOKUP($O183&amp;$Q183&amp;$R183,[1]参照!$BH$3:$BS$27,7,0)),"",IF(VLOOKUP($O183&amp;$Q183&amp;$R183,[1]参照!$BH$3:$BS$27,7,0)=0,"",VLOOKUP($O183&amp;$Q183&amp;$R183,[1]参照!$BH$3:$BS$27,7,0)))</f>
        <v/>
      </c>
      <c r="AL183" s="31"/>
      <c r="AM183" s="32"/>
      <c r="AN183" s="30" t="str">
        <f>IF(ISERROR(VLOOKUP($O183&amp;$Q183&amp;$R183,[1]参照!$BH$3:$BS$27,12,0)),"",IF(VLOOKUP($O183&amp;$Q183&amp;$R183,[1]参照!$BH$3:$BS$27,12,0)=0,"",VLOOKUP($O183&amp;$Q183&amp;$R183,[1]参照!$BH$3:$BS$27,12,0)))</f>
        <v/>
      </c>
      <c r="AO183" s="33"/>
      <c r="AP183" s="34"/>
    </row>
    <row r="184" spans="1:42" ht="21.75" customHeight="1">
      <c r="A184" s="24" t="str">
        <f>[1]表紙!$H$11</f>
        <v>28365</v>
      </c>
      <c r="B184" s="25"/>
      <c r="C184" s="26">
        <v>181</v>
      </c>
      <c r="D184" s="27" t="str">
        <f>IFERROR(VLOOKUP($A184&amp;"-"&amp;[1]★回答入力シート!$F184,[1]参照!$K$3:$N$11968,4,0),"")</f>
        <v/>
      </c>
      <c r="E184" s="27" t="s">
        <v>39</v>
      </c>
      <c r="F184" s="28"/>
      <c r="G184" s="27" t="s">
        <v>40</v>
      </c>
      <c r="H184" s="28"/>
      <c r="I184" s="27" t="s">
        <v>41</v>
      </c>
      <c r="J184" s="27" t="s">
        <v>39</v>
      </c>
      <c r="K184" s="28"/>
      <c r="L184" s="27" t="s">
        <v>40</v>
      </c>
      <c r="M184" s="28"/>
      <c r="N184" s="27" t="s">
        <v>41</v>
      </c>
      <c r="O184" s="28"/>
      <c r="P184" s="29" t="str">
        <f>IF(D184="","",IF(VLOOKUP($D184,[1]参照!$N$3:$O$11968,2,0)=0,"",VLOOKUP($D184,[1]参照!$N$3:$O$11968,2,0)))</f>
        <v/>
      </c>
      <c r="Q184" s="28"/>
      <c r="R184" s="28"/>
      <c r="S184" s="25"/>
      <c r="T184" s="25"/>
      <c r="U184" s="30" t="str">
        <f>IF(ISERROR(VLOOKUP($O184&amp;$Q184&amp;$R184,[1]参照!$BH$3:$BS$27,3,0)),"",IF(VLOOKUP($O184&amp;$Q184&amp;$R184,[1]参照!$BH$3:$BS$27,3,0)=0,"",VLOOKUP($O184&amp;$Q184&amp;$R184,[1]参照!$BH$3:$BS$27,3,0)))</f>
        <v/>
      </c>
      <c r="V184" s="31"/>
      <c r="W184" s="32"/>
      <c r="X184" s="30" t="str">
        <f>IF(ISERROR(VLOOKUP($O184&amp;$Q184&amp;$R184,[1]参照!$BH$3:$BS$27,8,0)),"",IF(VLOOKUP($O184&amp;$Q184&amp;$R184,[1]参照!$BH$3:$BS$27,8,0)=0,"",VLOOKUP($O184&amp;$Q184&amp;$R184,[1]参照!$BH$3:$BS$27,8,0)))</f>
        <v/>
      </c>
      <c r="Y184" s="30" t="str">
        <f>IF(ISERROR(VLOOKUP($O184&amp;$Q184&amp;$R184,[1]参照!$BH$3:$BS$27,4,0)),"",IF(VLOOKUP($O184&amp;$Q184&amp;$R184,[1]参照!$BH$3:$BS$27,4,0)=0,"",VLOOKUP($O184&amp;$Q184&amp;$R184,[1]参照!$BH$3:$BS$27,4,0)))</f>
        <v/>
      </c>
      <c r="Z184" s="31"/>
      <c r="AA184" s="32"/>
      <c r="AB184" s="30" t="str">
        <f>IF(ISERROR(VLOOKUP($O184&amp;$Q184&amp;$R184,[1]参照!$BH$3:$BS$27,9,0)),"",IF(VLOOKUP($O184&amp;$Q184&amp;$R184,[1]参照!$BH$3:$BS$27,9,0)=0,"",VLOOKUP($O184&amp;$Q184&amp;$R184,[1]参照!$BH$3:$BS$27,9,0)))</f>
        <v/>
      </c>
      <c r="AC184" s="30" t="str">
        <f>IF(ISERROR(VLOOKUP($O184&amp;$Q184&amp;$R184,[1]参照!$BH$3:$BS$27,5,0)),"",IF(VLOOKUP($O184&amp;$Q184&amp;$R184,[1]参照!$BH$3:$BS$27,5,0)=0,"",VLOOKUP($O184&amp;$Q184&amp;$R184,[1]参照!$BH$3:$BS$27,5,0)))</f>
        <v/>
      </c>
      <c r="AD184" s="31"/>
      <c r="AE184" s="32"/>
      <c r="AF184" s="30" t="str">
        <f>IF(ISERROR(VLOOKUP($O184&amp;$Q184&amp;$R184,[1]参照!$BH$3:$BS$27,10,0)),"",IF(VLOOKUP($O184&amp;$Q184&amp;$R184,[1]参照!$BH$3:$BS$27,10,0)=0,"",VLOOKUP($O184&amp;$Q184&amp;$R184,[1]参照!$BH$3:$BS$27,10,0)))</f>
        <v/>
      </c>
      <c r="AG184" s="30" t="str">
        <f>IF(ISERROR(VLOOKUP($O184&amp;$Q184&amp;$R184,[1]参照!$BH$3:$BS$27,6,0)),"",IF(VLOOKUP($O184&amp;$Q184&amp;$R184,[1]参照!$BH$3:$BS$27,6,0)=0,"",VLOOKUP($O184&amp;$Q184&amp;$R184,[1]参照!$BH$3:$BS$27,6,0)))</f>
        <v/>
      </c>
      <c r="AH184" s="31"/>
      <c r="AI184" s="32"/>
      <c r="AJ184" s="30" t="str">
        <f>IF(ISERROR(VLOOKUP($O184&amp;$Q184&amp;$R184,[1]参照!$BH$3:$BS$27,11,0)),"",IF(VLOOKUP($O184&amp;$Q184&amp;$R184,[1]参照!$BH$3:$BS$27,11,0)=0,"",VLOOKUP($O184&amp;$Q184&amp;$R184,[1]参照!$BH$3:$BS$27,11,0)))</f>
        <v/>
      </c>
      <c r="AK184" s="30" t="str">
        <f>IF(ISERROR(VLOOKUP($O184&amp;$Q184&amp;$R184,[1]参照!$BH$3:$BS$27,7,0)),"",IF(VLOOKUP($O184&amp;$Q184&amp;$R184,[1]参照!$BH$3:$BS$27,7,0)=0,"",VLOOKUP($O184&amp;$Q184&amp;$R184,[1]参照!$BH$3:$BS$27,7,0)))</f>
        <v/>
      </c>
      <c r="AL184" s="31"/>
      <c r="AM184" s="32"/>
      <c r="AN184" s="30" t="str">
        <f>IF(ISERROR(VLOOKUP($O184&amp;$Q184&amp;$R184,[1]参照!$BH$3:$BS$27,12,0)),"",IF(VLOOKUP($O184&amp;$Q184&amp;$R184,[1]参照!$BH$3:$BS$27,12,0)=0,"",VLOOKUP($O184&amp;$Q184&amp;$R184,[1]参照!$BH$3:$BS$27,12,0)))</f>
        <v/>
      </c>
      <c r="AO184" s="33"/>
      <c r="AP184" s="34"/>
    </row>
    <row r="185" spans="1:42" ht="21.75" customHeight="1">
      <c r="A185" s="24" t="str">
        <f>[1]表紙!$H$11</f>
        <v>28365</v>
      </c>
      <c r="B185" s="25"/>
      <c r="C185" s="26">
        <v>182</v>
      </c>
      <c r="D185" s="27" t="str">
        <f>IFERROR(VLOOKUP($A185&amp;"-"&amp;[1]★回答入力シート!$F185,[1]参照!$K$3:$N$11968,4,0),"")</f>
        <v/>
      </c>
      <c r="E185" s="27" t="s">
        <v>39</v>
      </c>
      <c r="F185" s="28"/>
      <c r="G185" s="27" t="s">
        <v>40</v>
      </c>
      <c r="H185" s="28"/>
      <c r="I185" s="27" t="s">
        <v>41</v>
      </c>
      <c r="J185" s="27" t="s">
        <v>39</v>
      </c>
      <c r="K185" s="28"/>
      <c r="L185" s="27" t="s">
        <v>40</v>
      </c>
      <c r="M185" s="28"/>
      <c r="N185" s="27" t="s">
        <v>41</v>
      </c>
      <c r="O185" s="28"/>
      <c r="P185" s="29" t="str">
        <f>IF(D185="","",IF(VLOOKUP($D185,[1]参照!$N$3:$O$11968,2,0)=0,"",VLOOKUP($D185,[1]参照!$N$3:$O$11968,2,0)))</f>
        <v/>
      </c>
      <c r="Q185" s="28"/>
      <c r="R185" s="28"/>
      <c r="S185" s="25"/>
      <c r="T185" s="25"/>
      <c r="U185" s="30" t="str">
        <f>IF(ISERROR(VLOOKUP($O185&amp;$Q185&amp;$R185,[1]参照!$BH$3:$BS$27,3,0)),"",IF(VLOOKUP($O185&amp;$Q185&amp;$R185,[1]参照!$BH$3:$BS$27,3,0)=0,"",VLOOKUP($O185&amp;$Q185&amp;$R185,[1]参照!$BH$3:$BS$27,3,0)))</f>
        <v/>
      </c>
      <c r="V185" s="31"/>
      <c r="W185" s="32"/>
      <c r="X185" s="30" t="str">
        <f>IF(ISERROR(VLOOKUP($O185&amp;$Q185&amp;$R185,[1]参照!$BH$3:$BS$27,8,0)),"",IF(VLOOKUP($O185&amp;$Q185&amp;$R185,[1]参照!$BH$3:$BS$27,8,0)=0,"",VLOOKUP($O185&amp;$Q185&amp;$R185,[1]参照!$BH$3:$BS$27,8,0)))</f>
        <v/>
      </c>
      <c r="Y185" s="30" t="str">
        <f>IF(ISERROR(VLOOKUP($O185&amp;$Q185&amp;$R185,[1]参照!$BH$3:$BS$27,4,0)),"",IF(VLOOKUP($O185&amp;$Q185&amp;$R185,[1]参照!$BH$3:$BS$27,4,0)=0,"",VLOOKUP($O185&amp;$Q185&amp;$R185,[1]参照!$BH$3:$BS$27,4,0)))</f>
        <v/>
      </c>
      <c r="Z185" s="31"/>
      <c r="AA185" s="32"/>
      <c r="AB185" s="30" t="str">
        <f>IF(ISERROR(VLOOKUP($O185&amp;$Q185&amp;$R185,[1]参照!$BH$3:$BS$27,9,0)),"",IF(VLOOKUP($O185&amp;$Q185&amp;$R185,[1]参照!$BH$3:$BS$27,9,0)=0,"",VLOOKUP($O185&amp;$Q185&amp;$R185,[1]参照!$BH$3:$BS$27,9,0)))</f>
        <v/>
      </c>
      <c r="AC185" s="30" t="str">
        <f>IF(ISERROR(VLOOKUP($O185&amp;$Q185&amp;$R185,[1]参照!$BH$3:$BS$27,5,0)),"",IF(VLOOKUP($O185&amp;$Q185&amp;$R185,[1]参照!$BH$3:$BS$27,5,0)=0,"",VLOOKUP($O185&amp;$Q185&amp;$R185,[1]参照!$BH$3:$BS$27,5,0)))</f>
        <v/>
      </c>
      <c r="AD185" s="31"/>
      <c r="AE185" s="32"/>
      <c r="AF185" s="30" t="str">
        <f>IF(ISERROR(VLOOKUP($O185&amp;$Q185&amp;$R185,[1]参照!$BH$3:$BS$27,10,0)),"",IF(VLOOKUP($O185&amp;$Q185&amp;$R185,[1]参照!$BH$3:$BS$27,10,0)=0,"",VLOOKUP($O185&amp;$Q185&amp;$R185,[1]参照!$BH$3:$BS$27,10,0)))</f>
        <v/>
      </c>
      <c r="AG185" s="30" t="str">
        <f>IF(ISERROR(VLOOKUP($O185&amp;$Q185&amp;$R185,[1]参照!$BH$3:$BS$27,6,0)),"",IF(VLOOKUP($O185&amp;$Q185&amp;$R185,[1]参照!$BH$3:$BS$27,6,0)=0,"",VLOOKUP($O185&amp;$Q185&amp;$R185,[1]参照!$BH$3:$BS$27,6,0)))</f>
        <v/>
      </c>
      <c r="AH185" s="31"/>
      <c r="AI185" s="32"/>
      <c r="AJ185" s="30" t="str">
        <f>IF(ISERROR(VLOOKUP($O185&amp;$Q185&amp;$R185,[1]参照!$BH$3:$BS$27,11,0)),"",IF(VLOOKUP($O185&amp;$Q185&amp;$R185,[1]参照!$BH$3:$BS$27,11,0)=0,"",VLOOKUP($O185&amp;$Q185&amp;$R185,[1]参照!$BH$3:$BS$27,11,0)))</f>
        <v/>
      </c>
      <c r="AK185" s="30" t="str">
        <f>IF(ISERROR(VLOOKUP($O185&amp;$Q185&amp;$R185,[1]参照!$BH$3:$BS$27,7,0)),"",IF(VLOOKUP($O185&amp;$Q185&amp;$R185,[1]参照!$BH$3:$BS$27,7,0)=0,"",VLOOKUP($O185&amp;$Q185&amp;$R185,[1]参照!$BH$3:$BS$27,7,0)))</f>
        <v/>
      </c>
      <c r="AL185" s="31"/>
      <c r="AM185" s="32"/>
      <c r="AN185" s="30" t="str">
        <f>IF(ISERROR(VLOOKUP($O185&amp;$Q185&amp;$R185,[1]参照!$BH$3:$BS$27,12,0)),"",IF(VLOOKUP($O185&amp;$Q185&amp;$R185,[1]参照!$BH$3:$BS$27,12,0)=0,"",VLOOKUP($O185&amp;$Q185&amp;$R185,[1]参照!$BH$3:$BS$27,12,0)))</f>
        <v/>
      </c>
      <c r="AO185" s="33"/>
      <c r="AP185" s="34"/>
    </row>
    <row r="186" spans="1:42" ht="21.75" customHeight="1">
      <c r="A186" s="24" t="str">
        <f>[1]表紙!$H$11</f>
        <v>28365</v>
      </c>
      <c r="B186" s="25"/>
      <c r="C186" s="26">
        <v>183</v>
      </c>
      <c r="D186" s="27" t="str">
        <f>IFERROR(VLOOKUP($A186&amp;"-"&amp;[1]★回答入力シート!$F186,[1]参照!$K$3:$N$11968,4,0),"")</f>
        <v/>
      </c>
      <c r="E186" s="27" t="s">
        <v>39</v>
      </c>
      <c r="F186" s="28"/>
      <c r="G186" s="27" t="s">
        <v>40</v>
      </c>
      <c r="H186" s="28"/>
      <c r="I186" s="27" t="s">
        <v>41</v>
      </c>
      <c r="J186" s="27" t="s">
        <v>39</v>
      </c>
      <c r="K186" s="28"/>
      <c r="L186" s="27" t="s">
        <v>40</v>
      </c>
      <c r="M186" s="28"/>
      <c r="N186" s="27" t="s">
        <v>41</v>
      </c>
      <c r="O186" s="28"/>
      <c r="P186" s="29" t="str">
        <f>IF(D186="","",IF(VLOOKUP($D186,[1]参照!$N$3:$O$11968,2,0)=0,"",VLOOKUP($D186,[1]参照!$N$3:$O$11968,2,0)))</f>
        <v/>
      </c>
      <c r="Q186" s="28"/>
      <c r="R186" s="28"/>
      <c r="S186" s="25"/>
      <c r="T186" s="25"/>
      <c r="U186" s="30" t="str">
        <f>IF(ISERROR(VLOOKUP($O186&amp;$Q186&amp;$R186,[1]参照!$BH$3:$BS$27,3,0)),"",IF(VLOOKUP($O186&amp;$Q186&amp;$R186,[1]参照!$BH$3:$BS$27,3,0)=0,"",VLOOKUP($O186&amp;$Q186&amp;$R186,[1]参照!$BH$3:$BS$27,3,0)))</f>
        <v/>
      </c>
      <c r="V186" s="31"/>
      <c r="W186" s="32"/>
      <c r="X186" s="30" t="str">
        <f>IF(ISERROR(VLOOKUP($O186&amp;$Q186&amp;$R186,[1]参照!$BH$3:$BS$27,8,0)),"",IF(VLOOKUP($O186&amp;$Q186&amp;$R186,[1]参照!$BH$3:$BS$27,8,0)=0,"",VLOOKUP($O186&amp;$Q186&amp;$R186,[1]参照!$BH$3:$BS$27,8,0)))</f>
        <v/>
      </c>
      <c r="Y186" s="30" t="str">
        <f>IF(ISERROR(VLOOKUP($O186&amp;$Q186&amp;$R186,[1]参照!$BH$3:$BS$27,4,0)),"",IF(VLOOKUP($O186&amp;$Q186&amp;$R186,[1]参照!$BH$3:$BS$27,4,0)=0,"",VLOOKUP($O186&amp;$Q186&amp;$R186,[1]参照!$BH$3:$BS$27,4,0)))</f>
        <v/>
      </c>
      <c r="Z186" s="31"/>
      <c r="AA186" s="32"/>
      <c r="AB186" s="30" t="str">
        <f>IF(ISERROR(VLOOKUP($O186&amp;$Q186&amp;$R186,[1]参照!$BH$3:$BS$27,9,0)),"",IF(VLOOKUP($O186&amp;$Q186&amp;$R186,[1]参照!$BH$3:$BS$27,9,0)=0,"",VLOOKUP($O186&amp;$Q186&amp;$R186,[1]参照!$BH$3:$BS$27,9,0)))</f>
        <v/>
      </c>
      <c r="AC186" s="30" t="str">
        <f>IF(ISERROR(VLOOKUP($O186&amp;$Q186&amp;$R186,[1]参照!$BH$3:$BS$27,5,0)),"",IF(VLOOKUP($O186&amp;$Q186&amp;$R186,[1]参照!$BH$3:$BS$27,5,0)=0,"",VLOOKUP($O186&amp;$Q186&amp;$R186,[1]参照!$BH$3:$BS$27,5,0)))</f>
        <v/>
      </c>
      <c r="AD186" s="31"/>
      <c r="AE186" s="32"/>
      <c r="AF186" s="30" t="str">
        <f>IF(ISERROR(VLOOKUP($O186&amp;$Q186&amp;$R186,[1]参照!$BH$3:$BS$27,10,0)),"",IF(VLOOKUP($O186&amp;$Q186&amp;$R186,[1]参照!$BH$3:$BS$27,10,0)=0,"",VLOOKUP($O186&amp;$Q186&amp;$R186,[1]参照!$BH$3:$BS$27,10,0)))</f>
        <v/>
      </c>
      <c r="AG186" s="30" t="str">
        <f>IF(ISERROR(VLOOKUP($O186&amp;$Q186&amp;$R186,[1]参照!$BH$3:$BS$27,6,0)),"",IF(VLOOKUP($O186&amp;$Q186&amp;$R186,[1]参照!$BH$3:$BS$27,6,0)=0,"",VLOOKUP($O186&amp;$Q186&amp;$R186,[1]参照!$BH$3:$BS$27,6,0)))</f>
        <v/>
      </c>
      <c r="AH186" s="31"/>
      <c r="AI186" s="32"/>
      <c r="AJ186" s="30" t="str">
        <f>IF(ISERROR(VLOOKUP($O186&amp;$Q186&amp;$R186,[1]参照!$BH$3:$BS$27,11,0)),"",IF(VLOOKUP($O186&amp;$Q186&amp;$R186,[1]参照!$BH$3:$BS$27,11,0)=0,"",VLOOKUP($O186&amp;$Q186&amp;$R186,[1]参照!$BH$3:$BS$27,11,0)))</f>
        <v/>
      </c>
      <c r="AK186" s="30" t="str">
        <f>IF(ISERROR(VLOOKUP($O186&amp;$Q186&amp;$R186,[1]参照!$BH$3:$BS$27,7,0)),"",IF(VLOOKUP($O186&amp;$Q186&amp;$R186,[1]参照!$BH$3:$BS$27,7,0)=0,"",VLOOKUP($O186&amp;$Q186&amp;$R186,[1]参照!$BH$3:$BS$27,7,0)))</f>
        <v/>
      </c>
      <c r="AL186" s="31"/>
      <c r="AM186" s="32"/>
      <c r="AN186" s="30" t="str">
        <f>IF(ISERROR(VLOOKUP($O186&amp;$Q186&amp;$R186,[1]参照!$BH$3:$BS$27,12,0)),"",IF(VLOOKUP($O186&amp;$Q186&amp;$R186,[1]参照!$BH$3:$BS$27,12,0)=0,"",VLOOKUP($O186&amp;$Q186&amp;$R186,[1]参照!$BH$3:$BS$27,12,0)))</f>
        <v/>
      </c>
      <c r="AO186" s="33"/>
      <c r="AP186" s="34"/>
    </row>
    <row r="187" spans="1:42" ht="21.75" customHeight="1">
      <c r="A187" s="24" t="str">
        <f>[1]表紙!$H$11</f>
        <v>28365</v>
      </c>
      <c r="B187" s="25"/>
      <c r="C187" s="26">
        <v>184</v>
      </c>
      <c r="D187" s="27" t="str">
        <f>IFERROR(VLOOKUP($A187&amp;"-"&amp;[1]★回答入力シート!$F187,[1]参照!$K$3:$N$11968,4,0),"")</f>
        <v/>
      </c>
      <c r="E187" s="27" t="s">
        <v>39</v>
      </c>
      <c r="F187" s="28"/>
      <c r="G187" s="27" t="s">
        <v>40</v>
      </c>
      <c r="H187" s="28"/>
      <c r="I187" s="27" t="s">
        <v>41</v>
      </c>
      <c r="J187" s="27" t="s">
        <v>39</v>
      </c>
      <c r="K187" s="28"/>
      <c r="L187" s="27" t="s">
        <v>40</v>
      </c>
      <c r="M187" s="28"/>
      <c r="N187" s="27" t="s">
        <v>41</v>
      </c>
      <c r="O187" s="28"/>
      <c r="P187" s="29" t="str">
        <f>IF(D187="","",IF(VLOOKUP($D187,[1]参照!$N$3:$O$11968,2,0)=0,"",VLOOKUP($D187,[1]参照!$N$3:$O$11968,2,0)))</f>
        <v/>
      </c>
      <c r="Q187" s="28"/>
      <c r="R187" s="28"/>
      <c r="S187" s="25"/>
      <c r="T187" s="25"/>
      <c r="U187" s="30" t="str">
        <f>IF(ISERROR(VLOOKUP($O187&amp;$Q187&amp;$R187,[1]参照!$BH$3:$BS$27,3,0)),"",IF(VLOOKUP($O187&amp;$Q187&amp;$R187,[1]参照!$BH$3:$BS$27,3,0)=0,"",VLOOKUP($O187&amp;$Q187&amp;$R187,[1]参照!$BH$3:$BS$27,3,0)))</f>
        <v/>
      </c>
      <c r="V187" s="31"/>
      <c r="W187" s="32"/>
      <c r="X187" s="30" t="str">
        <f>IF(ISERROR(VLOOKUP($O187&amp;$Q187&amp;$R187,[1]参照!$BH$3:$BS$27,8,0)),"",IF(VLOOKUP($O187&amp;$Q187&amp;$R187,[1]参照!$BH$3:$BS$27,8,0)=0,"",VLOOKUP($O187&amp;$Q187&amp;$R187,[1]参照!$BH$3:$BS$27,8,0)))</f>
        <v/>
      </c>
      <c r="Y187" s="30" t="str">
        <f>IF(ISERROR(VLOOKUP($O187&amp;$Q187&amp;$R187,[1]参照!$BH$3:$BS$27,4,0)),"",IF(VLOOKUP($O187&amp;$Q187&amp;$R187,[1]参照!$BH$3:$BS$27,4,0)=0,"",VLOOKUP($O187&amp;$Q187&amp;$R187,[1]参照!$BH$3:$BS$27,4,0)))</f>
        <v/>
      </c>
      <c r="Z187" s="31"/>
      <c r="AA187" s="32"/>
      <c r="AB187" s="30" t="str">
        <f>IF(ISERROR(VLOOKUP($O187&amp;$Q187&amp;$R187,[1]参照!$BH$3:$BS$27,9,0)),"",IF(VLOOKUP($O187&amp;$Q187&amp;$R187,[1]参照!$BH$3:$BS$27,9,0)=0,"",VLOOKUP($O187&amp;$Q187&amp;$R187,[1]参照!$BH$3:$BS$27,9,0)))</f>
        <v/>
      </c>
      <c r="AC187" s="30" t="str">
        <f>IF(ISERROR(VLOOKUP($O187&amp;$Q187&amp;$R187,[1]参照!$BH$3:$BS$27,5,0)),"",IF(VLOOKUP($O187&amp;$Q187&amp;$R187,[1]参照!$BH$3:$BS$27,5,0)=0,"",VLOOKUP($O187&amp;$Q187&amp;$R187,[1]参照!$BH$3:$BS$27,5,0)))</f>
        <v/>
      </c>
      <c r="AD187" s="31"/>
      <c r="AE187" s="32"/>
      <c r="AF187" s="30" t="str">
        <f>IF(ISERROR(VLOOKUP($O187&amp;$Q187&amp;$R187,[1]参照!$BH$3:$BS$27,10,0)),"",IF(VLOOKUP($O187&amp;$Q187&amp;$R187,[1]参照!$BH$3:$BS$27,10,0)=0,"",VLOOKUP($O187&amp;$Q187&amp;$R187,[1]参照!$BH$3:$BS$27,10,0)))</f>
        <v/>
      </c>
      <c r="AG187" s="30" t="str">
        <f>IF(ISERROR(VLOOKUP($O187&amp;$Q187&amp;$R187,[1]参照!$BH$3:$BS$27,6,0)),"",IF(VLOOKUP($O187&amp;$Q187&amp;$R187,[1]参照!$BH$3:$BS$27,6,0)=0,"",VLOOKUP($O187&amp;$Q187&amp;$R187,[1]参照!$BH$3:$BS$27,6,0)))</f>
        <v/>
      </c>
      <c r="AH187" s="31"/>
      <c r="AI187" s="32"/>
      <c r="AJ187" s="30" t="str">
        <f>IF(ISERROR(VLOOKUP($O187&amp;$Q187&amp;$R187,[1]参照!$BH$3:$BS$27,11,0)),"",IF(VLOOKUP($O187&amp;$Q187&amp;$R187,[1]参照!$BH$3:$BS$27,11,0)=0,"",VLOOKUP($O187&amp;$Q187&amp;$R187,[1]参照!$BH$3:$BS$27,11,0)))</f>
        <v/>
      </c>
      <c r="AK187" s="30" t="str">
        <f>IF(ISERROR(VLOOKUP($O187&amp;$Q187&amp;$R187,[1]参照!$BH$3:$BS$27,7,0)),"",IF(VLOOKUP($O187&amp;$Q187&amp;$R187,[1]参照!$BH$3:$BS$27,7,0)=0,"",VLOOKUP($O187&amp;$Q187&amp;$R187,[1]参照!$BH$3:$BS$27,7,0)))</f>
        <v/>
      </c>
      <c r="AL187" s="31"/>
      <c r="AM187" s="32"/>
      <c r="AN187" s="30" t="str">
        <f>IF(ISERROR(VLOOKUP($O187&amp;$Q187&amp;$R187,[1]参照!$BH$3:$BS$27,12,0)),"",IF(VLOOKUP($O187&amp;$Q187&amp;$R187,[1]参照!$BH$3:$BS$27,12,0)=0,"",VLOOKUP($O187&amp;$Q187&amp;$R187,[1]参照!$BH$3:$BS$27,12,0)))</f>
        <v/>
      </c>
      <c r="AO187" s="33"/>
      <c r="AP187" s="34"/>
    </row>
    <row r="188" spans="1:42" ht="21.75" customHeight="1">
      <c r="A188" s="24" t="str">
        <f>[1]表紙!$H$11</f>
        <v>28365</v>
      </c>
      <c r="B188" s="25"/>
      <c r="C188" s="26">
        <v>185</v>
      </c>
      <c r="D188" s="27" t="str">
        <f>IFERROR(VLOOKUP($A188&amp;"-"&amp;[1]★回答入力シート!$F188,[1]参照!$K$3:$N$11968,4,0),"")</f>
        <v/>
      </c>
      <c r="E188" s="27" t="s">
        <v>39</v>
      </c>
      <c r="F188" s="28"/>
      <c r="G188" s="27" t="s">
        <v>40</v>
      </c>
      <c r="H188" s="28"/>
      <c r="I188" s="27" t="s">
        <v>41</v>
      </c>
      <c r="J188" s="27" t="s">
        <v>39</v>
      </c>
      <c r="K188" s="28"/>
      <c r="L188" s="27" t="s">
        <v>40</v>
      </c>
      <c r="M188" s="28"/>
      <c r="N188" s="27" t="s">
        <v>41</v>
      </c>
      <c r="O188" s="28"/>
      <c r="P188" s="29" t="str">
        <f>IF(D188="","",IF(VLOOKUP($D188,[1]参照!$N$3:$O$11968,2,0)=0,"",VLOOKUP($D188,[1]参照!$N$3:$O$11968,2,0)))</f>
        <v/>
      </c>
      <c r="Q188" s="28"/>
      <c r="R188" s="28"/>
      <c r="S188" s="25"/>
      <c r="T188" s="25"/>
      <c r="U188" s="30" t="str">
        <f>IF(ISERROR(VLOOKUP($O188&amp;$Q188&amp;$R188,[1]参照!$BH$3:$BS$27,3,0)),"",IF(VLOOKUP($O188&amp;$Q188&amp;$R188,[1]参照!$BH$3:$BS$27,3,0)=0,"",VLOOKUP($O188&amp;$Q188&amp;$R188,[1]参照!$BH$3:$BS$27,3,0)))</f>
        <v/>
      </c>
      <c r="V188" s="31"/>
      <c r="W188" s="32"/>
      <c r="X188" s="30" t="str">
        <f>IF(ISERROR(VLOOKUP($O188&amp;$Q188&amp;$R188,[1]参照!$BH$3:$BS$27,8,0)),"",IF(VLOOKUP($O188&amp;$Q188&amp;$R188,[1]参照!$BH$3:$BS$27,8,0)=0,"",VLOOKUP($O188&amp;$Q188&amp;$R188,[1]参照!$BH$3:$BS$27,8,0)))</f>
        <v/>
      </c>
      <c r="Y188" s="30" t="str">
        <f>IF(ISERROR(VLOOKUP($O188&amp;$Q188&amp;$R188,[1]参照!$BH$3:$BS$27,4,0)),"",IF(VLOOKUP($O188&amp;$Q188&amp;$R188,[1]参照!$BH$3:$BS$27,4,0)=0,"",VLOOKUP($O188&amp;$Q188&amp;$R188,[1]参照!$BH$3:$BS$27,4,0)))</f>
        <v/>
      </c>
      <c r="Z188" s="31"/>
      <c r="AA188" s="32"/>
      <c r="AB188" s="30" t="str">
        <f>IF(ISERROR(VLOOKUP($O188&amp;$Q188&amp;$R188,[1]参照!$BH$3:$BS$27,9,0)),"",IF(VLOOKUP($O188&amp;$Q188&amp;$R188,[1]参照!$BH$3:$BS$27,9,0)=0,"",VLOOKUP($O188&amp;$Q188&amp;$R188,[1]参照!$BH$3:$BS$27,9,0)))</f>
        <v/>
      </c>
      <c r="AC188" s="30" t="str">
        <f>IF(ISERROR(VLOOKUP($O188&amp;$Q188&amp;$R188,[1]参照!$BH$3:$BS$27,5,0)),"",IF(VLOOKUP($O188&amp;$Q188&amp;$R188,[1]参照!$BH$3:$BS$27,5,0)=0,"",VLOOKUP($O188&amp;$Q188&amp;$R188,[1]参照!$BH$3:$BS$27,5,0)))</f>
        <v/>
      </c>
      <c r="AD188" s="31"/>
      <c r="AE188" s="32"/>
      <c r="AF188" s="30" t="str">
        <f>IF(ISERROR(VLOOKUP($O188&amp;$Q188&amp;$R188,[1]参照!$BH$3:$BS$27,10,0)),"",IF(VLOOKUP($O188&amp;$Q188&amp;$R188,[1]参照!$BH$3:$BS$27,10,0)=0,"",VLOOKUP($O188&amp;$Q188&amp;$R188,[1]参照!$BH$3:$BS$27,10,0)))</f>
        <v/>
      </c>
      <c r="AG188" s="30" t="str">
        <f>IF(ISERROR(VLOOKUP($O188&amp;$Q188&amp;$R188,[1]参照!$BH$3:$BS$27,6,0)),"",IF(VLOOKUP($O188&amp;$Q188&amp;$R188,[1]参照!$BH$3:$BS$27,6,0)=0,"",VLOOKUP($O188&amp;$Q188&amp;$R188,[1]参照!$BH$3:$BS$27,6,0)))</f>
        <v/>
      </c>
      <c r="AH188" s="31"/>
      <c r="AI188" s="32"/>
      <c r="AJ188" s="30" t="str">
        <f>IF(ISERROR(VLOOKUP($O188&amp;$Q188&amp;$R188,[1]参照!$BH$3:$BS$27,11,0)),"",IF(VLOOKUP($O188&amp;$Q188&amp;$R188,[1]参照!$BH$3:$BS$27,11,0)=0,"",VLOOKUP($O188&amp;$Q188&amp;$R188,[1]参照!$BH$3:$BS$27,11,0)))</f>
        <v/>
      </c>
      <c r="AK188" s="30" t="str">
        <f>IF(ISERROR(VLOOKUP($O188&amp;$Q188&amp;$R188,[1]参照!$BH$3:$BS$27,7,0)),"",IF(VLOOKUP($O188&amp;$Q188&amp;$R188,[1]参照!$BH$3:$BS$27,7,0)=0,"",VLOOKUP($O188&amp;$Q188&amp;$R188,[1]参照!$BH$3:$BS$27,7,0)))</f>
        <v/>
      </c>
      <c r="AL188" s="31"/>
      <c r="AM188" s="32"/>
      <c r="AN188" s="30" t="str">
        <f>IF(ISERROR(VLOOKUP($O188&amp;$Q188&amp;$R188,[1]参照!$BH$3:$BS$27,12,0)),"",IF(VLOOKUP($O188&amp;$Q188&amp;$R188,[1]参照!$BH$3:$BS$27,12,0)=0,"",VLOOKUP($O188&amp;$Q188&amp;$R188,[1]参照!$BH$3:$BS$27,12,0)))</f>
        <v/>
      </c>
      <c r="AO188" s="33"/>
      <c r="AP188" s="34"/>
    </row>
    <row r="189" spans="1:42" ht="21.75" customHeight="1">
      <c r="A189" s="24" t="str">
        <f>[1]表紙!$H$11</f>
        <v>28365</v>
      </c>
      <c r="B189" s="25"/>
      <c r="C189" s="26">
        <v>186</v>
      </c>
      <c r="D189" s="27" t="str">
        <f>IFERROR(VLOOKUP($A189&amp;"-"&amp;[1]★回答入力シート!$F189,[1]参照!$K$3:$N$11968,4,0),"")</f>
        <v/>
      </c>
      <c r="E189" s="27" t="s">
        <v>39</v>
      </c>
      <c r="F189" s="28"/>
      <c r="G189" s="27" t="s">
        <v>40</v>
      </c>
      <c r="H189" s="28"/>
      <c r="I189" s="27" t="s">
        <v>41</v>
      </c>
      <c r="J189" s="27" t="s">
        <v>39</v>
      </c>
      <c r="K189" s="28"/>
      <c r="L189" s="27" t="s">
        <v>40</v>
      </c>
      <c r="M189" s="28"/>
      <c r="N189" s="27" t="s">
        <v>41</v>
      </c>
      <c r="O189" s="28"/>
      <c r="P189" s="29" t="str">
        <f>IF(D189="","",IF(VLOOKUP($D189,[1]参照!$N$3:$O$11968,2,0)=0,"",VLOOKUP($D189,[1]参照!$N$3:$O$11968,2,0)))</f>
        <v/>
      </c>
      <c r="Q189" s="28"/>
      <c r="R189" s="28"/>
      <c r="S189" s="25"/>
      <c r="T189" s="25"/>
      <c r="U189" s="30" t="str">
        <f>IF(ISERROR(VLOOKUP($O189&amp;$Q189&amp;$R189,[1]参照!$BH$3:$BS$27,3,0)),"",IF(VLOOKUP($O189&amp;$Q189&amp;$R189,[1]参照!$BH$3:$BS$27,3,0)=0,"",VLOOKUP($O189&amp;$Q189&amp;$R189,[1]参照!$BH$3:$BS$27,3,0)))</f>
        <v/>
      </c>
      <c r="V189" s="31"/>
      <c r="W189" s="32"/>
      <c r="X189" s="30" t="str">
        <f>IF(ISERROR(VLOOKUP($O189&amp;$Q189&amp;$R189,[1]参照!$BH$3:$BS$27,8,0)),"",IF(VLOOKUP($O189&amp;$Q189&amp;$R189,[1]参照!$BH$3:$BS$27,8,0)=0,"",VLOOKUP($O189&amp;$Q189&amp;$R189,[1]参照!$BH$3:$BS$27,8,0)))</f>
        <v/>
      </c>
      <c r="Y189" s="30" t="str">
        <f>IF(ISERROR(VLOOKUP($O189&amp;$Q189&amp;$R189,[1]参照!$BH$3:$BS$27,4,0)),"",IF(VLOOKUP($O189&amp;$Q189&amp;$R189,[1]参照!$BH$3:$BS$27,4,0)=0,"",VLOOKUP($O189&amp;$Q189&amp;$R189,[1]参照!$BH$3:$BS$27,4,0)))</f>
        <v/>
      </c>
      <c r="Z189" s="31"/>
      <c r="AA189" s="32"/>
      <c r="AB189" s="30" t="str">
        <f>IF(ISERROR(VLOOKUP($O189&amp;$Q189&amp;$R189,[1]参照!$BH$3:$BS$27,9,0)),"",IF(VLOOKUP($O189&amp;$Q189&amp;$R189,[1]参照!$BH$3:$BS$27,9,0)=0,"",VLOOKUP($O189&amp;$Q189&amp;$R189,[1]参照!$BH$3:$BS$27,9,0)))</f>
        <v/>
      </c>
      <c r="AC189" s="30" t="str">
        <f>IF(ISERROR(VLOOKUP($O189&amp;$Q189&amp;$R189,[1]参照!$BH$3:$BS$27,5,0)),"",IF(VLOOKUP($O189&amp;$Q189&amp;$R189,[1]参照!$BH$3:$BS$27,5,0)=0,"",VLOOKUP($O189&amp;$Q189&amp;$R189,[1]参照!$BH$3:$BS$27,5,0)))</f>
        <v/>
      </c>
      <c r="AD189" s="31"/>
      <c r="AE189" s="32"/>
      <c r="AF189" s="30" t="str">
        <f>IF(ISERROR(VLOOKUP($O189&amp;$Q189&amp;$R189,[1]参照!$BH$3:$BS$27,10,0)),"",IF(VLOOKUP($O189&amp;$Q189&amp;$R189,[1]参照!$BH$3:$BS$27,10,0)=0,"",VLOOKUP($O189&amp;$Q189&amp;$R189,[1]参照!$BH$3:$BS$27,10,0)))</f>
        <v/>
      </c>
      <c r="AG189" s="30" t="str">
        <f>IF(ISERROR(VLOOKUP($O189&amp;$Q189&amp;$R189,[1]参照!$BH$3:$BS$27,6,0)),"",IF(VLOOKUP($O189&amp;$Q189&amp;$R189,[1]参照!$BH$3:$BS$27,6,0)=0,"",VLOOKUP($O189&amp;$Q189&amp;$R189,[1]参照!$BH$3:$BS$27,6,0)))</f>
        <v/>
      </c>
      <c r="AH189" s="31"/>
      <c r="AI189" s="32"/>
      <c r="AJ189" s="30" t="str">
        <f>IF(ISERROR(VLOOKUP($O189&amp;$Q189&amp;$R189,[1]参照!$BH$3:$BS$27,11,0)),"",IF(VLOOKUP($O189&amp;$Q189&amp;$R189,[1]参照!$BH$3:$BS$27,11,0)=0,"",VLOOKUP($O189&amp;$Q189&amp;$R189,[1]参照!$BH$3:$BS$27,11,0)))</f>
        <v/>
      </c>
      <c r="AK189" s="30" t="str">
        <f>IF(ISERROR(VLOOKUP($O189&amp;$Q189&amp;$R189,[1]参照!$BH$3:$BS$27,7,0)),"",IF(VLOOKUP($O189&amp;$Q189&amp;$R189,[1]参照!$BH$3:$BS$27,7,0)=0,"",VLOOKUP($O189&amp;$Q189&amp;$R189,[1]参照!$BH$3:$BS$27,7,0)))</f>
        <v/>
      </c>
      <c r="AL189" s="31"/>
      <c r="AM189" s="32"/>
      <c r="AN189" s="30" t="str">
        <f>IF(ISERROR(VLOOKUP($O189&amp;$Q189&amp;$R189,[1]参照!$BH$3:$BS$27,12,0)),"",IF(VLOOKUP($O189&amp;$Q189&amp;$R189,[1]参照!$BH$3:$BS$27,12,0)=0,"",VLOOKUP($O189&amp;$Q189&amp;$R189,[1]参照!$BH$3:$BS$27,12,0)))</f>
        <v/>
      </c>
      <c r="AO189" s="33"/>
      <c r="AP189" s="34"/>
    </row>
    <row r="190" spans="1:42" ht="21.75" customHeight="1">
      <c r="A190" s="24" t="str">
        <f>[1]表紙!$H$11</f>
        <v>28365</v>
      </c>
      <c r="B190" s="25"/>
      <c r="C190" s="26">
        <v>187</v>
      </c>
      <c r="D190" s="27" t="str">
        <f>IFERROR(VLOOKUP($A190&amp;"-"&amp;[1]★回答入力シート!$F190,[1]参照!$K$3:$N$11968,4,0),"")</f>
        <v/>
      </c>
      <c r="E190" s="27" t="s">
        <v>39</v>
      </c>
      <c r="F190" s="28"/>
      <c r="G190" s="27" t="s">
        <v>40</v>
      </c>
      <c r="H190" s="28"/>
      <c r="I190" s="27" t="s">
        <v>41</v>
      </c>
      <c r="J190" s="27" t="s">
        <v>39</v>
      </c>
      <c r="K190" s="28"/>
      <c r="L190" s="27" t="s">
        <v>40</v>
      </c>
      <c r="M190" s="28"/>
      <c r="N190" s="27" t="s">
        <v>41</v>
      </c>
      <c r="O190" s="28"/>
      <c r="P190" s="29" t="str">
        <f>IF(D190="","",IF(VLOOKUP($D190,[1]参照!$N$3:$O$11968,2,0)=0,"",VLOOKUP($D190,[1]参照!$N$3:$O$11968,2,0)))</f>
        <v/>
      </c>
      <c r="Q190" s="28"/>
      <c r="R190" s="28"/>
      <c r="S190" s="25"/>
      <c r="T190" s="25"/>
      <c r="U190" s="30" t="str">
        <f>IF(ISERROR(VLOOKUP($O190&amp;$Q190&amp;$R190,[1]参照!$BH$3:$BS$27,3,0)),"",IF(VLOOKUP($O190&amp;$Q190&amp;$R190,[1]参照!$BH$3:$BS$27,3,0)=0,"",VLOOKUP($O190&amp;$Q190&amp;$R190,[1]参照!$BH$3:$BS$27,3,0)))</f>
        <v/>
      </c>
      <c r="V190" s="31"/>
      <c r="W190" s="32"/>
      <c r="X190" s="30" t="str">
        <f>IF(ISERROR(VLOOKUP($O190&amp;$Q190&amp;$R190,[1]参照!$BH$3:$BS$27,8,0)),"",IF(VLOOKUP($O190&amp;$Q190&amp;$R190,[1]参照!$BH$3:$BS$27,8,0)=0,"",VLOOKUP($O190&amp;$Q190&amp;$R190,[1]参照!$BH$3:$BS$27,8,0)))</f>
        <v/>
      </c>
      <c r="Y190" s="30" t="str">
        <f>IF(ISERROR(VLOOKUP($O190&amp;$Q190&amp;$R190,[1]参照!$BH$3:$BS$27,4,0)),"",IF(VLOOKUP($O190&amp;$Q190&amp;$R190,[1]参照!$BH$3:$BS$27,4,0)=0,"",VLOOKUP($O190&amp;$Q190&amp;$R190,[1]参照!$BH$3:$BS$27,4,0)))</f>
        <v/>
      </c>
      <c r="Z190" s="31"/>
      <c r="AA190" s="32"/>
      <c r="AB190" s="30" t="str">
        <f>IF(ISERROR(VLOOKUP($O190&amp;$Q190&amp;$R190,[1]参照!$BH$3:$BS$27,9,0)),"",IF(VLOOKUP($O190&amp;$Q190&amp;$R190,[1]参照!$BH$3:$BS$27,9,0)=0,"",VLOOKUP($O190&amp;$Q190&amp;$R190,[1]参照!$BH$3:$BS$27,9,0)))</f>
        <v/>
      </c>
      <c r="AC190" s="30" t="str">
        <f>IF(ISERROR(VLOOKUP($O190&amp;$Q190&amp;$R190,[1]参照!$BH$3:$BS$27,5,0)),"",IF(VLOOKUP($O190&amp;$Q190&amp;$R190,[1]参照!$BH$3:$BS$27,5,0)=0,"",VLOOKUP($O190&amp;$Q190&amp;$R190,[1]参照!$BH$3:$BS$27,5,0)))</f>
        <v/>
      </c>
      <c r="AD190" s="31"/>
      <c r="AE190" s="32"/>
      <c r="AF190" s="30" t="str">
        <f>IF(ISERROR(VLOOKUP($O190&amp;$Q190&amp;$R190,[1]参照!$BH$3:$BS$27,10,0)),"",IF(VLOOKUP($O190&amp;$Q190&amp;$R190,[1]参照!$BH$3:$BS$27,10,0)=0,"",VLOOKUP($O190&amp;$Q190&amp;$R190,[1]参照!$BH$3:$BS$27,10,0)))</f>
        <v/>
      </c>
      <c r="AG190" s="30" t="str">
        <f>IF(ISERROR(VLOOKUP($O190&amp;$Q190&amp;$R190,[1]参照!$BH$3:$BS$27,6,0)),"",IF(VLOOKUP($O190&amp;$Q190&amp;$R190,[1]参照!$BH$3:$BS$27,6,0)=0,"",VLOOKUP($O190&amp;$Q190&amp;$R190,[1]参照!$BH$3:$BS$27,6,0)))</f>
        <v/>
      </c>
      <c r="AH190" s="31"/>
      <c r="AI190" s="32"/>
      <c r="AJ190" s="30" t="str">
        <f>IF(ISERROR(VLOOKUP($O190&amp;$Q190&amp;$R190,[1]参照!$BH$3:$BS$27,11,0)),"",IF(VLOOKUP($O190&amp;$Q190&amp;$R190,[1]参照!$BH$3:$BS$27,11,0)=0,"",VLOOKUP($O190&amp;$Q190&amp;$R190,[1]参照!$BH$3:$BS$27,11,0)))</f>
        <v/>
      </c>
      <c r="AK190" s="30" t="str">
        <f>IF(ISERROR(VLOOKUP($O190&amp;$Q190&amp;$R190,[1]参照!$BH$3:$BS$27,7,0)),"",IF(VLOOKUP($O190&amp;$Q190&amp;$R190,[1]参照!$BH$3:$BS$27,7,0)=0,"",VLOOKUP($O190&amp;$Q190&amp;$R190,[1]参照!$BH$3:$BS$27,7,0)))</f>
        <v/>
      </c>
      <c r="AL190" s="31"/>
      <c r="AM190" s="32"/>
      <c r="AN190" s="30" t="str">
        <f>IF(ISERROR(VLOOKUP($O190&amp;$Q190&amp;$R190,[1]参照!$BH$3:$BS$27,12,0)),"",IF(VLOOKUP($O190&amp;$Q190&amp;$R190,[1]参照!$BH$3:$BS$27,12,0)=0,"",VLOOKUP($O190&amp;$Q190&amp;$R190,[1]参照!$BH$3:$BS$27,12,0)))</f>
        <v/>
      </c>
      <c r="AO190" s="33"/>
      <c r="AP190" s="34"/>
    </row>
    <row r="191" spans="1:42" ht="21.75" customHeight="1">
      <c r="A191" s="24" t="str">
        <f>[1]表紙!$H$11</f>
        <v>28365</v>
      </c>
      <c r="B191" s="25"/>
      <c r="C191" s="26">
        <v>188</v>
      </c>
      <c r="D191" s="27" t="str">
        <f>IFERROR(VLOOKUP($A191&amp;"-"&amp;[1]★回答入力シート!$F191,[1]参照!$K$3:$N$11968,4,0),"")</f>
        <v/>
      </c>
      <c r="E191" s="27" t="s">
        <v>39</v>
      </c>
      <c r="F191" s="28"/>
      <c r="G191" s="27" t="s">
        <v>40</v>
      </c>
      <c r="H191" s="28"/>
      <c r="I191" s="27" t="s">
        <v>41</v>
      </c>
      <c r="J191" s="27" t="s">
        <v>39</v>
      </c>
      <c r="K191" s="28"/>
      <c r="L191" s="27" t="s">
        <v>40</v>
      </c>
      <c r="M191" s="28"/>
      <c r="N191" s="27" t="s">
        <v>41</v>
      </c>
      <c r="O191" s="28"/>
      <c r="P191" s="29" t="str">
        <f>IF(D191="","",IF(VLOOKUP($D191,[1]参照!$N$3:$O$11968,2,0)=0,"",VLOOKUP($D191,[1]参照!$N$3:$O$11968,2,0)))</f>
        <v/>
      </c>
      <c r="Q191" s="28"/>
      <c r="R191" s="28"/>
      <c r="S191" s="25"/>
      <c r="T191" s="25"/>
      <c r="U191" s="30" t="str">
        <f>IF(ISERROR(VLOOKUP($O191&amp;$Q191&amp;$R191,[1]参照!$BH$3:$BS$27,3,0)),"",IF(VLOOKUP($O191&amp;$Q191&amp;$R191,[1]参照!$BH$3:$BS$27,3,0)=0,"",VLOOKUP($O191&amp;$Q191&amp;$R191,[1]参照!$BH$3:$BS$27,3,0)))</f>
        <v/>
      </c>
      <c r="V191" s="31"/>
      <c r="W191" s="32"/>
      <c r="X191" s="30" t="str">
        <f>IF(ISERROR(VLOOKUP($O191&amp;$Q191&amp;$R191,[1]参照!$BH$3:$BS$27,8,0)),"",IF(VLOOKUP($O191&amp;$Q191&amp;$R191,[1]参照!$BH$3:$BS$27,8,0)=0,"",VLOOKUP($O191&amp;$Q191&amp;$R191,[1]参照!$BH$3:$BS$27,8,0)))</f>
        <v/>
      </c>
      <c r="Y191" s="30" t="str">
        <f>IF(ISERROR(VLOOKUP($O191&amp;$Q191&amp;$R191,[1]参照!$BH$3:$BS$27,4,0)),"",IF(VLOOKUP($O191&amp;$Q191&amp;$R191,[1]参照!$BH$3:$BS$27,4,0)=0,"",VLOOKUP($O191&amp;$Q191&amp;$R191,[1]参照!$BH$3:$BS$27,4,0)))</f>
        <v/>
      </c>
      <c r="Z191" s="31"/>
      <c r="AA191" s="32"/>
      <c r="AB191" s="30" t="str">
        <f>IF(ISERROR(VLOOKUP($O191&amp;$Q191&amp;$R191,[1]参照!$BH$3:$BS$27,9,0)),"",IF(VLOOKUP($O191&amp;$Q191&amp;$R191,[1]参照!$BH$3:$BS$27,9,0)=0,"",VLOOKUP($O191&amp;$Q191&amp;$R191,[1]参照!$BH$3:$BS$27,9,0)))</f>
        <v/>
      </c>
      <c r="AC191" s="30" t="str">
        <f>IF(ISERROR(VLOOKUP($O191&amp;$Q191&amp;$R191,[1]参照!$BH$3:$BS$27,5,0)),"",IF(VLOOKUP($O191&amp;$Q191&amp;$R191,[1]参照!$BH$3:$BS$27,5,0)=0,"",VLOOKUP($O191&amp;$Q191&amp;$R191,[1]参照!$BH$3:$BS$27,5,0)))</f>
        <v/>
      </c>
      <c r="AD191" s="31"/>
      <c r="AE191" s="32"/>
      <c r="AF191" s="30" t="str">
        <f>IF(ISERROR(VLOOKUP($O191&amp;$Q191&amp;$R191,[1]参照!$BH$3:$BS$27,10,0)),"",IF(VLOOKUP($O191&amp;$Q191&amp;$R191,[1]参照!$BH$3:$BS$27,10,0)=0,"",VLOOKUP($O191&amp;$Q191&amp;$R191,[1]参照!$BH$3:$BS$27,10,0)))</f>
        <v/>
      </c>
      <c r="AG191" s="30" t="str">
        <f>IF(ISERROR(VLOOKUP($O191&amp;$Q191&amp;$R191,[1]参照!$BH$3:$BS$27,6,0)),"",IF(VLOOKUP($O191&amp;$Q191&amp;$R191,[1]参照!$BH$3:$BS$27,6,0)=0,"",VLOOKUP($O191&amp;$Q191&amp;$R191,[1]参照!$BH$3:$BS$27,6,0)))</f>
        <v/>
      </c>
      <c r="AH191" s="31"/>
      <c r="AI191" s="32"/>
      <c r="AJ191" s="30" t="str">
        <f>IF(ISERROR(VLOOKUP($O191&amp;$Q191&amp;$R191,[1]参照!$BH$3:$BS$27,11,0)),"",IF(VLOOKUP($O191&amp;$Q191&amp;$R191,[1]参照!$BH$3:$BS$27,11,0)=0,"",VLOOKUP($O191&amp;$Q191&amp;$R191,[1]参照!$BH$3:$BS$27,11,0)))</f>
        <v/>
      </c>
      <c r="AK191" s="30" t="str">
        <f>IF(ISERROR(VLOOKUP($O191&amp;$Q191&amp;$R191,[1]参照!$BH$3:$BS$27,7,0)),"",IF(VLOOKUP($O191&amp;$Q191&amp;$R191,[1]参照!$BH$3:$BS$27,7,0)=0,"",VLOOKUP($O191&amp;$Q191&amp;$R191,[1]参照!$BH$3:$BS$27,7,0)))</f>
        <v/>
      </c>
      <c r="AL191" s="31"/>
      <c r="AM191" s="32"/>
      <c r="AN191" s="30" t="str">
        <f>IF(ISERROR(VLOOKUP($O191&amp;$Q191&amp;$R191,[1]参照!$BH$3:$BS$27,12,0)),"",IF(VLOOKUP($O191&amp;$Q191&amp;$R191,[1]参照!$BH$3:$BS$27,12,0)=0,"",VLOOKUP($O191&amp;$Q191&amp;$R191,[1]参照!$BH$3:$BS$27,12,0)))</f>
        <v/>
      </c>
      <c r="AO191" s="33"/>
      <c r="AP191" s="34"/>
    </row>
    <row r="192" spans="1:42" ht="21.75" customHeight="1">
      <c r="A192" s="24" t="str">
        <f>[1]表紙!$H$11</f>
        <v>28365</v>
      </c>
      <c r="B192" s="25"/>
      <c r="C192" s="26">
        <v>189</v>
      </c>
      <c r="D192" s="27" t="str">
        <f>IFERROR(VLOOKUP($A192&amp;"-"&amp;[1]★回答入力シート!$F192,[1]参照!$K$3:$N$11968,4,0),"")</f>
        <v/>
      </c>
      <c r="E192" s="27" t="s">
        <v>39</v>
      </c>
      <c r="F192" s="28"/>
      <c r="G192" s="27" t="s">
        <v>40</v>
      </c>
      <c r="H192" s="28"/>
      <c r="I192" s="27" t="s">
        <v>41</v>
      </c>
      <c r="J192" s="27" t="s">
        <v>39</v>
      </c>
      <c r="K192" s="28"/>
      <c r="L192" s="27" t="s">
        <v>40</v>
      </c>
      <c r="M192" s="28"/>
      <c r="N192" s="27" t="s">
        <v>41</v>
      </c>
      <c r="O192" s="28"/>
      <c r="P192" s="29" t="str">
        <f>IF(D192="","",IF(VLOOKUP($D192,[1]参照!$N$3:$O$11968,2,0)=0,"",VLOOKUP($D192,[1]参照!$N$3:$O$11968,2,0)))</f>
        <v/>
      </c>
      <c r="Q192" s="28"/>
      <c r="R192" s="28"/>
      <c r="S192" s="25"/>
      <c r="T192" s="25"/>
      <c r="U192" s="30" t="str">
        <f>IF(ISERROR(VLOOKUP($O192&amp;$Q192&amp;$R192,[1]参照!$BH$3:$BS$27,3,0)),"",IF(VLOOKUP($O192&amp;$Q192&amp;$R192,[1]参照!$BH$3:$BS$27,3,0)=0,"",VLOOKUP($O192&amp;$Q192&amp;$R192,[1]参照!$BH$3:$BS$27,3,0)))</f>
        <v/>
      </c>
      <c r="V192" s="31"/>
      <c r="W192" s="32"/>
      <c r="X192" s="30" t="str">
        <f>IF(ISERROR(VLOOKUP($O192&amp;$Q192&amp;$R192,[1]参照!$BH$3:$BS$27,8,0)),"",IF(VLOOKUP($O192&amp;$Q192&amp;$R192,[1]参照!$BH$3:$BS$27,8,0)=0,"",VLOOKUP($O192&amp;$Q192&amp;$R192,[1]参照!$BH$3:$BS$27,8,0)))</f>
        <v/>
      </c>
      <c r="Y192" s="30" t="str">
        <f>IF(ISERROR(VLOOKUP($O192&amp;$Q192&amp;$R192,[1]参照!$BH$3:$BS$27,4,0)),"",IF(VLOOKUP($O192&amp;$Q192&amp;$R192,[1]参照!$BH$3:$BS$27,4,0)=0,"",VLOOKUP($O192&amp;$Q192&amp;$R192,[1]参照!$BH$3:$BS$27,4,0)))</f>
        <v/>
      </c>
      <c r="Z192" s="31"/>
      <c r="AA192" s="32"/>
      <c r="AB192" s="30" t="str">
        <f>IF(ISERROR(VLOOKUP($O192&amp;$Q192&amp;$R192,[1]参照!$BH$3:$BS$27,9,0)),"",IF(VLOOKUP($O192&amp;$Q192&amp;$R192,[1]参照!$BH$3:$BS$27,9,0)=0,"",VLOOKUP($O192&amp;$Q192&amp;$R192,[1]参照!$BH$3:$BS$27,9,0)))</f>
        <v/>
      </c>
      <c r="AC192" s="30" t="str">
        <f>IF(ISERROR(VLOOKUP($O192&amp;$Q192&amp;$R192,[1]参照!$BH$3:$BS$27,5,0)),"",IF(VLOOKUP($O192&amp;$Q192&amp;$R192,[1]参照!$BH$3:$BS$27,5,0)=0,"",VLOOKUP($O192&amp;$Q192&amp;$R192,[1]参照!$BH$3:$BS$27,5,0)))</f>
        <v/>
      </c>
      <c r="AD192" s="31"/>
      <c r="AE192" s="32"/>
      <c r="AF192" s="30" t="str">
        <f>IF(ISERROR(VLOOKUP($O192&amp;$Q192&amp;$R192,[1]参照!$BH$3:$BS$27,10,0)),"",IF(VLOOKUP($O192&amp;$Q192&amp;$R192,[1]参照!$BH$3:$BS$27,10,0)=0,"",VLOOKUP($O192&amp;$Q192&amp;$R192,[1]参照!$BH$3:$BS$27,10,0)))</f>
        <v/>
      </c>
      <c r="AG192" s="30" t="str">
        <f>IF(ISERROR(VLOOKUP($O192&amp;$Q192&amp;$R192,[1]参照!$BH$3:$BS$27,6,0)),"",IF(VLOOKUP($O192&amp;$Q192&amp;$R192,[1]参照!$BH$3:$BS$27,6,0)=0,"",VLOOKUP($O192&amp;$Q192&amp;$R192,[1]参照!$BH$3:$BS$27,6,0)))</f>
        <v/>
      </c>
      <c r="AH192" s="31"/>
      <c r="AI192" s="32"/>
      <c r="AJ192" s="30" t="str">
        <f>IF(ISERROR(VLOOKUP($O192&amp;$Q192&amp;$R192,[1]参照!$BH$3:$BS$27,11,0)),"",IF(VLOOKUP($O192&amp;$Q192&amp;$R192,[1]参照!$BH$3:$BS$27,11,0)=0,"",VLOOKUP($O192&amp;$Q192&amp;$R192,[1]参照!$BH$3:$BS$27,11,0)))</f>
        <v/>
      </c>
      <c r="AK192" s="30" t="str">
        <f>IF(ISERROR(VLOOKUP($O192&amp;$Q192&amp;$R192,[1]参照!$BH$3:$BS$27,7,0)),"",IF(VLOOKUP($O192&amp;$Q192&amp;$R192,[1]参照!$BH$3:$BS$27,7,0)=0,"",VLOOKUP($O192&amp;$Q192&amp;$R192,[1]参照!$BH$3:$BS$27,7,0)))</f>
        <v/>
      </c>
      <c r="AL192" s="31"/>
      <c r="AM192" s="32"/>
      <c r="AN192" s="30" t="str">
        <f>IF(ISERROR(VLOOKUP($O192&amp;$Q192&amp;$R192,[1]参照!$BH$3:$BS$27,12,0)),"",IF(VLOOKUP($O192&amp;$Q192&amp;$R192,[1]参照!$BH$3:$BS$27,12,0)=0,"",VLOOKUP($O192&amp;$Q192&amp;$R192,[1]参照!$BH$3:$BS$27,12,0)))</f>
        <v/>
      </c>
      <c r="AO192" s="33"/>
      <c r="AP192" s="34"/>
    </row>
    <row r="193" spans="1:42" ht="21.75" customHeight="1">
      <c r="A193" s="24" t="str">
        <f>[1]表紙!$H$11</f>
        <v>28365</v>
      </c>
      <c r="B193" s="25"/>
      <c r="C193" s="26">
        <v>190</v>
      </c>
      <c r="D193" s="27" t="str">
        <f>IFERROR(VLOOKUP($A193&amp;"-"&amp;[1]★回答入力シート!$F193,[1]参照!$K$3:$N$11968,4,0),"")</f>
        <v/>
      </c>
      <c r="E193" s="27" t="s">
        <v>39</v>
      </c>
      <c r="F193" s="28"/>
      <c r="G193" s="27" t="s">
        <v>40</v>
      </c>
      <c r="H193" s="28"/>
      <c r="I193" s="27" t="s">
        <v>41</v>
      </c>
      <c r="J193" s="27" t="s">
        <v>39</v>
      </c>
      <c r="K193" s="28"/>
      <c r="L193" s="27" t="s">
        <v>40</v>
      </c>
      <c r="M193" s="28"/>
      <c r="N193" s="27" t="s">
        <v>41</v>
      </c>
      <c r="O193" s="28"/>
      <c r="P193" s="29" t="str">
        <f>IF(D193="","",IF(VLOOKUP($D193,[1]参照!$N$3:$O$11968,2,0)=0,"",VLOOKUP($D193,[1]参照!$N$3:$O$11968,2,0)))</f>
        <v/>
      </c>
      <c r="Q193" s="28"/>
      <c r="R193" s="28"/>
      <c r="S193" s="25"/>
      <c r="T193" s="25"/>
      <c r="U193" s="30" t="str">
        <f>IF(ISERROR(VLOOKUP($O193&amp;$Q193&amp;$R193,[1]参照!$BH$3:$BS$27,3,0)),"",IF(VLOOKUP($O193&amp;$Q193&amp;$R193,[1]参照!$BH$3:$BS$27,3,0)=0,"",VLOOKUP($O193&amp;$Q193&amp;$R193,[1]参照!$BH$3:$BS$27,3,0)))</f>
        <v/>
      </c>
      <c r="V193" s="31"/>
      <c r="W193" s="32"/>
      <c r="X193" s="30" t="str">
        <f>IF(ISERROR(VLOOKUP($O193&amp;$Q193&amp;$R193,[1]参照!$BH$3:$BS$27,8,0)),"",IF(VLOOKUP($O193&amp;$Q193&amp;$R193,[1]参照!$BH$3:$BS$27,8,0)=0,"",VLOOKUP($O193&amp;$Q193&amp;$R193,[1]参照!$BH$3:$BS$27,8,0)))</f>
        <v/>
      </c>
      <c r="Y193" s="30" t="str">
        <f>IF(ISERROR(VLOOKUP($O193&amp;$Q193&amp;$R193,[1]参照!$BH$3:$BS$27,4,0)),"",IF(VLOOKUP($O193&amp;$Q193&amp;$R193,[1]参照!$BH$3:$BS$27,4,0)=0,"",VLOOKUP($O193&amp;$Q193&amp;$R193,[1]参照!$BH$3:$BS$27,4,0)))</f>
        <v/>
      </c>
      <c r="Z193" s="31"/>
      <c r="AA193" s="32"/>
      <c r="AB193" s="30" t="str">
        <f>IF(ISERROR(VLOOKUP($O193&amp;$Q193&amp;$R193,[1]参照!$BH$3:$BS$27,9,0)),"",IF(VLOOKUP($O193&amp;$Q193&amp;$R193,[1]参照!$BH$3:$BS$27,9,0)=0,"",VLOOKUP($O193&amp;$Q193&amp;$R193,[1]参照!$BH$3:$BS$27,9,0)))</f>
        <v/>
      </c>
      <c r="AC193" s="30" t="str">
        <f>IF(ISERROR(VLOOKUP($O193&amp;$Q193&amp;$R193,[1]参照!$BH$3:$BS$27,5,0)),"",IF(VLOOKUP($O193&amp;$Q193&amp;$R193,[1]参照!$BH$3:$BS$27,5,0)=0,"",VLOOKUP($O193&amp;$Q193&amp;$R193,[1]参照!$BH$3:$BS$27,5,0)))</f>
        <v/>
      </c>
      <c r="AD193" s="31"/>
      <c r="AE193" s="32"/>
      <c r="AF193" s="30" t="str">
        <f>IF(ISERROR(VLOOKUP($O193&amp;$Q193&amp;$R193,[1]参照!$BH$3:$BS$27,10,0)),"",IF(VLOOKUP($O193&amp;$Q193&amp;$R193,[1]参照!$BH$3:$BS$27,10,0)=0,"",VLOOKUP($O193&amp;$Q193&amp;$R193,[1]参照!$BH$3:$BS$27,10,0)))</f>
        <v/>
      </c>
      <c r="AG193" s="30" t="str">
        <f>IF(ISERROR(VLOOKUP($O193&amp;$Q193&amp;$R193,[1]参照!$BH$3:$BS$27,6,0)),"",IF(VLOOKUP($O193&amp;$Q193&amp;$R193,[1]参照!$BH$3:$BS$27,6,0)=0,"",VLOOKUP($O193&amp;$Q193&amp;$R193,[1]参照!$BH$3:$BS$27,6,0)))</f>
        <v/>
      </c>
      <c r="AH193" s="31"/>
      <c r="AI193" s="32"/>
      <c r="AJ193" s="30" t="str">
        <f>IF(ISERROR(VLOOKUP($O193&amp;$Q193&amp;$R193,[1]参照!$BH$3:$BS$27,11,0)),"",IF(VLOOKUP($O193&amp;$Q193&amp;$R193,[1]参照!$BH$3:$BS$27,11,0)=0,"",VLOOKUP($O193&amp;$Q193&amp;$R193,[1]参照!$BH$3:$BS$27,11,0)))</f>
        <v/>
      </c>
      <c r="AK193" s="30" t="str">
        <f>IF(ISERROR(VLOOKUP($O193&amp;$Q193&amp;$R193,[1]参照!$BH$3:$BS$27,7,0)),"",IF(VLOOKUP($O193&amp;$Q193&amp;$R193,[1]参照!$BH$3:$BS$27,7,0)=0,"",VLOOKUP($O193&amp;$Q193&amp;$R193,[1]参照!$BH$3:$BS$27,7,0)))</f>
        <v/>
      </c>
      <c r="AL193" s="31"/>
      <c r="AM193" s="32"/>
      <c r="AN193" s="30" t="str">
        <f>IF(ISERROR(VLOOKUP($O193&amp;$Q193&amp;$R193,[1]参照!$BH$3:$BS$27,12,0)),"",IF(VLOOKUP($O193&amp;$Q193&amp;$R193,[1]参照!$BH$3:$BS$27,12,0)=0,"",VLOOKUP($O193&amp;$Q193&amp;$R193,[1]参照!$BH$3:$BS$27,12,0)))</f>
        <v/>
      </c>
      <c r="AO193" s="33"/>
      <c r="AP193" s="34"/>
    </row>
    <row r="194" spans="1:42" ht="21.75" customHeight="1">
      <c r="A194" s="24" t="str">
        <f>[1]表紙!$H$11</f>
        <v>28365</v>
      </c>
      <c r="B194" s="25"/>
      <c r="C194" s="26">
        <v>191</v>
      </c>
      <c r="D194" s="27" t="str">
        <f>IFERROR(VLOOKUP($A194&amp;"-"&amp;[1]★回答入力シート!$F194,[1]参照!$K$3:$N$11968,4,0),"")</f>
        <v/>
      </c>
      <c r="E194" s="27" t="s">
        <v>39</v>
      </c>
      <c r="F194" s="28"/>
      <c r="G194" s="27" t="s">
        <v>40</v>
      </c>
      <c r="H194" s="28"/>
      <c r="I194" s="27" t="s">
        <v>41</v>
      </c>
      <c r="J194" s="27" t="s">
        <v>39</v>
      </c>
      <c r="K194" s="28"/>
      <c r="L194" s="27" t="s">
        <v>40</v>
      </c>
      <c r="M194" s="28"/>
      <c r="N194" s="27" t="s">
        <v>41</v>
      </c>
      <c r="O194" s="28"/>
      <c r="P194" s="29" t="str">
        <f>IF(D194="","",IF(VLOOKUP($D194,[1]参照!$N$3:$O$11968,2,0)=0,"",VLOOKUP($D194,[1]参照!$N$3:$O$11968,2,0)))</f>
        <v/>
      </c>
      <c r="Q194" s="28"/>
      <c r="R194" s="28"/>
      <c r="S194" s="25"/>
      <c r="T194" s="25"/>
      <c r="U194" s="30" t="str">
        <f>IF(ISERROR(VLOOKUP($O194&amp;$Q194&amp;$R194,[1]参照!$BH$3:$BS$27,3,0)),"",IF(VLOOKUP($O194&amp;$Q194&amp;$R194,[1]参照!$BH$3:$BS$27,3,0)=0,"",VLOOKUP($O194&amp;$Q194&amp;$R194,[1]参照!$BH$3:$BS$27,3,0)))</f>
        <v/>
      </c>
      <c r="V194" s="31"/>
      <c r="W194" s="32"/>
      <c r="X194" s="30" t="str">
        <f>IF(ISERROR(VLOOKUP($O194&amp;$Q194&amp;$R194,[1]参照!$BH$3:$BS$27,8,0)),"",IF(VLOOKUP($O194&amp;$Q194&amp;$R194,[1]参照!$BH$3:$BS$27,8,0)=0,"",VLOOKUP($O194&amp;$Q194&amp;$R194,[1]参照!$BH$3:$BS$27,8,0)))</f>
        <v/>
      </c>
      <c r="Y194" s="30" t="str">
        <f>IF(ISERROR(VLOOKUP($O194&amp;$Q194&amp;$R194,[1]参照!$BH$3:$BS$27,4,0)),"",IF(VLOOKUP($O194&amp;$Q194&amp;$R194,[1]参照!$BH$3:$BS$27,4,0)=0,"",VLOOKUP($O194&amp;$Q194&amp;$R194,[1]参照!$BH$3:$BS$27,4,0)))</f>
        <v/>
      </c>
      <c r="Z194" s="31"/>
      <c r="AA194" s="32"/>
      <c r="AB194" s="30" t="str">
        <f>IF(ISERROR(VLOOKUP($O194&amp;$Q194&amp;$R194,[1]参照!$BH$3:$BS$27,9,0)),"",IF(VLOOKUP($O194&amp;$Q194&amp;$R194,[1]参照!$BH$3:$BS$27,9,0)=0,"",VLOOKUP($O194&amp;$Q194&amp;$R194,[1]参照!$BH$3:$BS$27,9,0)))</f>
        <v/>
      </c>
      <c r="AC194" s="30" t="str">
        <f>IF(ISERROR(VLOOKUP($O194&amp;$Q194&amp;$R194,[1]参照!$BH$3:$BS$27,5,0)),"",IF(VLOOKUP($O194&amp;$Q194&amp;$R194,[1]参照!$BH$3:$BS$27,5,0)=0,"",VLOOKUP($O194&amp;$Q194&amp;$R194,[1]参照!$BH$3:$BS$27,5,0)))</f>
        <v/>
      </c>
      <c r="AD194" s="31"/>
      <c r="AE194" s="32"/>
      <c r="AF194" s="30" t="str">
        <f>IF(ISERROR(VLOOKUP($O194&amp;$Q194&amp;$R194,[1]参照!$BH$3:$BS$27,10,0)),"",IF(VLOOKUP($O194&amp;$Q194&amp;$R194,[1]参照!$BH$3:$BS$27,10,0)=0,"",VLOOKUP($O194&amp;$Q194&amp;$R194,[1]参照!$BH$3:$BS$27,10,0)))</f>
        <v/>
      </c>
      <c r="AG194" s="30" t="str">
        <f>IF(ISERROR(VLOOKUP($O194&amp;$Q194&amp;$R194,[1]参照!$BH$3:$BS$27,6,0)),"",IF(VLOOKUP($O194&amp;$Q194&amp;$R194,[1]参照!$BH$3:$BS$27,6,0)=0,"",VLOOKUP($O194&amp;$Q194&amp;$R194,[1]参照!$BH$3:$BS$27,6,0)))</f>
        <v/>
      </c>
      <c r="AH194" s="31"/>
      <c r="AI194" s="32"/>
      <c r="AJ194" s="30" t="str">
        <f>IF(ISERROR(VLOOKUP($O194&amp;$Q194&amp;$R194,[1]参照!$BH$3:$BS$27,11,0)),"",IF(VLOOKUP($O194&amp;$Q194&amp;$R194,[1]参照!$BH$3:$BS$27,11,0)=0,"",VLOOKUP($O194&amp;$Q194&amp;$R194,[1]参照!$BH$3:$BS$27,11,0)))</f>
        <v/>
      </c>
      <c r="AK194" s="30" t="str">
        <f>IF(ISERROR(VLOOKUP($O194&amp;$Q194&amp;$R194,[1]参照!$BH$3:$BS$27,7,0)),"",IF(VLOOKUP($O194&amp;$Q194&amp;$R194,[1]参照!$BH$3:$BS$27,7,0)=0,"",VLOOKUP($O194&amp;$Q194&amp;$R194,[1]参照!$BH$3:$BS$27,7,0)))</f>
        <v/>
      </c>
      <c r="AL194" s="31"/>
      <c r="AM194" s="32"/>
      <c r="AN194" s="30" t="str">
        <f>IF(ISERROR(VLOOKUP($O194&amp;$Q194&amp;$R194,[1]参照!$BH$3:$BS$27,12,0)),"",IF(VLOOKUP($O194&amp;$Q194&amp;$R194,[1]参照!$BH$3:$BS$27,12,0)=0,"",VLOOKUP($O194&amp;$Q194&amp;$R194,[1]参照!$BH$3:$BS$27,12,0)))</f>
        <v/>
      </c>
      <c r="AO194" s="33"/>
      <c r="AP194" s="34"/>
    </row>
    <row r="195" spans="1:42" ht="21.75" customHeight="1">
      <c r="A195" s="24" t="str">
        <f>[1]表紙!$H$11</f>
        <v>28365</v>
      </c>
      <c r="B195" s="25"/>
      <c r="C195" s="26">
        <v>192</v>
      </c>
      <c r="D195" s="27" t="str">
        <f>IFERROR(VLOOKUP($A195&amp;"-"&amp;[1]★回答入力シート!$F195,[1]参照!$K$3:$N$11968,4,0),"")</f>
        <v/>
      </c>
      <c r="E195" s="27" t="s">
        <v>39</v>
      </c>
      <c r="F195" s="28"/>
      <c r="G195" s="27" t="s">
        <v>40</v>
      </c>
      <c r="H195" s="28"/>
      <c r="I195" s="27" t="s">
        <v>41</v>
      </c>
      <c r="J195" s="27" t="s">
        <v>39</v>
      </c>
      <c r="K195" s="28"/>
      <c r="L195" s="27" t="s">
        <v>40</v>
      </c>
      <c r="M195" s="28"/>
      <c r="N195" s="27" t="s">
        <v>41</v>
      </c>
      <c r="O195" s="28"/>
      <c r="P195" s="29" t="str">
        <f>IF(D195="","",IF(VLOOKUP($D195,[1]参照!$N$3:$O$11968,2,0)=0,"",VLOOKUP($D195,[1]参照!$N$3:$O$11968,2,0)))</f>
        <v/>
      </c>
      <c r="Q195" s="28"/>
      <c r="R195" s="28"/>
      <c r="S195" s="25"/>
      <c r="T195" s="25"/>
      <c r="U195" s="30" t="str">
        <f>IF(ISERROR(VLOOKUP($O195&amp;$Q195&amp;$R195,[1]参照!$BH$3:$BS$27,3,0)),"",IF(VLOOKUP($O195&amp;$Q195&amp;$R195,[1]参照!$BH$3:$BS$27,3,0)=0,"",VLOOKUP($O195&amp;$Q195&amp;$R195,[1]参照!$BH$3:$BS$27,3,0)))</f>
        <v/>
      </c>
      <c r="V195" s="31"/>
      <c r="W195" s="32"/>
      <c r="X195" s="30" t="str">
        <f>IF(ISERROR(VLOOKUP($O195&amp;$Q195&amp;$R195,[1]参照!$BH$3:$BS$27,8,0)),"",IF(VLOOKUP($O195&amp;$Q195&amp;$R195,[1]参照!$BH$3:$BS$27,8,0)=0,"",VLOOKUP($O195&amp;$Q195&amp;$R195,[1]参照!$BH$3:$BS$27,8,0)))</f>
        <v/>
      </c>
      <c r="Y195" s="30" t="str">
        <f>IF(ISERROR(VLOOKUP($O195&amp;$Q195&amp;$R195,[1]参照!$BH$3:$BS$27,4,0)),"",IF(VLOOKUP($O195&amp;$Q195&amp;$R195,[1]参照!$BH$3:$BS$27,4,0)=0,"",VLOOKUP($O195&amp;$Q195&amp;$R195,[1]参照!$BH$3:$BS$27,4,0)))</f>
        <v/>
      </c>
      <c r="Z195" s="31"/>
      <c r="AA195" s="32"/>
      <c r="AB195" s="30" t="str">
        <f>IF(ISERROR(VLOOKUP($O195&amp;$Q195&amp;$R195,[1]参照!$BH$3:$BS$27,9,0)),"",IF(VLOOKUP($O195&amp;$Q195&amp;$R195,[1]参照!$BH$3:$BS$27,9,0)=0,"",VLOOKUP($O195&amp;$Q195&amp;$R195,[1]参照!$BH$3:$BS$27,9,0)))</f>
        <v/>
      </c>
      <c r="AC195" s="30" t="str">
        <f>IF(ISERROR(VLOOKUP($O195&amp;$Q195&amp;$R195,[1]参照!$BH$3:$BS$27,5,0)),"",IF(VLOOKUP($O195&amp;$Q195&amp;$R195,[1]参照!$BH$3:$BS$27,5,0)=0,"",VLOOKUP($O195&amp;$Q195&amp;$R195,[1]参照!$BH$3:$BS$27,5,0)))</f>
        <v/>
      </c>
      <c r="AD195" s="31"/>
      <c r="AE195" s="32"/>
      <c r="AF195" s="30" t="str">
        <f>IF(ISERROR(VLOOKUP($O195&amp;$Q195&amp;$R195,[1]参照!$BH$3:$BS$27,10,0)),"",IF(VLOOKUP($O195&amp;$Q195&amp;$R195,[1]参照!$BH$3:$BS$27,10,0)=0,"",VLOOKUP($O195&amp;$Q195&amp;$R195,[1]参照!$BH$3:$BS$27,10,0)))</f>
        <v/>
      </c>
      <c r="AG195" s="30" t="str">
        <f>IF(ISERROR(VLOOKUP($O195&amp;$Q195&amp;$R195,[1]参照!$BH$3:$BS$27,6,0)),"",IF(VLOOKUP($O195&amp;$Q195&amp;$R195,[1]参照!$BH$3:$BS$27,6,0)=0,"",VLOOKUP($O195&amp;$Q195&amp;$R195,[1]参照!$BH$3:$BS$27,6,0)))</f>
        <v/>
      </c>
      <c r="AH195" s="31"/>
      <c r="AI195" s="32"/>
      <c r="AJ195" s="30" t="str">
        <f>IF(ISERROR(VLOOKUP($O195&amp;$Q195&amp;$R195,[1]参照!$BH$3:$BS$27,11,0)),"",IF(VLOOKUP($O195&amp;$Q195&amp;$R195,[1]参照!$BH$3:$BS$27,11,0)=0,"",VLOOKUP($O195&amp;$Q195&amp;$R195,[1]参照!$BH$3:$BS$27,11,0)))</f>
        <v/>
      </c>
      <c r="AK195" s="30" t="str">
        <f>IF(ISERROR(VLOOKUP($O195&amp;$Q195&amp;$R195,[1]参照!$BH$3:$BS$27,7,0)),"",IF(VLOOKUP($O195&amp;$Q195&amp;$R195,[1]参照!$BH$3:$BS$27,7,0)=0,"",VLOOKUP($O195&amp;$Q195&amp;$R195,[1]参照!$BH$3:$BS$27,7,0)))</f>
        <v/>
      </c>
      <c r="AL195" s="31"/>
      <c r="AM195" s="32"/>
      <c r="AN195" s="30" t="str">
        <f>IF(ISERROR(VLOOKUP($O195&amp;$Q195&amp;$R195,[1]参照!$BH$3:$BS$27,12,0)),"",IF(VLOOKUP($O195&amp;$Q195&amp;$R195,[1]参照!$BH$3:$BS$27,12,0)=0,"",VLOOKUP($O195&amp;$Q195&amp;$R195,[1]参照!$BH$3:$BS$27,12,0)))</f>
        <v/>
      </c>
      <c r="AO195" s="33"/>
      <c r="AP195" s="34"/>
    </row>
    <row r="196" spans="1:42" ht="21.75" customHeight="1">
      <c r="A196" s="24" t="str">
        <f>[1]表紙!$H$11</f>
        <v>28365</v>
      </c>
      <c r="B196" s="25"/>
      <c r="C196" s="26">
        <v>193</v>
      </c>
      <c r="D196" s="27" t="str">
        <f>IFERROR(VLOOKUP($A196&amp;"-"&amp;[1]★回答入力シート!$F196,[1]参照!$K$3:$N$11968,4,0),"")</f>
        <v/>
      </c>
      <c r="E196" s="27" t="s">
        <v>39</v>
      </c>
      <c r="F196" s="28"/>
      <c r="G196" s="27" t="s">
        <v>40</v>
      </c>
      <c r="H196" s="28"/>
      <c r="I196" s="27" t="s">
        <v>41</v>
      </c>
      <c r="J196" s="27" t="s">
        <v>39</v>
      </c>
      <c r="K196" s="28"/>
      <c r="L196" s="27" t="s">
        <v>40</v>
      </c>
      <c r="M196" s="28"/>
      <c r="N196" s="27" t="s">
        <v>41</v>
      </c>
      <c r="O196" s="28"/>
      <c r="P196" s="29" t="str">
        <f>IF(D196="","",IF(VLOOKUP($D196,[1]参照!$N$3:$O$11968,2,0)=0,"",VLOOKUP($D196,[1]参照!$N$3:$O$11968,2,0)))</f>
        <v/>
      </c>
      <c r="Q196" s="28"/>
      <c r="R196" s="28"/>
      <c r="S196" s="25"/>
      <c r="T196" s="25"/>
      <c r="U196" s="30" t="str">
        <f>IF(ISERROR(VLOOKUP($O196&amp;$Q196&amp;$R196,[1]参照!$BH$3:$BS$27,3,0)),"",IF(VLOOKUP($O196&amp;$Q196&amp;$R196,[1]参照!$BH$3:$BS$27,3,0)=0,"",VLOOKUP($O196&amp;$Q196&amp;$R196,[1]参照!$BH$3:$BS$27,3,0)))</f>
        <v/>
      </c>
      <c r="V196" s="31"/>
      <c r="W196" s="32"/>
      <c r="X196" s="30" t="str">
        <f>IF(ISERROR(VLOOKUP($O196&amp;$Q196&amp;$R196,[1]参照!$BH$3:$BS$27,8,0)),"",IF(VLOOKUP($O196&amp;$Q196&amp;$R196,[1]参照!$BH$3:$BS$27,8,0)=0,"",VLOOKUP($O196&amp;$Q196&amp;$R196,[1]参照!$BH$3:$BS$27,8,0)))</f>
        <v/>
      </c>
      <c r="Y196" s="30" t="str">
        <f>IF(ISERROR(VLOOKUP($O196&amp;$Q196&amp;$R196,[1]参照!$BH$3:$BS$27,4,0)),"",IF(VLOOKUP($O196&amp;$Q196&amp;$R196,[1]参照!$BH$3:$BS$27,4,0)=0,"",VLOOKUP($O196&amp;$Q196&amp;$R196,[1]参照!$BH$3:$BS$27,4,0)))</f>
        <v/>
      </c>
      <c r="Z196" s="31"/>
      <c r="AA196" s="32"/>
      <c r="AB196" s="30" t="str">
        <f>IF(ISERROR(VLOOKUP($O196&amp;$Q196&amp;$R196,[1]参照!$BH$3:$BS$27,9,0)),"",IF(VLOOKUP($O196&amp;$Q196&amp;$R196,[1]参照!$BH$3:$BS$27,9,0)=0,"",VLOOKUP($O196&amp;$Q196&amp;$R196,[1]参照!$BH$3:$BS$27,9,0)))</f>
        <v/>
      </c>
      <c r="AC196" s="30" t="str">
        <f>IF(ISERROR(VLOOKUP($O196&amp;$Q196&amp;$R196,[1]参照!$BH$3:$BS$27,5,0)),"",IF(VLOOKUP($O196&amp;$Q196&amp;$R196,[1]参照!$BH$3:$BS$27,5,0)=0,"",VLOOKUP($O196&amp;$Q196&amp;$R196,[1]参照!$BH$3:$BS$27,5,0)))</f>
        <v/>
      </c>
      <c r="AD196" s="31"/>
      <c r="AE196" s="32"/>
      <c r="AF196" s="30" t="str">
        <f>IF(ISERROR(VLOOKUP($O196&amp;$Q196&amp;$R196,[1]参照!$BH$3:$BS$27,10,0)),"",IF(VLOOKUP($O196&amp;$Q196&amp;$R196,[1]参照!$BH$3:$BS$27,10,0)=0,"",VLOOKUP($O196&amp;$Q196&amp;$R196,[1]参照!$BH$3:$BS$27,10,0)))</f>
        <v/>
      </c>
      <c r="AG196" s="30" t="str">
        <f>IF(ISERROR(VLOOKUP($O196&amp;$Q196&amp;$R196,[1]参照!$BH$3:$BS$27,6,0)),"",IF(VLOOKUP($O196&amp;$Q196&amp;$R196,[1]参照!$BH$3:$BS$27,6,0)=0,"",VLOOKUP($O196&amp;$Q196&amp;$R196,[1]参照!$BH$3:$BS$27,6,0)))</f>
        <v/>
      </c>
      <c r="AH196" s="31"/>
      <c r="AI196" s="32"/>
      <c r="AJ196" s="30" t="str">
        <f>IF(ISERROR(VLOOKUP($O196&amp;$Q196&amp;$R196,[1]参照!$BH$3:$BS$27,11,0)),"",IF(VLOOKUP($O196&amp;$Q196&amp;$R196,[1]参照!$BH$3:$BS$27,11,0)=0,"",VLOOKUP($O196&amp;$Q196&amp;$R196,[1]参照!$BH$3:$BS$27,11,0)))</f>
        <v/>
      </c>
      <c r="AK196" s="30" t="str">
        <f>IF(ISERROR(VLOOKUP($O196&amp;$Q196&amp;$R196,[1]参照!$BH$3:$BS$27,7,0)),"",IF(VLOOKUP($O196&amp;$Q196&amp;$R196,[1]参照!$BH$3:$BS$27,7,0)=0,"",VLOOKUP($O196&amp;$Q196&amp;$R196,[1]参照!$BH$3:$BS$27,7,0)))</f>
        <v/>
      </c>
      <c r="AL196" s="31"/>
      <c r="AM196" s="32"/>
      <c r="AN196" s="30" t="str">
        <f>IF(ISERROR(VLOOKUP($O196&amp;$Q196&amp;$R196,[1]参照!$BH$3:$BS$27,12,0)),"",IF(VLOOKUP($O196&amp;$Q196&amp;$R196,[1]参照!$BH$3:$BS$27,12,0)=0,"",VLOOKUP($O196&amp;$Q196&amp;$R196,[1]参照!$BH$3:$BS$27,12,0)))</f>
        <v/>
      </c>
      <c r="AO196" s="33"/>
      <c r="AP196" s="34"/>
    </row>
    <row r="197" spans="1:42" ht="21.75" customHeight="1">
      <c r="A197" s="24" t="str">
        <f>[1]表紙!$H$11</f>
        <v>28365</v>
      </c>
      <c r="B197" s="25"/>
      <c r="C197" s="26">
        <v>194</v>
      </c>
      <c r="D197" s="27" t="str">
        <f>IFERROR(VLOOKUP($A197&amp;"-"&amp;[1]★回答入力シート!$F197,[1]参照!$K$3:$N$11968,4,0),"")</f>
        <v/>
      </c>
      <c r="E197" s="27" t="s">
        <v>39</v>
      </c>
      <c r="F197" s="28"/>
      <c r="G197" s="27" t="s">
        <v>40</v>
      </c>
      <c r="H197" s="28"/>
      <c r="I197" s="27" t="s">
        <v>41</v>
      </c>
      <c r="J197" s="27" t="s">
        <v>39</v>
      </c>
      <c r="K197" s="28"/>
      <c r="L197" s="27" t="s">
        <v>40</v>
      </c>
      <c r="M197" s="28"/>
      <c r="N197" s="27" t="s">
        <v>41</v>
      </c>
      <c r="O197" s="28"/>
      <c r="P197" s="29" t="str">
        <f>IF(D197="","",IF(VLOOKUP($D197,[1]参照!$N$3:$O$11968,2,0)=0,"",VLOOKUP($D197,[1]参照!$N$3:$O$11968,2,0)))</f>
        <v/>
      </c>
      <c r="Q197" s="28"/>
      <c r="R197" s="28"/>
      <c r="S197" s="25"/>
      <c r="T197" s="25"/>
      <c r="U197" s="30" t="str">
        <f>IF(ISERROR(VLOOKUP($O197&amp;$Q197&amp;$R197,[1]参照!$BH$3:$BS$27,3,0)),"",IF(VLOOKUP($O197&amp;$Q197&amp;$R197,[1]参照!$BH$3:$BS$27,3,0)=0,"",VLOOKUP($O197&amp;$Q197&amp;$R197,[1]参照!$BH$3:$BS$27,3,0)))</f>
        <v/>
      </c>
      <c r="V197" s="31"/>
      <c r="W197" s="32"/>
      <c r="X197" s="30" t="str">
        <f>IF(ISERROR(VLOOKUP($O197&amp;$Q197&amp;$R197,[1]参照!$BH$3:$BS$27,8,0)),"",IF(VLOOKUP($O197&amp;$Q197&amp;$R197,[1]参照!$BH$3:$BS$27,8,0)=0,"",VLOOKUP($O197&amp;$Q197&amp;$R197,[1]参照!$BH$3:$BS$27,8,0)))</f>
        <v/>
      </c>
      <c r="Y197" s="30" t="str">
        <f>IF(ISERROR(VLOOKUP($O197&amp;$Q197&amp;$R197,[1]参照!$BH$3:$BS$27,4,0)),"",IF(VLOOKUP($O197&amp;$Q197&amp;$R197,[1]参照!$BH$3:$BS$27,4,0)=0,"",VLOOKUP($O197&amp;$Q197&amp;$R197,[1]参照!$BH$3:$BS$27,4,0)))</f>
        <v/>
      </c>
      <c r="Z197" s="31"/>
      <c r="AA197" s="32"/>
      <c r="AB197" s="30" t="str">
        <f>IF(ISERROR(VLOOKUP($O197&amp;$Q197&amp;$R197,[1]参照!$BH$3:$BS$27,9,0)),"",IF(VLOOKUP($O197&amp;$Q197&amp;$R197,[1]参照!$BH$3:$BS$27,9,0)=0,"",VLOOKUP($O197&amp;$Q197&amp;$R197,[1]参照!$BH$3:$BS$27,9,0)))</f>
        <v/>
      </c>
      <c r="AC197" s="30" t="str">
        <f>IF(ISERROR(VLOOKUP($O197&amp;$Q197&amp;$R197,[1]参照!$BH$3:$BS$27,5,0)),"",IF(VLOOKUP($O197&amp;$Q197&amp;$R197,[1]参照!$BH$3:$BS$27,5,0)=0,"",VLOOKUP($O197&amp;$Q197&amp;$R197,[1]参照!$BH$3:$BS$27,5,0)))</f>
        <v/>
      </c>
      <c r="AD197" s="31"/>
      <c r="AE197" s="32"/>
      <c r="AF197" s="30" t="str">
        <f>IF(ISERROR(VLOOKUP($O197&amp;$Q197&amp;$R197,[1]参照!$BH$3:$BS$27,10,0)),"",IF(VLOOKUP($O197&amp;$Q197&amp;$R197,[1]参照!$BH$3:$BS$27,10,0)=0,"",VLOOKUP($O197&amp;$Q197&amp;$R197,[1]参照!$BH$3:$BS$27,10,0)))</f>
        <v/>
      </c>
      <c r="AG197" s="30" t="str">
        <f>IF(ISERROR(VLOOKUP($O197&amp;$Q197&amp;$R197,[1]参照!$BH$3:$BS$27,6,0)),"",IF(VLOOKUP($O197&amp;$Q197&amp;$R197,[1]参照!$BH$3:$BS$27,6,0)=0,"",VLOOKUP($O197&amp;$Q197&amp;$R197,[1]参照!$BH$3:$BS$27,6,0)))</f>
        <v/>
      </c>
      <c r="AH197" s="31"/>
      <c r="AI197" s="32"/>
      <c r="AJ197" s="30" t="str">
        <f>IF(ISERROR(VLOOKUP($O197&amp;$Q197&amp;$R197,[1]参照!$BH$3:$BS$27,11,0)),"",IF(VLOOKUP($O197&amp;$Q197&amp;$R197,[1]参照!$BH$3:$BS$27,11,0)=0,"",VLOOKUP($O197&amp;$Q197&amp;$R197,[1]参照!$BH$3:$BS$27,11,0)))</f>
        <v/>
      </c>
      <c r="AK197" s="30" t="str">
        <f>IF(ISERROR(VLOOKUP($O197&amp;$Q197&amp;$R197,[1]参照!$BH$3:$BS$27,7,0)),"",IF(VLOOKUP($O197&amp;$Q197&amp;$R197,[1]参照!$BH$3:$BS$27,7,0)=0,"",VLOOKUP($O197&amp;$Q197&amp;$R197,[1]参照!$BH$3:$BS$27,7,0)))</f>
        <v/>
      </c>
      <c r="AL197" s="31"/>
      <c r="AM197" s="32"/>
      <c r="AN197" s="30" t="str">
        <f>IF(ISERROR(VLOOKUP($O197&amp;$Q197&amp;$R197,[1]参照!$BH$3:$BS$27,12,0)),"",IF(VLOOKUP($O197&amp;$Q197&amp;$R197,[1]参照!$BH$3:$BS$27,12,0)=0,"",VLOOKUP($O197&amp;$Q197&amp;$R197,[1]参照!$BH$3:$BS$27,12,0)))</f>
        <v/>
      </c>
      <c r="AO197" s="33"/>
      <c r="AP197" s="34"/>
    </row>
    <row r="198" spans="1:42" ht="21.75" customHeight="1">
      <c r="A198" s="24" t="str">
        <f>[1]表紙!$H$11</f>
        <v>28365</v>
      </c>
      <c r="B198" s="25"/>
      <c r="C198" s="26">
        <v>195</v>
      </c>
      <c r="D198" s="27" t="str">
        <f>IFERROR(VLOOKUP($A198&amp;"-"&amp;[1]★回答入力シート!$F198,[1]参照!$K$3:$N$11968,4,0),"")</f>
        <v/>
      </c>
      <c r="E198" s="27" t="s">
        <v>39</v>
      </c>
      <c r="F198" s="28"/>
      <c r="G198" s="27" t="s">
        <v>40</v>
      </c>
      <c r="H198" s="28"/>
      <c r="I198" s="27" t="s">
        <v>41</v>
      </c>
      <c r="J198" s="27" t="s">
        <v>39</v>
      </c>
      <c r="K198" s="28"/>
      <c r="L198" s="27" t="s">
        <v>40</v>
      </c>
      <c r="M198" s="28"/>
      <c r="N198" s="27" t="s">
        <v>41</v>
      </c>
      <c r="O198" s="28"/>
      <c r="P198" s="29" t="str">
        <f>IF(D198="","",IF(VLOOKUP($D198,[1]参照!$N$3:$O$11968,2,0)=0,"",VLOOKUP($D198,[1]参照!$N$3:$O$11968,2,0)))</f>
        <v/>
      </c>
      <c r="Q198" s="28"/>
      <c r="R198" s="28"/>
      <c r="S198" s="25"/>
      <c r="T198" s="25"/>
      <c r="U198" s="30" t="str">
        <f>IF(ISERROR(VLOOKUP($O198&amp;$Q198&amp;$R198,[1]参照!$BH$3:$BS$27,3,0)),"",IF(VLOOKUP($O198&amp;$Q198&amp;$R198,[1]参照!$BH$3:$BS$27,3,0)=0,"",VLOOKUP($O198&amp;$Q198&amp;$R198,[1]参照!$BH$3:$BS$27,3,0)))</f>
        <v/>
      </c>
      <c r="V198" s="31"/>
      <c r="W198" s="32"/>
      <c r="X198" s="30" t="str">
        <f>IF(ISERROR(VLOOKUP($O198&amp;$Q198&amp;$R198,[1]参照!$BH$3:$BS$27,8,0)),"",IF(VLOOKUP($O198&amp;$Q198&amp;$R198,[1]参照!$BH$3:$BS$27,8,0)=0,"",VLOOKUP($O198&amp;$Q198&amp;$R198,[1]参照!$BH$3:$BS$27,8,0)))</f>
        <v/>
      </c>
      <c r="Y198" s="30" t="str">
        <f>IF(ISERROR(VLOOKUP($O198&amp;$Q198&amp;$R198,[1]参照!$BH$3:$BS$27,4,0)),"",IF(VLOOKUP($O198&amp;$Q198&amp;$R198,[1]参照!$BH$3:$BS$27,4,0)=0,"",VLOOKUP($O198&amp;$Q198&amp;$R198,[1]参照!$BH$3:$BS$27,4,0)))</f>
        <v/>
      </c>
      <c r="Z198" s="31"/>
      <c r="AA198" s="32"/>
      <c r="AB198" s="30" t="str">
        <f>IF(ISERROR(VLOOKUP($O198&amp;$Q198&amp;$R198,[1]参照!$BH$3:$BS$27,9,0)),"",IF(VLOOKUP($O198&amp;$Q198&amp;$R198,[1]参照!$BH$3:$BS$27,9,0)=0,"",VLOOKUP($O198&amp;$Q198&amp;$R198,[1]参照!$BH$3:$BS$27,9,0)))</f>
        <v/>
      </c>
      <c r="AC198" s="30" t="str">
        <f>IF(ISERROR(VLOOKUP($O198&amp;$Q198&amp;$R198,[1]参照!$BH$3:$BS$27,5,0)),"",IF(VLOOKUP($O198&amp;$Q198&amp;$R198,[1]参照!$BH$3:$BS$27,5,0)=0,"",VLOOKUP($O198&amp;$Q198&amp;$R198,[1]参照!$BH$3:$BS$27,5,0)))</f>
        <v/>
      </c>
      <c r="AD198" s="31"/>
      <c r="AE198" s="32"/>
      <c r="AF198" s="30" t="str">
        <f>IF(ISERROR(VLOOKUP($O198&amp;$Q198&amp;$R198,[1]参照!$BH$3:$BS$27,10,0)),"",IF(VLOOKUP($O198&amp;$Q198&amp;$R198,[1]参照!$BH$3:$BS$27,10,0)=0,"",VLOOKUP($O198&amp;$Q198&amp;$R198,[1]参照!$BH$3:$BS$27,10,0)))</f>
        <v/>
      </c>
      <c r="AG198" s="30" t="str">
        <f>IF(ISERROR(VLOOKUP($O198&amp;$Q198&amp;$R198,[1]参照!$BH$3:$BS$27,6,0)),"",IF(VLOOKUP($O198&amp;$Q198&amp;$R198,[1]参照!$BH$3:$BS$27,6,0)=0,"",VLOOKUP($O198&amp;$Q198&amp;$R198,[1]参照!$BH$3:$BS$27,6,0)))</f>
        <v/>
      </c>
      <c r="AH198" s="31"/>
      <c r="AI198" s="32"/>
      <c r="AJ198" s="30" t="str">
        <f>IF(ISERROR(VLOOKUP($O198&amp;$Q198&amp;$R198,[1]参照!$BH$3:$BS$27,11,0)),"",IF(VLOOKUP($O198&amp;$Q198&amp;$R198,[1]参照!$BH$3:$BS$27,11,0)=0,"",VLOOKUP($O198&amp;$Q198&amp;$R198,[1]参照!$BH$3:$BS$27,11,0)))</f>
        <v/>
      </c>
      <c r="AK198" s="30" t="str">
        <f>IF(ISERROR(VLOOKUP($O198&amp;$Q198&amp;$R198,[1]参照!$BH$3:$BS$27,7,0)),"",IF(VLOOKUP($O198&amp;$Q198&amp;$R198,[1]参照!$BH$3:$BS$27,7,0)=0,"",VLOOKUP($O198&amp;$Q198&amp;$R198,[1]参照!$BH$3:$BS$27,7,0)))</f>
        <v/>
      </c>
      <c r="AL198" s="31"/>
      <c r="AM198" s="32"/>
      <c r="AN198" s="30" t="str">
        <f>IF(ISERROR(VLOOKUP($O198&amp;$Q198&amp;$R198,[1]参照!$BH$3:$BS$27,12,0)),"",IF(VLOOKUP($O198&amp;$Q198&amp;$R198,[1]参照!$BH$3:$BS$27,12,0)=0,"",VLOOKUP($O198&amp;$Q198&amp;$R198,[1]参照!$BH$3:$BS$27,12,0)))</f>
        <v/>
      </c>
      <c r="AO198" s="33"/>
      <c r="AP198" s="34"/>
    </row>
    <row r="199" spans="1:42" ht="21.75" customHeight="1">
      <c r="A199" s="24" t="str">
        <f>[1]表紙!$H$11</f>
        <v>28365</v>
      </c>
      <c r="B199" s="25"/>
      <c r="C199" s="26">
        <v>196</v>
      </c>
      <c r="D199" s="27" t="str">
        <f>IFERROR(VLOOKUP($A199&amp;"-"&amp;[1]★回答入力シート!$F199,[1]参照!$K$3:$N$11968,4,0),"")</f>
        <v/>
      </c>
      <c r="E199" s="27" t="s">
        <v>39</v>
      </c>
      <c r="F199" s="28"/>
      <c r="G199" s="27" t="s">
        <v>40</v>
      </c>
      <c r="H199" s="28"/>
      <c r="I199" s="27" t="s">
        <v>41</v>
      </c>
      <c r="J199" s="27" t="s">
        <v>39</v>
      </c>
      <c r="K199" s="28"/>
      <c r="L199" s="27" t="s">
        <v>40</v>
      </c>
      <c r="M199" s="28"/>
      <c r="N199" s="27" t="s">
        <v>41</v>
      </c>
      <c r="O199" s="28"/>
      <c r="P199" s="29" t="str">
        <f>IF(D199="","",IF(VLOOKUP($D199,[1]参照!$N$3:$O$11968,2,0)=0,"",VLOOKUP($D199,[1]参照!$N$3:$O$11968,2,0)))</f>
        <v/>
      </c>
      <c r="Q199" s="28"/>
      <c r="R199" s="28"/>
      <c r="S199" s="25"/>
      <c r="T199" s="25"/>
      <c r="U199" s="30" t="str">
        <f>IF(ISERROR(VLOOKUP($O199&amp;$Q199&amp;$R199,[1]参照!$BH$3:$BS$27,3,0)),"",IF(VLOOKUP($O199&amp;$Q199&amp;$R199,[1]参照!$BH$3:$BS$27,3,0)=0,"",VLOOKUP($O199&amp;$Q199&amp;$R199,[1]参照!$BH$3:$BS$27,3,0)))</f>
        <v/>
      </c>
      <c r="V199" s="31"/>
      <c r="W199" s="32"/>
      <c r="X199" s="30" t="str">
        <f>IF(ISERROR(VLOOKUP($O199&amp;$Q199&amp;$R199,[1]参照!$BH$3:$BS$27,8,0)),"",IF(VLOOKUP($O199&amp;$Q199&amp;$R199,[1]参照!$BH$3:$BS$27,8,0)=0,"",VLOOKUP($O199&amp;$Q199&amp;$R199,[1]参照!$BH$3:$BS$27,8,0)))</f>
        <v/>
      </c>
      <c r="Y199" s="30" t="str">
        <f>IF(ISERROR(VLOOKUP($O199&amp;$Q199&amp;$R199,[1]参照!$BH$3:$BS$27,4,0)),"",IF(VLOOKUP($O199&amp;$Q199&amp;$R199,[1]参照!$BH$3:$BS$27,4,0)=0,"",VLOOKUP($O199&amp;$Q199&amp;$R199,[1]参照!$BH$3:$BS$27,4,0)))</f>
        <v/>
      </c>
      <c r="Z199" s="31"/>
      <c r="AA199" s="32"/>
      <c r="AB199" s="30" t="str">
        <f>IF(ISERROR(VLOOKUP($O199&amp;$Q199&amp;$R199,[1]参照!$BH$3:$BS$27,9,0)),"",IF(VLOOKUP($O199&amp;$Q199&amp;$R199,[1]参照!$BH$3:$BS$27,9,0)=0,"",VLOOKUP($O199&amp;$Q199&amp;$R199,[1]参照!$BH$3:$BS$27,9,0)))</f>
        <v/>
      </c>
      <c r="AC199" s="30" t="str">
        <f>IF(ISERROR(VLOOKUP($O199&amp;$Q199&amp;$R199,[1]参照!$BH$3:$BS$27,5,0)),"",IF(VLOOKUP($O199&amp;$Q199&amp;$R199,[1]参照!$BH$3:$BS$27,5,0)=0,"",VLOOKUP($O199&amp;$Q199&amp;$R199,[1]参照!$BH$3:$BS$27,5,0)))</f>
        <v/>
      </c>
      <c r="AD199" s="31"/>
      <c r="AE199" s="32"/>
      <c r="AF199" s="30" t="str">
        <f>IF(ISERROR(VLOOKUP($O199&amp;$Q199&amp;$R199,[1]参照!$BH$3:$BS$27,10,0)),"",IF(VLOOKUP($O199&amp;$Q199&amp;$R199,[1]参照!$BH$3:$BS$27,10,0)=0,"",VLOOKUP($O199&amp;$Q199&amp;$R199,[1]参照!$BH$3:$BS$27,10,0)))</f>
        <v/>
      </c>
      <c r="AG199" s="30" t="str">
        <f>IF(ISERROR(VLOOKUP($O199&amp;$Q199&amp;$R199,[1]参照!$BH$3:$BS$27,6,0)),"",IF(VLOOKUP($O199&amp;$Q199&amp;$R199,[1]参照!$BH$3:$BS$27,6,0)=0,"",VLOOKUP($O199&amp;$Q199&amp;$R199,[1]参照!$BH$3:$BS$27,6,0)))</f>
        <v/>
      </c>
      <c r="AH199" s="31"/>
      <c r="AI199" s="32"/>
      <c r="AJ199" s="30" t="str">
        <f>IF(ISERROR(VLOOKUP($O199&amp;$Q199&amp;$R199,[1]参照!$BH$3:$BS$27,11,0)),"",IF(VLOOKUP($O199&amp;$Q199&amp;$R199,[1]参照!$BH$3:$BS$27,11,0)=0,"",VLOOKUP($O199&amp;$Q199&amp;$R199,[1]参照!$BH$3:$BS$27,11,0)))</f>
        <v/>
      </c>
      <c r="AK199" s="30" t="str">
        <f>IF(ISERROR(VLOOKUP($O199&amp;$Q199&amp;$R199,[1]参照!$BH$3:$BS$27,7,0)),"",IF(VLOOKUP($O199&amp;$Q199&amp;$R199,[1]参照!$BH$3:$BS$27,7,0)=0,"",VLOOKUP($O199&amp;$Q199&amp;$R199,[1]参照!$BH$3:$BS$27,7,0)))</f>
        <v/>
      </c>
      <c r="AL199" s="31"/>
      <c r="AM199" s="32"/>
      <c r="AN199" s="30" t="str">
        <f>IF(ISERROR(VLOOKUP($O199&amp;$Q199&amp;$R199,[1]参照!$BH$3:$BS$27,12,0)),"",IF(VLOOKUP($O199&amp;$Q199&amp;$R199,[1]参照!$BH$3:$BS$27,12,0)=0,"",VLOOKUP($O199&amp;$Q199&amp;$R199,[1]参照!$BH$3:$BS$27,12,0)))</f>
        <v/>
      </c>
      <c r="AO199" s="33"/>
      <c r="AP199" s="34"/>
    </row>
    <row r="200" spans="1:42" ht="21.75" customHeight="1">
      <c r="A200" s="24" t="str">
        <f>[1]表紙!$H$11</f>
        <v>28365</v>
      </c>
      <c r="B200" s="25"/>
      <c r="C200" s="26">
        <v>197</v>
      </c>
      <c r="D200" s="27" t="str">
        <f>IFERROR(VLOOKUP($A200&amp;"-"&amp;[1]★回答入力シート!$F200,[1]参照!$K$3:$N$11968,4,0),"")</f>
        <v/>
      </c>
      <c r="E200" s="27" t="s">
        <v>39</v>
      </c>
      <c r="F200" s="28"/>
      <c r="G200" s="27" t="s">
        <v>40</v>
      </c>
      <c r="H200" s="28"/>
      <c r="I200" s="27" t="s">
        <v>41</v>
      </c>
      <c r="J200" s="27" t="s">
        <v>39</v>
      </c>
      <c r="K200" s="28"/>
      <c r="L200" s="27" t="s">
        <v>40</v>
      </c>
      <c r="M200" s="28"/>
      <c r="N200" s="27" t="s">
        <v>41</v>
      </c>
      <c r="O200" s="28"/>
      <c r="P200" s="29" t="str">
        <f>IF(D200="","",IF(VLOOKUP($D200,[1]参照!$N$3:$O$11968,2,0)=0,"",VLOOKUP($D200,[1]参照!$N$3:$O$11968,2,0)))</f>
        <v/>
      </c>
      <c r="Q200" s="28"/>
      <c r="R200" s="28"/>
      <c r="S200" s="25"/>
      <c r="T200" s="25"/>
      <c r="U200" s="30" t="str">
        <f>IF(ISERROR(VLOOKUP($O200&amp;$Q200&amp;$R200,[1]参照!$BH$3:$BS$27,3,0)),"",IF(VLOOKUP($O200&amp;$Q200&amp;$R200,[1]参照!$BH$3:$BS$27,3,0)=0,"",VLOOKUP($O200&amp;$Q200&amp;$R200,[1]参照!$BH$3:$BS$27,3,0)))</f>
        <v/>
      </c>
      <c r="V200" s="31"/>
      <c r="W200" s="32"/>
      <c r="X200" s="30" t="str">
        <f>IF(ISERROR(VLOOKUP($O200&amp;$Q200&amp;$R200,[1]参照!$BH$3:$BS$27,8,0)),"",IF(VLOOKUP($O200&amp;$Q200&amp;$R200,[1]参照!$BH$3:$BS$27,8,0)=0,"",VLOOKUP($O200&amp;$Q200&amp;$R200,[1]参照!$BH$3:$BS$27,8,0)))</f>
        <v/>
      </c>
      <c r="Y200" s="30" t="str">
        <f>IF(ISERROR(VLOOKUP($O200&amp;$Q200&amp;$R200,[1]参照!$BH$3:$BS$27,4,0)),"",IF(VLOOKUP($O200&amp;$Q200&amp;$R200,[1]参照!$BH$3:$BS$27,4,0)=0,"",VLOOKUP($O200&amp;$Q200&amp;$R200,[1]参照!$BH$3:$BS$27,4,0)))</f>
        <v/>
      </c>
      <c r="Z200" s="31"/>
      <c r="AA200" s="32"/>
      <c r="AB200" s="30" t="str">
        <f>IF(ISERROR(VLOOKUP($O200&amp;$Q200&amp;$R200,[1]参照!$BH$3:$BS$27,9,0)),"",IF(VLOOKUP($O200&amp;$Q200&amp;$R200,[1]参照!$BH$3:$BS$27,9,0)=0,"",VLOOKUP($O200&amp;$Q200&amp;$R200,[1]参照!$BH$3:$BS$27,9,0)))</f>
        <v/>
      </c>
      <c r="AC200" s="30" t="str">
        <f>IF(ISERROR(VLOOKUP($O200&amp;$Q200&amp;$R200,[1]参照!$BH$3:$BS$27,5,0)),"",IF(VLOOKUP($O200&amp;$Q200&amp;$R200,[1]参照!$BH$3:$BS$27,5,0)=0,"",VLOOKUP($O200&amp;$Q200&amp;$R200,[1]参照!$BH$3:$BS$27,5,0)))</f>
        <v/>
      </c>
      <c r="AD200" s="31"/>
      <c r="AE200" s="32"/>
      <c r="AF200" s="30" t="str">
        <f>IF(ISERROR(VLOOKUP($O200&amp;$Q200&amp;$R200,[1]参照!$BH$3:$BS$27,10,0)),"",IF(VLOOKUP($O200&amp;$Q200&amp;$R200,[1]参照!$BH$3:$BS$27,10,0)=0,"",VLOOKUP($O200&amp;$Q200&amp;$R200,[1]参照!$BH$3:$BS$27,10,0)))</f>
        <v/>
      </c>
      <c r="AG200" s="30" t="str">
        <f>IF(ISERROR(VLOOKUP($O200&amp;$Q200&amp;$R200,[1]参照!$BH$3:$BS$27,6,0)),"",IF(VLOOKUP($O200&amp;$Q200&amp;$R200,[1]参照!$BH$3:$BS$27,6,0)=0,"",VLOOKUP($O200&amp;$Q200&amp;$R200,[1]参照!$BH$3:$BS$27,6,0)))</f>
        <v/>
      </c>
      <c r="AH200" s="31"/>
      <c r="AI200" s="32"/>
      <c r="AJ200" s="30" t="str">
        <f>IF(ISERROR(VLOOKUP($O200&amp;$Q200&amp;$R200,[1]参照!$BH$3:$BS$27,11,0)),"",IF(VLOOKUP($O200&amp;$Q200&amp;$R200,[1]参照!$BH$3:$BS$27,11,0)=0,"",VLOOKUP($O200&amp;$Q200&amp;$R200,[1]参照!$BH$3:$BS$27,11,0)))</f>
        <v/>
      </c>
      <c r="AK200" s="30" t="str">
        <f>IF(ISERROR(VLOOKUP($O200&amp;$Q200&amp;$R200,[1]参照!$BH$3:$BS$27,7,0)),"",IF(VLOOKUP($O200&amp;$Q200&amp;$R200,[1]参照!$BH$3:$BS$27,7,0)=0,"",VLOOKUP($O200&amp;$Q200&amp;$R200,[1]参照!$BH$3:$BS$27,7,0)))</f>
        <v/>
      </c>
      <c r="AL200" s="31"/>
      <c r="AM200" s="32"/>
      <c r="AN200" s="30" t="str">
        <f>IF(ISERROR(VLOOKUP($O200&amp;$Q200&amp;$R200,[1]参照!$BH$3:$BS$27,12,0)),"",IF(VLOOKUP($O200&amp;$Q200&amp;$R200,[1]参照!$BH$3:$BS$27,12,0)=0,"",VLOOKUP($O200&amp;$Q200&amp;$R200,[1]参照!$BH$3:$BS$27,12,0)))</f>
        <v/>
      </c>
      <c r="AO200" s="33"/>
      <c r="AP200" s="34"/>
    </row>
    <row r="201" spans="1:42" ht="21.75" customHeight="1">
      <c r="A201" s="24" t="str">
        <f>[1]表紙!$H$11</f>
        <v>28365</v>
      </c>
      <c r="B201" s="25"/>
      <c r="C201" s="26">
        <v>198</v>
      </c>
      <c r="D201" s="27" t="str">
        <f>IFERROR(VLOOKUP($A201&amp;"-"&amp;[1]★回答入力シート!$F201,[1]参照!$K$3:$N$11968,4,0),"")</f>
        <v/>
      </c>
      <c r="E201" s="27" t="s">
        <v>39</v>
      </c>
      <c r="F201" s="28"/>
      <c r="G201" s="27" t="s">
        <v>40</v>
      </c>
      <c r="H201" s="28"/>
      <c r="I201" s="27" t="s">
        <v>41</v>
      </c>
      <c r="J201" s="27" t="s">
        <v>39</v>
      </c>
      <c r="K201" s="28"/>
      <c r="L201" s="27" t="s">
        <v>40</v>
      </c>
      <c r="M201" s="28"/>
      <c r="N201" s="27" t="s">
        <v>41</v>
      </c>
      <c r="O201" s="28"/>
      <c r="P201" s="29" t="str">
        <f>IF(D201="","",IF(VLOOKUP($D201,[1]参照!$N$3:$O$11968,2,0)=0,"",VLOOKUP($D201,[1]参照!$N$3:$O$11968,2,0)))</f>
        <v/>
      </c>
      <c r="Q201" s="28"/>
      <c r="R201" s="28"/>
      <c r="S201" s="25"/>
      <c r="T201" s="25"/>
      <c r="U201" s="30" t="str">
        <f>IF(ISERROR(VLOOKUP($O201&amp;$Q201&amp;$R201,[1]参照!$BH$3:$BS$27,3,0)),"",IF(VLOOKUP($O201&amp;$Q201&amp;$R201,[1]参照!$BH$3:$BS$27,3,0)=0,"",VLOOKUP($O201&amp;$Q201&amp;$R201,[1]参照!$BH$3:$BS$27,3,0)))</f>
        <v/>
      </c>
      <c r="V201" s="31"/>
      <c r="W201" s="32"/>
      <c r="X201" s="30" t="str">
        <f>IF(ISERROR(VLOOKUP($O201&amp;$Q201&amp;$R201,[1]参照!$BH$3:$BS$27,8,0)),"",IF(VLOOKUP($O201&amp;$Q201&amp;$R201,[1]参照!$BH$3:$BS$27,8,0)=0,"",VLOOKUP($O201&amp;$Q201&amp;$R201,[1]参照!$BH$3:$BS$27,8,0)))</f>
        <v/>
      </c>
      <c r="Y201" s="30" t="str">
        <f>IF(ISERROR(VLOOKUP($O201&amp;$Q201&amp;$R201,[1]参照!$BH$3:$BS$27,4,0)),"",IF(VLOOKUP($O201&amp;$Q201&amp;$R201,[1]参照!$BH$3:$BS$27,4,0)=0,"",VLOOKUP($O201&amp;$Q201&amp;$R201,[1]参照!$BH$3:$BS$27,4,0)))</f>
        <v/>
      </c>
      <c r="Z201" s="31"/>
      <c r="AA201" s="32"/>
      <c r="AB201" s="30" t="str">
        <f>IF(ISERROR(VLOOKUP($O201&amp;$Q201&amp;$R201,[1]参照!$BH$3:$BS$27,9,0)),"",IF(VLOOKUP($O201&amp;$Q201&amp;$R201,[1]参照!$BH$3:$BS$27,9,0)=0,"",VLOOKUP($O201&amp;$Q201&amp;$R201,[1]参照!$BH$3:$BS$27,9,0)))</f>
        <v/>
      </c>
      <c r="AC201" s="30" t="str">
        <f>IF(ISERROR(VLOOKUP($O201&amp;$Q201&amp;$R201,[1]参照!$BH$3:$BS$27,5,0)),"",IF(VLOOKUP($O201&amp;$Q201&amp;$R201,[1]参照!$BH$3:$BS$27,5,0)=0,"",VLOOKUP($O201&amp;$Q201&amp;$R201,[1]参照!$BH$3:$BS$27,5,0)))</f>
        <v/>
      </c>
      <c r="AD201" s="31"/>
      <c r="AE201" s="32"/>
      <c r="AF201" s="30" t="str">
        <f>IF(ISERROR(VLOOKUP($O201&amp;$Q201&amp;$R201,[1]参照!$BH$3:$BS$27,10,0)),"",IF(VLOOKUP($O201&amp;$Q201&amp;$R201,[1]参照!$BH$3:$BS$27,10,0)=0,"",VLOOKUP($O201&amp;$Q201&amp;$R201,[1]参照!$BH$3:$BS$27,10,0)))</f>
        <v/>
      </c>
      <c r="AG201" s="30" t="str">
        <f>IF(ISERROR(VLOOKUP($O201&amp;$Q201&amp;$R201,[1]参照!$BH$3:$BS$27,6,0)),"",IF(VLOOKUP($O201&amp;$Q201&amp;$R201,[1]参照!$BH$3:$BS$27,6,0)=0,"",VLOOKUP($O201&amp;$Q201&amp;$R201,[1]参照!$BH$3:$BS$27,6,0)))</f>
        <v/>
      </c>
      <c r="AH201" s="31"/>
      <c r="AI201" s="32"/>
      <c r="AJ201" s="30" t="str">
        <f>IF(ISERROR(VLOOKUP($O201&amp;$Q201&amp;$R201,[1]参照!$BH$3:$BS$27,11,0)),"",IF(VLOOKUP($O201&amp;$Q201&amp;$R201,[1]参照!$BH$3:$BS$27,11,0)=0,"",VLOOKUP($O201&amp;$Q201&amp;$R201,[1]参照!$BH$3:$BS$27,11,0)))</f>
        <v/>
      </c>
      <c r="AK201" s="30" t="str">
        <f>IF(ISERROR(VLOOKUP($O201&amp;$Q201&amp;$R201,[1]参照!$BH$3:$BS$27,7,0)),"",IF(VLOOKUP($O201&amp;$Q201&amp;$R201,[1]参照!$BH$3:$BS$27,7,0)=0,"",VLOOKUP($O201&amp;$Q201&amp;$R201,[1]参照!$BH$3:$BS$27,7,0)))</f>
        <v/>
      </c>
      <c r="AL201" s="31"/>
      <c r="AM201" s="32"/>
      <c r="AN201" s="30" t="str">
        <f>IF(ISERROR(VLOOKUP($O201&amp;$Q201&amp;$R201,[1]参照!$BH$3:$BS$27,12,0)),"",IF(VLOOKUP($O201&amp;$Q201&amp;$R201,[1]参照!$BH$3:$BS$27,12,0)=0,"",VLOOKUP($O201&amp;$Q201&amp;$R201,[1]参照!$BH$3:$BS$27,12,0)))</f>
        <v/>
      </c>
      <c r="AO201" s="33"/>
      <c r="AP201" s="34"/>
    </row>
    <row r="202" spans="1:42" ht="21.75" customHeight="1">
      <c r="A202" s="24" t="str">
        <f>[1]表紙!$H$11</f>
        <v>28365</v>
      </c>
      <c r="B202" s="25"/>
      <c r="C202" s="26">
        <v>199</v>
      </c>
      <c r="D202" s="27" t="str">
        <f>IFERROR(VLOOKUP($A202&amp;"-"&amp;[1]★回答入力シート!$F202,[1]参照!$K$3:$N$11968,4,0),"")</f>
        <v/>
      </c>
      <c r="E202" s="27" t="s">
        <v>39</v>
      </c>
      <c r="F202" s="28"/>
      <c r="G202" s="27" t="s">
        <v>40</v>
      </c>
      <c r="H202" s="28"/>
      <c r="I202" s="27" t="s">
        <v>41</v>
      </c>
      <c r="J202" s="27" t="s">
        <v>39</v>
      </c>
      <c r="K202" s="28"/>
      <c r="L202" s="27" t="s">
        <v>40</v>
      </c>
      <c r="M202" s="28"/>
      <c r="N202" s="27" t="s">
        <v>41</v>
      </c>
      <c r="O202" s="28"/>
      <c r="P202" s="29" t="str">
        <f>IF(D202="","",IF(VLOOKUP($D202,[1]参照!$N$3:$O$11968,2,0)=0,"",VLOOKUP($D202,[1]参照!$N$3:$O$11968,2,0)))</f>
        <v/>
      </c>
      <c r="Q202" s="28"/>
      <c r="R202" s="28"/>
      <c r="S202" s="25"/>
      <c r="T202" s="25"/>
      <c r="U202" s="30" t="str">
        <f>IF(ISERROR(VLOOKUP($O202&amp;$Q202&amp;$R202,[1]参照!$BH$3:$BS$27,3,0)),"",IF(VLOOKUP($O202&amp;$Q202&amp;$R202,[1]参照!$BH$3:$BS$27,3,0)=0,"",VLOOKUP($O202&amp;$Q202&amp;$R202,[1]参照!$BH$3:$BS$27,3,0)))</f>
        <v/>
      </c>
      <c r="V202" s="31"/>
      <c r="W202" s="32"/>
      <c r="X202" s="30" t="str">
        <f>IF(ISERROR(VLOOKUP($O202&amp;$Q202&amp;$R202,[1]参照!$BH$3:$BS$27,8,0)),"",IF(VLOOKUP($O202&amp;$Q202&amp;$R202,[1]参照!$BH$3:$BS$27,8,0)=0,"",VLOOKUP($O202&amp;$Q202&amp;$R202,[1]参照!$BH$3:$BS$27,8,0)))</f>
        <v/>
      </c>
      <c r="Y202" s="30" t="str">
        <f>IF(ISERROR(VLOOKUP($O202&amp;$Q202&amp;$R202,[1]参照!$BH$3:$BS$27,4,0)),"",IF(VLOOKUP($O202&amp;$Q202&amp;$R202,[1]参照!$BH$3:$BS$27,4,0)=0,"",VLOOKUP($O202&amp;$Q202&amp;$R202,[1]参照!$BH$3:$BS$27,4,0)))</f>
        <v/>
      </c>
      <c r="Z202" s="31"/>
      <c r="AA202" s="32"/>
      <c r="AB202" s="30" t="str">
        <f>IF(ISERROR(VLOOKUP($O202&amp;$Q202&amp;$R202,[1]参照!$BH$3:$BS$27,9,0)),"",IF(VLOOKUP($O202&amp;$Q202&amp;$R202,[1]参照!$BH$3:$BS$27,9,0)=0,"",VLOOKUP($O202&amp;$Q202&amp;$R202,[1]参照!$BH$3:$BS$27,9,0)))</f>
        <v/>
      </c>
      <c r="AC202" s="30" t="str">
        <f>IF(ISERROR(VLOOKUP($O202&amp;$Q202&amp;$R202,[1]参照!$BH$3:$BS$27,5,0)),"",IF(VLOOKUP($O202&amp;$Q202&amp;$R202,[1]参照!$BH$3:$BS$27,5,0)=0,"",VLOOKUP($O202&amp;$Q202&amp;$R202,[1]参照!$BH$3:$BS$27,5,0)))</f>
        <v/>
      </c>
      <c r="AD202" s="31"/>
      <c r="AE202" s="32"/>
      <c r="AF202" s="30" t="str">
        <f>IF(ISERROR(VLOOKUP($O202&amp;$Q202&amp;$R202,[1]参照!$BH$3:$BS$27,10,0)),"",IF(VLOOKUP($O202&amp;$Q202&amp;$R202,[1]参照!$BH$3:$BS$27,10,0)=0,"",VLOOKUP($O202&amp;$Q202&amp;$R202,[1]参照!$BH$3:$BS$27,10,0)))</f>
        <v/>
      </c>
      <c r="AG202" s="30" t="str">
        <f>IF(ISERROR(VLOOKUP($O202&amp;$Q202&amp;$R202,[1]参照!$BH$3:$BS$27,6,0)),"",IF(VLOOKUP($O202&amp;$Q202&amp;$R202,[1]参照!$BH$3:$BS$27,6,0)=0,"",VLOOKUP($O202&amp;$Q202&amp;$R202,[1]参照!$BH$3:$BS$27,6,0)))</f>
        <v/>
      </c>
      <c r="AH202" s="31"/>
      <c r="AI202" s="32"/>
      <c r="AJ202" s="30" t="str">
        <f>IF(ISERROR(VLOOKUP($O202&amp;$Q202&amp;$R202,[1]参照!$BH$3:$BS$27,11,0)),"",IF(VLOOKUP($O202&amp;$Q202&amp;$R202,[1]参照!$BH$3:$BS$27,11,0)=0,"",VLOOKUP($O202&amp;$Q202&amp;$R202,[1]参照!$BH$3:$BS$27,11,0)))</f>
        <v/>
      </c>
      <c r="AK202" s="30" t="str">
        <f>IF(ISERROR(VLOOKUP($O202&amp;$Q202&amp;$R202,[1]参照!$BH$3:$BS$27,7,0)),"",IF(VLOOKUP($O202&amp;$Q202&amp;$R202,[1]参照!$BH$3:$BS$27,7,0)=0,"",VLOOKUP($O202&amp;$Q202&amp;$R202,[1]参照!$BH$3:$BS$27,7,0)))</f>
        <v/>
      </c>
      <c r="AL202" s="31"/>
      <c r="AM202" s="32"/>
      <c r="AN202" s="30" t="str">
        <f>IF(ISERROR(VLOOKUP($O202&amp;$Q202&amp;$R202,[1]参照!$BH$3:$BS$27,12,0)),"",IF(VLOOKUP($O202&amp;$Q202&amp;$R202,[1]参照!$BH$3:$BS$27,12,0)=0,"",VLOOKUP($O202&amp;$Q202&amp;$R202,[1]参照!$BH$3:$BS$27,12,0)))</f>
        <v/>
      </c>
      <c r="AO202" s="33"/>
      <c r="AP202" s="34"/>
    </row>
    <row r="203" spans="1:42" ht="21.75" customHeight="1">
      <c r="A203" s="24" t="str">
        <f>[1]表紙!$H$11</f>
        <v>28365</v>
      </c>
      <c r="B203" s="25"/>
      <c r="C203" s="26">
        <v>200</v>
      </c>
      <c r="D203" s="27" t="str">
        <f>IFERROR(VLOOKUP($A203&amp;"-"&amp;[1]★回答入力シート!$F203,[1]参照!$K$3:$N$11968,4,0),"")</f>
        <v/>
      </c>
      <c r="E203" s="27" t="s">
        <v>39</v>
      </c>
      <c r="F203" s="28"/>
      <c r="G203" s="27" t="s">
        <v>40</v>
      </c>
      <c r="H203" s="28"/>
      <c r="I203" s="27" t="s">
        <v>41</v>
      </c>
      <c r="J203" s="27" t="s">
        <v>39</v>
      </c>
      <c r="K203" s="28"/>
      <c r="L203" s="27" t="s">
        <v>40</v>
      </c>
      <c r="M203" s="28"/>
      <c r="N203" s="27" t="s">
        <v>41</v>
      </c>
      <c r="O203" s="28"/>
      <c r="P203" s="29" t="str">
        <f>IF(D203="","",IF(VLOOKUP($D203,[1]参照!$N$3:$O$11968,2,0)=0,"",VLOOKUP($D203,[1]参照!$N$3:$O$11968,2,0)))</f>
        <v/>
      </c>
      <c r="Q203" s="28"/>
      <c r="R203" s="28"/>
      <c r="S203" s="25"/>
      <c r="T203" s="25"/>
      <c r="U203" s="30" t="str">
        <f>IF(ISERROR(VLOOKUP($O203&amp;$Q203&amp;$R203,[1]参照!$BH$3:$BS$27,3,0)),"",IF(VLOOKUP($O203&amp;$Q203&amp;$R203,[1]参照!$BH$3:$BS$27,3,0)=0,"",VLOOKUP($O203&amp;$Q203&amp;$R203,[1]参照!$BH$3:$BS$27,3,0)))</f>
        <v/>
      </c>
      <c r="V203" s="31"/>
      <c r="W203" s="32"/>
      <c r="X203" s="30" t="str">
        <f>IF(ISERROR(VLOOKUP($O203&amp;$Q203&amp;$R203,[1]参照!$BH$3:$BS$27,8,0)),"",IF(VLOOKUP($O203&amp;$Q203&amp;$R203,[1]参照!$BH$3:$BS$27,8,0)=0,"",VLOOKUP($O203&amp;$Q203&amp;$R203,[1]参照!$BH$3:$BS$27,8,0)))</f>
        <v/>
      </c>
      <c r="Y203" s="30" t="str">
        <f>IF(ISERROR(VLOOKUP($O203&amp;$Q203&amp;$R203,[1]参照!$BH$3:$BS$27,4,0)),"",IF(VLOOKUP($O203&amp;$Q203&amp;$R203,[1]参照!$BH$3:$BS$27,4,0)=0,"",VLOOKUP($O203&amp;$Q203&amp;$R203,[1]参照!$BH$3:$BS$27,4,0)))</f>
        <v/>
      </c>
      <c r="Z203" s="31"/>
      <c r="AA203" s="32"/>
      <c r="AB203" s="30" t="str">
        <f>IF(ISERROR(VLOOKUP($O203&amp;$Q203&amp;$R203,[1]参照!$BH$3:$BS$27,9,0)),"",IF(VLOOKUP($O203&amp;$Q203&amp;$R203,[1]参照!$BH$3:$BS$27,9,0)=0,"",VLOOKUP($O203&amp;$Q203&amp;$R203,[1]参照!$BH$3:$BS$27,9,0)))</f>
        <v/>
      </c>
      <c r="AC203" s="30" t="str">
        <f>IF(ISERROR(VLOOKUP($O203&amp;$Q203&amp;$R203,[1]参照!$BH$3:$BS$27,5,0)),"",IF(VLOOKUP($O203&amp;$Q203&amp;$R203,[1]参照!$BH$3:$BS$27,5,0)=0,"",VLOOKUP($O203&amp;$Q203&amp;$R203,[1]参照!$BH$3:$BS$27,5,0)))</f>
        <v/>
      </c>
      <c r="AD203" s="31"/>
      <c r="AE203" s="32"/>
      <c r="AF203" s="30" t="str">
        <f>IF(ISERROR(VLOOKUP($O203&amp;$Q203&amp;$R203,[1]参照!$BH$3:$BS$27,10,0)),"",IF(VLOOKUP($O203&amp;$Q203&amp;$R203,[1]参照!$BH$3:$BS$27,10,0)=0,"",VLOOKUP($O203&amp;$Q203&amp;$R203,[1]参照!$BH$3:$BS$27,10,0)))</f>
        <v/>
      </c>
      <c r="AG203" s="30" t="str">
        <f>IF(ISERROR(VLOOKUP($O203&amp;$Q203&amp;$R203,[1]参照!$BH$3:$BS$27,6,0)),"",IF(VLOOKUP($O203&amp;$Q203&amp;$R203,[1]参照!$BH$3:$BS$27,6,0)=0,"",VLOOKUP($O203&amp;$Q203&amp;$R203,[1]参照!$BH$3:$BS$27,6,0)))</f>
        <v/>
      </c>
      <c r="AH203" s="31"/>
      <c r="AI203" s="32"/>
      <c r="AJ203" s="30" t="str">
        <f>IF(ISERROR(VLOOKUP($O203&amp;$Q203&amp;$R203,[1]参照!$BH$3:$BS$27,11,0)),"",IF(VLOOKUP($O203&amp;$Q203&amp;$R203,[1]参照!$BH$3:$BS$27,11,0)=0,"",VLOOKUP($O203&amp;$Q203&amp;$R203,[1]参照!$BH$3:$BS$27,11,0)))</f>
        <v/>
      </c>
      <c r="AK203" s="30" t="str">
        <f>IF(ISERROR(VLOOKUP($O203&amp;$Q203&amp;$R203,[1]参照!$BH$3:$BS$27,7,0)),"",IF(VLOOKUP($O203&amp;$Q203&amp;$R203,[1]参照!$BH$3:$BS$27,7,0)=0,"",VLOOKUP($O203&amp;$Q203&amp;$R203,[1]参照!$BH$3:$BS$27,7,0)))</f>
        <v/>
      </c>
      <c r="AL203" s="31"/>
      <c r="AM203" s="32"/>
      <c r="AN203" s="30" t="str">
        <f>IF(ISERROR(VLOOKUP($O203&amp;$Q203&amp;$R203,[1]参照!$BH$3:$BS$27,12,0)),"",IF(VLOOKUP($O203&amp;$Q203&amp;$R203,[1]参照!$BH$3:$BS$27,12,0)=0,"",VLOOKUP($O203&amp;$Q203&amp;$R203,[1]参照!$BH$3:$BS$27,12,0)))</f>
        <v/>
      </c>
      <c r="AO203" s="33"/>
      <c r="AP203" s="34"/>
    </row>
    <row r="204" spans="1:42" ht="21.75" customHeight="1">
      <c r="A204" s="24" t="str">
        <f>[1]表紙!$H$11</f>
        <v>28365</v>
      </c>
      <c r="B204" s="25"/>
      <c r="C204" s="26">
        <v>201</v>
      </c>
      <c r="D204" s="27" t="str">
        <f>IFERROR(VLOOKUP($A204&amp;"-"&amp;[1]★回答入力シート!$F204,[1]参照!$K$3:$N$11968,4,0),"")</f>
        <v/>
      </c>
      <c r="E204" s="27" t="s">
        <v>39</v>
      </c>
      <c r="F204" s="28"/>
      <c r="G204" s="27" t="s">
        <v>40</v>
      </c>
      <c r="H204" s="28"/>
      <c r="I204" s="27" t="s">
        <v>41</v>
      </c>
      <c r="J204" s="27" t="s">
        <v>39</v>
      </c>
      <c r="K204" s="28"/>
      <c r="L204" s="27" t="s">
        <v>40</v>
      </c>
      <c r="M204" s="28"/>
      <c r="N204" s="27" t="s">
        <v>41</v>
      </c>
      <c r="O204" s="28"/>
      <c r="P204" s="29" t="str">
        <f>IF(D204="","",IF(VLOOKUP($D204,[1]参照!$N$3:$O$11968,2,0)=0,"",VLOOKUP($D204,[1]参照!$N$3:$O$11968,2,0)))</f>
        <v/>
      </c>
      <c r="Q204" s="28"/>
      <c r="R204" s="28"/>
      <c r="S204" s="25"/>
      <c r="T204" s="25"/>
      <c r="U204" s="30" t="str">
        <f>IF(ISERROR(VLOOKUP($O204&amp;$Q204&amp;$R204,[1]参照!$BH$3:$BS$27,3,0)),"",IF(VLOOKUP($O204&amp;$Q204&amp;$R204,[1]参照!$BH$3:$BS$27,3,0)=0,"",VLOOKUP($O204&amp;$Q204&amp;$R204,[1]参照!$BH$3:$BS$27,3,0)))</f>
        <v/>
      </c>
      <c r="V204" s="31"/>
      <c r="W204" s="32"/>
      <c r="X204" s="30" t="str">
        <f>IF(ISERROR(VLOOKUP($O204&amp;$Q204&amp;$R204,[1]参照!$BH$3:$BS$27,8,0)),"",IF(VLOOKUP($O204&amp;$Q204&amp;$R204,[1]参照!$BH$3:$BS$27,8,0)=0,"",VLOOKUP($O204&amp;$Q204&amp;$R204,[1]参照!$BH$3:$BS$27,8,0)))</f>
        <v/>
      </c>
      <c r="Y204" s="30" t="str">
        <f>IF(ISERROR(VLOOKUP($O204&amp;$Q204&amp;$R204,[1]参照!$BH$3:$BS$27,4,0)),"",IF(VLOOKUP($O204&amp;$Q204&amp;$R204,[1]参照!$BH$3:$BS$27,4,0)=0,"",VLOOKUP($O204&amp;$Q204&amp;$R204,[1]参照!$BH$3:$BS$27,4,0)))</f>
        <v/>
      </c>
      <c r="Z204" s="31"/>
      <c r="AA204" s="32"/>
      <c r="AB204" s="30" t="str">
        <f>IF(ISERROR(VLOOKUP($O204&amp;$Q204&amp;$R204,[1]参照!$BH$3:$BS$27,9,0)),"",IF(VLOOKUP($O204&amp;$Q204&amp;$R204,[1]参照!$BH$3:$BS$27,9,0)=0,"",VLOOKUP($O204&amp;$Q204&amp;$R204,[1]参照!$BH$3:$BS$27,9,0)))</f>
        <v/>
      </c>
      <c r="AC204" s="30" t="str">
        <f>IF(ISERROR(VLOOKUP($O204&amp;$Q204&amp;$R204,[1]参照!$BH$3:$BS$27,5,0)),"",IF(VLOOKUP($O204&amp;$Q204&amp;$R204,[1]参照!$BH$3:$BS$27,5,0)=0,"",VLOOKUP($O204&amp;$Q204&amp;$R204,[1]参照!$BH$3:$BS$27,5,0)))</f>
        <v/>
      </c>
      <c r="AD204" s="31"/>
      <c r="AE204" s="32"/>
      <c r="AF204" s="30" t="str">
        <f>IF(ISERROR(VLOOKUP($O204&amp;$Q204&amp;$R204,[1]参照!$BH$3:$BS$27,10,0)),"",IF(VLOOKUP($O204&amp;$Q204&amp;$R204,[1]参照!$BH$3:$BS$27,10,0)=0,"",VLOOKUP($O204&amp;$Q204&amp;$R204,[1]参照!$BH$3:$BS$27,10,0)))</f>
        <v/>
      </c>
      <c r="AG204" s="30" t="str">
        <f>IF(ISERROR(VLOOKUP($O204&amp;$Q204&amp;$R204,[1]参照!$BH$3:$BS$27,6,0)),"",IF(VLOOKUP($O204&amp;$Q204&amp;$R204,[1]参照!$BH$3:$BS$27,6,0)=0,"",VLOOKUP($O204&amp;$Q204&amp;$R204,[1]参照!$BH$3:$BS$27,6,0)))</f>
        <v/>
      </c>
      <c r="AH204" s="31"/>
      <c r="AI204" s="32"/>
      <c r="AJ204" s="30" t="str">
        <f>IF(ISERROR(VLOOKUP($O204&amp;$Q204&amp;$R204,[1]参照!$BH$3:$BS$27,11,0)),"",IF(VLOOKUP($O204&amp;$Q204&amp;$R204,[1]参照!$BH$3:$BS$27,11,0)=0,"",VLOOKUP($O204&amp;$Q204&amp;$R204,[1]参照!$BH$3:$BS$27,11,0)))</f>
        <v/>
      </c>
      <c r="AK204" s="30" t="str">
        <f>IF(ISERROR(VLOOKUP($O204&amp;$Q204&amp;$R204,[1]参照!$BH$3:$BS$27,7,0)),"",IF(VLOOKUP($O204&amp;$Q204&amp;$R204,[1]参照!$BH$3:$BS$27,7,0)=0,"",VLOOKUP($O204&amp;$Q204&amp;$R204,[1]参照!$BH$3:$BS$27,7,0)))</f>
        <v/>
      </c>
      <c r="AL204" s="31"/>
      <c r="AM204" s="32"/>
      <c r="AN204" s="30" t="str">
        <f>IF(ISERROR(VLOOKUP($O204&amp;$Q204&amp;$R204,[1]参照!$BH$3:$BS$27,12,0)),"",IF(VLOOKUP($O204&amp;$Q204&amp;$R204,[1]参照!$BH$3:$BS$27,12,0)=0,"",VLOOKUP($O204&amp;$Q204&amp;$R204,[1]参照!$BH$3:$BS$27,12,0)))</f>
        <v/>
      </c>
      <c r="AO204" s="33"/>
      <c r="AP204" s="34"/>
    </row>
    <row r="205" spans="1:42" ht="21.75" customHeight="1">
      <c r="A205" s="24" t="str">
        <f>[1]表紙!$H$11</f>
        <v>28365</v>
      </c>
      <c r="B205" s="25"/>
      <c r="C205" s="26">
        <v>202</v>
      </c>
      <c r="D205" s="27" t="str">
        <f>IFERROR(VLOOKUP($A205&amp;"-"&amp;[1]★回答入力シート!$F205,[1]参照!$K$3:$N$11968,4,0),"")</f>
        <v/>
      </c>
      <c r="E205" s="27" t="s">
        <v>39</v>
      </c>
      <c r="F205" s="28"/>
      <c r="G205" s="27" t="s">
        <v>40</v>
      </c>
      <c r="H205" s="28"/>
      <c r="I205" s="27" t="s">
        <v>41</v>
      </c>
      <c r="J205" s="27" t="s">
        <v>39</v>
      </c>
      <c r="K205" s="28"/>
      <c r="L205" s="27" t="s">
        <v>40</v>
      </c>
      <c r="M205" s="28"/>
      <c r="N205" s="27" t="s">
        <v>41</v>
      </c>
      <c r="O205" s="28"/>
      <c r="P205" s="29" t="str">
        <f>IF(D205="","",IF(VLOOKUP($D205,[1]参照!$N$3:$O$11968,2,0)=0,"",VLOOKUP($D205,[1]参照!$N$3:$O$11968,2,0)))</f>
        <v/>
      </c>
      <c r="Q205" s="28"/>
      <c r="R205" s="28"/>
      <c r="S205" s="25"/>
      <c r="T205" s="25"/>
      <c r="U205" s="30" t="str">
        <f>IF(ISERROR(VLOOKUP($O205&amp;$Q205&amp;$R205,[1]参照!$BH$3:$BS$27,3,0)),"",IF(VLOOKUP($O205&amp;$Q205&amp;$R205,[1]参照!$BH$3:$BS$27,3,0)=0,"",VLOOKUP($O205&amp;$Q205&amp;$R205,[1]参照!$BH$3:$BS$27,3,0)))</f>
        <v/>
      </c>
      <c r="V205" s="31"/>
      <c r="W205" s="32"/>
      <c r="X205" s="30" t="str">
        <f>IF(ISERROR(VLOOKUP($O205&amp;$Q205&amp;$R205,[1]参照!$BH$3:$BS$27,8,0)),"",IF(VLOOKUP($O205&amp;$Q205&amp;$R205,[1]参照!$BH$3:$BS$27,8,0)=0,"",VLOOKUP($O205&amp;$Q205&amp;$R205,[1]参照!$BH$3:$BS$27,8,0)))</f>
        <v/>
      </c>
      <c r="Y205" s="30" t="str">
        <f>IF(ISERROR(VLOOKUP($O205&amp;$Q205&amp;$R205,[1]参照!$BH$3:$BS$27,4,0)),"",IF(VLOOKUP($O205&amp;$Q205&amp;$R205,[1]参照!$BH$3:$BS$27,4,0)=0,"",VLOOKUP($O205&amp;$Q205&amp;$R205,[1]参照!$BH$3:$BS$27,4,0)))</f>
        <v/>
      </c>
      <c r="Z205" s="31"/>
      <c r="AA205" s="32"/>
      <c r="AB205" s="30" t="str">
        <f>IF(ISERROR(VLOOKUP($O205&amp;$Q205&amp;$R205,[1]参照!$BH$3:$BS$27,9,0)),"",IF(VLOOKUP($O205&amp;$Q205&amp;$R205,[1]参照!$BH$3:$BS$27,9,0)=0,"",VLOOKUP($O205&amp;$Q205&amp;$R205,[1]参照!$BH$3:$BS$27,9,0)))</f>
        <v/>
      </c>
      <c r="AC205" s="30" t="str">
        <f>IF(ISERROR(VLOOKUP($O205&amp;$Q205&amp;$R205,[1]参照!$BH$3:$BS$27,5,0)),"",IF(VLOOKUP($O205&amp;$Q205&amp;$R205,[1]参照!$BH$3:$BS$27,5,0)=0,"",VLOOKUP($O205&amp;$Q205&amp;$R205,[1]参照!$BH$3:$BS$27,5,0)))</f>
        <v/>
      </c>
      <c r="AD205" s="31"/>
      <c r="AE205" s="32"/>
      <c r="AF205" s="30" t="str">
        <f>IF(ISERROR(VLOOKUP($O205&amp;$Q205&amp;$R205,[1]参照!$BH$3:$BS$27,10,0)),"",IF(VLOOKUP($O205&amp;$Q205&amp;$R205,[1]参照!$BH$3:$BS$27,10,0)=0,"",VLOOKUP($O205&amp;$Q205&amp;$R205,[1]参照!$BH$3:$BS$27,10,0)))</f>
        <v/>
      </c>
      <c r="AG205" s="30" t="str">
        <f>IF(ISERROR(VLOOKUP($O205&amp;$Q205&amp;$R205,[1]参照!$BH$3:$BS$27,6,0)),"",IF(VLOOKUP($O205&amp;$Q205&amp;$R205,[1]参照!$BH$3:$BS$27,6,0)=0,"",VLOOKUP($O205&amp;$Q205&amp;$R205,[1]参照!$BH$3:$BS$27,6,0)))</f>
        <v/>
      </c>
      <c r="AH205" s="31"/>
      <c r="AI205" s="32"/>
      <c r="AJ205" s="30" t="str">
        <f>IF(ISERROR(VLOOKUP($O205&amp;$Q205&amp;$R205,[1]参照!$BH$3:$BS$27,11,0)),"",IF(VLOOKUP($O205&amp;$Q205&amp;$R205,[1]参照!$BH$3:$BS$27,11,0)=0,"",VLOOKUP($O205&amp;$Q205&amp;$R205,[1]参照!$BH$3:$BS$27,11,0)))</f>
        <v/>
      </c>
      <c r="AK205" s="30" t="str">
        <f>IF(ISERROR(VLOOKUP($O205&amp;$Q205&amp;$R205,[1]参照!$BH$3:$BS$27,7,0)),"",IF(VLOOKUP($O205&amp;$Q205&amp;$R205,[1]参照!$BH$3:$BS$27,7,0)=0,"",VLOOKUP($O205&amp;$Q205&amp;$R205,[1]参照!$BH$3:$BS$27,7,0)))</f>
        <v/>
      </c>
      <c r="AL205" s="31"/>
      <c r="AM205" s="32"/>
      <c r="AN205" s="30" t="str">
        <f>IF(ISERROR(VLOOKUP($O205&amp;$Q205&amp;$R205,[1]参照!$BH$3:$BS$27,12,0)),"",IF(VLOOKUP($O205&amp;$Q205&amp;$R205,[1]参照!$BH$3:$BS$27,12,0)=0,"",VLOOKUP($O205&amp;$Q205&amp;$R205,[1]参照!$BH$3:$BS$27,12,0)))</f>
        <v/>
      </c>
      <c r="AO205" s="33"/>
      <c r="AP205" s="34"/>
    </row>
    <row r="206" spans="1:42" ht="21.75" customHeight="1">
      <c r="A206" s="24" t="str">
        <f>[1]表紙!$H$11</f>
        <v>28365</v>
      </c>
      <c r="B206" s="25"/>
      <c r="C206" s="26">
        <v>203</v>
      </c>
      <c r="D206" s="27" t="str">
        <f>IFERROR(VLOOKUP($A206&amp;"-"&amp;[1]★回答入力シート!$F206,[1]参照!$K$3:$N$11968,4,0),"")</f>
        <v/>
      </c>
      <c r="E206" s="27" t="s">
        <v>39</v>
      </c>
      <c r="F206" s="28"/>
      <c r="G206" s="27" t="s">
        <v>40</v>
      </c>
      <c r="H206" s="28"/>
      <c r="I206" s="27" t="s">
        <v>41</v>
      </c>
      <c r="J206" s="27" t="s">
        <v>39</v>
      </c>
      <c r="K206" s="28"/>
      <c r="L206" s="27" t="s">
        <v>40</v>
      </c>
      <c r="M206" s="28"/>
      <c r="N206" s="27" t="s">
        <v>41</v>
      </c>
      <c r="O206" s="28"/>
      <c r="P206" s="29" t="str">
        <f>IF(D206="","",IF(VLOOKUP($D206,[1]参照!$N$3:$O$11968,2,0)=0,"",VLOOKUP($D206,[1]参照!$N$3:$O$11968,2,0)))</f>
        <v/>
      </c>
      <c r="Q206" s="28"/>
      <c r="R206" s="28"/>
      <c r="S206" s="25"/>
      <c r="T206" s="25"/>
      <c r="U206" s="30" t="str">
        <f>IF(ISERROR(VLOOKUP($O206&amp;$Q206&amp;$R206,[1]参照!$BH$3:$BS$27,3,0)),"",IF(VLOOKUP($O206&amp;$Q206&amp;$R206,[1]参照!$BH$3:$BS$27,3,0)=0,"",VLOOKUP($O206&amp;$Q206&amp;$R206,[1]参照!$BH$3:$BS$27,3,0)))</f>
        <v/>
      </c>
      <c r="V206" s="31"/>
      <c r="W206" s="32"/>
      <c r="X206" s="30" t="str">
        <f>IF(ISERROR(VLOOKUP($O206&amp;$Q206&amp;$R206,[1]参照!$BH$3:$BS$27,8,0)),"",IF(VLOOKUP($O206&amp;$Q206&amp;$R206,[1]参照!$BH$3:$BS$27,8,0)=0,"",VLOOKUP($O206&amp;$Q206&amp;$R206,[1]参照!$BH$3:$BS$27,8,0)))</f>
        <v/>
      </c>
      <c r="Y206" s="30" t="str">
        <f>IF(ISERROR(VLOOKUP($O206&amp;$Q206&amp;$R206,[1]参照!$BH$3:$BS$27,4,0)),"",IF(VLOOKUP($O206&amp;$Q206&amp;$R206,[1]参照!$BH$3:$BS$27,4,0)=0,"",VLOOKUP($O206&amp;$Q206&amp;$R206,[1]参照!$BH$3:$BS$27,4,0)))</f>
        <v/>
      </c>
      <c r="Z206" s="31"/>
      <c r="AA206" s="32"/>
      <c r="AB206" s="30" t="str">
        <f>IF(ISERROR(VLOOKUP($O206&amp;$Q206&amp;$R206,[1]参照!$BH$3:$BS$27,9,0)),"",IF(VLOOKUP($O206&amp;$Q206&amp;$R206,[1]参照!$BH$3:$BS$27,9,0)=0,"",VLOOKUP($O206&amp;$Q206&amp;$R206,[1]参照!$BH$3:$BS$27,9,0)))</f>
        <v/>
      </c>
      <c r="AC206" s="30" t="str">
        <f>IF(ISERROR(VLOOKUP($O206&amp;$Q206&amp;$R206,[1]参照!$BH$3:$BS$27,5,0)),"",IF(VLOOKUP($O206&amp;$Q206&amp;$R206,[1]参照!$BH$3:$BS$27,5,0)=0,"",VLOOKUP($O206&amp;$Q206&amp;$R206,[1]参照!$BH$3:$BS$27,5,0)))</f>
        <v/>
      </c>
      <c r="AD206" s="31"/>
      <c r="AE206" s="32"/>
      <c r="AF206" s="30" t="str">
        <f>IF(ISERROR(VLOOKUP($O206&amp;$Q206&amp;$R206,[1]参照!$BH$3:$BS$27,10,0)),"",IF(VLOOKUP($O206&amp;$Q206&amp;$R206,[1]参照!$BH$3:$BS$27,10,0)=0,"",VLOOKUP($O206&amp;$Q206&amp;$R206,[1]参照!$BH$3:$BS$27,10,0)))</f>
        <v/>
      </c>
      <c r="AG206" s="30" t="str">
        <f>IF(ISERROR(VLOOKUP($O206&amp;$Q206&amp;$R206,[1]参照!$BH$3:$BS$27,6,0)),"",IF(VLOOKUP($O206&amp;$Q206&amp;$R206,[1]参照!$BH$3:$BS$27,6,0)=0,"",VLOOKUP($O206&amp;$Q206&amp;$R206,[1]参照!$BH$3:$BS$27,6,0)))</f>
        <v/>
      </c>
      <c r="AH206" s="31"/>
      <c r="AI206" s="32"/>
      <c r="AJ206" s="30" t="str">
        <f>IF(ISERROR(VLOOKUP($O206&amp;$Q206&amp;$R206,[1]参照!$BH$3:$BS$27,11,0)),"",IF(VLOOKUP($O206&amp;$Q206&amp;$R206,[1]参照!$BH$3:$BS$27,11,0)=0,"",VLOOKUP($O206&amp;$Q206&amp;$R206,[1]参照!$BH$3:$BS$27,11,0)))</f>
        <v/>
      </c>
      <c r="AK206" s="30" t="str">
        <f>IF(ISERROR(VLOOKUP($O206&amp;$Q206&amp;$R206,[1]参照!$BH$3:$BS$27,7,0)),"",IF(VLOOKUP($O206&amp;$Q206&amp;$R206,[1]参照!$BH$3:$BS$27,7,0)=0,"",VLOOKUP($O206&amp;$Q206&amp;$R206,[1]参照!$BH$3:$BS$27,7,0)))</f>
        <v/>
      </c>
      <c r="AL206" s="31"/>
      <c r="AM206" s="32"/>
      <c r="AN206" s="30" t="str">
        <f>IF(ISERROR(VLOOKUP($O206&amp;$Q206&amp;$R206,[1]参照!$BH$3:$BS$27,12,0)),"",IF(VLOOKUP($O206&amp;$Q206&amp;$R206,[1]参照!$BH$3:$BS$27,12,0)=0,"",VLOOKUP($O206&amp;$Q206&amp;$R206,[1]参照!$BH$3:$BS$27,12,0)))</f>
        <v/>
      </c>
      <c r="AO206" s="33"/>
      <c r="AP206" s="34"/>
    </row>
    <row r="207" spans="1:42" ht="21.75" customHeight="1">
      <c r="A207" s="24" t="str">
        <f>[1]表紙!$H$11</f>
        <v>28365</v>
      </c>
      <c r="B207" s="25"/>
      <c r="C207" s="26">
        <v>204</v>
      </c>
      <c r="D207" s="27" t="str">
        <f>IFERROR(VLOOKUP($A207&amp;"-"&amp;[1]★回答入力シート!$F207,[1]参照!$K$3:$N$11968,4,0),"")</f>
        <v/>
      </c>
      <c r="E207" s="27" t="s">
        <v>39</v>
      </c>
      <c r="F207" s="28"/>
      <c r="G207" s="27" t="s">
        <v>40</v>
      </c>
      <c r="H207" s="28"/>
      <c r="I207" s="27" t="s">
        <v>41</v>
      </c>
      <c r="J207" s="27" t="s">
        <v>39</v>
      </c>
      <c r="K207" s="28"/>
      <c r="L207" s="27" t="s">
        <v>40</v>
      </c>
      <c r="M207" s="28"/>
      <c r="N207" s="27" t="s">
        <v>41</v>
      </c>
      <c r="O207" s="28"/>
      <c r="P207" s="29" t="str">
        <f>IF(D207="","",IF(VLOOKUP($D207,[1]参照!$N$3:$O$11968,2,0)=0,"",VLOOKUP($D207,[1]参照!$N$3:$O$11968,2,0)))</f>
        <v/>
      </c>
      <c r="Q207" s="28"/>
      <c r="R207" s="28"/>
      <c r="S207" s="25"/>
      <c r="T207" s="25"/>
      <c r="U207" s="30" t="str">
        <f>IF(ISERROR(VLOOKUP($O207&amp;$Q207&amp;$R207,[1]参照!$BH$3:$BS$27,3,0)),"",IF(VLOOKUP($O207&amp;$Q207&amp;$R207,[1]参照!$BH$3:$BS$27,3,0)=0,"",VLOOKUP($O207&amp;$Q207&amp;$R207,[1]参照!$BH$3:$BS$27,3,0)))</f>
        <v/>
      </c>
      <c r="V207" s="31"/>
      <c r="W207" s="32"/>
      <c r="X207" s="30" t="str">
        <f>IF(ISERROR(VLOOKUP($O207&amp;$Q207&amp;$R207,[1]参照!$BH$3:$BS$27,8,0)),"",IF(VLOOKUP($O207&amp;$Q207&amp;$R207,[1]参照!$BH$3:$BS$27,8,0)=0,"",VLOOKUP($O207&amp;$Q207&amp;$R207,[1]参照!$BH$3:$BS$27,8,0)))</f>
        <v/>
      </c>
      <c r="Y207" s="30" t="str">
        <f>IF(ISERROR(VLOOKUP($O207&amp;$Q207&amp;$R207,[1]参照!$BH$3:$BS$27,4,0)),"",IF(VLOOKUP($O207&amp;$Q207&amp;$R207,[1]参照!$BH$3:$BS$27,4,0)=0,"",VLOOKUP($O207&amp;$Q207&amp;$R207,[1]参照!$BH$3:$BS$27,4,0)))</f>
        <v/>
      </c>
      <c r="Z207" s="31"/>
      <c r="AA207" s="32"/>
      <c r="AB207" s="30" t="str">
        <f>IF(ISERROR(VLOOKUP($O207&amp;$Q207&amp;$R207,[1]参照!$BH$3:$BS$27,9,0)),"",IF(VLOOKUP($O207&amp;$Q207&amp;$R207,[1]参照!$BH$3:$BS$27,9,0)=0,"",VLOOKUP($O207&amp;$Q207&amp;$R207,[1]参照!$BH$3:$BS$27,9,0)))</f>
        <v/>
      </c>
      <c r="AC207" s="30" t="str">
        <f>IF(ISERROR(VLOOKUP($O207&amp;$Q207&amp;$R207,[1]参照!$BH$3:$BS$27,5,0)),"",IF(VLOOKUP($O207&amp;$Q207&amp;$R207,[1]参照!$BH$3:$BS$27,5,0)=0,"",VLOOKUP($O207&amp;$Q207&amp;$R207,[1]参照!$BH$3:$BS$27,5,0)))</f>
        <v/>
      </c>
      <c r="AD207" s="31"/>
      <c r="AE207" s="32"/>
      <c r="AF207" s="30" t="str">
        <f>IF(ISERROR(VLOOKUP($O207&amp;$Q207&amp;$R207,[1]参照!$BH$3:$BS$27,10,0)),"",IF(VLOOKUP($O207&amp;$Q207&amp;$R207,[1]参照!$BH$3:$BS$27,10,0)=0,"",VLOOKUP($O207&amp;$Q207&amp;$R207,[1]参照!$BH$3:$BS$27,10,0)))</f>
        <v/>
      </c>
      <c r="AG207" s="30" t="str">
        <f>IF(ISERROR(VLOOKUP($O207&amp;$Q207&amp;$R207,[1]参照!$BH$3:$BS$27,6,0)),"",IF(VLOOKUP($O207&amp;$Q207&amp;$R207,[1]参照!$BH$3:$BS$27,6,0)=0,"",VLOOKUP($O207&amp;$Q207&amp;$R207,[1]参照!$BH$3:$BS$27,6,0)))</f>
        <v/>
      </c>
      <c r="AH207" s="31"/>
      <c r="AI207" s="32"/>
      <c r="AJ207" s="30" t="str">
        <f>IF(ISERROR(VLOOKUP($O207&amp;$Q207&amp;$R207,[1]参照!$BH$3:$BS$27,11,0)),"",IF(VLOOKUP($O207&amp;$Q207&amp;$R207,[1]参照!$BH$3:$BS$27,11,0)=0,"",VLOOKUP($O207&amp;$Q207&amp;$R207,[1]参照!$BH$3:$BS$27,11,0)))</f>
        <v/>
      </c>
      <c r="AK207" s="30" t="str">
        <f>IF(ISERROR(VLOOKUP($O207&amp;$Q207&amp;$R207,[1]参照!$BH$3:$BS$27,7,0)),"",IF(VLOOKUP($O207&amp;$Q207&amp;$R207,[1]参照!$BH$3:$BS$27,7,0)=0,"",VLOOKUP($O207&amp;$Q207&amp;$R207,[1]参照!$BH$3:$BS$27,7,0)))</f>
        <v/>
      </c>
      <c r="AL207" s="31"/>
      <c r="AM207" s="32"/>
      <c r="AN207" s="30" t="str">
        <f>IF(ISERROR(VLOOKUP($O207&amp;$Q207&amp;$R207,[1]参照!$BH$3:$BS$27,12,0)),"",IF(VLOOKUP($O207&amp;$Q207&amp;$R207,[1]参照!$BH$3:$BS$27,12,0)=0,"",VLOOKUP($O207&amp;$Q207&amp;$R207,[1]参照!$BH$3:$BS$27,12,0)))</f>
        <v/>
      </c>
      <c r="AO207" s="33"/>
      <c r="AP207" s="34"/>
    </row>
    <row r="208" spans="1:42" ht="21.75" customHeight="1">
      <c r="A208" s="24" t="str">
        <f>[1]表紙!$H$11</f>
        <v>28365</v>
      </c>
      <c r="B208" s="25"/>
      <c r="C208" s="26">
        <v>205</v>
      </c>
      <c r="D208" s="27" t="str">
        <f>IFERROR(VLOOKUP($A208&amp;"-"&amp;[1]★回答入力シート!$F208,[1]参照!$K$3:$N$11968,4,0),"")</f>
        <v/>
      </c>
      <c r="E208" s="27" t="s">
        <v>39</v>
      </c>
      <c r="F208" s="28"/>
      <c r="G208" s="27" t="s">
        <v>40</v>
      </c>
      <c r="H208" s="28"/>
      <c r="I208" s="27" t="s">
        <v>41</v>
      </c>
      <c r="J208" s="27" t="s">
        <v>39</v>
      </c>
      <c r="K208" s="28"/>
      <c r="L208" s="27" t="s">
        <v>40</v>
      </c>
      <c r="M208" s="28"/>
      <c r="N208" s="27" t="s">
        <v>41</v>
      </c>
      <c r="O208" s="28"/>
      <c r="P208" s="29" t="str">
        <f>IF(D208="","",IF(VLOOKUP($D208,[1]参照!$N$3:$O$11968,2,0)=0,"",VLOOKUP($D208,[1]参照!$N$3:$O$11968,2,0)))</f>
        <v/>
      </c>
      <c r="Q208" s="28"/>
      <c r="R208" s="28"/>
      <c r="S208" s="25"/>
      <c r="T208" s="25"/>
      <c r="U208" s="30" t="str">
        <f>IF(ISERROR(VLOOKUP($O208&amp;$Q208&amp;$R208,[1]参照!$BH$3:$BS$27,3,0)),"",IF(VLOOKUP($O208&amp;$Q208&amp;$R208,[1]参照!$BH$3:$BS$27,3,0)=0,"",VLOOKUP($O208&amp;$Q208&amp;$R208,[1]参照!$BH$3:$BS$27,3,0)))</f>
        <v/>
      </c>
      <c r="V208" s="31"/>
      <c r="W208" s="32"/>
      <c r="X208" s="30" t="str">
        <f>IF(ISERROR(VLOOKUP($O208&amp;$Q208&amp;$R208,[1]参照!$BH$3:$BS$27,8,0)),"",IF(VLOOKUP($O208&amp;$Q208&amp;$R208,[1]参照!$BH$3:$BS$27,8,0)=0,"",VLOOKUP($O208&amp;$Q208&amp;$R208,[1]参照!$BH$3:$BS$27,8,0)))</f>
        <v/>
      </c>
      <c r="Y208" s="30" t="str">
        <f>IF(ISERROR(VLOOKUP($O208&amp;$Q208&amp;$R208,[1]参照!$BH$3:$BS$27,4,0)),"",IF(VLOOKUP($O208&amp;$Q208&amp;$R208,[1]参照!$BH$3:$BS$27,4,0)=0,"",VLOOKUP($O208&amp;$Q208&amp;$R208,[1]参照!$BH$3:$BS$27,4,0)))</f>
        <v/>
      </c>
      <c r="Z208" s="31"/>
      <c r="AA208" s="32"/>
      <c r="AB208" s="30" t="str">
        <f>IF(ISERROR(VLOOKUP($O208&amp;$Q208&amp;$R208,[1]参照!$BH$3:$BS$27,9,0)),"",IF(VLOOKUP($O208&amp;$Q208&amp;$R208,[1]参照!$BH$3:$BS$27,9,0)=0,"",VLOOKUP($O208&amp;$Q208&amp;$R208,[1]参照!$BH$3:$BS$27,9,0)))</f>
        <v/>
      </c>
      <c r="AC208" s="30" t="str">
        <f>IF(ISERROR(VLOOKUP($O208&amp;$Q208&amp;$R208,[1]参照!$BH$3:$BS$27,5,0)),"",IF(VLOOKUP($O208&amp;$Q208&amp;$R208,[1]参照!$BH$3:$BS$27,5,0)=0,"",VLOOKUP($O208&amp;$Q208&amp;$R208,[1]参照!$BH$3:$BS$27,5,0)))</f>
        <v/>
      </c>
      <c r="AD208" s="31"/>
      <c r="AE208" s="32"/>
      <c r="AF208" s="30" t="str">
        <f>IF(ISERROR(VLOOKUP($O208&amp;$Q208&amp;$R208,[1]参照!$BH$3:$BS$27,10,0)),"",IF(VLOOKUP($O208&amp;$Q208&amp;$R208,[1]参照!$BH$3:$BS$27,10,0)=0,"",VLOOKUP($O208&amp;$Q208&amp;$R208,[1]参照!$BH$3:$BS$27,10,0)))</f>
        <v/>
      </c>
      <c r="AG208" s="30" t="str">
        <f>IF(ISERROR(VLOOKUP($O208&amp;$Q208&amp;$R208,[1]参照!$BH$3:$BS$27,6,0)),"",IF(VLOOKUP($O208&amp;$Q208&amp;$R208,[1]参照!$BH$3:$BS$27,6,0)=0,"",VLOOKUP($O208&amp;$Q208&amp;$R208,[1]参照!$BH$3:$BS$27,6,0)))</f>
        <v/>
      </c>
      <c r="AH208" s="31"/>
      <c r="AI208" s="32"/>
      <c r="AJ208" s="30" t="str">
        <f>IF(ISERROR(VLOOKUP($O208&amp;$Q208&amp;$R208,[1]参照!$BH$3:$BS$27,11,0)),"",IF(VLOOKUP($O208&amp;$Q208&amp;$R208,[1]参照!$BH$3:$BS$27,11,0)=0,"",VLOOKUP($O208&amp;$Q208&amp;$R208,[1]参照!$BH$3:$BS$27,11,0)))</f>
        <v/>
      </c>
      <c r="AK208" s="30" t="str">
        <f>IF(ISERROR(VLOOKUP($O208&amp;$Q208&amp;$R208,[1]参照!$BH$3:$BS$27,7,0)),"",IF(VLOOKUP($O208&amp;$Q208&amp;$R208,[1]参照!$BH$3:$BS$27,7,0)=0,"",VLOOKUP($O208&amp;$Q208&amp;$R208,[1]参照!$BH$3:$BS$27,7,0)))</f>
        <v/>
      </c>
      <c r="AL208" s="31"/>
      <c r="AM208" s="32"/>
      <c r="AN208" s="30" t="str">
        <f>IF(ISERROR(VLOOKUP($O208&amp;$Q208&amp;$R208,[1]参照!$BH$3:$BS$27,12,0)),"",IF(VLOOKUP($O208&amp;$Q208&amp;$R208,[1]参照!$BH$3:$BS$27,12,0)=0,"",VLOOKUP($O208&amp;$Q208&amp;$R208,[1]参照!$BH$3:$BS$27,12,0)))</f>
        <v/>
      </c>
      <c r="AO208" s="33"/>
      <c r="AP208" s="34"/>
    </row>
    <row r="209" spans="1:42" ht="21.75" customHeight="1">
      <c r="A209" s="24" t="str">
        <f>[1]表紙!$H$11</f>
        <v>28365</v>
      </c>
      <c r="B209" s="25"/>
      <c r="C209" s="26">
        <v>206</v>
      </c>
      <c r="D209" s="27" t="str">
        <f>IFERROR(VLOOKUP($A209&amp;"-"&amp;[1]★回答入力シート!$F209,[1]参照!$K$3:$N$11968,4,0),"")</f>
        <v/>
      </c>
      <c r="E209" s="27" t="s">
        <v>39</v>
      </c>
      <c r="F209" s="28"/>
      <c r="G209" s="27" t="s">
        <v>40</v>
      </c>
      <c r="H209" s="28"/>
      <c r="I209" s="27" t="s">
        <v>41</v>
      </c>
      <c r="J209" s="27" t="s">
        <v>39</v>
      </c>
      <c r="K209" s="28"/>
      <c r="L209" s="27" t="s">
        <v>40</v>
      </c>
      <c r="M209" s="28"/>
      <c r="N209" s="27" t="s">
        <v>41</v>
      </c>
      <c r="O209" s="28"/>
      <c r="P209" s="29" t="str">
        <f>IF(D209="","",IF(VLOOKUP($D209,[1]参照!$N$3:$O$11968,2,0)=0,"",VLOOKUP($D209,[1]参照!$N$3:$O$11968,2,0)))</f>
        <v/>
      </c>
      <c r="Q209" s="28"/>
      <c r="R209" s="28"/>
      <c r="S209" s="25"/>
      <c r="T209" s="25"/>
      <c r="U209" s="30" t="str">
        <f>IF(ISERROR(VLOOKUP($O209&amp;$Q209&amp;$R209,[1]参照!$BH$3:$BS$27,3,0)),"",IF(VLOOKUP($O209&amp;$Q209&amp;$R209,[1]参照!$BH$3:$BS$27,3,0)=0,"",VLOOKUP($O209&amp;$Q209&amp;$R209,[1]参照!$BH$3:$BS$27,3,0)))</f>
        <v/>
      </c>
      <c r="V209" s="31"/>
      <c r="W209" s="32"/>
      <c r="X209" s="30" t="str">
        <f>IF(ISERROR(VLOOKUP($O209&amp;$Q209&amp;$R209,[1]参照!$BH$3:$BS$27,8,0)),"",IF(VLOOKUP($O209&amp;$Q209&amp;$R209,[1]参照!$BH$3:$BS$27,8,0)=0,"",VLOOKUP($O209&amp;$Q209&amp;$R209,[1]参照!$BH$3:$BS$27,8,0)))</f>
        <v/>
      </c>
      <c r="Y209" s="30" t="str">
        <f>IF(ISERROR(VLOOKUP($O209&amp;$Q209&amp;$R209,[1]参照!$BH$3:$BS$27,4,0)),"",IF(VLOOKUP($O209&amp;$Q209&amp;$R209,[1]参照!$BH$3:$BS$27,4,0)=0,"",VLOOKUP($O209&amp;$Q209&amp;$R209,[1]参照!$BH$3:$BS$27,4,0)))</f>
        <v/>
      </c>
      <c r="Z209" s="31"/>
      <c r="AA209" s="32"/>
      <c r="AB209" s="30" t="str">
        <f>IF(ISERROR(VLOOKUP($O209&amp;$Q209&amp;$R209,[1]参照!$BH$3:$BS$27,9,0)),"",IF(VLOOKUP($O209&amp;$Q209&amp;$R209,[1]参照!$BH$3:$BS$27,9,0)=0,"",VLOOKUP($O209&amp;$Q209&amp;$R209,[1]参照!$BH$3:$BS$27,9,0)))</f>
        <v/>
      </c>
      <c r="AC209" s="30" t="str">
        <f>IF(ISERROR(VLOOKUP($O209&amp;$Q209&amp;$R209,[1]参照!$BH$3:$BS$27,5,0)),"",IF(VLOOKUP($O209&amp;$Q209&amp;$R209,[1]参照!$BH$3:$BS$27,5,0)=0,"",VLOOKUP($O209&amp;$Q209&amp;$R209,[1]参照!$BH$3:$BS$27,5,0)))</f>
        <v/>
      </c>
      <c r="AD209" s="31"/>
      <c r="AE209" s="32"/>
      <c r="AF209" s="30" t="str">
        <f>IF(ISERROR(VLOOKUP($O209&amp;$Q209&amp;$R209,[1]参照!$BH$3:$BS$27,10,0)),"",IF(VLOOKUP($O209&amp;$Q209&amp;$R209,[1]参照!$BH$3:$BS$27,10,0)=0,"",VLOOKUP($O209&amp;$Q209&amp;$R209,[1]参照!$BH$3:$BS$27,10,0)))</f>
        <v/>
      </c>
      <c r="AG209" s="30" t="str">
        <f>IF(ISERROR(VLOOKUP($O209&amp;$Q209&amp;$R209,[1]参照!$BH$3:$BS$27,6,0)),"",IF(VLOOKUP($O209&amp;$Q209&amp;$R209,[1]参照!$BH$3:$BS$27,6,0)=0,"",VLOOKUP($O209&amp;$Q209&amp;$R209,[1]参照!$BH$3:$BS$27,6,0)))</f>
        <v/>
      </c>
      <c r="AH209" s="31"/>
      <c r="AI209" s="32"/>
      <c r="AJ209" s="30" t="str">
        <f>IF(ISERROR(VLOOKUP($O209&amp;$Q209&amp;$R209,[1]参照!$BH$3:$BS$27,11,0)),"",IF(VLOOKUP($O209&amp;$Q209&amp;$R209,[1]参照!$BH$3:$BS$27,11,0)=0,"",VLOOKUP($O209&amp;$Q209&amp;$R209,[1]参照!$BH$3:$BS$27,11,0)))</f>
        <v/>
      </c>
      <c r="AK209" s="30" t="str">
        <f>IF(ISERROR(VLOOKUP($O209&amp;$Q209&amp;$R209,[1]参照!$BH$3:$BS$27,7,0)),"",IF(VLOOKUP($O209&amp;$Q209&amp;$R209,[1]参照!$BH$3:$BS$27,7,0)=0,"",VLOOKUP($O209&amp;$Q209&amp;$R209,[1]参照!$BH$3:$BS$27,7,0)))</f>
        <v/>
      </c>
      <c r="AL209" s="31"/>
      <c r="AM209" s="32"/>
      <c r="AN209" s="30" t="str">
        <f>IF(ISERROR(VLOOKUP($O209&amp;$Q209&amp;$R209,[1]参照!$BH$3:$BS$27,12,0)),"",IF(VLOOKUP($O209&amp;$Q209&amp;$R209,[1]参照!$BH$3:$BS$27,12,0)=0,"",VLOOKUP($O209&amp;$Q209&amp;$R209,[1]参照!$BH$3:$BS$27,12,0)))</f>
        <v/>
      </c>
      <c r="AO209" s="33"/>
      <c r="AP209" s="34"/>
    </row>
    <row r="210" spans="1:42" ht="21.75" customHeight="1">
      <c r="A210" s="24" t="str">
        <f>[1]表紙!$H$11</f>
        <v>28365</v>
      </c>
      <c r="B210" s="25"/>
      <c r="C210" s="26">
        <v>207</v>
      </c>
      <c r="D210" s="27" t="str">
        <f>IFERROR(VLOOKUP($A210&amp;"-"&amp;[1]★回答入力シート!$F210,[1]参照!$K$3:$N$11968,4,0),"")</f>
        <v/>
      </c>
      <c r="E210" s="27" t="s">
        <v>39</v>
      </c>
      <c r="F210" s="28"/>
      <c r="G210" s="27" t="s">
        <v>40</v>
      </c>
      <c r="H210" s="28"/>
      <c r="I210" s="27" t="s">
        <v>41</v>
      </c>
      <c r="J210" s="27" t="s">
        <v>39</v>
      </c>
      <c r="K210" s="28"/>
      <c r="L210" s="27" t="s">
        <v>40</v>
      </c>
      <c r="M210" s="28"/>
      <c r="N210" s="27" t="s">
        <v>41</v>
      </c>
      <c r="O210" s="28"/>
      <c r="P210" s="29" t="str">
        <f>IF(D210="","",IF(VLOOKUP($D210,[1]参照!$N$3:$O$11968,2,0)=0,"",VLOOKUP($D210,[1]参照!$N$3:$O$11968,2,0)))</f>
        <v/>
      </c>
      <c r="Q210" s="28"/>
      <c r="R210" s="28"/>
      <c r="S210" s="25"/>
      <c r="T210" s="25"/>
      <c r="U210" s="30" t="str">
        <f>IF(ISERROR(VLOOKUP($O210&amp;$Q210&amp;$R210,[1]参照!$BH$3:$BS$27,3,0)),"",IF(VLOOKUP($O210&amp;$Q210&amp;$R210,[1]参照!$BH$3:$BS$27,3,0)=0,"",VLOOKUP($O210&amp;$Q210&amp;$R210,[1]参照!$BH$3:$BS$27,3,0)))</f>
        <v/>
      </c>
      <c r="V210" s="31"/>
      <c r="W210" s="32"/>
      <c r="X210" s="30" t="str">
        <f>IF(ISERROR(VLOOKUP($O210&amp;$Q210&amp;$R210,[1]参照!$BH$3:$BS$27,8,0)),"",IF(VLOOKUP($O210&amp;$Q210&amp;$R210,[1]参照!$BH$3:$BS$27,8,0)=0,"",VLOOKUP($O210&amp;$Q210&amp;$R210,[1]参照!$BH$3:$BS$27,8,0)))</f>
        <v/>
      </c>
      <c r="Y210" s="30" t="str">
        <f>IF(ISERROR(VLOOKUP($O210&amp;$Q210&amp;$R210,[1]参照!$BH$3:$BS$27,4,0)),"",IF(VLOOKUP($O210&amp;$Q210&amp;$R210,[1]参照!$BH$3:$BS$27,4,0)=0,"",VLOOKUP($O210&amp;$Q210&amp;$R210,[1]参照!$BH$3:$BS$27,4,0)))</f>
        <v/>
      </c>
      <c r="Z210" s="31"/>
      <c r="AA210" s="32"/>
      <c r="AB210" s="30" t="str">
        <f>IF(ISERROR(VLOOKUP($O210&amp;$Q210&amp;$R210,[1]参照!$BH$3:$BS$27,9,0)),"",IF(VLOOKUP($O210&amp;$Q210&amp;$R210,[1]参照!$BH$3:$BS$27,9,0)=0,"",VLOOKUP($O210&amp;$Q210&amp;$R210,[1]参照!$BH$3:$BS$27,9,0)))</f>
        <v/>
      </c>
      <c r="AC210" s="30" t="str">
        <f>IF(ISERROR(VLOOKUP($O210&amp;$Q210&amp;$R210,[1]参照!$BH$3:$BS$27,5,0)),"",IF(VLOOKUP($O210&amp;$Q210&amp;$R210,[1]参照!$BH$3:$BS$27,5,0)=0,"",VLOOKUP($O210&amp;$Q210&amp;$R210,[1]参照!$BH$3:$BS$27,5,0)))</f>
        <v/>
      </c>
      <c r="AD210" s="31"/>
      <c r="AE210" s="32"/>
      <c r="AF210" s="30" t="str">
        <f>IF(ISERROR(VLOOKUP($O210&amp;$Q210&amp;$R210,[1]参照!$BH$3:$BS$27,10,0)),"",IF(VLOOKUP($O210&amp;$Q210&amp;$R210,[1]参照!$BH$3:$BS$27,10,0)=0,"",VLOOKUP($O210&amp;$Q210&amp;$R210,[1]参照!$BH$3:$BS$27,10,0)))</f>
        <v/>
      </c>
      <c r="AG210" s="30" t="str">
        <f>IF(ISERROR(VLOOKUP($O210&amp;$Q210&amp;$R210,[1]参照!$BH$3:$BS$27,6,0)),"",IF(VLOOKUP($O210&amp;$Q210&amp;$R210,[1]参照!$BH$3:$BS$27,6,0)=0,"",VLOOKUP($O210&amp;$Q210&amp;$R210,[1]参照!$BH$3:$BS$27,6,0)))</f>
        <v/>
      </c>
      <c r="AH210" s="31"/>
      <c r="AI210" s="32"/>
      <c r="AJ210" s="30" t="str">
        <f>IF(ISERROR(VLOOKUP($O210&amp;$Q210&amp;$R210,[1]参照!$BH$3:$BS$27,11,0)),"",IF(VLOOKUP($O210&amp;$Q210&amp;$R210,[1]参照!$BH$3:$BS$27,11,0)=0,"",VLOOKUP($O210&amp;$Q210&amp;$R210,[1]参照!$BH$3:$BS$27,11,0)))</f>
        <v/>
      </c>
      <c r="AK210" s="30" t="str">
        <f>IF(ISERROR(VLOOKUP($O210&amp;$Q210&amp;$R210,[1]参照!$BH$3:$BS$27,7,0)),"",IF(VLOOKUP($O210&amp;$Q210&amp;$R210,[1]参照!$BH$3:$BS$27,7,0)=0,"",VLOOKUP($O210&amp;$Q210&amp;$R210,[1]参照!$BH$3:$BS$27,7,0)))</f>
        <v/>
      </c>
      <c r="AL210" s="31"/>
      <c r="AM210" s="32"/>
      <c r="AN210" s="30" t="str">
        <f>IF(ISERROR(VLOOKUP($O210&amp;$Q210&amp;$R210,[1]参照!$BH$3:$BS$27,12,0)),"",IF(VLOOKUP($O210&amp;$Q210&amp;$R210,[1]参照!$BH$3:$BS$27,12,0)=0,"",VLOOKUP($O210&amp;$Q210&amp;$R210,[1]参照!$BH$3:$BS$27,12,0)))</f>
        <v/>
      </c>
      <c r="AO210" s="33"/>
      <c r="AP210" s="34"/>
    </row>
    <row r="211" spans="1:42" ht="21.75" customHeight="1">
      <c r="A211" s="24" t="str">
        <f>[1]表紙!$H$11</f>
        <v>28365</v>
      </c>
      <c r="B211" s="25"/>
      <c r="C211" s="26">
        <v>208</v>
      </c>
      <c r="D211" s="27" t="str">
        <f>IFERROR(VLOOKUP($A211&amp;"-"&amp;[1]★回答入力シート!$F211,[1]参照!$K$3:$N$11968,4,0),"")</f>
        <v/>
      </c>
      <c r="E211" s="27" t="s">
        <v>39</v>
      </c>
      <c r="F211" s="28"/>
      <c r="G211" s="27" t="s">
        <v>40</v>
      </c>
      <c r="H211" s="28"/>
      <c r="I211" s="27" t="s">
        <v>41</v>
      </c>
      <c r="J211" s="27" t="s">
        <v>39</v>
      </c>
      <c r="K211" s="28"/>
      <c r="L211" s="27" t="s">
        <v>40</v>
      </c>
      <c r="M211" s="28"/>
      <c r="N211" s="27" t="s">
        <v>41</v>
      </c>
      <c r="O211" s="28"/>
      <c r="P211" s="29" t="str">
        <f>IF(D211="","",IF(VLOOKUP($D211,[1]参照!$N$3:$O$11968,2,0)=0,"",VLOOKUP($D211,[1]参照!$N$3:$O$11968,2,0)))</f>
        <v/>
      </c>
      <c r="Q211" s="28"/>
      <c r="R211" s="28"/>
      <c r="S211" s="25"/>
      <c r="T211" s="25"/>
      <c r="U211" s="30" t="str">
        <f>IF(ISERROR(VLOOKUP($O211&amp;$Q211&amp;$R211,[1]参照!$BH$3:$BS$27,3,0)),"",IF(VLOOKUP($O211&amp;$Q211&amp;$R211,[1]参照!$BH$3:$BS$27,3,0)=0,"",VLOOKUP($O211&amp;$Q211&amp;$R211,[1]参照!$BH$3:$BS$27,3,0)))</f>
        <v/>
      </c>
      <c r="V211" s="31"/>
      <c r="W211" s="32"/>
      <c r="X211" s="30" t="str">
        <f>IF(ISERROR(VLOOKUP($O211&amp;$Q211&amp;$R211,[1]参照!$BH$3:$BS$27,8,0)),"",IF(VLOOKUP($O211&amp;$Q211&amp;$R211,[1]参照!$BH$3:$BS$27,8,0)=0,"",VLOOKUP($O211&amp;$Q211&amp;$R211,[1]参照!$BH$3:$BS$27,8,0)))</f>
        <v/>
      </c>
      <c r="Y211" s="30" t="str">
        <f>IF(ISERROR(VLOOKUP($O211&amp;$Q211&amp;$R211,[1]参照!$BH$3:$BS$27,4,0)),"",IF(VLOOKUP($O211&amp;$Q211&amp;$R211,[1]参照!$BH$3:$BS$27,4,0)=0,"",VLOOKUP($O211&amp;$Q211&amp;$R211,[1]参照!$BH$3:$BS$27,4,0)))</f>
        <v/>
      </c>
      <c r="Z211" s="31"/>
      <c r="AA211" s="32"/>
      <c r="AB211" s="30" t="str">
        <f>IF(ISERROR(VLOOKUP($O211&amp;$Q211&amp;$R211,[1]参照!$BH$3:$BS$27,9,0)),"",IF(VLOOKUP($O211&amp;$Q211&amp;$R211,[1]参照!$BH$3:$BS$27,9,0)=0,"",VLOOKUP($O211&amp;$Q211&amp;$R211,[1]参照!$BH$3:$BS$27,9,0)))</f>
        <v/>
      </c>
      <c r="AC211" s="30" t="str">
        <f>IF(ISERROR(VLOOKUP($O211&amp;$Q211&amp;$R211,[1]参照!$BH$3:$BS$27,5,0)),"",IF(VLOOKUP($O211&amp;$Q211&amp;$R211,[1]参照!$BH$3:$BS$27,5,0)=0,"",VLOOKUP($O211&amp;$Q211&amp;$R211,[1]参照!$BH$3:$BS$27,5,0)))</f>
        <v/>
      </c>
      <c r="AD211" s="31"/>
      <c r="AE211" s="32"/>
      <c r="AF211" s="30" t="str">
        <f>IF(ISERROR(VLOOKUP($O211&amp;$Q211&amp;$R211,[1]参照!$BH$3:$BS$27,10,0)),"",IF(VLOOKUP($O211&amp;$Q211&amp;$R211,[1]参照!$BH$3:$BS$27,10,0)=0,"",VLOOKUP($O211&amp;$Q211&amp;$R211,[1]参照!$BH$3:$BS$27,10,0)))</f>
        <v/>
      </c>
      <c r="AG211" s="30" t="str">
        <f>IF(ISERROR(VLOOKUP($O211&amp;$Q211&amp;$R211,[1]参照!$BH$3:$BS$27,6,0)),"",IF(VLOOKUP($O211&amp;$Q211&amp;$R211,[1]参照!$BH$3:$BS$27,6,0)=0,"",VLOOKUP($O211&amp;$Q211&amp;$R211,[1]参照!$BH$3:$BS$27,6,0)))</f>
        <v/>
      </c>
      <c r="AH211" s="31"/>
      <c r="AI211" s="32"/>
      <c r="AJ211" s="30" t="str">
        <f>IF(ISERROR(VLOOKUP($O211&amp;$Q211&amp;$R211,[1]参照!$BH$3:$BS$27,11,0)),"",IF(VLOOKUP($O211&amp;$Q211&amp;$R211,[1]参照!$BH$3:$BS$27,11,0)=0,"",VLOOKUP($O211&amp;$Q211&amp;$R211,[1]参照!$BH$3:$BS$27,11,0)))</f>
        <v/>
      </c>
      <c r="AK211" s="30" t="str">
        <f>IF(ISERROR(VLOOKUP($O211&amp;$Q211&amp;$R211,[1]参照!$BH$3:$BS$27,7,0)),"",IF(VLOOKUP($O211&amp;$Q211&amp;$R211,[1]参照!$BH$3:$BS$27,7,0)=0,"",VLOOKUP($O211&amp;$Q211&amp;$R211,[1]参照!$BH$3:$BS$27,7,0)))</f>
        <v/>
      </c>
      <c r="AL211" s="31"/>
      <c r="AM211" s="32"/>
      <c r="AN211" s="30" t="str">
        <f>IF(ISERROR(VLOOKUP($O211&amp;$Q211&amp;$R211,[1]参照!$BH$3:$BS$27,12,0)),"",IF(VLOOKUP($O211&amp;$Q211&amp;$R211,[1]参照!$BH$3:$BS$27,12,0)=0,"",VLOOKUP($O211&amp;$Q211&amp;$R211,[1]参照!$BH$3:$BS$27,12,0)))</f>
        <v/>
      </c>
      <c r="AO211" s="33"/>
      <c r="AP211" s="34"/>
    </row>
    <row r="212" spans="1:42" ht="21.75" customHeight="1">
      <c r="A212" s="24" t="str">
        <f>[1]表紙!$H$11</f>
        <v>28365</v>
      </c>
      <c r="B212" s="25"/>
      <c r="C212" s="26">
        <v>209</v>
      </c>
      <c r="D212" s="27" t="str">
        <f>IFERROR(VLOOKUP($A212&amp;"-"&amp;[1]★回答入力シート!$F212,[1]参照!$K$3:$N$11968,4,0),"")</f>
        <v/>
      </c>
      <c r="E212" s="27" t="s">
        <v>39</v>
      </c>
      <c r="F212" s="28"/>
      <c r="G212" s="27" t="s">
        <v>40</v>
      </c>
      <c r="H212" s="28"/>
      <c r="I212" s="27" t="s">
        <v>41</v>
      </c>
      <c r="J212" s="27" t="s">
        <v>39</v>
      </c>
      <c r="K212" s="28"/>
      <c r="L212" s="27" t="s">
        <v>40</v>
      </c>
      <c r="M212" s="28"/>
      <c r="N212" s="27" t="s">
        <v>41</v>
      </c>
      <c r="O212" s="28"/>
      <c r="P212" s="29" t="str">
        <f>IF(D212="","",IF(VLOOKUP($D212,[1]参照!$N$3:$O$11968,2,0)=0,"",VLOOKUP($D212,[1]参照!$N$3:$O$11968,2,0)))</f>
        <v/>
      </c>
      <c r="Q212" s="28"/>
      <c r="R212" s="28"/>
      <c r="S212" s="25"/>
      <c r="T212" s="25"/>
      <c r="U212" s="30" t="str">
        <f>IF(ISERROR(VLOOKUP($O212&amp;$Q212&amp;$R212,[1]参照!$BH$3:$BS$27,3,0)),"",IF(VLOOKUP($O212&amp;$Q212&amp;$R212,[1]参照!$BH$3:$BS$27,3,0)=0,"",VLOOKUP($O212&amp;$Q212&amp;$R212,[1]参照!$BH$3:$BS$27,3,0)))</f>
        <v/>
      </c>
      <c r="V212" s="31"/>
      <c r="W212" s="32"/>
      <c r="X212" s="30" t="str">
        <f>IF(ISERROR(VLOOKUP($O212&amp;$Q212&amp;$R212,[1]参照!$BH$3:$BS$27,8,0)),"",IF(VLOOKUP($O212&amp;$Q212&amp;$R212,[1]参照!$BH$3:$BS$27,8,0)=0,"",VLOOKUP($O212&amp;$Q212&amp;$R212,[1]参照!$BH$3:$BS$27,8,0)))</f>
        <v/>
      </c>
      <c r="Y212" s="30" t="str">
        <f>IF(ISERROR(VLOOKUP($O212&amp;$Q212&amp;$R212,[1]参照!$BH$3:$BS$27,4,0)),"",IF(VLOOKUP($O212&amp;$Q212&amp;$R212,[1]参照!$BH$3:$BS$27,4,0)=0,"",VLOOKUP($O212&amp;$Q212&amp;$R212,[1]参照!$BH$3:$BS$27,4,0)))</f>
        <v/>
      </c>
      <c r="Z212" s="31"/>
      <c r="AA212" s="32"/>
      <c r="AB212" s="30" t="str">
        <f>IF(ISERROR(VLOOKUP($O212&amp;$Q212&amp;$R212,[1]参照!$BH$3:$BS$27,9,0)),"",IF(VLOOKUP($O212&amp;$Q212&amp;$R212,[1]参照!$BH$3:$BS$27,9,0)=0,"",VLOOKUP($O212&amp;$Q212&amp;$R212,[1]参照!$BH$3:$BS$27,9,0)))</f>
        <v/>
      </c>
      <c r="AC212" s="30" t="str">
        <f>IF(ISERROR(VLOOKUP($O212&amp;$Q212&amp;$R212,[1]参照!$BH$3:$BS$27,5,0)),"",IF(VLOOKUP($O212&amp;$Q212&amp;$R212,[1]参照!$BH$3:$BS$27,5,0)=0,"",VLOOKUP($O212&amp;$Q212&amp;$R212,[1]参照!$BH$3:$BS$27,5,0)))</f>
        <v/>
      </c>
      <c r="AD212" s="31"/>
      <c r="AE212" s="32"/>
      <c r="AF212" s="30" t="str">
        <f>IF(ISERROR(VLOOKUP($O212&amp;$Q212&amp;$R212,[1]参照!$BH$3:$BS$27,10,0)),"",IF(VLOOKUP($O212&amp;$Q212&amp;$R212,[1]参照!$BH$3:$BS$27,10,0)=0,"",VLOOKUP($O212&amp;$Q212&amp;$R212,[1]参照!$BH$3:$BS$27,10,0)))</f>
        <v/>
      </c>
      <c r="AG212" s="30" t="str">
        <f>IF(ISERROR(VLOOKUP($O212&amp;$Q212&amp;$R212,[1]参照!$BH$3:$BS$27,6,0)),"",IF(VLOOKUP($O212&amp;$Q212&amp;$R212,[1]参照!$BH$3:$BS$27,6,0)=0,"",VLOOKUP($O212&amp;$Q212&amp;$R212,[1]参照!$BH$3:$BS$27,6,0)))</f>
        <v/>
      </c>
      <c r="AH212" s="31"/>
      <c r="AI212" s="32"/>
      <c r="AJ212" s="30" t="str">
        <f>IF(ISERROR(VLOOKUP($O212&amp;$Q212&amp;$R212,[1]参照!$BH$3:$BS$27,11,0)),"",IF(VLOOKUP($O212&amp;$Q212&amp;$R212,[1]参照!$BH$3:$BS$27,11,0)=0,"",VLOOKUP($O212&amp;$Q212&amp;$R212,[1]参照!$BH$3:$BS$27,11,0)))</f>
        <v/>
      </c>
      <c r="AK212" s="30" t="str">
        <f>IF(ISERROR(VLOOKUP($O212&amp;$Q212&amp;$R212,[1]参照!$BH$3:$BS$27,7,0)),"",IF(VLOOKUP($O212&amp;$Q212&amp;$R212,[1]参照!$BH$3:$BS$27,7,0)=0,"",VLOOKUP($O212&amp;$Q212&amp;$R212,[1]参照!$BH$3:$BS$27,7,0)))</f>
        <v/>
      </c>
      <c r="AL212" s="31"/>
      <c r="AM212" s="32"/>
      <c r="AN212" s="30" t="str">
        <f>IF(ISERROR(VLOOKUP($O212&amp;$Q212&amp;$R212,[1]参照!$BH$3:$BS$27,12,0)),"",IF(VLOOKUP($O212&amp;$Q212&amp;$R212,[1]参照!$BH$3:$BS$27,12,0)=0,"",VLOOKUP($O212&amp;$Q212&amp;$R212,[1]参照!$BH$3:$BS$27,12,0)))</f>
        <v/>
      </c>
      <c r="AO212" s="33"/>
      <c r="AP212" s="34"/>
    </row>
    <row r="213" spans="1:42" ht="21.75" customHeight="1">
      <c r="A213" s="24" t="str">
        <f>[1]表紙!$H$11</f>
        <v>28365</v>
      </c>
      <c r="B213" s="25"/>
      <c r="C213" s="26">
        <v>210</v>
      </c>
      <c r="D213" s="27" t="str">
        <f>IFERROR(VLOOKUP($A213&amp;"-"&amp;[1]★回答入力シート!$F213,[1]参照!$K$3:$N$11968,4,0),"")</f>
        <v/>
      </c>
      <c r="E213" s="27" t="s">
        <v>39</v>
      </c>
      <c r="F213" s="28"/>
      <c r="G213" s="27" t="s">
        <v>40</v>
      </c>
      <c r="H213" s="28"/>
      <c r="I213" s="27" t="s">
        <v>41</v>
      </c>
      <c r="J213" s="27" t="s">
        <v>39</v>
      </c>
      <c r="K213" s="28"/>
      <c r="L213" s="27" t="s">
        <v>40</v>
      </c>
      <c r="M213" s="28"/>
      <c r="N213" s="27" t="s">
        <v>41</v>
      </c>
      <c r="O213" s="28"/>
      <c r="P213" s="29" t="str">
        <f>IF(D213="","",IF(VLOOKUP($D213,[1]参照!$N$3:$O$11968,2,0)=0,"",VLOOKUP($D213,[1]参照!$N$3:$O$11968,2,0)))</f>
        <v/>
      </c>
      <c r="Q213" s="28"/>
      <c r="R213" s="28"/>
      <c r="S213" s="25"/>
      <c r="T213" s="25"/>
      <c r="U213" s="30" t="str">
        <f>IF(ISERROR(VLOOKUP($O213&amp;$Q213&amp;$R213,[1]参照!$BH$3:$BS$27,3,0)),"",IF(VLOOKUP($O213&amp;$Q213&amp;$R213,[1]参照!$BH$3:$BS$27,3,0)=0,"",VLOOKUP($O213&amp;$Q213&amp;$R213,[1]参照!$BH$3:$BS$27,3,0)))</f>
        <v/>
      </c>
      <c r="V213" s="31"/>
      <c r="W213" s="32"/>
      <c r="X213" s="30" t="str">
        <f>IF(ISERROR(VLOOKUP($O213&amp;$Q213&amp;$R213,[1]参照!$BH$3:$BS$27,8,0)),"",IF(VLOOKUP($O213&amp;$Q213&amp;$R213,[1]参照!$BH$3:$BS$27,8,0)=0,"",VLOOKUP($O213&amp;$Q213&amp;$R213,[1]参照!$BH$3:$BS$27,8,0)))</f>
        <v/>
      </c>
      <c r="Y213" s="30" t="str">
        <f>IF(ISERROR(VLOOKUP($O213&amp;$Q213&amp;$R213,[1]参照!$BH$3:$BS$27,4,0)),"",IF(VLOOKUP($O213&amp;$Q213&amp;$R213,[1]参照!$BH$3:$BS$27,4,0)=0,"",VLOOKUP($O213&amp;$Q213&amp;$R213,[1]参照!$BH$3:$BS$27,4,0)))</f>
        <v/>
      </c>
      <c r="Z213" s="31"/>
      <c r="AA213" s="32"/>
      <c r="AB213" s="30" t="str">
        <f>IF(ISERROR(VLOOKUP($O213&amp;$Q213&amp;$R213,[1]参照!$BH$3:$BS$27,9,0)),"",IF(VLOOKUP($O213&amp;$Q213&amp;$R213,[1]参照!$BH$3:$BS$27,9,0)=0,"",VLOOKUP($O213&amp;$Q213&amp;$R213,[1]参照!$BH$3:$BS$27,9,0)))</f>
        <v/>
      </c>
      <c r="AC213" s="30" t="str">
        <f>IF(ISERROR(VLOOKUP($O213&amp;$Q213&amp;$R213,[1]参照!$BH$3:$BS$27,5,0)),"",IF(VLOOKUP($O213&amp;$Q213&amp;$R213,[1]参照!$BH$3:$BS$27,5,0)=0,"",VLOOKUP($O213&amp;$Q213&amp;$R213,[1]参照!$BH$3:$BS$27,5,0)))</f>
        <v/>
      </c>
      <c r="AD213" s="31"/>
      <c r="AE213" s="32"/>
      <c r="AF213" s="30" t="str">
        <f>IF(ISERROR(VLOOKUP($O213&amp;$Q213&amp;$R213,[1]参照!$BH$3:$BS$27,10,0)),"",IF(VLOOKUP($O213&amp;$Q213&amp;$R213,[1]参照!$BH$3:$BS$27,10,0)=0,"",VLOOKUP($O213&amp;$Q213&amp;$R213,[1]参照!$BH$3:$BS$27,10,0)))</f>
        <v/>
      </c>
      <c r="AG213" s="30" t="str">
        <f>IF(ISERROR(VLOOKUP($O213&amp;$Q213&amp;$R213,[1]参照!$BH$3:$BS$27,6,0)),"",IF(VLOOKUP($O213&amp;$Q213&amp;$R213,[1]参照!$BH$3:$BS$27,6,0)=0,"",VLOOKUP($O213&amp;$Q213&amp;$R213,[1]参照!$BH$3:$BS$27,6,0)))</f>
        <v/>
      </c>
      <c r="AH213" s="31"/>
      <c r="AI213" s="32"/>
      <c r="AJ213" s="30" t="str">
        <f>IF(ISERROR(VLOOKUP($O213&amp;$Q213&amp;$R213,[1]参照!$BH$3:$BS$27,11,0)),"",IF(VLOOKUP($O213&amp;$Q213&amp;$R213,[1]参照!$BH$3:$BS$27,11,0)=0,"",VLOOKUP($O213&amp;$Q213&amp;$R213,[1]参照!$BH$3:$BS$27,11,0)))</f>
        <v/>
      </c>
      <c r="AK213" s="30" t="str">
        <f>IF(ISERROR(VLOOKUP($O213&amp;$Q213&amp;$R213,[1]参照!$BH$3:$BS$27,7,0)),"",IF(VLOOKUP($O213&amp;$Q213&amp;$R213,[1]参照!$BH$3:$BS$27,7,0)=0,"",VLOOKUP($O213&amp;$Q213&amp;$R213,[1]参照!$BH$3:$BS$27,7,0)))</f>
        <v/>
      </c>
      <c r="AL213" s="31"/>
      <c r="AM213" s="32"/>
      <c r="AN213" s="30" t="str">
        <f>IF(ISERROR(VLOOKUP($O213&amp;$Q213&amp;$R213,[1]参照!$BH$3:$BS$27,12,0)),"",IF(VLOOKUP($O213&amp;$Q213&amp;$R213,[1]参照!$BH$3:$BS$27,12,0)=0,"",VLOOKUP($O213&amp;$Q213&amp;$R213,[1]参照!$BH$3:$BS$27,12,0)))</f>
        <v/>
      </c>
      <c r="AO213" s="33"/>
      <c r="AP213" s="34"/>
    </row>
    <row r="214" spans="1:42" ht="21.75" customHeight="1">
      <c r="A214" s="24" t="str">
        <f>[1]表紙!$H$11</f>
        <v>28365</v>
      </c>
      <c r="B214" s="25"/>
      <c r="C214" s="26">
        <v>211</v>
      </c>
      <c r="D214" s="27" t="str">
        <f>IFERROR(VLOOKUP($A214&amp;"-"&amp;[1]★回答入力シート!$F214,[1]参照!$K$3:$N$11968,4,0),"")</f>
        <v/>
      </c>
      <c r="E214" s="27" t="s">
        <v>39</v>
      </c>
      <c r="F214" s="28"/>
      <c r="G214" s="27" t="s">
        <v>40</v>
      </c>
      <c r="H214" s="28"/>
      <c r="I214" s="27" t="s">
        <v>41</v>
      </c>
      <c r="J214" s="27" t="s">
        <v>39</v>
      </c>
      <c r="K214" s="28"/>
      <c r="L214" s="27" t="s">
        <v>40</v>
      </c>
      <c r="M214" s="28"/>
      <c r="N214" s="27" t="s">
        <v>41</v>
      </c>
      <c r="O214" s="28"/>
      <c r="P214" s="29" t="str">
        <f>IF(D214="","",IF(VLOOKUP($D214,[1]参照!$N$3:$O$11968,2,0)=0,"",VLOOKUP($D214,[1]参照!$N$3:$O$11968,2,0)))</f>
        <v/>
      </c>
      <c r="Q214" s="28"/>
      <c r="R214" s="28"/>
      <c r="S214" s="25"/>
      <c r="T214" s="25"/>
      <c r="U214" s="30" t="str">
        <f>IF(ISERROR(VLOOKUP($O214&amp;$Q214&amp;$R214,[1]参照!$BH$3:$BS$27,3,0)),"",IF(VLOOKUP($O214&amp;$Q214&amp;$R214,[1]参照!$BH$3:$BS$27,3,0)=0,"",VLOOKUP($O214&amp;$Q214&amp;$R214,[1]参照!$BH$3:$BS$27,3,0)))</f>
        <v/>
      </c>
      <c r="V214" s="31"/>
      <c r="W214" s="32"/>
      <c r="X214" s="30" t="str">
        <f>IF(ISERROR(VLOOKUP($O214&amp;$Q214&amp;$R214,[1]参照!$BH$3:$BS$27,8,0)),"",IF(VLOOKUP($O214&amp;$Q214&amp;$R214,[1]参照!$BH$3:$BS$27,8,0)=0,"",VLOOKUP($O214&amp;$Q214&amp;$R214,[1]参照!$BH$3:$BS$27,8,0)))</f>
        <v/>
      </c>
      <c r="Y214" s="30" t="str">
        <f>IF(ISERROR(VLOOKUP($O214&amp;$Q214&amp;$R214,[1]参照!$BH$3:$BS$27,4,0)),"",IF(VLOOKUP($O214&amp;$Q214&amp;$R214,[1]参照!$BH$3:$BS$27,4,0)=0,"",VLOOKUP($O214&amp;$Q214&amp;$R214,[1]参照!$BH$3:$BS$27,4,0)))</f>
        <v/>
      </c>
      <c r="Z214" s="31"/>
      <c r="AA214" s="32"/>
      <c r="AB214" s="30" t="str">
        <f>IF(ISERROR(VLOOKUP($O214&amp;$Q214&amp;$R214,[1]参照!$BH$3:$BS$27,9,0)),"",IF(VLOOKUP($O214&amp;$Q214&amp;$R214,[1]参照!$BH$3:$BS$27,9,0)=0,"",VLOOKUP($O214&amp;$Q214&amp;$R214,[1]参照!$BH$3:$BS$27,9,0)))</f>
        <v/>
      </c>
      <c r="AC214" s="30" t="str">
        <f>IF(ISERROR(VLOOKUP($O214&amp;$Q214&amp;$R214,[1]参照!$BH$3:$BS$27,5,0)),"",IF(VLOOKUP($O214&amp;$Q214&amp;$R214,[1]参照!$BH$3:$BS$27,5,0)=0,"",VLOOKUP($O214&amp;$Q214&amp;$R214,[1]参照!$BH$3:$BS$27,5,0)))</f>
        <v/>
      </c>
      <c r="AD214" s="31"/>
      <c r="AE214" s="32"/>
      <c r="AF214" s="30" t="str">
        <f>IF(ISERROR(VLOOKUP($O214&amp;$Q214&amp;$R214,[1]参照!$BH$3:$BS$27,10,0)),"",IF(VLOOKUP($O214&amp;$Q214&amp;$R214,[1]参照!$BH$3:$BS$27,10,0)=0,"",VLOOKUP($O214&amp;$Q214&amp;$R214,[1]参照!$BH$3:$BS$27,10,0)))</f>
        <v/>
      </c>
      <c r="AG214" s="30" t="str">
        <f>IF(ISERROR(VLOOKUP($O214&amp;$Q214&amp;$R214,[1]参照!$BH$3:$BS$27,6,0)),"",IF(VLOOKUP($O214&amp;$Q214&amp;$R214,[1]参照!$BH$3:$BS$27,6,0)=0,"",VLOOKUP($O214&amp;$Q214&amp;$R214,[1]参照!$BH$3:$BS$27,6,0)))</f>
        <v/>
      </c>
      <c r="AH214" s="31"/>
      <c r="AI214" s="32"/>
      <c r="AJ214" s="30" t="str">
        <f>IF(ISERROR(VLOOKUP($O214&amp;$Q214&amp;$R214,[1]参照!$BH$3:$BS$27,11,0)),"",IF(VLOOKUP($O214&amp;$Q214&amp;$R214,[1]参照!$BH$3:$BS$27,11,0)=0,"",VLOOKUP($O214&amp;$Q214&amp;$R214,[1]参照!$BH$3:$BS$27,11,0)))</f>
        <v/>
      </c>
      <c r="AK214" s="30" t="str">
        <f>IF(ISERROR(VLOOKUP($O214&amp;$Q214&amp;$R214,[1]参照!$BH$3:$BS$27,7,0)),"",IF(VLOOKUP($O214&amp;$Q214&amp;$R214,[1]参照!$BH$3:$BS$27,7,0)=0,"",VLOOKUP($O214&amp;$Q214&amp;$R214,[1]参照!$BH$3:$BS$27,7,0)))</f>
        <v/>
      </c>
      <c r="AL214" s="31"/>
      <c r="AM214" s="32"/>
      <c r="AN214" s="30" t="str">
        <f>IF(ISERROR(VLOOKUP($O214&amp;$Q214&amp;$R214,[1]参照!$BH$3:$BS$27,12,0)),"",IF(VLOOKUP($O214&amp;$Q214&amp;$R214,[1]参照!$BH$3:$BS$27,12,0)=0,"",VLOOKUP($O214&amp;$Q214&amp;$R214,[1]参照!$BH$3:$BS$27,12,0)))</f>
        <v/>
      </c>
      <c r="AO214" s="33"/>
      <c r="AP214" s="34"/>
    </row>
    <row r="215" spans="1:42" ht="21.75" customHeight="1">
      <c r="A215" s="24" t="str">
        <f>[1]表紙!$H$11</f>
        <v>28365</v>
      </c>
      <c r="B215" s="25"/>
      <c r="C215" s="26">
        <v>212</v>
      </c>
      <c r="D215" s="27" t="str">
        <f>IFERROR(VLOOKUP($A215&amp;"-"&amp;[1]★回答入力シート!$F215,[1]参照!$K$3:$N$11968,4,0),"")</f>
        <v/>
      </c>
      <c r="E215" s="27" t="s">
        <v>39</v>
      </c>
      <c r="F215" s="28"/>
      <c r="G215" s="27" t="s">
        <v>40</v>
      </c>
      <c r="H215" s="28"/>
      <c r="I215" s="27" t="s">
        <v>41</v>
      </c>
      <c r="J215" s="27" t="s">
        <v>39</v>
      </c>
      <c r="K215" s="28"/>
      <c r="L215" s="27" t="s">
        <v>40</v>
      </c>
      <c r="M215" s="28"/>
      <c r="N215" s="27" t="s">
        <v>41</v>
      </c>
      <c r="O215" s="28"/>
      <c r="P215" s="29" t="str">
        <f>IF(D215="","",IF(VLOOKUP($D215,[1]参照!$N$3:$O$11968,2,0)=0,"",VLOOKUP($D215,[1]参照!$N$3:$O$11968,2,0)))</f>
        <v/>
      </c>
      <c r="Q215" s="28"/>
      <c r="R215" s="28"/>
      <c r="S215" s="25"/>
      <c r="T215" s="25"/>
      <c r="U215" s="30" t="str">
        <f>IF(ISERROR(VLOOKUP($O215&amp;$Q215&amp;$R215,[1]参照!$BH$3:$BS$27,3,0)),"",IF(VLOOKUP($O215&amp;$Q215&amp;$R215,[1]参照!$BH$3:$BS$27,3,0)=0,"",VLOOKUP($O215&amp;$Q215&amp;$R215,[1]参照!$BH$3:$BS$27,3,0)))</f>
        <v/>
      </c>
      <c r="V215" s="31"/>
      <c r="W215" s="32"/>
      <c r="X215" s="30" t="str">
        <f>IF(ISERROR(VLOOKUP($O215&amp;$Q215&amp;$R215,[1]参照!$BH$3:$BS$27,8,0)),"",IF(VLOOKUP($O215&amp;$Q215&amp;$R215,[1]参照!$BH$3:$BS$27,8,0)=0,"",VLOOKUP($O215&amp;$Q215&amp;$R215,[1]参照!$BH$3:$BS$27,8,0)))</f>
        <v/>
      </c>
      <c r="Y215" s="30" t="str">
        <f>IF(ISERROR(VLOOKUP($O215&amp;$Q215&amp;$R215,[1]参照!$BH$3:$BS$27,4,0)),"",IF(VLOOKUP($O215&amp;$Q215&amp;$R215,[1]参照!$BH$3:$BS$27,4,0)=0,"",VLOOKUP($O215&amp;$Q215&amp;$R215,[1]参照!$BH$3:$BS$27,4,0)))</f>
        <v/>
      </c>
      <c r="Z215" s="31"/>
      <c r="AA215" s="32"/>
      <c r="AB215" s="30" t="str">
        <f>IF(ISERROR(VLOOKUP($O215&amp;$Q215&amp;$R215,[1]参照!$BH$3:$BS$27,9,0)),"",IF(VLOOKUP($O215&amp;$Q215&amp;$R215,[1]参照!$BH$3:$BS$27,9,0)=0,"",VLOOKUP($O215&amp;$Q215&amp;$R215,[1]参照!$BH$3:$BS$27,9,0)))</f>
        <v/>
      </c>
      <c r="AC215" s="30" t="str">
        <f>IF(ISERROR(VLOOKUP($O215&amp;$Q215&amp;$R215,[1]参照!$BH$3:$BS$27,5,0)),"",IF(VLOOKUP($O215&amp;$Q215&amp;$R215,[1]参照!$BH$3:$BS$27,5,0)=0,"",VLOOKUP($O215&amp;$Q215&amp;$R215,[1]参照!$BH$3:$BS$27,5,0)))</f>
        <v/>
      </c>
      <c r="AD215" s="31"/>
      <c r="AE215" s="32"/>
      <c r="AF215" s="30" t="str">
        <f>IF(ISERROR(VLOOKUP($O215&amp;$Q215&amp;$R215,[1]参照!$BH$3:$BS$27,10,0)),"",IF(VLOOKUP($O215&amp;$Q215&amp;$R215,[1]参照!$BH$3:$BS$27,10,0)=0,"",VLOOKUP($O215&amp;$Q215&amp;$R215,[1]参照!$BH$3:$BS$27,10,0)))</f>
        <v/>
      </c>
      <c r="AG215" s="30" t="str">
        <f>IF(ISERROR(VLOOKUP($O215&amp;$Q215&amp;$R215,[1]参照!$BH$3:$BS$27,6,0)),"",IF(VLOOKUP($O215&amp;$Q215&amp;$R215,[1]参照!$BH$3:$BS$27,6,0)=0,"",VLOOKUP($O215&amp;$Q215&amp;$R215,[1]参照!$BH$3:$BS$27,6,0)))</f>
        <v/>
      </c>
      <c r="AH215" s="31"/>
      <c r="AI215" s="32"/>
      <c r="AJ215" s="30" t="str">
        <f>IF(ISERROR(VLOOKUP($O215&amp;$Q215&amp;$R215,[1]参照!$BH$3:$BS$27,11,0)),"",IF(VLOOKUP($O215&amp;$Q215&amp;$R215,[1]参照!$BH$3:$BS$27,11,0)=0,"",VLOOKUP($O215&amp;$Q215&amp;$R215,[1]参照!$BH$3:$BS$27,11,0)))</f>
        <v/>
      </c>
      <c r="AK215" s="30" t="str">
        <f>IF(ISERROR(VLOOKUP($O215&amp;$Q215&amp;$R215,[1]参照!$BH$3:$BS$27,7,0)),"",IF(VLOOKUP($O215&amp;$Q215&amp;$R215,[1]参照!$BH$3:$BS$27,7,0)=0,"",VLOOKUP($O215&amp;$Q215&amp;$R215,[1]参照!$BH$3:$BS$27,7,0)))</f>
        <v/>
      </c>
      <c r="AL215" s="31"/>
      <c r="AM215" s="32"/>
      <c r="AN215" s="30" t="str">
        <f>IF(ISERROR(VLOOKUP($O215&amp;$Q215&amp;$R215,[1]参照!$BH$3:$BS$27,12,0)),"",IF(VLOOKUP($O215&amp;$Q215&amp;$R215,[1]参照!$BH$3:$BS$27,12,0)=0,"",VLOOKUP($O215&amp;$Q215&amp;$R215,[1]参照!$BH$3:$BS$27,12,0)))</f>
        <v/>
      </c>
      <c r="AO215" s="33"/>
      <c r="AP215" s="34"/>
    </row>
    <row r="216" spans="1:42" ht="21.75" customHeight="1">
      <c r="A216" s="24" t="str">
        <f>[1]表紙!$H$11</f>
        <v>28365</v>
      </c>
      <c r="B216" s="25"/>
      <c r="C216" s="26">
        <v>213</v>
      </c>
      <c r="D216" s="27" t="str">
        <f>IFERROR(VLOOKUP($A216&amp;"-"&amp;[1]★回答入力シート!$F216,[1]参照!$K$3:$N$11968,4,0),"")</f>
        <v/>
      </c>
      <c r="E216" s="27" t="s">
        <v>39</v>
      </c>
      <c r="F216" s="28"/>
      <c r="G216" s="27" t="s">
        <v>40</v>
      </c>
      <c r="H216" s="28"/>
      <c r="I216" s="27" t="s">
        <v>41</v>
      </c>
      <c r="J216" s="27" t="s">
        <v>39</v>
      </c>
      <c r="K216" s="28"/>
      <c r="L216" s="27" t="s">
        <v>40</v>
      </c>
      <c r="M216" s="28"/>
      <c r="N216" s="27" t="s">
        <v>41</v>
      </c>
      <c r="O216" s="28"/>
      <c r="P216" s="29" t="str">
        <f>IF(D216="","",IF(VLOOKUP($D216,[1]参照!$N$3:$O$11968,2,0)=0,"",VLOOKUP($D216,[1]参照!$N$3:$O$11968,2,0)))</f>
        <v/>
      </c>
      <c r="Q216" s="28"/>
      <c r="R216" s="28"/>
      <c r="S216" s="25"/>
      <c r="T216" s="25"/>
      <c r="U216" s="30" t="str">
        <f>IF(ISERROR(VLOOKUP($O216&amp;$Q216&amp;$R216,[1]参照!$BH$3:$BS$27,3,0)),"",IF(VLOOKUP($O216&amp;$Q216&amp;$R216,[1]参照!$BH$3:$BS$27,3,0)=0,"",VLOOKUP($O216&amp;$Q216&amp;$R216,[1]参照!$BH$3:$BS$27,3,0)))</f>
        <v/>
      </c>
      <c r="V216" s="31"/>
      <c r="W216" s="32"/>
      <c r="X216" s="30" t="str">
        <f>IF(ISERROR(VLOOKUP($O216&amp;$Q216&amp;$R216,[1]参照!$BH$3:$BS$27,8,0)),"",IF(VLOOKUP($O216&amp;$Q216&amp;$R216,[1]参照!$BH$3:$BS$27,8,0)=0,"",VLOOKUP($O216&amp;$Q216&amp;$R216,[1]参照!$BH$3:$BS$27,8,0)))</f>
        <v/>
      </c>
      <c r="Y216" s="30" t="str">
        <f>IF(ISERROR(VLOOKUP($O216&amp;$Q216&amp;$R216,[1]参照!$BH$3:$BS$27,4,0)),"",IF(VLOOKUP($O216&amp;$Q216&amp;$R216,[1]参照!$BH$3:$BS$27,4,0)=0,"",VLOOKUP($O216&amp;$Q216&amp;$R216,[1]参照!$BH$3:$BS$27,4,0)))</f>
        <v/>
      </c>
      <c r="Z216" s="31"/>
      <c r="AA216" s="32"/>
      <c r="AB216" s="30" t="str">
        <f>IF(ISERROR(VLOOKUP($O216&amp;$Q216&amp;$R216,[1]参照!$BH$3:$BS$27,9,0)),"",IF(VLOOKUP($O216&amp;$Q216&amp;$R216,[1]参照!$BH$3:$BS$27,9,0)=0,"",VLOOKUP($O216&amp;$Q216&amp;$R216,[1]参照!$BH$3:$BS$27,9,0)))</f>
        <v/>
      </c>
      <c r="AC216" s="30" t="str">
        <f>IF(ISERROR(VLOOKUP($O216&amp;$Q216&amp;$R216,[1]参照!$BH$3:$BS$27,5,0)),"",IF(VLOOKUP($O216&amp;$Q216&amp;$R216,[1]参照!$BH$3:$BS$27,5,0)=0,"",VLOOKUP($O216&amp;$Q216&amp;$R216,[1]参照!$BH$3:$BS$27,5,0)))</f>
        <v/>
      </c>
      <c r="AD216" s="31"/>
      <c r="AE216" s="32"/>
      <c r="AF216" s="30" t="str">
        <f>IF(ISERROR(VLOOKUP($O216&amp;$Q216&amp;$R216,[1]参照!$BH$3:$BS$27,10,0)),"",IF(VLOOKUP($O216&amp;$Q216&amp;$R216,[1]参照!$BH$3:$BS$27,10,0)=0,"",VLOOKUP($O216&amp;$Q216&amp;$R216,[1]参照!$BH$3:$BS$27,10,0)))</f>
        <v/>
      </c>
      <c r="AG216" s="30" t="str">
        <f>IF(ISERROR(VLOOKUP($O216&amp;$Q216&amp;$R216,[1]参照!$BH$3:$BS$27,6,0)),"",IF(VLOOKUP($O216&amp;$Q216&amp;$R216,[1]参照!$BH$3:$BS$27,6,0)=0,"",VLOOKUP($O216&amp;$Q216&amp;$R216,[1]参照!$BH$3:$BS$27,6,0)))</f>
        <v/>
      </c>
      <c r="AH216" s="31"/>
      <c r="AI216" s="32"/>
      <c r="AJ216" s="30" t="str">
        <f>IF(ISERROR(VLOOKUP($O216&amp;$Q216&amp;$R216,[1]参照!$BH$3:$BS$27,11,0)),"",IF(VLOOKUP($O216&amp;$Q216&amp;$R216,[1]参照!$BH$3:$BS$27,11,0)=0,"",VLOOKUP($O216&amp;$Q216&amp;$R216,[1]参照!$BH$3:$BS$27,11,0)))</f>
        <v/>
      </c>
      <c r="AK216" s="30" t="str">
        <f>IF(ISERROR(VLOOKUP($O216&amp;$Q216&amp;$R216,[1]参照!$BH$3:$BS$27,7,0)),"",IF(VLOOKUP($O216&amp;$Q216&amp;$R216,[1]参照!$BH$3:$BS$27,7,0)=0,"",VLOOKUP($O216&amp;$Q216&amp;$R216,[1]参照!$BH$3:$BS$27,7,0)))</f>
        <v/>
      </c>
      <c r="AL216" s="31"/>
      <c r="AM216" s="32"/>
      <c r="AN216" s="30" t="str">
        <f>IF(ISERROR(VLOOKUP($O216&amp;$Q216&amp;$R216,[1]参照!$BH$3:$BS$27,12,0)),"",IF(VLOOKUP($O216&amp;$Q216&amp;$R216,[1]参照!$BH$3:$BS$27,12,0)=0,"",VLOOKUP($O216&amp;$Q216&amp;$R216,[1]参照!$BH$3:$BS$27,12,0)))</f>
        <v/>
      </c>
      <c r="AO216" s="33"/>
      <c r="AP216" s="34"/>
    </row>
    <row r="217" spans="1:42" ht="21.75" customHeight="1">
      <c r="A217" s="24" t="str">
        <f>[1]表紙!$H$11</f>
        <v>28365</v>
      </c>
      <c r="B217" s="25"/>
      <c r="C217" s="26">
        <v>214</v>
      </c>
      <c r="D217" s="27" t="str">
        <f>IFERROR(VLOOKUP($A217&amp;"-"&amp;[1]★回答入力シート!$F217,[1]参照!$K$3:$N$11968,4,0),"")</f>
        <v/>
      </c>
      <c r="E217" s="27" t="s">
        <v>39</v>
      </c>
      <c r="F217" s="28"/>
      <c r="G217" s="27" t="s">
        <v>40</v>
      </c>
      <c r="H217" s="28"/>
      <c r="I217" s="27" t="s">
        <v>41</v>
      </c>
      <c r="J217" s="27" t="s">
        <v>39</v>
      </c>
      <c r="K217" s="28"/>
      <c r="L217" s="27" t="s">
        <v>40</v>
      </c>
      <c r="M217" s="28"/>
      <c r="N217" s="27" t="s">
        <v>41</v>
      </c>
      <c r="O217" s="28"/>
      <c r="P217" s="29" t="str">
        <f>IF(D217="","",IF(VLOOKUP($D217,[1]参照!$N$3:$O$11968,2,0)=0,"",VLOOKUP($D217,[1]参照!$N$3:$O$11968,2,0)))</f>
        <v/>
      </c>
      <c r="Q217" s="28"/>
      <c r="R217" s="28"/>
      <c r="S217" s="25"/>
      <c r="T217" s="25"/>
      <c r="U217" s="30" t="str">
        <f>IF(ISERROR(VLOOKUP($O217&amp;$Q217&amp;$R217,[1]参照!$BH$3:$BS$27,3,0)),"",IF(VLOOKUP($O217&amp;$Q217&amp;$R217,[1]参照!$BH$3:$BS$27,3,0)=0,"",VLOOKUP($O217&amp;$Q217&amp;$R217,[1]参照!$BH$3:$BS$27,3,0)))</f>
        <v/>
      </c>
      <c r="V217" s="31"/>
      <c r="W217" s="32"/>
      <c r="X217" s="30" t="str">
        <f>IF(ISERROR(VLOOKUP($O217&amp;$Q217&amp;$R217,[1]参照!$BH$3:$BS$27,8,0)),"",IF(VLOOKUP($O217&amp;$Q217&amp;$R217,[1]参照!$BH$3:$BS$27,8,0)=0,"",VLOOKUP($O217&amp;$Q217&amp;$R217,[1]参照!$BH$3:$BS$27,8,0)))</f>
        <v/>
      </c>
      <c r="Y217" s="30" t="str">
        <f>IF(ISERROR(VLOOKUP($O217&amp;$Q217&amp;$R217,[1]参照!$BH$3:$BS$27,4,0)),"",IF(VLOOKUP($O217&amp;$Q217&amp;$R217,[1]参照!$BH$3:$BS$27,4,0)=0,"",VLOOKUP($O217&amp;$Q217&amp;$R217,[1]参照!$BH$3:$BS$27,4,0)))</f>
        <v/>
      </c>
      <c r="Z217" s="31"/>
      <c r="AA217" s="32"/>
      <c r="AB217" s="30" t="str">
        <f>IF(ISERROR(VLOOKUP($O217&amp;$Q217&amp;$R217,[1]参照!$BH$3:$BS$27,9,0)),"",IF(VLOOKUP($O217&amp;$Q217&amp;$R217,[1]参照!$BH$3:$BS$27,9,0)=0,"",VLOOKUP($O217&amp;$Q217&amp;$R217,[1]参照!$BH$3:$BS$27,9,0)))</f>
        <v/>
      </c>
      <c r="AC217" s="30" t="str">
        <f>IF(ISERROR(VLOOKUP($O217&amp;$Q217&amp;$R217,[1]参照!$BH$3:$BS$27,5,0)),"",IF(VLOOKUP($O217&amp;$Q217&amp;$R217,[1]参照!$BH$3:$BS$27,5,0)=0,"",VLOOKUP($O217&amp;$Q217&amp;$R217,[1]参照!$BH$3:$BS$27,5,0)))</f>
        <v/>
      </c>
      <c r="AD217" s="31"/>
      <c r="AE217" s="32"/>
      <c r="AF217" s="30" t="str">
        <f>IF(ISERROR(VLOOKUP($O217&amp;$Q217&amp;$R217,[1]参照!$BH$3:$BS$27,10,0)),"",IF(VLOOKUP($O217&amp;$Q217&amp;$R217,[1]参照!$BH$3:$BS$27,10,0)=0,"",VLOOKUP($O217&amp;$Q217&amp;$R217,[1]参照!$BH$3:$BS$27,10,0)))</f>
        <v/>
      </c>
      <c r="AG217" s="30" t="str">
        <f>IF(ISERROR(VLOOKUP($O217&amp;$Q217&amp;$R217,[1]参照!$BH$3:$BS$27,6,0)),"",IF(VLOOKUP($O217&amp;$Q217&amp;$R217,[1]参照!$BH$3:$BS$27,6,0)=0,"",VLOOKUP($O217&amp;$Q217&amp;$R217,[1]参照!$BH$3:$BS$27,6,0)))</f>
        <v/>
      </c>
      <c r="AH217" s="31"/>
      <c r="AI217" s="32"/>
      <c r="AJ217" s="30" t="str">
        <f>IF(ISERROR(VLOOKUP($O217&amp;$Q217&amp;$R217,[1]参照!$BH$3:$BS$27,11,0)),"",IF(VLOOKUP($O217&amp;$Q217&amp;$R217,[1]参照!$BH$3:$BS$27,11,0)=0,"",VLOOKUP($O217&amp;$Q217&amp;$R217,[1]参照!$BH$3:$BS$27,11,0)))</f>
        <v/>
      </c>
      <c r="AK217" s="30" t="str">
        <f>IF(ISERROR(VLOOKUP($O217&amp;$Q217&amp;$R217,[1]参照!$BH$3:$BS$27,7,0)),"",IF(VLOOKUP($O217&amp;$Q217&amp;$R217,[1]参照!$BH$3:$BS$27,7,0)=0,"",VLOOKUP($O217&amp;$Q217&amp;$R217,[1]参照!$BH$3:$BS$27,7,0)))</f>
        <v/>
      </c>
      <c r="AL217" s="31"/>
      <c r="AM217" s="32"/>
      <c r="AN217" s="30" t="str">
        <f>IF(ISERROR(VLOOKUP($O217&amp;$Q217&amp;$R217,[1]参照!$BH$3:$BS$27,12,0)),"",IF(VLOOKUP($O217&amp;$Q217&amp;$R217,[1]参照!$BH$3:$BS$27,12,0)=0,"",VLOOKUP($O217&amp;$Q217&amp;$R217,[1]参照!$BH$3:$BS$27,12,0)))</f>
        <v/>
      </c>
      <c r="AO217" s="33"/>
      <c r="AP217" s="34"/>
    </row>
    <row r="218" spans="1:42" ht="21.75" customHeight="1">
      <c r="A218" s="24" t="str">
        <f>[1]表紙!$H$11</f>
        <v>28365</v>
      </c>
      <c r="B218" s="25"/>
      <c r="C218" s="26">
        <v>215</v>
      </c>
      <c r="D218" s="27" t="str">
        <f>IFERROR(VLOOKUP($A218&amp;"-"&amp;[1]★回答入力シート!$F218,[1]参照!$K$3:$N$11968,4,0),"")</f>
        <v/>
      </c>
      <c r="E218" s="27" t="s">
        <v>39</v>
      </c>
      <c r="F218" s="28"/>
      <c r="G218" s="27" t="s">
        <v>40</v>
      </c>
      <c r="H218" s="28"/>
      <c r="I218" s="27" t="s">
        <v>41</v>
      </c>
      <c r="J218" s="27" t="s">
        <v>39</v>
      </c>
      <c r="K218" s="28"/>
      <c r="L218" s="27" t="s">
        <v>40</v>
      </c>
      <c r="M218" s="28"/>
      <c r="N218" s="27" t="s">
        <v>41</v>
      </c>
      <c r="O218" s="28"/>
      <c r="P218" s="29" t="str">
        <f>IF(D218="","",IF(VLOOKUP($D218,[1]参照!$N$3:$O$11968,2,0)=0,"",VLOOKUP($D218,[1]参照!$N$3:$O$11968,2,0)))</f>
        <v/>
      </c>
      <c r="Q218" s="28"/>
      <c r="R218" s="28"/>
      <c r="S218" s="25"/>
      <c r="T218" s="25"/>
      <c r="U218" s="30" t="str">
        <f>IF(ISERROR(VLOOKUP($O218&amp;$Q218&amp;$R218,[1]参照!$BH$3:$BS$27,3,0)),"",IF(VLOOKUP($O218&amp;$Q218&amp;$R218,[1]参照!$BH$3:$BS$27,3,0)=0,"",VLOOKUP($O218&amp;$Q218&amp;$R218,[1]参照!$BH$3:$BS$27,3,0)))</f>
        <v/>
      </c>
      <c r="V218" s="31"/>
      <c r="W218" s="32"/>
      <c r="X218" s="30" t="str">
        <f>IF(ISERROR(VLOOKUP($O218&amp;$Q218&amp;$R218,[1]参照!$BH$3:$BS$27,8,0)),"",IF(VLOOKUP($O218&amp;$Q218&amp;$R218,[1]参照!$BH$3:$BS$27,8,0)=0,"",VLOOKUP($O218&amp;$Q218&amp;$R218,[1]参照!$BH$3:$BS$27,8,0)))</f>
        <v/>
      </c>
      <c r="Y218" s="30" t="str">
        <f>IF(ISERROR(VLOOKUP($O218&amp;$Q218&amp;$R218,[1]参照!$BH$3:$BS$27,4,0)),"",IF(VLOOKUP($O218&amp;$Q218&amp;$R218,[1]参照!$BH$3:$BS$27,4,0)=0,"",VLOOKUP($O218&amp;$Q218&amp;$R218,[1]参照!$BH$3:$BS$27,4,0)))</f>
        <v/>
      </c>
      <c r="Z218" s="31"/>
      <c r="AA218" s="32"/>
      <c r="AB218" s="30" t="str">
        <f>IF(ISERROR(VLOOKUP($O218&amp;$Q218&amp;$R218,[1]参照!$BH$3:$BS$27,9,0)),"",IF(VLOOKUP($O218&amp;$Q218&amp;$R218,[1]参照!$BH$3:$BS$27,9,0)=0,"",VLOOKUP($O218&amp;$Q218&amp;$R218,[1]参照!$BH$3:$BS$27,9,0)))</f>
        <v/>
      </c>
      <c r="AC218" s="30" t="str">
        <f>IF(ISERROR(VLOOKUP($O218&amp;$Q218&amp;$R218,[1]参照!$BH$3:$BS$27,5,0)),"",IF(VLOOKUP($O218&amp;$Q218&amp;$R218,[1]参照!$BH$3:$BS$27,5,0)=0,"",VLOOKUP($O218&amp;$Q218&amp;$R218,[1]参照!$BH$3:$BS$27,5,0)))</f>
        <v/>
      </c>
      <c r="AD218" s="31"/>
      <c r="AE218" s="32"/>
      <c r="AF218" s="30" t="str">
        <f>IF(ISERROR(VLOOKUP($O218&amp;$Q218&amp;$R218,[1]参照!$BH$3:$BS$27,10,0)),"",IF(VLOOKUP($O218&amp;$Q218&amp;$R218,[1]参照!$BH$3:$BS$27,10,0)=0,"",VLOOKUP($O218&amp;$Q218&amp;$R218,[1]参照!$BH$3:$BS$27,10,0)))</f>
        <v/>
      </c>
      <c r="AG218" s="30" t="str">
        <f>IF(ISERROR(VLOOKUP($O218&amp;$Q218&amp;$R218,[1]参照!$BH$3:$BS$27,6,0)),"",IF(VLOOKUP($O218&amp;$Q218&amp;$R218,[1]参照!$BH$3:$BS$27,6,0)=0,"",VLOOKUP($O218&amp;$Q218&amp;$R218,[1]参照!$BH$3:$BS$27,6,0)))</f>
        <v/>
      </c>
      <c r="AH218" s="31"/>
      <c r="AI218" s="32"/>
      <c r="AJ218" s="30" t="str">
        <f>IF(ISERROR(VLOOKUP($O218&amp;$Q218&amp;$R218,[1]参照!$BH$3:$BS$27,11,0)),"",IF(VLOOKUP($O218&amp;$Q218&amp;$R218,[1]参照!$BH$3:$BS$27,11,0)=0,"",VLOOKUP($O218&amp;$Q218&amp;$R218,[1]参照!$BH$3:$BS$27,11,0)))</f>
        <v/>
      </c>
      <c r="AK218" s="30" t="str">
        <f>IF(ISERROR(VLOOKUP($O218&amp;$Q218&amp;$R218,[1]参照!$BH$3:$BS$27,7,0)),"",IF(VLOOKUP($O218&amp;$Q218&amp;$R218,[1]参照!$BH$3:$BS$27,7,0)=0,"",VLOOKUP($O218&amp;$Q218&amp;$R218,[1]参照!$BH$3:$BS$27,7,0)))</f>
        <v/>
      </c>
      <c r="AL218" s="31"/>
      <c r="AM218" s="32"/>
      <c r="AN218" s="30" t="str">
        <f>IF(ISERROR(VLOOKUP($O218&amp;$Q218&amp;$R218,[1]参照!$BH$3:$BS$27,12,0)),"",IF(VLOOKUP($O218&amp;$Q218&amp;$R218,[1]参照!$BH$3:$BS$27,12,0)=0,"",VLOOKUP($O218&amp;$Q218&amp;$R218,[1]参照!$BH$3:$BS$27,12,0)))</f>
        <v/>
      </c>
      <c r="AO218" s="33"/>
      <c r="AP218" s="34"/>
    </row>
    <row r="219" spans="1:42" ht="21.75" customHeight="1">
      <c r="A219" s="24" t="str">
        <f>[1]表紙!$H$11</f>
        <v>28365</v>
      </c>
      <c r="B219" s="25"/>
      <c r="C219" s="26">
        <v>216</v>
      </c>
      <c r="D219" s="27" t="str">
        <f>IFERROR(VLOOKUP($A219&amp;"-"&amp;[1]★回答入力シート!$F219,[1]参照!$K$3:$N$11968,4,0),"")</f>
        <v/>
      </c>
      <c r="E219" s="27" t="s">
        <v>39</v>
      </c>
      <c r="F219" s="28"/>
      <c r="G219" s="27" t="s">
        <v>40</v>
      </c>
      <c r="H219" s="28"/>
      <c r="I219" s="27" t="s">
        <v>41</v>
      </c>
      <c r="J219" s="27" t="s">
        <v>39</v>
      </c>
      <c r="K219" s="28"/>
      <c r="L219" s="27" t="s">
        <v>40</v>
      </c>
      <c r="M219" s="28"/>
      <c r="N219" s="27" t="s">
        <v>41</v>
      </c>
      <c r="O219" s="28"/>
      <c r="P219" s="29" t="str">
        <f>IF(D219="","",IF(VLOOKUP($D219,[1]参照!$N$3:$O$11968,2,0)=0,"",VLOOKUP($D219,[1]参照!$N$3:$O$11968,2,0)))</f>
        <v/>
      </c>
      <c r="Q219" s="28"/>
      <c r="R219" s="28"/>
      <c r="S219" s="25"/>
      <c r="T219" s="25"/>
      <c r="U219" s="30" t="str">
        <f>IF(ISERROR(VLOOKUP($O219&amp;$Q219&amp;$R219,[1]参照!$BH$3:$BS$27,3,0)),"",IF(VLOOKUP($O219&amp;$Q219&amp;$R219,[1]参照!$BH$3:$BS$27,3,0)=0,"",VLOOKUP($O219&amp;$Q219&amp;$R219,[1]参照!$BH$3:$BS$27,3,0)))</f>
        <v/>
      </c>
      <c r="V219" s="31"/>
      <c r="W219" s="32"/>
      <c r="X219" s="30" t="str">
        <f>IF(ISERROR(VLOOKUP($O219&amp;$Q219&amp;$R219,[1]参照!$BH$3:$BS$27,8,0)),"",IF(VLOOKUP($O219&amp;$Q219&amp;$R219,[1]参照!$BH$3:$BS$27,8,0)=0,"",VLOOKUP($O219&amp;$Q219&amp;$R219,[1]参照!$BH$3:$BS$27,8,0)))</f>
        <v/>
      </c>
      <c r="Y219" s="30" t="str">
        <f>IF(ISERROR(VLOOKUP($O219&amp;$Q219&amp;$R219,[1]参照!$BH$3:$BS$27,4,0)),"",IF(VLOOKUP($O219&amp;$Q219&amp;$R219,[1]参照!$BH$3:$BS$27,4,0)=0,"",VLOOKUP($O219&amp;$Q219&amp;$R219,[1]参照!$BH$3:$BS$27,4,0)))</f>
        <v/>
      </c>
      <c r="Z219" s="31"/>
      <c r="AA219" s="32"/>
      <c r="AB219" s="30" t="str">
        <f>IF(ISERROR(VLOOKUP($O219&amp;$Q219&amp;$R219,[1]参照!$BH$3:$BS$27,9,0)),"",IF(VLOOKUP($O219&amp;$Q219&amp;$R219,[1]参照!$BH$3:$BS$27,9,0)=0,"",VLOOKUP($O219&amp;$Q219&amp;$R219,[1]参照!$BH$3:$BS$27,9,0)))</f>
        <v/>
      </c>
      <c r="AC219" s="30" t="str">
        <f>IF(ISERROR(VLOOKUP($O219&amp;$Q219&amp;$R219,[1]参照!$BH$3:$BS$27,5,0)),"",IF(VLOOKUP($O219&amp;$Q219&amp;$R219,[1]参照!$BH$3:$BS$27,5,0)=0,"",VLOOKUP($O219&amp;$Q219&amp;$R219,[1]参照!$BH$3:$BS$27,5,0)))</f>
        <v/>
      </c>
      <c r="AD219" s="31"/>
      <c r="AE219" s="32"/>
      <c r="AF219" s="30" t="str">
        <f>IF(ISERROR(VLOOKUP($O219&amp;$Q219&amp;$R219,[1]参照!$BH$3:$BS$27,10,0)),"",IF(VLOOKUP($O219&amp;$Q219&amp;$R219,[1]参照!$BH$3:$BS$27,10,0)=0,"",VLOOKUP($O219&amp;$Q219&amp;$R219,[1]参照!$BH$3:$BS$27,10,0)))</f>
        <v/>
      </c>
      <c r="AG219" s="30" t="str">
        <f>IF(ISERROR(VLOOKUP($O219&amp;$Q219&amp;$R219,[1]参照!$BH$3:$BS$27,6,0)),"",IF(VLOOKUP($O219&amp;$Q219&amp;$R219,[1]参照!$BH$3:$BS$27,6,0)=0,"",VLOOKUP($O219&amp;$Q219&amp;$R219,[1]参照!$BH$3:$BS$27,6,0)))</f>
        <v/>
      </c>
      <c r="AH219" s="31"/>
      <c r="AI219" s="32"/>
      <c r="AJ219" s="30" t="str">
        <f>IF(ISERROR(VLOOKUP($O219&amp;$Q219&amp;$R219,[1]参照!$BH$3:$BS$27,11,0)),"",IF(VLOOKUP($O219&amp;$Q219&amp;$R219,[1]参照!$BH$3:$BS$27,11,0)=0,"",VLOOKUP($O219&amp;$Q219&amp;$R219,[1]参照!$BH$3:$BS$27,11,0)))</f>
        <v/>
      </c>
      <c r="AK219" s="30" t="str">
        <f>IF(ISERROR(VLOOKUP($O219&amp;$Q219&amp;$R219,[1]参照!$BH$3:$BS$27,7,0)),"",IF(VLOOKUP($O219&amp;$Q219&amp;$R219,[1]参照!$BH$3:$BS$27,7,0)=0,"",VLOOKUP($O219&amp;$Q219&amp;$R219,[1]参照!$BH$3:$BS$27,7,0)))</f>
        <v/>
      </c>
      <c r="AL219" s="31"/>
      <c r="AM219" s="32"/>
      <c r="AN219" s="30" t="str">
        <f>IF(ISERROR(VLOOKUP($O219&amp;$Q219&amp;$R219,[1]参照!$BH$3:$BS$27,12,0)),"",IF(VLOOKUP($O219&amp;$Q219&amp;$R219,[1]参照!$BH$3:$BS$27,12,0)=0,"",VLOOKUP($O219&amp;$Q219&amp;$R219,[1]参照!$BH$3:$BS$27,12,0)))</f>
        <v/>
      </c>
      <c r="AO219" s="33"/>
      <c r="AP219" s="34"/>
    </row>
    <row r="220" spans="1:42" ht="21.75" customHeight="1">
      <c r="A220" s="24" t="str">
        <f>[1]表紙!$H$11</f>
        <v>28365</v>
      </c>
      <c r="B220" s="25"/>
      <c r="C220" s="26">
        <v>217</v>
      </c>
      <c r="D220" s="27" t="str">
        <f>IFERROR(VLOOKUP($A220&amp;"-"&amp;[1]★回答入力シート!$F220,[1]参照!$K$3:$N$11968,4,0),"")</f>
        <v/>
      </c>
      <c r="E220" s="27" t="s">
        <v>39</v>
      </c>
      <c r="F220" s="28"/>
      <c r="G220" s="27" t="s">
        <v>40</v>
      </c>
      <c r="H220" s="28"/>
      <c r="I220" s="27" t="s">
        <v>41</v>
      </c>
      <c r="J220" s="27" t="s">
        <v>39</v>
      </c>
      <c r="K220" s="28"/>
      <c r="L220" s="27" t="s">
        <v>40</v>
      </c>
      <c r="M220" s="28"/>
      <c r="N220" s="27" t="s">
        <v>41</v>
      </c>
      <c r="O220" s="28"/>
      <c r="P220" s="29" t="str">
        <f>IF(D220="","",IF(VLOOKUP($D220,[1]参照!$N$3:$O$11968,2,0)=0,"",VLOOKUP($D220,[1]参照!$N$3:$O$11968,2,0)))</f>
        <v/>
      </c>
      <c r="Q220" s="28"/>
      <c r="R220" s="28"/>
      <c r="S220" s="25"/>
      <c r="T220" s="25"/>
      <c r="U220" s="30" t="str">
        <f>IF(ISERROR(VLOOKUP($O220&amp;$Q220&amp;$R220,[1]参照!$BH$3:$BS$27,3,0)),"",IF(VLOOKUP($O220&amp;$Q220&amp;$R220,[1]参照!$BH$3:$BS$27,3,0)=0,"",VLOOKUP($O220&amp;$Q220&amp;$R220,[1]参照!$BH$3:$BS$27,3,0)))</f>
        <v/>
      </c>
      <c r="V220" s="31"/>
      <c r="W220" s="32"/>
      <c r="X220" s="30" t="str">
        <f>IF(ISERROR(VLOOKUP($O220&amp;$Q220&amp;$R220,[1]参照!$BH$3:$BS$27,8,0)),"",IF(VLOOKUP($O220&amp;$Q220&amp;$R220,[1]参照!$BH$3:$BS$27,8,0)=0,"",VLOOKUP($O220&amp;$Q220&amp;$R220,[1]参照!$BH$3:$BS$27,8,0)))</f>
        <v/>
      </c>
      <c r="Y220" s="30" t="str">
        <f>IF(ISERROR(VLOOKUP($O220&amp;$Q220&amp;$R220,[1]参照!$BH$3:$BS$27,4,0)),"",IF(VLOOKUP($O220&amp;$Q220&amp;$R220,[1]参照!$BH$3:$BS$27,4,0)=0,"",VLOOKUP($O220&amp;$Q220&amp;$R220,[1]参照!$BH$3:$BS$27,4,0)))</f>
        <v/>
      </c>
      <c r="Z220" s="31"/>
      <c r="AA220" s="32"/>
      <c r="AB220" s="30" t="str">
        <f>IF(ISERROR(VLOOKUP($O220&amp;$Q220&amp;$R220,[1]参照!$BH$3:$BS$27,9,0)),"",IF(VLOOKUP($O220&amp;$Q220&amp;$R220,[1]参照!$BH$3:$BS$27,9,0)=0,"",VLOOKUP($O220&amp;$Q220&amp;$R220,[1]参照!$BH$3:$BS$27,9,0)))</f>
        <v/>
      </c>
      <c r="AC220" s="30" t="str">
        <f>IF(ISERROR(VLOOKUP($O220&amp;$Q220&amp;$R220,[1]参照!$BH$3:$BS$27,5,0)),"",IF(VLOOKUP($O220&amp;$Q220&amp;$R220,[1]参照!$BH$3:$BS$27,5,0)=0,"",VLOOKUP($O220&amp;$Q220&amp;$R220,[1]参照!$BH$3:$BS$27,5,0)))</f>
        <v/>
      </c>
      <c r="AD220" s="31"/>
      <c r="AE220" s="32"/>
      <c r="AF220" s="30" t="str">
        <f>IF(ISERROR(VLOOKUP($O220&amp;$Q220&amp;$R220,[1]参照!$BH$3:$BS$27,10,0)),"",IF(VLOOKUP($O220&amp;$Q220&amp;$R220,[1]参照!$BH$3:$BS$27,10,0)=0,"",VLOOKUP($O220&amp;$Q220&amp;$R220,[1]参照!$BH$3:$BS$27,10,0)))</f>
        <v/>
      </c>
      <c r="AG220" s="30" t="str">
        <f>IF(ISERROR(VLOOKUP($O220&amp;$Q220&amp;$R220,[1]参照!$BH$3:$BS$27,6,0)),"",IF(VLOOKUP($O220&amp;$Q220&amp;$R220,[1]参照!$BH$3:$BS$27,6,0)=0,"",VLOOKUP($O220&amp;$Q220&amp;$R220,[1]参照!$BH$3:$BS$27,6,0)))</f>
        <v/>
      </c>
      <c r="AH220" s="31"/>
      <c r="AI220" s="32"/>
      <c r="AJ220" s="30" t="str">
        <f>IF(ISERROR(VLOOKUP($O220&amp;$Q220&amp;$R220,[1]参照!$BH$3:$BS$27,11,0)),"",IF(VLOOKUP($O220&amp;$Q220&amp;$R220,[1]参照!$BH$3:$BS$27,11,0)=0,"",VLOOKUP($O220&amp;$Q220&amp;$R220,[1]参照!$BH$3:$BS$27,11,0)))</f>
        <v/>
      </c>
      <c r="AK220" s="30" t="str">
        <f>IF(ISERROR(VLOOKUP($O220&amp;$Q220&amp;$R220,[1]参照!$BH$3:$BS$27,7,0)),"",IF(VLOOKUP($O220&amp;$Q220&amp;$R220,[1]参照!$BH$3:$BS$27,7,0)=0,"",VLOOKUP($O220&amp;$Q220&amp;$R220,[1]参照!$BH$3:$BS$27,7,0)))</f>
        <v/>
      </c>
      <c r="AL220" s="31"/>
      <c r="AM220" s="32"/>
      <c r="AN220" s="30" t="str">
        <f>IF(ISERROR(VLOOKUP($O220&amp;$Q220&amp;$R220,[1]参照!$BH$3:$BS$27,12,0)),"",IF(VLOOKUP($O220&amp;$Q220&amp;$R220,[1]参照!$BH$3:$BS$27,12,0)=0,"",VLOOKUP($O220&amp;$Q220&amp;$R220,[1]参照!$BH$3:$BS$27,12,0)))</f>
        <v/>
      </c>
      <c r="AO220" s="33"/>
      <c r="AP220" s="34"/>
    </row>
    <row r="221" spans="1:42" ht="21.75" customHeight="1">
      <c r="A221" s="24" t="str">
        <f>[1]表紙!$H$11</f>
        <v>28365</v>
      </c>
      <c r="B221" s="25"/>
      <c r="C221" s="26">
        <v>218</v>
      </c>
      <c r="D221" s="27" t="str">
        <f>IFERROR(VLOOKUP($A221&amp;"-"&amp;[1]★回答入力シート!$F221,[1]参照!$K$3:$N$11968,4,0),"")</f>
        <v/>
      </c>
      <c r="E221" s="27" t="s">
        <v>39</v>
      </c>
      <c r="F221" s="28"/>
      <c r="G221" s="27" t="s">
        <v>40</v>
      </c>
      <c r="H221" s="28"/>
      <c r="I221" s="27" t="s">
        <v>41</v>
      </c>
      <c r="J221" s="27" t="s">
        <v>39</v>
      </c>
      <c r="K221" s="28"/>
      <c r="L221" s="27" t="s">
        <v>40</v>
      </c>
      <c r="M221" s="28"/>
      <c r="N221" s="27" t="s">
        <v>41</v>
      </c>
      <c r="O221" s="28"/>
      <c r="P221" s="29" t="str">
        <f>IF(D221="","",IF(VLOOKUP($D221,[1]参照!$N$3:$O$11968,2,0)=0,"",VLOOKUP($D221,[1]参照!$N$3:$O$11968,2,0)))</f>
        <v/>
      </c>
      <c r="Q221" s="28"/>
      <c r="R221" s="28"/>
      <c r="S221" s="25"/>
      <c r="T221" s="25"/>
      <c r="U221" s="30" t="str">
        <f>IF(ISERROR(VLOOKUP($O221&amp;$Q221&amp;$R221,[1]参照!$BH$3:$BS$27,3,0)),"",IF(VLOOKUP($O221&amp;$Q221&amp;$R221,[1]参照!$BH$3:$BS$27,3,0)=0,"",VLOOKUP($O221&amp;$Q221&amp;$R221,[1]参照!$BH$3:$BS$27,3,0)))</f>
        <v/>
      </c>
      <c r="V221" s="31"/>
      <c r="W221" s="32"/>
      <c r="X221" s="30" t="str">
        <f>IF(ISERROR(VLOOKUP($O221&amp;$Q221&amp;$R221,[1]参照!$BH$3:$BS$27,8,0)),"",IF(VLOOKUP($O221&amp;$Q221&amp;$R221,[1]参照!$BH$3:$BS$27,8,0)=0,"",VLOOKUP($O221&amp;$Q221&amp;$R221,[1]参照!$BH$3:$BS$27,8,0)))</f>
        <v/>
      </c>
      <c r="Y221" s="30" t="str">
        <f>IF(ISERROR(VLOOKUP($O221&amp;$Q221&amp;$R221,[1]参照!$BH$3:$BS$27,4,0)),"",IF(VLOOKUP($O221&amp;$Q221&amp;$R221,[1]参照!$BH$3:$BS$27,4,0)=0,"",VLOOKUP($O221&amp;$Q221&amp;$R221,[1]参照!$BH$3:$BS$27,4,0)))</f>
        <v/>
      </c>
      <c r="Z221" s="31"/>
      <c r="AA221" s="32"/>
      <c r="AB221" s="30" t="str">
        <f>IF(ISERROR(VLOOKUP($O221&amp;$Q221&amp;$R221,[1]参照!$BH$3:$BS$27,9,0)),"",IF(VLOOKUP($O221&amp;$Q221&amp;$R221,[1]参照!$BH$3:$BS$27,9,0)=0,"",VLOOKUP($O221&amp;$Q221&amp;$R221,[1]参照!$BH$3:$BS$27,9,0)))</f>
        <v/>
      </c>
      <c r="AC221" s="30" t="str">
        <f>IF(ISERROR(VLOOKUP($O221&amp;$Q221&amp;$R221,[1]参照!$BH$3:$BS$27,5,0)),"",IF(VLOOKUP($O221&amp;$Q221&amp;$R221,[1]参照!$BH$3:$BS$27,5,0)=0,"",VLOOKUP($O221&amp;$Q221&amp;$R221,[1]参照!$BH$3:$BS$27,5,0)))</f>
        <v/>
      </c>
      <c r="AD221" s="31"/>
      <c r="AE221" s="32"/>
      <c r="AF221" s="30" t="str">
        <f>IF(ISERROR(VLOOKUP($O221&amp;$Q221&amp;$R221,[1]参照!$BH$3:$BS$27,10,0)),"",IF(VLOOKUP($O221&amp;$Q221&amp;$R221,[1]参照!$BH$3:$BS$27,10,0)=0,"",VLOOKUP($O221&amp;$Q221&amp;$R221,[1]参照!$BH$3:$BS$27,10,0)))</f>
        <v/>
      </c>
      <c r="AG221" s="30" t="str">
        <f>IF(ISERROR(VLOOKUP($O221&amp;$Q221&amp;$R221,[1]参照!$BH$3:$BS$27,6,0)),"",IF(VLOOKUP($O221&amp;$Q221&amp;$R221,[1]参照!$BH$3:$BS$27,6,0)=0,"",VLOOKUP($O221&amp;$Q221&amp;$R221,[1]参照!$BH$3:$BS$27,6,0)))</f>
        <v/>
      </c>
      <c r="AH221" s="31"/>
      <c r="AI221" s="32"/>
      <c r="AJ221" s="30" t="str">
        <f>IF(ISERROR(VLOOKUP($O221&amp;$Q221&amp;$R221,[1]参照!$BH$3:$BS$27,11,0)),"",IF(VLOOKUP($O221&amp;$Q221&amp;$R221,[1]参照!$BH$3:$BS$27,11,0)=0,"",VLOOKUP($O221&amp;$Q221&amp;$R221,[1]参照!$BH$3:$BS$27,11,0)))</f>
        <v/>
      </c>
      <c r="AK221" s="30" t="str">
        <f>IF(ISERROR(VLOOKUP($O221&amp;$Q221&amp;$R221,[1]参照!$BH$3:$BS$27,7,0)),"",IF(VLOOKUP($O221&amp;$Q221&amp;$R221,[1]参照!$BH$3:$BS$27,7,0)=0,"",VLOOKUP($O221&amp;$Q221&amp;$R221,[1]参照!$BH$3:$BS$27,7,0)))</f>
        <v/>
      </c>
      <c r="AL221" s="31"/>
      <c r="AM221" s="32"/>
      <c r="AN221" s="30" t="str">
        <f>IF(ISERROR(VLOOKUP($O221&amp;$Q221&amp;$R221,[1]参照!$BH$3:$BS$27,12,0)),"",IF(VLOOKUP($O221&amp;$Q221&amp;$R221,[1]参照!$BH$3:$BS$27,12,0)=0,"",VLOOKUP($O221&amp;$Q221&amp;$R221,[1]参照!$BH$3:$BS$27,12,0)))</f>
        <v/>
      </c>
      <c r="AO221" s="33"/>
      <c r="AP221" s="34"/>
    </row>
    <row r="222" spans="1:42" ht="21.75" customHeight="1">
      <c r="A222" s="24" t="str">
        <f>[1]表紙!$H$11</f>
        <v>28365</v>
      </c>
      <c r="B222" s="25"/>
      <c r="C222" s="26">
        <v>219</v>
      </c>
      <c r="D222" s="27" t="str">
        <f>IFERROR(VLOOKUP($A222&amp;"-"&amp;[1]★回答入力シート!$F222,[1]参照!$K$3:$N$11968,4,0),"")</f>
        <v/>
      </c>
      <c r="E222" s="27" t="s">
        <v>39</v>
      </c>
      <c r="F222" s="28"/>
      <c r="G222" s="27" t="s">
        <v>40</v>
      </c>
      <c r="H222" s="28"/>
      <c r="I222" s="27" t="s">
        <v>41</v>
      </c>
      <c r="J222" s="27" t="s">
        <v>39</v>
      </c>
      <c r="K222" s="28"/>
      <c r="L222" s="27" t="s">
        <v>40</v>
      </c>
      <c r="M222" s="28"/>
      <c r="N222" s="27" t="s">
        <v>41</v>
      </c>
      <c r="O222" s="28"/>
      <c r="P222" s="29" t="str">
        <f>IF(D222="","",IF(VLOOKUP($D222,[1]参照!$N$3:$O$11968,2,0)=0,"",VLOOKUP($D222,[1]参照!$N$3:$O$11968,2,0)))</f>
        <v/>
      </c>
      <c r="Q222" s="28"/>
      <c r="R222" s="28"/>
      <c r="S222" s="25"/>
      <c r="T222" s="25"/>
      <c r="U222" s="30" t="str">
        <f>IF(ISERROR(VLOOKUP($O222&amp;$Q222&amp;$R222,[1]参照!$BH$3:$BS$27,3,0)),"",IF(VLOOKUP($O222&amp;$Q222&amp;$R222,[1]参照!$BH$3:$BS$27,3,0)=0,"",VLOOKUP($O222&amp;$Q222&amp;$R222,[1]参照!$BH$3:$BS$27,3,0)))</f>
        <v/>
      </c>
      <c r="V222" s="31"/>
      <c r="W222" s="32"/>
      <c r="X222" s="30" t="str">
        <f>IF(ISERROR(VLOOKUP($O222&amp;$Q222&amp;$R222,[1]参照!$BH$3:$BS$27,8,0)),"",IF(VLOOKUP($O222&amp;$Q222&amp;$R222,[1]参照!$BH$3:$BS$27,8,0)=0,"",VLOOKUP($O222&amp;$Q222&amp;$R222,[1]参照!$BH$3:$BS$27,8,0)))</f>
        <v/>
      </c>
      <c r="Y222" s="30" t="str">
        <f>IF(ISERROR(VLOOKUP($O222&amp;$Q222&amp;$R222,[1]参照!$BH$3:$BS$27,4,0)),"",IF(VLOOKUP($O222&amp;$Q222&amp;$R222,[1]参照!$BH$3:$BS$27,4,0)=0,"",VLOOKUP($O222&amp;$Q222&amp;$R222,[1]参照!$BH$3:$BS$27,4,0)))</f>
        <v/>
      </c>
      <c r="Z222" s="31"/>
      <c r="AA222" s="32"/>
      <c r="AB222" s="30" t="str">
        <f>IF(ISERROR(VLOOKUP($O222&amp;$Q222&amp;$R222,[1]参照!$BH$3:$BS$27,9,0)),"",IF(VLOOKUP($O222&amp;$Q222&amp;$R222,[1]参照!$BH$3:$BS$27,9,0)=0,"",VLOOKUP($O222&amp;$Q222&amp;$R222,[1]参照!$BH$3:$BS$27,9,0)))</f>
        <v/>
      </c>
      <c r="AC222" s="30" t="str">
        <f>IF(ISERROR(VLOOKUP($O222&amp;$Q222&amp;$R222,[1]参照!$BH$3:$BS$27,5,0)),"",IF(VLOOKUP($O222&amp;$Q222&amp;$R222,[1]参照!$BH$3:$BS$27,5,0)=0,"",VLOOKUP($O222&amp;$Q222&amp;$R222,[1]参照!$BH$3:$BS$27,5,0)))</f>
        <v/>
      </c>
      <c r="AD222" s="31"/>
      <c r="AE222" s="32"/>
      <c r="AF222" s="30" t="str">
        <f>IF(ISERROR(VLOOKUP($O222&amp;$Q222&amp;$R222,[1]参照!$BH$3:$BS$27,10,0)),"",IF(VLOOKUP($O222&amp;$Q222&amp;$R222,[1]参照!$BH$3:$BS$27,10,0)=0,"",VLOOKUP($O222&amp;$Q222&amp;$R222,[1]参照!$BH$3:$BS$27,10,0)))</f>
        <v/>
      </c>
      <c r="AG222" s="30" t="str">
        <f>IF(ISERROR(VLOOKUP($O222&amp;$Q222&amp;$R222,[1]参照!$BH$3:$BS$27,6,0)),"",IF(VLOOKUP($O222&amp;$Q222&amp;$R222,[1]参照!$BH$3:$BS$27,6,0)=0,"",VLOOKUP($O222&amp;$Q222&amp;$R222,[1]参照!$BH$3:$BS$27,6,0)))</f>
        <v/>
      </c>
      <c r="AH222" s="31"/>
      <c r="AI222" s="32"/>
      <c r="AJ222" s="30" t="str">
        <f>IF(ISERROR(VLOOKUP($O222&amp;$Q222&amp;$R222,[1]参照!$BH$3:$BS$27,11,0)),"",IF(VLOOKUP($O222&amp;$Q222&amp;$R222,[1]参照!$BH$3:$BS$27,11,0)=0,"",VLOOKUP($O222&amp;$Q222&amp;$R222,[1]参照!$BH$3:$BS$27,11,0)))</f>
        <v/>
      </c>
      <c r="AK222" s="30" t="str">
        <f>IF(ISERROR(VLOOKUP($O222&amp;$Q222&amp;$R222,[1]参照!$BH$3:$BS$27,7,0)),"",IF(VLOOKUP($O222&amp;$Q222&amp;$R222,[1]参照!$BH$3:$BS$27,7,0)=0,"",VLOOKUP($O222&amp;$Q222&amp;$R222,[1]参照!$BH$3:$BS$27,7,0)))</f>
        <v/>
      </c>
      <c r="AL222" s="31"/>
      <c r="AM222" s="32"/>
      <c r="AN222" s="30" t="str">
        <f>IF(ISERROR(VLOOKUP($O222&amp;$Q222&amp;$R222,[1]参照!$BH$3:$BS$27,12,0)),"",IF(VLOOKUP($O222&amp;$Q222&amp;$R222,[1]参照!$BH$3:$BS$27,12,0)=0,"",VLOOKUP($O222&amp;$Q222&amp;$R222,[1]参照!$BH$3:$BS$27,12,0)))</f>
        <v/>
      </c>
      <c r="AO222" s="33"/>
      <c r="AP222" s="34"/>
    </row>
    <row r="223" spans="1:42" ht="21.75" customHeight="1">
      <c r="A223" s="24" t="str">
        <f>[1]表紙!$H$11</f>
        <v>28365</v>
      </c>
      <c r="B223" s="25"/>
      <c r="C223" s="26">
        <v>220</v>
      </c>
      <c r="D223" s="27" t="str">
        <f>IFERROR(VLOOKUP($A223&amp;"-"&amp;[1]★回答入力シート!$F223,[1]参照!$K$3:$N$11968,4,0),"")</f>
        <v/>
      </c>
      <c r="E223" s="27" t="s">
        <v>39</v>
      </c>
      <c r="F223" s="28"/>
      <c r="G223" s="27" t="s">
        <v>40</v>
      </c>
      <c r="H223" s="28"/>
      <c r="I223" s="27" t="s">
        <v>41</v>
      </c>
      <c r="J223" s="27" t="s">
        <v>39</v>
      </c>
      <c r="K223" s="28"/>
      <c r="L223" s="27" t="s">
        <v>40</v>
      </c>
      <c r="M223" s="28"/>
      <c r="N223" s="27" t="s">
        <v>41</v>
      </c>
      <c r="O223" s="28"/>
      <c r="P223" s="29" t="str">
        <f>IF(D223="","",IF(VLOOKUP($D223,[1]参照!$N$3:$O$11968,2,0)=0,"",VLOOKUP($D223,[1]参照!$N$3:$O$11968,2,0)))</f>
        <v/>
      </c>
      <c r="Q223" s="28"/>
      <c r="R223" s="28"/>
      <c r="S223" s="25"/>
      <c r="T223" s="25"/>
      <c r="U223" s="30" t="str">
        <f>IF(ISERROR(VLOOKUP($O223&amp;$Q223&amp;$R223,[1]参照!$BH$3:$BS$27,3,0)),"",IF(VLOOKUP($O223&amp;$Q223&amp;$R223,[1]参照!$BH$3:$BS$27,3,0)=0,"",VLOOKUP($O223&amp;$Q223&amp;$R223,[1]参照!$BH$3:$BS$27,3,0)))</f>
        <v/>
      </c>
      <c r="V223" s="31"/>
      <c r="W223" s="32"/>
      <c r="X223" s="30" t="str">
        <f>IF(ISERROR(VLOOKUP($O223&amp;$Q223&amp;$R223,[1]参照!$BH$3:$BS$27,8,0)),"",IF(VLOOKUP($O223&amp;$Q223&amp;$R223,[1]参照!$BH$3:$BS$27,8,0)=0,"",VLOOKUP($O223&amp;$Q223&amp;$R223,[1]参照!$BH$3:$BS$27,8,0)))</f>
        <v/>
      </c>
      <c r="Y223" s="30" t="str">
        <f>IF(ISERROR(VLOOKUP($O223&amp;$Q223&amp;$R223,[1]参照!$BH$3:$BS$27,4,0)),"",IF(VLOOKUP($O223&amp;$Q223&amp;$R223,[1]参照!$BH$3:$BS$27,4,0)=0,"",VLOOKUP($O223&amp;$Q223&amp;$R223,[1]参照!$BH$3:$BS$27,4,0)))</f>
        <v/>
      </c>
      <c r="Z223" s="31"/>
      <c r="AA223" s="32"/>
      <c r="AB223" s="30" t="str">
        <f>IF(ISERROR(VLOOKUP($O223&amp;$Q223&amp;$R223,[1]参照!$BH$3:$BS$27,9,0)),"",IF(VLOOKUP($O223&amp;$Q223&amp;$R223,[1]参照!$BH$3:$BS$27,9,0)=0,"",VLOOKUP($O223&amp;$Q223&amp;$R223,[1]参照!$BH$3:$BS$27,9,0)))</f>
        <v/>
      </c>
      <c r="AC223" s="30" t="str">
        <f>IF(ISERROR(VLOOKUP($O223&amp;$Q223&amp;$R223,[1]参照!$BH$3:$BS$27,5,0)),"",IF(VLOOKUP($O223&amp;$Q223&amp;$R223,[1]参照!$BH$3:$BS$27,5,0)=0,"",VLOOKUP($O223&amp;$Q223&amp;$R223,[1]参照!$BH$3:$BS$27,5,0)))</f>
        <v/>
      </c>
      <c r="AD223" s="31"/>
      <c r="AE223" s="32"/>
      <c r="AF223" s="30" t="str">
        <f>IF(ISERROR(VLOOKUP($O223&amp;$Q223&amp;$R223,[1]参照!$BH$3:$BS$27,10,0)),"",IF(VLOOKUP($O223&amp;$Q223&amp;$R223,[1]参照!$BH$3:$BS$27,10,0)=0,"",VLOOKUP($O223&amp;$Q223&amp;$R223,[1]参照!$BH$3:$BS$27,10,0)))</f>
        <v/>
      </c>
      <c r="AG223" s="30" t="str">
        <f>IF(ISERROR(VLOOKUP($O223&amp;$Q223&amp;$R223,[1]参照!$BH$3:$BS$27,6,0)),"",IF(VLOOKUP($O223&amp;$Q223&amp;$R223,[1]参照!$BH$3:$BS$27,6,0)=0,"",VLOOKUP($O223&amp;$Q223&amp;$R223,[1]参照!$BH$3:$BS$27,6,0)))</f>
        <v/>
      </c>
      <c r="AH223" s="31"/>
      <c r="AI223" s="32"/>
      <c r="AJ223" s="30" t="str">
        <f>IF(ISERROR(VLOOKUP($O223&amp;$Q223&amp;$R223,[1]参照!$BH$3:$BS$27,11,0)),"",IF(VLOOKUP($O223&amp;$Q223&amp;$R223,[1]参照!$BH$3:$BS$27,11,0)=0,"",VLOOKUP($O223&amp;$Q223&amp;$R223,[1]参照!$BH$3:$BS$27,11,0)))</f>
        <v/>
      </c>
      <c r="AK223" s="30" t="str">
        <f>IF(ISERROR(VLOOKUP($O223&amp;$Q223&amp;$R223,[1]参照!$BH$3:$BS$27,7,0)),"",IF(VLOOKUP($O223&amp;$Q223&amp;$R223,[1]参照!$BH$3:$BS$27,7,0)=0,"",VLOOKUP($O223&amp;$Q223&amp;$R223,[1]参照!$BH$3:$BS$27,7,0)))</f>
        <v/>
      </c>
      <c r="AL223" s="31"/>
      <c r="AM223" s="32"/>
      <c r="AN223" s="30" t="str">
        <f>IF(ISERROR(VLOOKUP($O223&amp;$Q223&amp;$R223,[1]参照!$BH$3:$BS$27,12,0)),"",IF(VLOOKUP($O223&amp;$Q223&amp;$R223,[1]参照!$BH$3:$BS$27,12,0)=0,"",VLOOKUP($O223&amp;$Q223&amp;$R223,[1]参照!$BH$3:$BS$27,12,0)))</f>
        <v/>
      </c>
      <c r="AO223" s="33"/>
      <c r="AP223" s="34"/>
    </row>
    <row r="224" spans="1:42" ht="21.75" customHeight="1">
      <c r="A224" s="24" t="str">
        <f>[1]表紙!$H$11</f>
        <v>28365</v>
      </c>
      <c r="B224" s="25"/>
      <c r="C224" s="26">
        <v>221</v>
      </c>
      <c r="D224" s="27" t="str">
        <f>IFERROR(VLOOKUP($A224&amp;"-"&amp;[1]★回答入力シート!$F224,[1]参照!$K$3:$N$11968,4,0),"")</f>
        <v/>
      </c>
      <c r="E224" s="27" t="s">
        <v>39</v>
      </c>
      <c r="F224" s="28"/>
      <c r="G224" s="27" t="s">
        <v>40</v>
      </c>
      <c r="H224" s="28"/>
      <c r="I224" s="27" t="s">
        <v>41</v>
      </c>
      <c r="J224" s="27" t="s">
        <v>39</v>
      </c>
      <c r="K224" s="28"/>
      <c r="L224" s="27" t="s">
        <v>40</v>
      </c>
      <c r="M224" s="28"/>
      <c r="N224" s="27" t="s">
        <v>41</v>
      </c>
      <c r="O224" s="28"/>
      <c r="P224" s="29" t="str">
        <f>IF(D224="","",IF(VLOOKUP($D224,[1]参照!$N$3:$O$11968,2,0)=0,"",VLOOKUP($D224,[1]参照!$N$3:$O$11968,2,0)))</f>
        <v/>
      </c>
      <c r="Q224" s="28"/>
      <c r="R224" s="28"/>
      <c r="S224" s="25"/>
      <c r="T224" s="25"/>
      <c r="U224" s="30" t="str">
        <f>IF(ISERROR(VLOOKUP($O224&amp;$Q224&amp;$R224,[1]参照!$BH$3:$BS$27,3,0)),"",IF(VLOOKUP($O224&amp;$Q224&amp;$R224,[1]参照!$BH$3:$BS$27,3,0)=0,"",VLOOKUP($O224&amp;$Q224&amp;$R224,[1]参照!$BH$3:$BS$27,3,0)))</f>
        <v/>
      </c>
      <c r="V224" s="31"/>
      <c r="W224" s="32"/>
      <c r="X224" s="30" t="str">
        <f>IF(ISERROR(VLOOKUP($O224&amp;$Q224&amp;$R224,[1]参照!$BH$3:$BS$27,8,0)),"",IF(VLOOKUP($O224&amp;$Q224&amp;$R224,[1]参照!$BH$3:$BS$27,8,0)=0,"",VLOOKUP($O224&amp;$Q224&amp;$R224,[1]参照!$BH$3:$BS$27,8,0)))</f>
        <v/>
      </c>
      <c r="Y224" s="30" t="str">
        <f>IF(ISERROR(VLOOKUP($O224&amp;$Q224&amp;$R224,[1]参照!$BH$3:$BS$27,4,0)),"",IF(VLOOKUP($O224&amp;$Q224&amp;$R224,[1]参照!$BH$3:$BS$27,4,0)=0,"",VLOOKUP($O224&amp;$Q224&amp;$R224,[1]参照!$BH$3:$BS$27,4,0)))</f>
        <v/>
      </c>
      <c r="Z224" s="31"/>
      <c r="AA224" s="32"/>
      <c r="AB224" s="30" t="str">
        <f>IF(ISERROR(VLOOKUP($O224&amp;$Q224&amp;$R224,[1]参照!$BH$3:$BS$27,9,0)),"",IF(VLOOKUP($O224&amp;$Q224&amp;$R224,[1]参照!$BH$3:$BS$27,9,0)=0,"",VLOOKUP($O224&amp;$Q224&amp;$R224,[1]参照!$BH$3:$BS$27,9,0)))</f>
        <v/>
      </c>
      <c r="AC224" s="30" t="str">
        <f>IF(ISERROR(VLOOKUP($O224&amp;$Q224&amp;$R224,[1]参照!$BH$3:$BS$27,5,0)),"",IF(VLOOKUP($O224&amp;$Q224&amp;$R224,[1]参照!$BH$3:$BS$27,5,0)=0,"",VLOOKUP($O224&amp;$Q224&amp;$R224,[1]参照!$BH$3:$BS$27,5,0)))</f>
        <v/>
      </c>
      <c r="AD224" s="31"/>
      <c r="AE224" s="32"/>
      <c r="AF224" s="30" t="str">
        <f>IF(ISERROR(VLOOKUP($O224&amp;$Q224&amp;$R224,[1]参照!$BH$3:$BS$27,10,0)),"",IF(VLOOKUP($O224&amp;$Q224&amp;$R224,[1]参照!$BH$3:$BS$27,10,0)=0,"",VLOOKUP($O224&amp;$Q224&amp;$R224,[1]参照!$BH$3:$BS$27,10,0)))</f>
        <v/>
      </c>
      <c r="AG224" s="30" t="str">
        <f>IF(ISERROR(VLOOKUP($O224&amp;$Q224&amp;$R224,[1]参照!$BH$3:$BS$27,6,0)),"",IF(VLOOKUP($O224&amp;$Q224&amp;$R224,[1]参照!$BH$3:$BS$27,6,0)=0,"",VLOOKUP($O224&amp;$Q224&amp;$R224,[1]参照!$BH$3:$BS$27,6,0)))</f>
        <v/>
      </c>
      <c r="AH224" s="31"/>
      <c r="AI224" s="32"/>
      <c r="AJ224" s="30" t="str">
        <f>IF(ISERROR(VLOOKUP($O224&amp;$Q224&amp;$R224,[1]参照!$BH$3:$BS$27,11,0)),"",IF(VLOOKUP($O224&amp;$Q224&amp;$R224,[1]参照!$BH$3:$BS$27,11,0)=0,"",VLOOKUP($O224&amp;$Q224&amp;$R224,[1]参照!$BH$3:$BS$27,11,0)))</f>
        <v/>
      </c>
      <c r="AK224" s="30" t="str">
        <f>IF(ISERROR(VLOOKUP($O224&amp;$Q224&amp;$R224,[1]参照!$BH$3:$BS$27,7,0)),"",IF(VLOOKUP($O224&amp;$Q224&amp;$R224,[1]参照!$BH$3:$BS$27,7,0)=0,"",VLOOKUP($O224&amp;$Q224&amp;$R224,[1]参照!$BH$3:$BS$27,7,0)))</f>
        <v/>
      </c>
      <c r="AL224" s="31"/>
      <c r="AM224" s="32"/>
      <c r="AN224" s="30" t="str">
        <f>IF(ISERROR(VLOOKUP($O224&amp;$Q224&amp;$R224,[1]参照!$BH$3:$BS$27,12,0)),"",IF(VLOOKUP($O224&amp;$Q224&amp;$R224,[1]参照!$BH$3:$BS$27,12,0)=0,"",VLOOKUP($O224&amp;$Q224&amp;$R224,[1]参照!$BH$3:$BS$27,12,0)))</f>
        <v/>
      </c>
      <c r="AO224" s="33"/>
      <c r="AP224" s="34"/>
    </row>
    <row r="225" spans="1:42" ht="21.75" customHeight="1">
      <c r="A225" s="24" t="str">
        <f>[1]表紙!$H$11</f>
        <v>28365</v>
      </c>
      <c r="B225" s="25"/>
      <c r="C225" s="26">
        <v>222</v>
      </c>
      <c r="D225" s="27" t="str">
        <f>IFERROR(VLOOKUP($A225&amp;"-"&amp;[1]★回答入力シート!$F225,[1]参照!$K$3:$N$11968,4,0),"")</f>
        <v/>
      </c>
      <c r="E225" s="27" t="s">
        <v>39</v>
      </c>
      <c r="F225" s="28"/>
      <c r="G225" s="27" t="s">
        <v>40</v>
      </c>
      <c r="H225" s="28"/>
      <c r="I225" s="27" t="s">
        <v>41</v>
      </c>
      <c r="J225" s="27" t="s">
        <v>39</v>
      </c>
      <c r="K225" s="28"/>
      <c r="L225" s="27" t="s">
        <v>40</v>
      </c>
      <c r="M225" s="28"/>
      <c r="N225" s="27" t="s">
        <v>41</v>
      </c>
      <c r="O225" s="28"/>
      <c r="P225" s="29" t="str">
        <f>IF(D225="","",IF(VLOOKUP($D225,[1]参照!$N$3:$O$11968,2,0)=0,"",VLOOKUP($D225,[1]参照!$N$3:$O$11968,2,0)))</f>
        <v/>
      </c>
      <c r="Q225" s="28"/>
      <c r="R225" s="28"/>
      <c r="S225" s="25"/>
      <c r="T225" s="25"/>
      <c r="U225" s="30" t="str">
        <f>IF(ISERROR(VLOOKUP($O225&amp;$Q225&amp;$R225,[1]参照!$BH$3:$BS$27,3,0)),"",IF(VLOOKUP($O225&amp;$Q225&amp;$R225,[1]参照!$BH$3:$BS$27,3,0)=0,"",VLOOKUP($O225&amp;$Q225&amp;$R225,[1]参照!$BH$3:$BS$27,3,0)))</f>
        <v/>
      </c>
      <c r="V225" s="31"/>
      <c r="W225" s="32"/>
      <c r="X225" s="30" t="str">
        <f>IF(ISERROR(VLOOKUP($O225&amp;$Q225&amp;$R225,[1]参照!$BH$3:$BS$27,8,0)),"",IF(VLOOKUP($O225&amp;$Q225&amp;$R225,[1]参照!$BH$3:$BS$27,8,0)=0,"",VLOOKUP($O225&amp;$Q225&amp;$R225,[1]参照!$BH$3:$BS$27,8,0)))</f>
        <v/>
      </c>
      <c r="Y225" s="30" t="str">
        <f>IF(ISERROR(VLOOKUP($O225&amp;$Q225&amp;$R225,[1]参照!$BH$3:$BS$27,4,0)),"",IF(VLOOKUP($O225&amp;$Q225&amp;$R225,[1]参照!$BH$3:$BS$27,4,0)=0,"",VLOOKUP($O225&amp;$Q225&amp;$R225,[1]参照!$BH$3:$BS$27,4,0)))</f>
        <v/>
      </c>
      <c r="Z225" s="31"/>
      <c r="AA225" s="32"/>
      <c r="AB225" s="30" t="str">
        <f>IF(ISERROR(VLOOKUP($O225&amp;$Q225&amp;$R225,[1]参照!$BH$3:$BS$27,9,0)),"",IF(VLOOKUP($O225&amp;$Q225&amp;$R225,[1]参照!$BH$3:$BS$27,9,0)=0,"",VLOOKUP($O225&amp;$Q225&amp;$R225,[1]参照!$BH$3:$BS$27,9,0)))</f>
        <v/>
      </c>
      <c r="AC225" s="30" t="str">
        <f>IF(ISERROR(VLOOKUP($O225&amp;$Q225&amp;$R225,[1]参照!$BH$3:$BS$27,5,0)),"",IF(VLOOKUP($O225&amp;$Q225&amp;$R225,[1]参照!$BH$3:$BS$27,5,0)=0,"",VLOOKUP($O225&amp;$Q225&amp;$R225,[1]参照!$BH$3:$BS$27,5,0)))</f>
        <v/>
      </c>
      <c r="AD225" s="31"/>
      <c r="AE225" s="32"/>
      <c r="AF225" s="30" t="str">
        <f>IF(ISERROR(VLOOKUP($O225&amp;$Q225&amp;$R225,[1]参照!$BH$3:$BS$27,10,0)),"",IF(VLOOKUP($O225&amp;$Q225&amp;$R225,[1]参照!$BH$3:$BS$27,10,0)=0,"",VLOOKUP($O225&amp;$Q225&amp;$R225,[1]参照!$BH$3:$BS$27,10,0)))</f>
        <v/>
      </c>
      <c r="AG225" s="30" t="str">
        <f>IF(ISERROR(VLOOKUP($O225&amp;$Q225&amp;$R225,[1]参照!$BH$3:$BS$27,6,0)),"",IF(VLOOKUP($O225&amp;$Q225&amp;$R225,[1]参照!$BH$3:$BS$27,6,0)=0,"",VLOOKUP($O225&amp;$Q225&amp;$R225,[1]参照!$BH$3:$BS$27,6,0)))</f>
        <v/>
      </c>
      <c r="AH225" s="31"/>
      <c r="AI225" s="32"/>
      <c r="AJ225" s="30" t="str">
        <f>IF(ISERROR(VLOOKUP($O225&amp;$Q225&amp;$R225,[1]参照!$BH$3:$BS$27,11,0)),"",IF(VLOOKUP($O225&amp;$Q225&amp;$R225,[1]参照!$BH$3:$BS$27,11,0)=0,"",VLOOKUP($O225&amp;$Q225&amp;$R225,[1]参照!$BH$3:$BS$27,11,0)))</f>
        <v/>
      </c>
      <c r="AK225" s="30" t="str">
        <f>IF(ISERROR(VLOOKUP($O225&amp;$Q225&amp;$R225,[1]参照!$BH$3:$BS$27,7,0)),"",IF(VLOOKUP($O225&amp;$Q225&amp;$R225,[1]参照!$BH$3:$BS$27,7,0)=0,"",VLOOKUP($O225&amp;$Q225&amp;$R225,[1]参照!$BH$3:$BS$27,7,0)))</f>
        <v/>
      </c>
      <c r="AL225" s="31"/>
      <c r="AM225" s="32"/>
      <c r="AN225" s="30" t="str">
        <f>IF(ISERROR(VLOOKUP($O225&amp;$Q225&amp;$R225,[1]参照!$BH$3:$BS$27,12,0)),"",IF(VLOOKUP($O225&amp;$Q225&amp;$R225,[1]参照!$BH$3:$BS$27,12,0)=0,"",VLOOKUP($O225&amp;$Q225&amp;$R225,[1]参照!$BH$3:$BS$27,12,0)))</f>
        <v/>
      </c>
      <c r="AO225" s="33"/>
      <c r="AP225" s="34"/>
    </row>
    <row r="226" spans="1:42" ht="21.75" customHeight="1">
      <c r="A226" s="24" t="str">
        <f>[1]表紙!$H$11</f>
        <v>28365</v>
      </c>
      <c r="B226" s="25"/>
      <c r="C226" s="26">
        <v>223</v>
      </c>
      <c r="D226" s="27" t="str">
        <f>IFERROR(VLOOKUP($A226&amp;"-"&amp;[1]★回答入力シート!$F226,[1]参照!$K$3:$N$11968,4,0),"")</f>
        <v/>
      </c>
      <c r="E226" s="27" t="s">
        <v>39</v>
      </c>
      <c r="F226" s="28"/>
      <c r="G226" s="27" t="s">
        <v>40</v>
      </c>
      <c r="H226" s="28"/>
      <c r="I226" s="27" t="s">
        <v>41</v>
      </c>
      <c r="J226" s="27" t="s">
        <v>39</v>
      </c>
      <c r="K226" s="28"/>
      <c r="L226" s="27" t="s">
        <v>40</v>
      </c>
      <c r="M226" s="28"/>
      <c r="N226" s="27" t="s">
        <v>41</v>
      </c>
      <c r="O226" s="28"/>
      <c r="P226" s="29" t="str">
        <f>IF(D226="","",IF(VLOOKUP($D226,[1]参照!$N$3:$O$11968,2,0)=0,"",VLOOKUP($D226,[1]参照!$N$3:$O$11968,2,0)))</f>
        <v/>
      </c>
      <c r="Q226" s="28"/>
      <c r="R226" s="28"/>
      <c r="S226" s="25"/>
      <c r="T226" s="25"/>
      <c r="U226" s="30" t="str">
        <f>IF(ISERROR(VLOOKUP($O226&amp;$Q226&amp;$R226,[1]参照!$BH$3:$BS$27,3,0)),"",IF(VLOOKUP($O226&amp;$Q226&amp;$R226,[1]参照!$BH$3:$BS$27,3,0)=0,"",VLOOKUP($O226&amp;$Q226&amp;$R226,[1]参照!$BH$3:$BS$27,3,0)))</f>
        <v/>
      </c>
      <c r="V226" s="31"/>
      <c r="W226" s="32"/>
      <c r="X226" s="30" t="str">
        <f>IF(ISERROR(VLOOKUP($O226&amp;$Q226&amp;$R226,[1]参照!$BH$3:$BS$27,8,0)),"",IF(VLOOKUP($O226&amp;$Q226&amp;$R226,[1]参照!$BH$3:$BS$27,8,0)=0,"",VLOOKUP($O226&amp;$Q226&amp;$R226,[1]参照!$BH$3:$BS$27,8,0)))</f>
        <v/>
      </c>
      <c r="Y226" s="30" t="str">
        <f>IF(ISERROR(VLOOKUP($O226&amp;$Q226&amp;$R226,[1]参照!$BH$3:$BS$27,4,0)),"",IF(VLOOKUP($O226&amp;$Q226&amp;$R226,[1]参照!$BH$3:$BS$27,4,0)=0,"",VLOOKUP($O226&amp;$Q226&amp;$R226,[1]参照!$BH$3:$BS$27,4,0)))</f>
        <v/>
      </c>
      <c r="Z226" s="31"/>
      <c r="AA226" s="32"/>
      <c r="AB226" s="30" t="str">
        <f>IF(ISERROR(VLOOKUP($O226&amp;$Q226&amp;$R226,[1]参照!$BH$3:$BS$27,9,0)),"",IF(VLOOKUP($O226&amp;$Q226&amp;$R226,[1]参照!$BH$3:$BS$27,9,0)=0,"",VLOOKUP($O226&amp;$Q226&amp;$R226,[1]参照!$BH$3:$BS$27,9,0)))</f>
        <v/>
      </c>
      <c r="AC226" s="30" t="str">
        <f>IF(ISERROR(VLOOKUP($O226&amp;$Q226&amp;$R226,[1]参照!$BH$3:$BS$27,5,0)),"",IF(VLOOKUP($O226&amp;$Q226&amp;$R226,[1]参照!$BH$3:$BS$27,5,0)=0,"",VLOOKUP($O226&amp;$Q226&amp;$R226,[1]参照!$BH$3:$BS$27,5,0)))</f>
        <v/>
      </c>
      <c r="AD226" s="31"/>
      <c r="AE226" s="32"/>
      <c r="AF226" s="30" t="str">
        <f>IF(ISERROR(VLOOKUP($O226&amp;$Q226&amp;$R226,[1]参照!$BH$3:$BS$27,10,0)),"",IF(VLOOKUP($O226&amp;$Q226&amp;$R226,[1]参照!$BH$3:$BS$27,10,0)=0,"",VLOOKUP($O226&amp;$Q226&amp;$R226,[1]参照!$BH$3:$BS$27,10,0)))</f>
        <v/>
      </c>
      <c r="AG226" s="30" t="str">
        <f>IF(ISERROR(VLOOKUP($O226&amp;$Q226&amp;$R226,[1]参照!$BH$3:$BS$27,6,0)),"",IF(VLOOKUP($O226&amp;$Q226&amp;$R226,[1]参照!$BH$3:$BS$27,6,0)=0,"",VLOOKUP($O226&amp;$Q226&amp;$R226,[1]参照!$BH$3:$BS$27,6,0)))</f>
        <v/>
      </c>
      <c r="AH226" s="31"/>
      <c r="AI226" s="32"/>
      <c r="AJ226" s="30" t="str">
        <f>IF(ISERROR(VLOOKUP($O226&amp;$Q226&amp;$R226,[1]参照!$BH$3:$BS$27,11,0)),"",IF(VLOOKUP($O226&amp;$Q226&amp;$R226,[1]参照!$BH$3:$BS$27,11,0)=0,"",VLOOKUP($O226&amp;$Q226&amp;$R226,[1]参照!$BH$3:$BS$27,11,0)))</f>
        <v/>
      </c>
      <c r="AK226" s="30" t="str">
        <f>IF(ISERROR(VLOOKUP($O226&amp;$Q226&amp;$R226,[1]参照!$BH$3:$BS$27,7,0)),"",IF(VLOOKUP($O226&amp;$Q226&amp;$R226,[1]参照!$BH$3:$BS$27,7,0)=0,"",VLOOKUP($O226&amp;$Q226&amp;$R226,[1]参照!$BH$3:$BS$27,7,0)))</f>
        <v/>
      </c>
      <c r="AL226" s="31"/>
      <c r="AM226" s="32"/>
      <c r="AN226" s="30" t="str">
        <f>IF(ISERROR(VLOOKUP($O226&amp;$Q226&amp;$R226,[1]参照!$BH$3:$BS$27,12,0)),"",IF(VLOOKUP($O226&amp;$Q226&amp;$R226,[1]参照!$BH$3:$BS$27,12,0)=0,"",VLOOKUP($O226&amp;$Q226&amp;$R226,[1]参照!$BH$3:$BS$27,12,0)))</f>
        <v/>
      </c>
      <c r="AO226" s="33"/>
      <c r="AP226" s="34"/>
    </row>
    <row r="227" spans="1:42" ht="21.75" customHeight="1">
      <c r="A227" s="24" t="str">
        <f>[1]表紙!$H$11</f>
        <v>28365</v>
      </c>
      <c r="B227" s="25"/>
      <c r="C227" s="26">
        <v>224</v>
      </c>
      <c r="D227" s="27" t="str">
        <f>IFERROR(VLOOKUP($A227&amp;"-"&amp;[1]★回答入力シート!$F227,[1]参照!$K$3:$N$11968,4,0),"")</f>
        <v/>
      </c>
      <c r="E227" s="27" t="s">
        <v>39</v>
      </c>
      <c r="F227" s="28"/>
      <c r="G227" s="27" t="s">
        <v>40</v>
      </c>
      <c r="H227" s="28"/>
      <c r="I227" s="27" t="s">
        <v>41</v>
      </c>
      <c r="J227" s="27" t="s">
        <v>39</v>
      </c>
      <c r="K227" s="28"/>
      <c r="L227" s="27" t="s">
        <v>40</v>
      </c>
      <c r="M227" s="28"/>
      <c r="N227" s="27" t="s">
        <v>41</v>
      </c>
      <c r="O227" s="28"/>
      <c r="P227" s="29" t="str">
        <f>IF(D227="","",IF(VLOOKUP($D227,[1]参照!$N$3:$O$11968,2,0)=0,"",VLOOKUP($D227,[1]参照!$N$3:$O$11968,2,0)))</f>
        <v/>
      </c>
      <c r="Q227" s="28"/>
      <c r="R227" s="28"/>
      <c r="S227" s="25"/>
      <c r="T227" s="25"/>
      <c r="U227" s="30" t="str">
        <f>IF(ISERROR(VLOOKUP($O227&amp;$Q227&amp;$R227,[1]参照!$BH$3:$BS$27,3,0)),"",IF(VLOOKUP($O227&amp;$Q227&amp;$R227,[1]参照!$BH$3:$BS$27,3,0)=0,"",VLOOKUP($O227&amp;$Q227&amp;$R227,[1]参照!$BH$3:$BS$27,3,0)))</f>
        <v/>
      </c>
      <c r="V227" s="31"/>
      <c r="W227" s="32"/>
      <c r="X227" s="30" t="str">
        <f>IF(ISERROR(VLOOKUP($O227&amp;$Q227&amp;$R227,[1]参照!$BH$3:$BS$27,8,0)),"",IF(VLOOKUP($O227&amp;$Q227&amp;$R227,[1]参照!$BH$3:$BS$27,8,0)=0,"",VLOOKUP($O227&amp;$Q227&amp;$R227,[1]参照!$BH$3:$BS$27,8,0)))</f>
        <v/>
      </c>
      <c r="Y227" s="30" t="str">
        <f>IF(ISERROR(VLOOKUP($O227&amp;$Q227&amp;$R227,[1]参照!$BH$3:$BS$27,4,0)),"",IF(VLOOKUP($O227&amp;$Q227&amp;$R227,[1]参照!$BH$3:$BS$27,4,0)=0,"",VLOOKUP($O227&amp;$Q227&amp;$R227,[1]参照!$BH$3:$BS$27,4,0)))</f>
        <v/>
      </c>
      <c r="Z227" s="31"/>
      <c r="AA227" s="32"/>
      <c r="AB227" s="30" t="str">
        <f>IF(ISERROR(VLOOKUP($O227&amp;$Q227&amp;$R227,[1]参照!$BH$3:$BS$27,9,0)),"",IF(VLOOKUP($O227&amp;$Q227&amp;$R227,[1]参照!$BH$3:$BS$27,9,0)=0,"",VLOOKUP($O227&amp;$Q227&amp;$R227,[1]参照!$BH$3:$BS$27,9,0)))</f>
        <v/>
      </c>
      <c r="AC227" s="30" t="str">
        <f>IF(ISERROR(VLOOKUP($O227&amp;$Q227&amp;$R227,[1]参照!$BH$3:$BS$27,5,0)),"",IF(VLOOKUP($O227&amp;$Q227&amp;$R227,[1]参照!$BH$3:$BS$27,5,0)=0,"",VLOOKUP($O227&amp;$Q227&amp;$R227,[1]参照!$BH$3:$BS$27,5,0)))</f>
        <v/>
      </c>
      <c r="AD227" s="31"/>
      <c r="AE227" s="32"/>
      <c r="AF227" s="30" t="str">
        <f>IF(ISERROR(VLOOKUP($O227&amp;$Q227&amp;$R227,[1]参照!$BH$3:$BS$27,10,0)),"",IF(VLOOKUP($O227&amp;$Q227&amp;$R227,[1]参照!$BH$3:$BS$27,10,0)=0,"",VLOOKUP($O227&amp;$Q227&amp;$R227,[1]参照!$BH$3:$BS$27,10,0)))</f>
        <v/>
      </c>
      <c r="AG227" s="30" t="str">
        <f>IF(ISERROR(VLOOKUP($O227&amp;$Q227&amp;$R227,[1]参照!$BH$3:$BS$27,6,0)),"",IF(VLOOKUP($O227&amp;$Q227&amp;$R227,[1]参照!$BH$3:$BS$27,6,0)=0,"",VLOOKUP($O227&amp;$Q227&amp;$R227,[1]参照!$BH$3:$BS$27,6,0)))</f>
        <v/>
      </c>
      <c r="AH227" s="31"/>
      <c r="AI227" s="32"/>
      <c r="AJ227" s="30" t="str">
        <f>IF(ISERROR(VLOOKUP($O227&amp;$Q227&amp;$R227,[1]参照!$BH$3:$BS$27,11,0)),"",IF(VLOOKUP($O227&amp;$Q227&amp;$R227,[1]参照!$BH$3:$BS$27,11,0)=0,"",VLOOKUP($O227&amp;$Q227&amp;$R227,[1]参照!$BH$3:$BS$27,11,0)))</f>
        <v/>
      </c>
      <c r="AK227" s="30" t="str">
        <f>IF(ISERROR(VLOOKUP($O227&amp;$Q227&amp;$R227,[1]参照!$BH$3:$BS$27,7,0)),"",IF(VLOOKUP($O227&amp;$Q227&amp;$R227,[1]参照!$BH$3:$BS$27,7,0)=0,"",VLOOKUP($O227&amp;$Q227&amp;$R227,[1]参照!$BH$3:$BS$27,7,0)))</f>
        <v/>
      </c>
      <c r="AL227" s="31"/>
      <c r="AM227" s="32"/>
      <c r="AN227" s="30" t="str">
        <f>IF(ISERROR(VLOOKUP($O227&amp;$Q227&amp;$R227,[1]参照!$BH$3:$BS$27,12,0)),"",IF(VLOOKUP($O227&amp;$Q227&amp;$R227,[1]参照!$BH$3:$BS$27,12,0)=0,"",VLOOKUP($O227&amp;$Q227&amp;$R227,[1]参照!$BH$3:$BS$27,12,0)))</f>
        <v/>
      </c>
      <c r="AO227" s="33"/>
      <c r="AP227" s="34"/>
    </row>
    <row r="228" spans="1:42" ht="21.75" customHeight="1">
      <c r="A228" s="24" t="str">
        <f>[1]表紙!$H$11</f>
        <v>28365</v>
      </c>
      <c r="B228" s="25"/>
      <c r="C228" s="26">
        <v>225</v>
      </c>
      <c r="D228" s="27" t="str">
        <f>IFERROR(VLOOKUP($A228&amp;"-"&amp;[1]★回答入力シート!$F228,[1]参照!$K$3:$N$11968,4,0),"")</f>
        <v/>
      </c>
      <c r="E228" s="27" t="s">
        <v>39</v>
      </c>
      <c r="F228" s="28"/>
      <c r="G228" s="27" t="s">
        <v>40</v>
      </c>
      <c r="H228" s="28"/>
      <c r="I228" s="27" t="s">
        <v>41</v>
      </c>
      <c r="J228" s="27" t="s">
        <v>39</v>
      </c>
      <c r="K228" s="28"/>
      <c r="L228" s="27" t="s">
        <v>40</v>
      </c>
      <c r="M228" s="28"/>
      <c r="N228" s="27" t="s">
        <v>41</v>
      </c>
      <c r="O228" s="28"/>
      <c r="P228" s="29" t="str">
        <f>IF(D228="","",IF(VLOOKUP($D228,[1]参照!$N$3:$O$11968,2,0)=0,"",VLOOKUP($D228,[1]参照!$N$3:$O$11968,2,0)))</f>
        <v/>
      </c>
      <c r="Q228" s="28"/>
      <c r="R228" s="28"/>
      <c r="S228" s="25"/>
      <c r="T228" s="25"/>
      <c r="U228" s="30" t="str">
        <f>IF(ISERROR(VLOOKUP($O228&amp;$Q228&amp;$R228,[1]参照!$BH$3:$BS$27,3,0)),"",IF(VLOOKUP($O228&amp;$Q228&amp;$R228,[1]参照!$BH$3:$BS$27,3,0)=0,"",VLOOKUP($O228&amp;$Q228&amp;$R228,[1]参照!$BH$3:$BS$27,3,0)))</f>
        <v/>
      </c>
      <c r="V228" s="31"/>
      <c r="W228" s="32"/>
      <c r="X228" s="30" t="str">
        <f>IF(ISERROR(VLOOKUP($O228&amp;$Q228&amp;$R228,[1]参照!$BH$3:$BS$27,8,0)),"",IF(VLOOKUP($O228&amp;$Q228&amp;$R228,[1]参照!$BH$3:$BS$27,8,0)=0,"",VLOOKUP($O228&amp;$Q228&amp;$R228,[1]参照!$BH$3:$BS$27,8,0)))</f>
        <v/>
      </c>
      <c r="Y228" s="30" t="str">
        <f>IF(ISERROR(VLOOKUP($O228&amp;$Q228&amp;$R228,[1]参照!$BH$3:$BS$27,4,0)),"",IF(VLOOKUP($O228&amp;$Q228&amp;$R228,[1]参照!$BH$3:$BS$27,4,0)=0,"",VLOOKUP($O228&amp;$Q228&amp;$R228,[1]参照!$BH$3:$BS$27,4,0)))</f>
        <v/>
      </c>
      <c r="Z228" s="31"/>
      <c r="AA228" s="32"/>
      <c r="AB228" s="30" t="str">
        <f>IF(ISERROR(VLOOKUP($O228&amp;$Q228&amp;$R228,[1]参照!$BH$3:$BS$27,9,0)),"",IF(VLOOKUP($O228&amp;$Q228&amp;$R228,[1]参照!$BH$3:$BS$27,9,0)=0,"",VLOOKUP($O228&amp;$Q228&amp;$R228,[1]参照!$BH$3:$BS$27,9,0)))</f>
        <v/>
      </c>
      <c r="AC228" s="30" t="str">
        <f>IF(ISERROR(VLOOKUP($O228&amp;$Q228&amp;$R228,[1]参照!$BH$3:$BS$27,5,0)),"",IF(VLOOKUP($O228&amp;$Q228&amp;$R228,[1]参照!$BH$3:$BS$27,5,0)=0,"",VLOOKUP($O228&amp;$Q228&amp;$R228,[1]参照!$BH$3:$BS$27,5,0)))</f>
        <v/>
      </c>
      <c r="AD228" s="31"/>
      <c r="AE228" s="32"/>
      <c r="AF228" s="30" t="str">
        <f>IF(ISERROR(VLOOKUP($O228&amp;$Q228&amp;$R228,[1]参照!$BH$3:$BS$27,10,0)),"",IF(VLOOKUP($O228&amp;$Q228&amp;$R228,[1]参照!$BH$3:$BS$27,10,0)=0,"",VLOOKUP($O228&amp;$Q228&amp;$R228,[1]参照!$BH$3:$BS$27,10,0)))</f>
        <v/>
      </c>
      <c r="AG228" s="30" t="str">
        <f>IF(ISERROR(VLOOKUP($O228&amp;$Q228&amp;$R228,[1]参照!$BH$3:$BS$27,6,0)),"",IF(VLOOKUP($O228&amp;$Q228&amp;$R228,[1]参照!$BH$3:$BS$27,6,0)=0,"",VLOOKUP($O228&amp;$Q228&amp;$R228,[1]参照!$BH$3:$BS$27,6,0)))</f>
        <v/>
      </c>
      <c r="AH228" s="31"/>
      <c r="AI228" s="32"/>
      <c r="AJ228" s="30" t="str">
        <f>IF(ISERROR(VLOOKUP($O228&amp;$Q228&amp;$R228,[1]参照!$BH$3:$BS$27,11,0)),"",IF(VLOOKUP($O228&amp;$Q228&amp;$R228,[1]参照!$BH$3:$BS$27,11,0)=0,"",VLOOKUP($O228&amp;$Q228&amp;$R228,[1]参照!$BH$3:$BS$27,11,0)))</f>
        <v/>
      </c>
      <c r="AK228" s="30" t="str">
        <f>IF(ISERROR(VLOOKUP($O228&amp;$Q228&amp;$R228,[1]参照!$BH$3:$BS$27,7,0)),"",IF(VLOOKUP($O228&amp;$Q228&amp;$R228,[1]参照!$BH$3:$BS$27,7,0)=0,"",VLOOKUP($O228&amp;$Q228&amp;$R228,[1]参照!$BH$3:$BS$27,7,0)))</f>
        <v/>
      </c>
      <c r="AL228" s="31"/>
      <c r="AM228" s="32"/>
      <c r="AN228" s="30" t="str">
        <f>IF(ISERROR(VLOOKUP($O228&amp;$Q228&amp;$R228,[1]参照!$BH$3:$BS$27,12,0)),"",IF(VLOOKUP($O228&amp;$Q228&amp;$R228,[1]参照!$BH$3:$BS$27,12,0)=0,"",VLOOKUP($O228&amp;$Q228&amp;$R228,[1]参照!$BH$3:$BS$27,12,0)))</f>
        <v/>
      </c>
      <c r="AO228" s="33"/>
      <c r="AP228" s="34"/>
    </row>
    <row r="229" spans="1:42" ht="21.75" customHeight="1">
      <c r="A229" s="24" t="str">
        <f>[1]表紙!$H$11</f>
        <v>28365</v>
      </c>
      <c r="B229" s="25"/>
      <c r="C229" s="26">
        <v>226</v>
      </c>
      <c r="D229" s="27" t="str">
        <f>IFERROR(VLOOKUP($A229&amp;"-"&amp;[1]★回答入力シート!$F229,[1]参照!$K$3:$N$11968,4,0),"")</f>
        <v/>
      </c>
      <c r="E229" s="27" t="s">
        <v>39</v>
      </c>
      <c r="F229" s="28"/>
      <c r="G229" s="27" t="s">
        <v>40</v>
      </c>
      <c r="H229" s="28"/>
      <c r="I229" s="27" t="s">
        <v>41</v>
      </c>
      <c r="J229" s="27" t="s">
        <v>39</v>
      </c>
      <c r="K229" s="28"/>
      <c r="L229" s="27" t="s">
        <v>40</v>
      </c>
      <c r="M229" s="28"/>
      <c r="N229" s="27" t="s">
        <v>41</v>
      </c>
      <c r="O229" s="28"/>
      <c r="P229" s="29" t="str">
        <f>IF(D229="","",IF(VLOOKUP($D229,[1]参照!$N$3:$O$11968,2,0)=0,"",VLOOKUP($D229,[1]参照!$N$3:$O$11968,2,0)))</f>
        <v/>
      </c>
      <c r="Q229" s="28"/>
      <c r="R229" s="28"/>
      <c r="S229" s="25"/>
      <c r="T229" s="25"/>
      <c r="U229" s="30" t="str">
        <f>IF(ISERROR(VLOOKUP($O229&amp;$Q229&amp;$R229,[1]参照!$BH$3:$BS$27,3,0)),"",IF(VLOOKUP($O229&amp;$Q229&amp;$R229,[1]参照!$BH$3:$BS$27,3,0)=0,"",VLOOKUP($O229&amp;$Q229&amp;$R229,[1]参照!$BH$3:$BS$27,3,0)))</f>
        <v/>
      </c>
      <c r="V229" s="31"/>
      <c r="W229" s="32"/>
      <c r="X229" s="30" t="str">
        <f>IF(ISERROR(VLOOKUP($O229&amp;$Q229&amp;$R229,[1]参照!$BH$3:$BS$27,8,0)),"",IF(VLOOKUP($O229&amp;$Q229&amp;$R229,[1]参照!$BH$3:$BS$27,8,0)=0,"",VLOOKUP($O229&amp;$Q229&amp;$R229,[1]参照!$BH$3:$BS$27,8,0)))</f>
        <v/>
      </c>
      <c r="Y229" s="30" t="str">
        <f>IF(ISERROR(VLOOKUP($O229&amp;$Q229&amp;$R229,[1]参照!$BH$3:$BS$27,4,0)),"",IF(VLOOKUP($O229&amp;$Q229&amp;$R229,[1]参照!$BH$3:$BS$27,4,0)=0,"",VLOOKUP($O229&amp;$Q229&amp;$R229,[1]参照!$BH$3:$BS$27,4,0)))</f>
        <v/>
      </c>
      <c r="Z229" s="31"/>
      <c r="AA229" s="32"/>
      <c r="AB229" s="30" t="str">
        <f>IF(ISERROR(VLOOKUP($O229&amp;$Q229&amp;$R229,[1]参照!$BH$3:$BS$27,9,0)),"",IF(VLOOKUP($O229&amp;$Q229&amp;$R229,[1]参照!$BH$3:$BS$27,9,0)=0,"",VLOOKUP($O229&amp;$Q229&amp;$R229,[1]参照!$BH$3:$BS$27,9,0)))</f>
        <v/>
      </c>
      <c r="AC229" s="30" t="str">
        <f>IF(ISERROR(VLOOKUP($O229&amp;$Q229&amp;$R229,[1]参照!$BH$3:$BS$27,5,0)),"",IF(VLOOKUP($O229&amp;$Q229&amp;$R229,[1]参照!$BH$3:$BS$27,5,0)=0,"",VLOOKUP($O229&amp;$Q229&amp;$R229,[1]参照!$BH$3:$BS$27,5,0)))</f>
        <v/>
      </c>
      <c r="AD229" s="31"/>
      <c r="AE229" s="32"/>
      <c r="AF229" s="30" t="str">
        <f>IF(ISERROR(VLOOKUP($O229&amp;$Q229&amp;$R229,[1]参照!$BH$3:$BS$27,10,0)),"",IF(VLOOKUP($O229&amp;$Q229&amp;$R229,[1]参照!$BH$3:$BS$27,10,0)=0,"",VLOOKUP($O229&amp;$Q229&amp;$R229,[1]参照!$BH$3:$BS$27,10,0)))</f>
        <v/>
      </c>
      <c r="AG229" s="30" t="str">
        <f>IF(ISERROR(VLOOKUP($O229&amp;$Q229&amp;$R229,[1]参照!$BH$3:$BS$27,6,0)),"",IF(VLOOKUP($O229&amp;$Q229&amp;$R229,[1]参照!$BH$3:$BS$27,6,0)=0,"",VLOOKUP($O229&amp;$Q229&amp;$R229,[1]参照!$BH$3:$BS$27,6,0)))</f>
        <v/>
      </c>
      <c r="AH229" s="31"/>
      <c r="AI229" s="32"/>
      <c r="AJ229" s="30" t="str">
        <f>IF(ISERROR(VLOOKUP($O229&amp;$Q229&amp;$R229,[1]参照!$BH$3:$BS$27,11,0)),"",IF(VLOOKUP($O229&amp;$Q229&amp;$R229,[1]参照!$BH$3:$BS$27,11,0)=0,"",VLOOKUP($O229&amp;$Q229&amp;$R229,[1]参照!$BH$3:$BS$27,11,0)))</f>
        <v/>
      </c>
      <c r="AK229" s="30" t="str">
        <f>IF(ISERROR(VLOOKUP($O229&amp;$Q229&amp;$R229,[1]参照!$BH$3:$BS$27,7,0)),"",IF(VLOOKUP($O229&amp;$Q229&amp;$R229,[1]参照!$BH$3:$BS$27,7,0)=0,"",VLOOKUP($O229&amp;$Q229&amp;$R229,[1]参照!$BH$3:$BS$27,7,0)))</f>
        <v/>
      </c>
      <c r="AL229" s="31"/>
      <c r="AM229" s="32"/>
      <c r="AN229" s="30" t="str">
        <f>IF(ISERROR(VLOOKUP($O229&amp;$Q229&amp;$R229,[1]参照!$BH$3:$BS$27,12,0)),"",IF(VLOOKUP($O229&amp;$Q229&amp;$R229,[1]参照!$BH$3:$BS$27,12,0)=0,"",VLOOKUP($O229&amp;$Q229&amp;$R229,[1]参照!$BH$3:$BS$27,12,0)))</f>
        <v/>
      </c>
      <c r="AO229" s="33"/>
      <c r="AP229" s="34"/>
    </row>
    <row r="230" spans="1:42" ht="21.75" customHeight="1">
      <c r="A230" s="24" t="str">
        <f>[1]表紙!$H$11</f>
        <v>28365</v>
      </c>
      <c r="B230" s="25"/>
      <c r="C230" s="26">
        <v>227</v>
      </c>
      <c r="D230" s="27" t="str">
        <f>IFERROR(VLOOKUP($A230&amp;"-"&amp;[1]★回答入力シート!$F230,[1]参照!$K$3:$N$11968,4,0),"")</f>
        <v/>
      </c>
      <c r="E230" s="27" t="s">
        <v>39</v>
      </c>
      <c r="F230" s="28"/>
      <c r="G230" s="27" t="s">
        <v>40</v>
      </c>
      <c r="H230" s="28"/>
      <c r="I230" s="27" t="s">
        <v>41</v>
      </c>
      <c r="J230" s="27" t="s">
        <v>39</v>
      </c>
      <c r="K230" s="28"/>
      <c r="L230" s="27" t="s">
        <v>40</v>
      </c>
      <c r="M230" s="28"/>
      <c r="N230" s="27" t="s">
        <v>41</v>
      </c>
      <c r="O230" s="28"/>
      <c r="P230" s="29" t="str">
        <f>IF(D230="","",IF(VLOOKUP($D230,[1]参照!$N$3:$O$11968,2,0)=0,"",VLOOKUP($D230,[1]参照!$N$3:$O$11968,2,0)))</f>
        <v/>
      </c>
      <c r="Q230" s="28"/>
      <c r="R230" s="28"/>
      <c r="S230" s="25"/>
      <c r="T230" s="25"/>
      <c r="U230" s="30" t="str">
        <f>IF(ISERROR(VLOOKUP($O230&amp;$Q230&amp;$R230,[1]参照!$BH$3:$BS$27,3,0)),"",IF(VLOOKUP($O230&amp;$Q230&amp;$R230,[1]参照!$BH$3:$BS$27,3,0)=0,"",VLOOKUP($O230&amp;$Q230&amp;$R230,[1]参照!$BH$3:$BS$27,3,0)))</f>
        <v/>
      </c>
      <c r="V230" s="31"/>
      <c r="W230" s="32"/>
      <c r="X230" s="30" t="str">
        <f>IF(ISERROR(VLOOKUP($O230&amp;$Q230&amp;$R230,[1]参照!$BH$3:$BS$27,8,0)),"",IF(VLOOKUP($O230&amp;$Q230&amp;$R230,[1]参照!$BH$3:$BS$27,8,0)=0,"",VLOOKUP($O230&amp;$Q230&amp;$R230,[1]参照!$BH$3:$BS$27,8,0)))</f>
        <v/>
      </c>
      <c r="Y230" s="30" t="str">
        <f>IF(ISERROR(VLOOKUP($O230&amp;$Q230&amp;$R230,[1]参照!$BH$3:$BS$27,4,0)),"",IF(VLOOKUP($O230&amp;$Q230&amp;$R230,[1]参照!$BH$3:$BS$27,4,0)=0,"",VLOOKUP($O230&amp;$Q230&amp;$R230,[1]参照!$BH$3:$BS$27,4,0)))</f>
        <v/>
      </c>
      <c r="Z230" s="31"/>
      <c r="AA230" s="32"/>
      <c r="AB230" s="30" t="str">
        <f>IF(ISERROR(VLOOKUP($O230&amp;$Q230&amp;$R230,[1]参照!$BH$3:$BS$27,9,0)),"",IF(VLOOKUP($O230&amp;$Q230&amp;$R230,[1]参照!$BH$3:$BS$27,9,0)=0,"",VLOOKUP($O230&amp;$Q230&amp;$R230,[1]参照!$BH$3:$BS$27,9,0)))</f>
        <v/>
      </c>
      <c r="AC230" s="30" t="str">
        <f>IF(ISERROR(VLOOKUP($O230&amp;$Q230&amp;$R230,[1]参照!$BH$3:$BS$27,5,0)),"",IF(VLOOKUP($O230&amp;$Q230&amp;$R230,[1]参照!$BH$3:$BS$27,5,0)=0,"",VLOOKUP($O230&amp;$Q230&amp;$R230,[1]参照!$BH$3:$BS$27,5,0)))</f>
        <v/>
      </c>
      <c r="AD230" s="31"/>
      <c r="AE230" s="32"/>
      <c r="AF230" s="30" t="str">
        <f>IF(ISERROR(VLOOKUP($O230&amp;$Q230&amp;$R230,[1]参照!$BH$3:$BS$27,10,0)),"",IF(VLOOKUP($O230&amp;$Q230&amp;$R230,[1]参照!$BH$3:$BS$27,10,0)=0,"",VLOOKUP($O230&amp;$Q230&amp;$R230,[1]参照!$BH$3:$BS$27,10,0)))</f>
        <v/>
      </c>
      <c r="AG230" s="30" t="str">
        <f>IF(ISERROR(VLOOKUP($O230&amp;$Q230&amp;$R230,[1]参照!$BH$3:$BS$27,6,0)),"",IF(VLOOKUP($O230&amp;$Q230&amp;$R230,[1]参照!$BH$3:$BS$27,6,0)=0,"",VLOOKUP($O230&amp;$Q230&amp;$R230,[1]参照!$BH$3:$BS$27,6,0)))</f>
        <v/>
      </c>
      <c r="AH230" s="31"/>
      <c r="AI230" s="32"/>
      <c r="AJ230" s="30" t="str">
        <f>IF(ISERROR(VLOOKUP($O230&amp;$Q230&amp;$R230,[1]参照!$BH$3:$BS$27,11,0)),"",IF(VLOOKUP($O230&amp;$Q230&amp;$R230,[1]参照!$BH$3:$BS$27,11,0)=0,"",VLOOKUP($O230&amp;$Q230&amp;$R230,[1]参照!$BH$3:$BS$27,11,0)))</f>
        <v/>
      </c>
      <c r="AK230" s="30" t="str">
        <f>IF(ISERROR(VLOOKUP($O230&amp;$Q230&amp;$R230,[1]参照!$BH$3:$BS$27,7,0)),"",IF(VLOOKUP($O230&amp;$Q230&amp;$R230,[1]参照!$BH$3:$BS$27,7,0)=0,"",VLOOKUP($O230&amp;$Q230&amp;$R230,[1]参照!$BH$3:$BS$27,7,0)))</f>
        <v/>
      </c>
      <c r="AL230" s="31"/>
      <c r="AM230" s="32"/>
      <c r="AN230" s="30" t="str">
        <f>IF(ISERROR(VLOOKUP($O230&amp;$Q230&amp;$R230,[1]参照!$BH$3:$BS$27,12,0)),"",IF(VLOOKUP($O230&amp;$Q230&amp;$R230,[1]参照!$BH$3:$BS$27,12,0)=0,"",VLOOKUP($O230&amp;$Q230&amp;$R230,[1]参照!$BH$3:$BS$27,12,0)))</f>
        <v/>
      </c>
      <c r="AO230" s="33"/>
      <c r="AP230" s="34"/>
    </row>
    <row r="231" spans="1:42" ht="21.75" customHeight="1">
      <c r="A231" s="24" t="str">
        <f>[1]表紙!$H$11</f>
        <v>28365</v>
      </c>
      <c r="B231" s="25"/>
      <c r="C231" s="26">
        <v>228</v>
      </c>
      <c r="D231" s="27" t="str">
        <f>IFERROR(VLOOKUP($A231&amp;"-"&amp;[1]★回答入力シート!$F231,[1]参照!$K$3:$N$11968,4,0),"")</f>
        <v/>
      </c>
      <c r="E231" s="27" t="s">
        <v>39</v>
      </c>
      <c r="F231" s="28"/>
      <c r="G231" s="27" t="s">
        <v>40</v>
      </c>
      <c r="H231" s="28"/>
      <c r="I231" s="27" t="s">
        <v>41</v>
      </c>
      <c r="J231" s="27" t="s">
        <v>39</v>
      </c>
      <c r="K231" s="28"/>
      <c r="L231" s="27" t="s">
        <v>40</v>
      </c>
      <c r="M231" s="28"/>
      <c r="N231" s="27" t="s">
        <v>41</v>
      </c>
      <c r="O231" s="28"/>
      <c r="P231" s="29" t="str">
        <f>IF(D231="","",IF(VLOOKUP($D231,[1]参照!$N$3:$O$11968,2,0)=0,"",VLOOKUP($D231,[1]参照!$N$3:$O$11968,2,0)))</f>
        <v/>
      </c>
      <c r="Q231" s="28"/>
      <c r="R231" s="28"/>
      <c r="S231" s="25"/>
      <c r="T231" s="25"/>
      <c r="U231" s="30" t="str">
        <f>IF(ISERROR(VLOOKUP($O231&amp;$Q231&amp;$R231,[1]参照!$BH$3:$BS$27,3,0)),"",IF(VLOOKUP($O231&amp;$Q231&amp;$R231,[1]参照!$BH$3:$BS$27,3,0)=0,"",VLOOKUP($O231&amp;$Q231&amp;$R231,[1]参照!$BH$3:$BS$27,3,0)))</f>
        <v/>
      </c>
      <c r="V231" s="31"/>
      <c r="W231" s="32"/>
      <c r="X231" s="30" t="str">
        <f>IF(ISERROR(VLOOKUP($O231&amp;$Q231&amp;$R231,[1]参照!$BH$3:$BS$27,8,0)),"",IF(VLOOKUP($O231&amp;$Q231&amp;$R231,[1]参照!$BH$3:$BS$27,8,0)=0,"",VLOOKUP($O231&amp;$Q231&amp;$R231,[1]参照!$BH$3:$BS$27,8,0)))</f>
        <v/>
      </c>
      <c r="Y231" s="30" t="str">
        <f>IF(ISERROR(VLOOKUP($O231&amp;$Q231&amp;$R231,[1]参照!$BH$3:$BS$27,4,0)),"",IF(VLOOKUP($O231&amp;$Q231&amp;$R231,[1]参照!$BH$3:$BS$27,4,0)=0,"",VLOOKUP($O231&amp;$Q231&amp;$R231,[1]参照!$BH$3:$BS$27,4,0)))</f>
        <v/>
      </c>
      <c r="Z231" s="31"/>
      <c r="AA231" s="32"/>
      <c r="AB231" s="30" t="str">
        <f>IF(ISERROR(VLOOKUP($O231&amp;$Q231&amp;$R231,[1]参照!$BH$3:$BS$27,9,0)),"",IF(VLOOKUP($O231&amp;$Q231&amp;$R231,[1]参照!$BH$3:$BS$27,9,0)=0,"",VLOOKUP($O231&amp;$Q231&amp;$R231,[1]参照!$BH$3:$BS$27,9,0)))</f>
        <v/>
      </c>
      <c r="AC231" s="30" t="str">
        <f>IF(ISERROR(VLOOKUP($O231&amp;$Q231&amp;$R231,[1]参照!$BH$3:$BS$27,5,0)),"",IF(VLOOKUP($O231&amp;$Q231&amp;$R231,[1]参照!$BH$3:$BS$27,5,0)=0,"",VLOOKUP($O231&amp;$Q231&amp;$R231,[1]参照!$BH$3:$BS$27,5,0)))</f>
        <v/>
      </c>
      <c r="AD231" s="31"/>
      <c r="AE231" s="32"/>
      <c r="AF231" s="30" t="str">
        <f>IF(ISERROR(VLOOKUP($O231&amp;$Q231&amp;$R231,[1]参照!$BH$3:$BS$27,10,0)),"",IF(VLOOKUP($O231&amp;$Q231&amp;$R231,[1]参照!$BH$3:$BS$27,10,0)=0,"",VLOOKUP($O231&amp;$Q231&amp;$R231,[1]参照!$BH$3:$BS$27,10,0)))</f>
        <v/>
      </c>
      <c r="AG231" s="30" t="str">
        <f>IF(ISERROR(VLOOKUP($O231&amp;$Q231&amp;$R231,[1]参照!$BH$3:$BS$27,6,0)),"",IF(VLOOKUP($O231&amp;$Q231&amp;$R231,[1]参照!$BH$3:$BS$27,6,0)=0,"",VLOOKUP($O231&amp;$Q231&amp;$R231,[1]参照!$BH$3:$BS$27,6,0)))</f>
        <v/>
      </c>
      <c r="AH231" s="31"/>
      <c r="AI231" s="32"/>
      <c r="AJ231" s="30" t="str">
        <f>IF(ISERROR(VLOOKUP($O231&amp;$Q231&amp;$R231,[1]参照!$BH$3:$BS$27,11,0)),"",IF(VLOOKUP($O231&amp;$Q231&amp;$R231,[1]参照!$BH$3:$BS$27,11,0)=0,"",VLOOKUP($O231&amp;$Q231&amp;$R231,[1]参照!$BH$3:$BS$27,11,0)))</f>
        <v/>
      </c>
      <c r="AK231" s="30" t="str">
        <f>IF(ISERROR(VLOOKUP($O231&amp;$Q231&amp;$R231,[1]参照!$BH$3:$BS$27,7,0)),"",IF(VLOOKUP($O231&amp;$Q231&amp;$R231,[1]参照!$BH$3:$BS$27,7,0)=0,"",VLOOKUP($O231&amp;$Q231&amp;$R231,[1]参照!$BH$3:$BS$27,7,0)))</f>
        <v/>
      </c>
      <c r="AL231" s="31"/>
      <c r="AM231" s="32"/>
      <c r="AN231" s="30" t="str">
        <f>IF(ISERROR(VLOOKUP($O231&amp;$Q231&amp;$R231,[1]参照!$BH$3:$BS$27,12,0)),"",IF(VLOOKUP($O231&amp;$Q231&amp;$R231,[1]参照!$BH$3:$BS$27,12,0)=0,"",VLOOKUP($O231&amp;$Q231&amp;$R231,[1]参照!$BH$3:$BS$27,12,0)))</f>
        <v/>
      </c>
      <c r="AO231" s="33"/>
      <c r="AP231" s="34"/>
    </row>
    <row r="232" spans="1:42" ht="21.75" customHeight="1">
      <c r="A232" s="24" t="str">
        <f>[1]表紙!$H$11</f>
        <v>28365</v>
      </c>
      <c r="B232" s="25"/>
      <c r="C232" s="26">
        <v>229</v>
      </c>
      <c r="D232" s="27" t="str">
        <f>IFERROR(VLOOKUP($A232&amp;"-"&amp;[1]★回答入力シート!$F232,[1]参照!$K$3:$N$11968,4,0),"")</f>
        <v/>
      </c>
      <c r="E232" s="27" t="s">
        <v>39</v>
      </c>
      <c r="F232" s="28"/>
      <c r="G232" s="27" t="s">
        <v>40</v>
      </c>
      <c r="H232" s="28"/>
      <c r="I232" s="27" t="s">
        <v>41</v>
      </c>
      <c r="J232" s="27" t="s">
        <v>39</v>
      </c>
      <c r="K232" s="28"/>
      <c r="L232" s="27" t="s">
        <v>40</v>
      </c>
      <c r="M232" s="28"/>
      <c r="N232" s="27" t="s">
        <v>41</v>
      </c>
      <c r="O232" s="28"/>
      <c r="P232" s="29" t="str">
        <f>IF(D232="","",IF(VLOOKUP($D232,[1]参照!$N$3:$O$11968,2,0)=0,"",VLOOKUP($D232,[1]参照!$N$3:$O$11968,2,0)))</f>
        <v/>
      </c>
      <c r="Q232" s="28"/>
      <c r="R232" s="28"/>
      <c r="S232" s="25"/>
      <c r="T232" s="25"/>
      <c r="U232" s="30" t="str">
        <f>IF(ISERROR(VLOOKUP($O232&amp;$Q232&amp;$R232,[1]参照!$BH$3:$BS$27,3,0)),"",IF(VLOOKUP($O232&amp;$Q232&amp;$R232,[1]参照!$BH$3:$BS$27,3,0)=0,"",VLOOKUP($O232&amp;$Q232&amp;$R232,[1]参照!$BH$3:$BS$27,3,0)))</f>
        <v/>
      </c>
      <c r="V232" s="31"/>
      <c r="W232" s="32"/>
      <c r="X232" s="30" t="str">
        <f>IF(ISERROR(VLOOKUP($O232&amp;$Q232&amp;$R232,[1]参照!$BH$3:$BS$27,8,0)),"",IF(VLOOKUP($O232&amp;$Q232&amp;$R232,[1]参照!$BH$3:$BS$27,8,0)=0,"",VLOOKUP($O232&amp;$Q232&amp;$R232,[1]参照!$BH$3:$BS$27,8,0)))</f>
        <v/>
      </c>
      <c r="Y232" s="30" t="str">
        <f>IF(ISERROR(VLOOKUP($O232&amp;$Q232&amp;$R232,[1]参照!$BH$3:$BS$27,4,0)),"",IF(VLOOKUP($O232&amp;$Q232&amp;$R232,[1]参照!$BH$3:$BS$27,4,0)=0,"",VLOOKUP($O232&amp;$Q232&amp;$R232,[1]参照!$BH$3:$BS$27,4,0)))</f>
        <v/>
      </c>
      <c r="Z232" s="31"/>
      <c r="AA232" s="32"/>
      <c r="AB232" s="30" t="str">
        <f>IF(ISERROR(VLOOKUP($O232&amp;$Q232&amp;$R232,[1]参照!$BH$3:$BS$27,9,0)),"",IF(VLOOKUP($O232&amp;$Q232&amp;$R232,[1]参照!$BH$3:$BS$27,9,0)=0,"",VLOOKUP($O232&amp;$Q232&amp;$R232,[1]参照!$BH$3:$BS$27,9,0)))</f>
        <v/>
      </c>
      <c r="AC232" s="30" t="str">
        <f>IF(ISERROR(VLOOKUP($O232&amp;$Q232&amp;$R232,[1]参照!$BH$3:$BS$27,5,0)),"",IF(VLOOKUP($O232&amp;$Q232&amp;$R232,[1]参照!$BH$3:$BS$27,5,0)=0,"",VLOOKUP($O232&amp;$Q232&amp;$R232,[1]参照!$BH$3:$BS$27,5,0)))</f>
        <v/>
      </c>
      <c r="AD232" s="31"/>
      <c r="AE232" s="32"/>
      <c r="AF232" s="30" t="str">
        <f>IF(ISERROR(VLOOKUP($O232&amp;$Q232&amp;$R232,[1]参照!$BH$3:$BS$27,10,0)),"",IF(VLOOKUP($O232&amp;$Q232&amp;$R232,[1]参照!$BH$3:$BS$27,10,0)=0,"",VLOOKUP($O232&amp;$Q232&amp;$R232,[1]参照!$BH$3:$BS$27,10,0)))</f>
        <v/>
      </c>
      <c r="AG232" s="30" t="str">
        <f>IF(ISERROR(VLOOKUP($O232&amp;$Q232&amp;$R232,[1]参照!$BH$3:$BS$27,6,0)),"",IF(VLOOKUP($O232&amp;$Q232&amp;$R232,[1]参照!$BH$3:$BS$27,6,0)=0,"",VLOOKUP($O232&amp;$Q232&amp;$R232,[1]参照!$BH$3:$BS$27,6,0)))</f>
        <v/>
      </c>
      <c r="AH232" s="31"/>
      <c r="AI232" s="32"/>
      <c r="AJ232" s="30" t="str">
        <f>IF(ISERROR(VLOOKUP($O232&amp;$Q232&amp;$R232,[1]参照!$BH$3:$BS$27,11,0)),"",IF(VLOOKUP($O232&amp;$Q232&amp;$R232,[1]参照!$BH$3:$BS$27,11,0)=0,"",VLOOKUP($O232&amp;$Q232&amp;$R232,[1]参照!$BH$3:$BS$27,11,0)))</f>
        <v/>
      </c>
      <c r="AK232" s="30" t="str">
        <f>IF(ISERROR(VLOOKUP($O232&amp;$Q232&amp;$R232,[1]参照!$BH$3:$BS$27,7,0)),"",IF(VLOOKUP($O232&amp;$Q232&amp;$R232,[1]参照!$BH$3:$BS$27,7,0)=0,"",VLOOKUP($O232&amp;$Q232&amp;$R232,[1]参照!$BH$3:$BS$27,7,0)))</f>
        <v/>
      </c>
      <c r="AL232" s="31"/>
      <c r="AM232" s="32"/>
      <c r="AN232" s="30" t="str">
        <f>IF(ISERROR(VLOOKUP($O232&amp;$Q232&amp;$R232,[1]参照!$BH$3:$BS$27,12,0)),"",IF(VLOOKUP($O232&amp;$Q232&amp;$R232,[1]参照!$BH$3:$BS$27,12,0)=0,"",VLOOKUP($O232&amp;$Q232&amp;$R232,[1]参照!$BH$3:$BS$27,12,0)))</f>
        <v/>
      </c>
      <c r="AO232" s="33"/>
      <c r="AP232" s="34"/>
    </row>
    <row r="233" spans="1:42" ht="21.75" customHeight="1">
      <c r="A233" s="24" t="str">
        <f>[1]表紙!$H$11</f>
        <v>28365</v>
      </c>
      <c r="B233" s="25"/>
      <c r="C233" s="26">
        <v>230</v>
      </c>
      <c r="D233" s="27" t="str">
        <f>IFERROR(VLOOKUP($A233&amp;"-"&amp;[1]★回答入力シート!$F233,[1]参照!$K$3:$N$11968,4,0),"")</f>
        <v/>
      </c>
      <c r="E233" s="27" t="s">
        <v>39</v>
      </c>
      <c r="F233" s="28"/>
      <c r="G233" s="27" t="s">
        <v>40</v>
      </c>
      <c r="H233" s="28"/>
      <c r="I233" s="27" t="s">
        <v>41</v>
      </c>
      <c r="J233" s="27" t="s">
        <v>39</v>
      </c>
      <c r="K233" s="28"/>
      <c r="L233" s="27" t="s">
        <v>40</v>
      </c>
      <c r="M233" s="28"/>
      <c r="N233" s="27" t="s">
        <v>41</v>
      </c>
      <c r="O233" s="28"/>
      <c r="P233" s="29" t="str">
        <f>IF(D233="","",IF(VLOOKUP($D233,[1]参照!$N$3:$O$11968,2,0)=0,"",VLOOKUP($D233,[1]参照!$N$3:$O$11968,2,0)))</f>
        <v/>
      </c>
      <c r="Q233" s="28"/>
      <c r="R233" s="28"/>
      <c r="S233" s="25"/>
      <c r="T233" s="25"/>
      <c r="U233" s="30" t="str">
        <f>IF(ISERROR(VLOOKUP($O233&amp;$Q233&amp;$R233,[1]参照!$BH$3:$BS$27,3,0)),"",IF(VLOOKUP($O233&amp;$Q233&amp;$R233,[1]参照!$BH$3:$BS$27,3,0)=0,"",VLOOKUP($O233&amp;$Q233&amp;$R233,[1]参照!$BH$3:$BS$27,3,0)))</f>
        <v/>
      </c>
      <c r="V233" s="31"/>
      <c r="W233" s="32"/>
      <c r="X233" s="30" t="str">
        <f>IF(ISERROR(VLOOKUP($O233&amp;$Q233&amp;$R233,[1]参照!$BH$3:$BS$27,8,0)),"",IF(VLOOKUP($O233&amp;$Q233&amp;$R233,[1]参照!$BH$3:$BS$27,8,0)=0,"",VLOOKUP($O233&amp;$Q233&amp;$R233,[1]参照!$BH$3:$BS$27,8,0)))</f>
        <v/>
      </c>
      <c r="Y233" s="30" t="str">
        <f>IF(ISERROR(VLOOKUP($O233&amp;$Q233&amp;$R233,[1]参照!$BH$3:$BS$27,4,0)),"",IF(VLOOKUP($O233&amp;$Q233&amp;$R233,[1]参照!$BH$3:$BS$27,4,0)=0,"",VLOOKUP($O233&amp;$Q233&amp;$R233,[1]参照!$BH$3:$BS$27,4,0)))</f>
        <v/>
      </c>
      <c r="Z233" s="31"/>
      <c r="AA233" s="32"/>
      <c r="AB233" s="30" t="str">
        <f>IF(ISERROR(VLOOKUP($O233&amp;$Q233&amp;$R233,[1]参照!$BH$3:$BS$27,9,0)),"",IF(VLOOKUP($O233&amp;$Q233&amp;$R233,[1]参照!$BH$3:$BS$27,9,0)=0,"",VLOOKUP($O233&amp;$Q233&amp;$R233,[1]参照!$BH$3:$BS$27,9,0)))</f>
        <v/>
      </c>
      <c r="AC233" s="30" t="str">
        <f>IF(ISERROR(VLOOKUP($O233&amp;$Q233&amp;$R233,[1]参照!$BH$3:$BS$27,5,0)),"",IF(VLOOKUP($O233&amp;$Q233&amp;$R233,[1]参照!$BH$3:$BS$27,5,0)=0,"",VLOOKUP($O233&amp;$Q233&amp;$R233,[1]参照!$BH$3:$BS$27,5,0)))</f>
        <v/>
      </c>
      <c r="AD233" s="31"/>
      <c r="AE233" s="32"/>
      <c r="AF233" s="30" t="str">
        <f>IF(ISERROR(VLOOKUP($O233&amp;$Q233&amp;$R233,[1]参照!$BH$3:$BS$27,10,0)),"",IF(VLOOKUP($O233&amp;$Q233&amp;$R233,[1]参照!$BH$3:$BS$27,10,0)=0,"",VLOOKUP($O233&amp;$Q233&amp;$R233,[1]参照!$BH$3:$BS$27,10,0)))</f>
        <v/>
      </c>
      <c r="AG233" s="30" t="str">
        <f>IF(ISERROR(VLOOKUP($O233&amp;$Q233&amp;$R233,[1]参照!$BH$3:$BS$27,6,0)),"",IF(VLOOKUP($O233&amp;$Q233&amp;$R233,[1]参照!$BH$3:$BS$27,6,0)=0,"",VLOOKUP($O233&amp;$Q233&amp;$R233,[1]参照!$BH$3:$BS$27,6,0)))</f>
        <v/>
      </c>
      <c r="AH233" s="31"/>
      <c r="AI233" s="32"/>
      <c r="AJ233" s="30" t="str">
        <f>IF(ISERROR(VLOOKUP($O233&amp;$Q233&amp;$R233,[1]参照!$BH$3:$BS$27,11,0)),"",IF(VLOOKUP($O233&amp;$Q233&amp;$R233,[1]参照!$BH$3:$BS$27,11,0)=0,"",VLOOKUP($O233&amp;$Q233&amp;$R233,[1]参照!$BH$3:$BS$27,11,0)))</f>
        <v/>
      </c>
      <c r="AK233" s="30" t="str">
        <f>IF(ISERROR(VLOOKUP($O233&amp;$Q233&amp;$R233,[1]参照!$BH$3:$BS$27,7,0)),"",IF(VLOOKUP($O233&amp;$Q233&amp;$R233,[1]参照!$BH$3:$BS$27,7,0)=0,"",VLOOKUP($O233&amp;$Q233&amp;$R233,[1]参照!$BH$3:$BS$27,7,0)))</f>
        <v/>
      </c>
      <c r="AL233" s="31"/>
      <c r="AM233" s="32"/>
      <c r="AN233" s="30" t="str">
        <f>IF(ISERROR(VLOOKUP($O233&amp;$Q233&amp;$R233,[1]参照!$BH$3:$BS$27,12,0)),"",IF(VLOOKUP($O233&amp;$Q233&amp;$R233,[1]参照!$BH$3:$BS$27,12,0)=0,"",VLOOKUP($O233&amp;$Q233&amp;$R233,[1]参照!$BH$3:$BS$27,12,0)))</f>
        <v/>
      </c>
      <c r="AO233" s="33"/>
      <c r="AP233" s="34"/>
    </row>
    <row r="234" spans="1:42" ht="21.75" customHeight="1">
      <c r="A234" s="24" t="str">
        <f>[1]表紙!$H$11</f>
        <v>28365</v>
      </c>
      <c r="B234" s="25"/>
      <c r="C234" s="26">
        <v>231</v>
      </c>
      <c r="D234" s="27" t="str">
        <f>IFERROR(VLOOKUP($A234&amp;"-"&amp;[1]★回答入力シート!$F234,[1]参照!$K$3:$N$11968,4,0),"")</f>
        <v/>
      </c>
      <c r="E234" s="27" t="s">
        <v>39</v>
      </c>
      <c r="F234" s="28"/>
      <c r="G234" s="27" t="s">
        <v>40</v>
      </c>
      <c r="H234" s="28"/>
      <c r="I234" s="27" t="s">
        <v>41</v>
      </c>
      <c r="J234" s="27" t="s">
        <v>39</v>
      </c>
      <c r="K234" s="28"/>
      <c r="L234" s="27" t="s">
        <v>40</v>
      </c>
      <c r="M234" s="28"/>
      <c r="N234" s="27" t="s">
        <v>41</v>
      </c>
      <c r="O234" s="28"/>
      <c r="P234" s="29" t="str">
        <f>IF(D234="","",IF(VLOOKUP($D234,[1]参照!$N$3:$O$11968,2,0)=0,"",VLOOKUP($D234,[1]参照!$N$3:$O$11968,2,0)))</f>
        <v/>
      </c>
      <c r="Q234" s="28"/>
      <c r="R234" s="28"/>
      <c r="S234" s="25"/>
      <c r="T234" s="25"/>
      <c r="U234" s="30" t="str">
        <f>IF(ISERROR(VLOOKUP($O234&amp;$Q234&amp;$R234,[1]参照!$BH$3:$BS$27,3,0)),"",IF(VLOOKUP($O234&amp;$Q234&amp;$R234,[1]参照!$BH$3:$BS$27,3,0)=0,"",VLOOKUP($O234&amp;$Q234&amp;$R234,[1]参照!$BH$3:$BS$27,3,0)))</f>
        <v/>
      </c>
      <c r="V234" s="31"/>
      <c r="W234" s="32"/>
      <c r="X234" s="30" t="str">
        <f>IF(ISERROR(VLOOKUP($O234&amp;$Q234&amp;$R234,[1]参照!$BH$3:$BS$27,8,0)),"",IF(VLOOKUP($O234&amp;$Q234&amp;$R234,[1]参照!$BH$3:$BS$27,8,0)=0,"",VLOOKUP($O234&amp;$Q234&amp;$R234,[1]参照!$BH$3:$BS$27,8,0)))</f>
        <v/>
      </c>
      <c r="Y234" s="30" t="str">
        <f>IF(ISERROR(VLOOKUP($O234&amp;$Q234&amp;$R234,[1]参照!$BH$3:$BS$27,4,0)),"",IF(VLOOKUP($O234&amp;$Q234&amp;$R234,[1]参照!$BH$3:$BS$27,4,0)=0,"",VLOOKUP($O234&amp;$Q234&amp;$R234,[1]参照!$BH$3:$BS$27,4,0)))</f>
        <v/>
      </c>
      <c r="Z234" s="31"/>
      <c r="AA234" s="32"/>
      <c r="AB234" s="30" t="str">
        <f>IF(ISERROR(VLOOKUP($O234&amp;$Q234&amp;$R234,[1]参照!$BH$3:$BS$27,9,0)),"",IF(VLOOKUP($O234&amp;$Q234&amp;$R234,[1]参照!$BH$3:$BS$27,9,0)=0,"",VLOOKUP($O234&amp;$Q234&amp;$R234,[1]参照!$BH$3:$BS$27,9,0)))</f>
        <v/>
      </c>
      <c r="AC234" s="30" t="str">
        <f>IF(ISERROR(VLOOKUP($O234&amp;$Q234&amp;$R234,[1]参照!$BH$3:$BS$27,5,0)),"",IF(VLOOKUP($O234&amp;$Q234&amp;$R234,[1]参照!$BH$3:$BS$27,5,0)=0,"",VLOOKUP($O234&amp;$Q234&amp;$R234,[1]参照!$BH$3:$BS$27,5,0)))</f>
        <v/>
      </c>
      <c r="AD234" s="31"/>
      <c r="AE234" s="32"/>
      <c r="AF234" s="30" t="str">
        <f>IF(ISERROR(VLOOKUP($O234&amp;$Q234&amp;$R234,[1]参照!$BH$3:$BS$27,10,0)),"",IF(VLOOKUP($O234&amp;$Q234&amp;$R234,[1]参照!$BH$3:$BS$27,10,0)=0,"",VLOOKUP($O234&amp;$Q234&amp;$R234,[1]参照!$BH$3:$BS$27,10,0)))</f>
        <v/>
      </c>
      <c r="AG234" s="30" t="str">
        <f>IF(ISERROR(VLOOKUP($O234&amp;$Q234&amp;$R234,[1]参照!$BH$3:$BS$27,6,0)),"",IF(VLOOKUP($O234&amp;$Q234&amp;$R234,[1]参照!$BH$3:$BS$27,6,0)=0,"",VLOOKUP($O234&amp;$Q234&amp;$R234,[1]参照!$BH$3:$BS$27,6,0)))</f>
        <v/>
      </c>
      <c r="AH234" s="31"/>
      <c r="AI234" s="32"/>
      <c r="AJ234" s="30" t="str">
        <f>IF(ISERROR(VLOOKUP($O234&amp;$Q234&amp;$R234,[1]参照!$BH$3:$BS$27,11,0)),"",IF(VLOOKUP($O234&amp;$Q234&amp;$R234,[1]参照!$BH$3:$BS$27,11,0)=0,"",VLOOKUP($O234&amp;$Q234&amp;$R234,[1]参照!$BH$3:$BS$27,11,0)))</f>
        <v/>
      </c>
      <c r="AK234" s="30" t="str">
        <f>IF(ISERROR(VLOOKUP($O234&amp;$Q234&amp;$R234,[1]参照!$BH$3:$BS$27,7,0)),"",IF(VLOOKUP($O234&amp;$Q234&amp;$R234,[1]参照!$BH$3:$BS$27,7,0)=0,"",VLOOKUP($O234&amp;$Q234&amp;$R234,[1]参照!$BH$3:$BS$27,7,0)))</f>
        <v/>
      </c>
      <c r="AL234" s="31"/>
      <c r="AM234" s="32"/>
      <c r="AN234" s="30" t="str">
        <f>IF(ISERROR(VLOOKUP($O234&amp;$Q234&amp;$R234,[1]参照!$BH$3:$BS$27,12,0)),"",IF(VLOOKUP($O234&amp;$Q234&amp;$R234,[1]参照!$BH$3:$BS$27,12,0)=0,"",VLOOKUP($O234&amp;$Q234&amp;$R234,[1]参照!$BH$3:$BS$27,12,0)))</f>
        <v/>
      </c>
      <c r="AO234" s="33"/>
      <c r="AP234" s="34"/>
    </row>
    <row r="235" spans="1:42" ht="21.75" customHeight="1">
      <c r="A235" s="24" t="str">
        <f>[1]表紙!$H$11</f>
        <v>28365</v>
      </c>
      <c r="B235" s="25"/>
      <c r="C235" s="26">
        <v>232</v>
      </c>
      <c r="D235" s="27" t="str">
        <f>IFERROR(VLOOKUP($A235&amp;"-"&amp;[1]★回答入力シート!$F235,[1]参照!$K$3:$N$11968,4,0),"")</f>
        <v/>
      </c>
      <c r="E235" s="27" t="s">
        <v>39</v>
      </c>
      <c r="F235" s="28"/>
      <c r="G235" s="27" t="s">
        <v>40</v>
      </c>
      <c r="H235" s="28"/>
      <c r="I235" s="27" t="s">
        <v>41</v>
      </c>
      <c r="J235" s="27" t="s">
        <v>39</v>
      </c>
      <c r="K235" s="28"/>
      <c r="L235" s="27" t="s">
        <v>40</v>
      </c>
      <c r="M235" s="28"/>
      <c r="N235" s="27" t="s">
        <v>41</v>
      </c>
      <c r="O235" s="28"/>
      <c r="P235" s="29" t="str">
        <f>IF(D235="","",IF(VLOOKUP($D235,[1]参照!$N$3:$O$11968,2,0)=0,"",VLOOKUP($D235,[1]参照!$N$3:$O$11968,2,0)))</f>
        <v/>
      </c>
      <c r="Q235" s="28"/>
      <c r="R235" s="28"/>
      <c r="S235" s="25"/>
      <c r="T235" s="25"/>
      <c r="U235" s="30" t="str">
        <f>IF(ISERROR(VLOOKUP($O235&amp;$Q235&amp;$R235,[1]参照!$BH$3:$BS$27,3,0)),"",IF(VLOOKUP($O235&amp;$Q235&amp;$R235,[1]参照!$BH$3:$BS$27,3,0)=0,"",VLOOKUP($O235&amp;$Q235&amp;$R235,[1]参照!$BH$3:$BS$27,3,0)))</f>
        <v/>
      </c>
      <c r="V235" s="31"/>
      <c r="W235" s="32"/>
      <c r="X235" s="30" t="str">
        <f>IF(ISERROR(VLOOKUP($O235&amp;$Q235&amp;$R235,[1]参照!$BH$3:$BS$27,8,0)),"",IF(VLOOKUP($O235&amp;$Q235&amp;$R235,[1]参照!$BH$3:$BS$27,8,0)=0,"",VLOOKUP($O235&amp;$Q235&amp;$R235,[1]参照!$BH$3:$BS$27,8,0)))</f>
        <v/>
      </c>
      <c r="Y235" s="30" t="str">
        <f>IF(ISERROR(VLOOKUP($O235&amp;$Q235&amp;$R235,[1]参照!$BH$3:$BS$27,4,0)),"",IF(VLOOKUP($O235&amp;$Q235&amp;$R235,[1]参照!$BH$3:$BS$27,4,0)=0,"",VLOOKUP($O235&amp;$Q235&amp;$R235,[1]参照!$BH$3:$BS$27,4,0)))</f>
        <v/>
      </c>
      <c r="Z235" s="31"/>
      <c r="AA235" s="32"/>
      <c r="AB235" s="30" t="str">
        <f>IF(ISERROR(VLOOKUP($O235&amp;$Q235&amp;$R235,[1]参照!$BH$3:$BS$27,9,0)),"",IF(VLOOKUP($O235&amp;$Q235&amp;$R235,[1]参照!$BH$3:$BS$27,9,0)=0,"",VLOOKUP($O235&amp;$Q235&amp;$R235,[1]参照!$BH$3:$BS$27,9,0)))</f>
        <v/>
      </c>
      <c r="AC235" s="30" t="str">
        <f>IF(ISERROR(VLOOKUP($O235&amp;$Q235&amp;$R235,[1]参照!$BH$3:$BS$27,5,0)),"",IF(VLOOKUP($O235&amp;$Q235&amp;$R235,[1]参照!$BH$3:$BS$27,5,0)=0,"",VLOOKUP($O235&amp;$Q235&amp;$R235,[1]参照!$BH$3:$BS$27,5,0)))</f>
        <v/>
      </c>
      <c r="AD235" s="31"/>
      <c r="AE235" s="32"/>
      <c r="AF235" s="30" t="str">
        <f>IF(ISERROR(VLOOKUP($O235&amp;$Q235&amp;$R235,[1]参照!$BH$3:$BS$27,10,0)),"",IF(VLOOKUP($O235&amp;$Q235&amp;$R235,[1]参照!$BH$3:$BS$27,10,0)=0,"",VLOOKUP($O235&amp;$Q235&amp;$R235,[1]参照!$BH$3:$BS$27,10,0)))</f>
        <v/>
      </c>
      <c r="AG235" s="30" t="str">
        <f>IF(ISERROR(VLOOKUP($O235&amp;$Q235&amp;$R235,[1]参照!$BH$3:$BS$27,6,0)),"",IF(VLOOKUP($O235&amp;$Q235&amp;$R235,[1]参照!$BH$3:$BS$27,6,0)=0,"",VLOOKUP($O235&amp;$Q235&amp;$R235,[1]参照!$BH$3:$BS$27,6,0)))</f>
        <v/>
      </c>
      <c r="AH235" s="31"/>
      <c r="AI235" s="32"/>
      <c r="AJ235" s="30" t="str">
        <f>IF(ISERROR(VLOOKUP($O235&amp;$Q235&amp;$R235,[1]参照!$BH$3:$BS$27,11,0)),"",IF(VLOOKUP($O235&amp;$Q235&amp;$R235,[1]参照!$BH$3:$BS$27,11,0)=0,"",VLOOKUP($O235&amp;$Q235&amp;$R235,[1]参照!$BH$3:$BS$27,11,0)))</f>
        <v/>
      </c>
      <c r="AK235" s="30" t="str">
        <f>IF(ISERROR(VLOOKUP($O235&amp;$Q235&amp;$R235,[1]参照!$BH$3:$BS$27,7,0)),"",IF(VLOOKUP($O235&amp;$Q235&amp;$R235,[1]参照!$BH$3:$BS$27,7,0)=0,"",VLOOKUP($O235&amp;$Q235&amp;$R235,[1]参照!$BH$3:$BS$27,7,0)))</f>
        <v/>
      </c>
      <c r="AL235" s="31"/>
      <c r="AM235" s="32"/>
      <c r="AN235" s="30" t="str">
        <f>IF(ISERROR(VLOOKUP($O235&amp;$Q235&amp;$R235,[1]参照!$BH$3:$BS$27,12,0)),"",IF(VLOOKUP($O235&amp;$Q235&amp;$R235,[1]参照!$BH$3:$BS$27,12,0)=0,"",VLOOKUP($O235&amp;$Q235&amp;$R235,[1]参照!$BH$3:$BS$27,12,0)))</f>
        <v/>
      </c>
      <c r="AO235" s="33"/>
      <c r="AP235" s="34"/>
    </row>
    <row r="236" spans="1:42" ht="21.75" customHeight="1">
      <c r="A236" s="24" t="str">
        <f>[1]表紙!$H$11</f>
        <v>28365</v>
      </c>
      <c r="B236" s="25"/>
      <c r="C236" s="26">
        <v>233</v>
      </c>
      <c r="D236" s="27" t="str">
        <f>IFERROR(VLOOKUP($A236&amp;"-"&amp;[1]★回答入力シート!$F236,[1]参照!$K$3:$N$11968,4,0),"")</f>
        <v/>
      </c>
      <c r="E236" s="27" t="s">
        <v>39</v>
      </c>
      <c r="F236" s="28"/>
      <c r="G236" s="27" t="s">
        <v>40</v>
      </c>
      <c r="H236" s="28"/>
      <c r="I236" s="27" t="s">
        <v>41</v>
      </c>
      <c r="J236" s="27" t="s">
        <v>39</v>
      </c>
      <c r="K236" s="28"/>
      <c r="L236" s="27" t="s">
        <v>40</v>
      </c>
      <c r="M236" s="28"/>
      <c r="N236" s="27" t="s">
        <v>41</v>
      </c>
      <c r="O236" s="28"/>
      <c r="P236" s="29" t="str">
        <f>IF(D236="","",IF(VLOOKUP($D236,[1]参照!$N$3:$O$11968,2,0)=0,"",VLOOKUP($D236,[1]参照!$N$3:$O$11968,2,0)))</f>
        <v/>
      </c>
      <c r="Q236" s="28"/>
      <c r="R236" s="28"/>
      <c r="S236" s="25"/>
      <c r="T236" s="25"/>
      <c r="U236" s="30" t="str">
        <f>IF(ISERROR(VLOOKUP($O236&amp;$Q236&amp;$R236,[1]参照!$BH$3:$BS$27,3,0)),"",IF(VLOOKUP($O236&amp;$Q236&amp;$R236,[1]参照!$BH$3:$BS$27,3,0)=0,"",VLOOKUP($O236&amp;$Q236&amp;$R236,[1]参照!$BH$3:$BS$27,3,0)))</f>
        <v/>
      </c>
      <c r="V236" s="31"/>
      <c r="W236" s="32"/>
      <c r="X236" s="30" t="str">
        <f>IF(ISERROR(VLOOKUP($O236&amp;$Q236&amp;$R236,[1]参照!$BH$3:$BS$27,8,0)),"",IF(VLOOKUP($O236&amp;$Q236&amp;$R236,[1]参照!$BH$3:$BS$27,8,0)=0,"",VLOOKUP($O236&amp;$Q236&amp;$R236,[1]参照!$BH$3:$BS$27,8,0)))</f>
        <v/>
      </c>
      <c r="Y236" s="30" t="str">
        <f>IF(ISERROR(VLOOKUP($O236&amp;$Q236&amp;$R236,[1]参照!$BH$3:$BS$27,4,0)),"",IF(VLOOKUP($O236&amp;$Q236&amp;$R236,[1]参照!$BH$3:$BS$27,4,0)=0,"",VLOOKUP($O236&amp;$Q236&amp;$R236,[1]参照!$BH$3:$BS$27,4,0)))</f>
        <v/>
      </c>
      <c r="Z236" s="31"/>
      <c r="AA236" s="32"/>
      <c r="AB236" s="30" t="str">
        <f>IF(ISERROR(VLOOKUP($O236&amp;$Q236&amp;$R236,[1]参照!$BH$3:$BS$27,9,0)),"",IF(VLOOKUP($O236&amp;$Q236&amp;$R236,[1]参照!$BH$3:$BS$27,9,0)=0,"",VLOOKUP($O236&amp;$Q236&amp;$R236,[1]参照!$BH$3:$BS$27,9,0)))</f>
        <v/>
      </c>
      <c r="AC236" s="30" t="str">
        <f>IF(ISERROR(VLOOKUP($O236&amp;$Q236&amp;$R236,[1]参照!$BH$3:$BS$27,5,0)),"",IF(VLOOKUP($O236&amp;$Q236&amp;$R236,[1]参照!$BH$3:$BS$27,5,0)=0,"",VLOOKUP($O236&amp;$Q236&amp;$R236,[1]参照!$BH$3:$BS$27,5,0)))</f>
        <v/>
      </c>
      <c r="AD236" s="31"/>
      <c r="AE236" s="32"/>
      <c r="AF236" s="30" t="str">
        <f>IF(ISERROR(VLOOKUP($O236&amp;$Q236&amp;$R236,[1]参照!$BH$3:$BS$27,10,0)),"",IF(VLOOKUP($O236&amp;$Q236&amp;$R236,[1]参照!$BH$3:$BS$27,10,0)=0,"",VLOOKUP($O236&amp;$Q236&amp;$R236,[1]参照!$BH$3:$BS$27,10,0)))</f>
        <v/>
      </c>
      <c r="AG236" s="30" t="str">
        <f>IF(ISERROR(VLOOKUP($O236&amp;$Q236&amp;$R236,[1]参照!$BH$3:$BS$27,6,0)),"",IF(VLOOKUP($O236&amp;$Q236&amp;$R236,[1]参照!$BH$3:$BS$27,6,0)=0,"",VLOOKUP($O236&amp;$Q236&amp;$R236,[1]参照!$BH$3:$BS$27,6,0)))</f>
        <v/>
      </c>
      <c r="AH236" s="31"/>
      <c r="AI236" s="32"/>
      <c r="AJ236" s="30" t="str">
        <f>IF(ISERROR(VLOOKUP($O236&amp;$Q236&amp;$R236,[1]参照!$BH$3:$BS$27,11,0)),"",IF(VLOOKUP($O236&amp;$Q236&amp;$R236,[1]参照!$BH$3:$BS$27,11,0)=0,"",VLOOKUP($O236&amp;$Q236&amp;$R236,[1]参照!$BH$3:$BS$27,11,0)))</f>
        <v/>
      </c>
      <c r="AK236" s="30" t="str">
        <f>IF(ISERROR(VLOOKUP($O236&amp;$Q236&amp;$R236,[1]参照!$BH$3:$BS$27,7,0)),"",IF(VLOOKUP($O236&amp;$Q236&amp;$R236,[1]参照!$BH$3:$BS$27,7,0)=0,"",VLOOKUP($O236&amp;$Q236&amp;$R236,[1]参照!$BH$3:$BS$27,7,0)))</f>
        <v/>
      </c>
      <c r="AL236" s="31"/>
      <c r="AM236" s="32"/>
      <c r="AN236" s="30" t="str">
        <f>IF(ISERROR(VLOOKUP($O236&amp;$Q236&amp;$R236,[1]参照!$BH$3:$BS$27,12,0)),"",IF(VLOOKUP($O236&amp;$Q236&amp;$R236,[1]参照!$BH$3:$BS$27,12,0)=0,"",VLOOKUP($O236&amp;$Q236&amp;$R236,[1]参照!$BH$3:$BS$27,12,0)))</f>
        <v/>
      </c>
      <c r="AO236" s="33"/>
      <c r="AP236" s="34"/>
    </row>
    <row r="237" spans="1:42" ht="21.75" customHeight="1">
      <c r="A237" s="24" t="str">
        <f>[1]表紙!$H$11</f>
        <v>28365</v>
      </c>
      <c r="B237" s="25"/>
      <c r="C237" s="26">
        <v>234</v>
      </c>
      <c r="D237" s="27" t="str">
        <f>IFERROR(VLOOKUP($A237&amp;"-"&amp;[1]★回答入力シート!$F237,[1]参照!$K$3:$N$11968,4,0),"")</f>
        <v/>
      </c>
      <c r="E237" s="27" t="s">
        <v>39</v>
      </c>
      <c r="F237" s="28"/>
      <c r="G237" s="27" t="s">
        <v>40</v>
      </c>
      <c r="H237" s="28"/>
      <c r="I237" s="27" t="s">
        <v>41</v>
      </c>
      <c r="J237" s="27" t="s">
        <v>39</v>
      </c>
      <c r="K237" s="28"/>
      <c r="L237" s="27" t="s">
        <v>40</v>
      </c>
      <c r="M237" s="28"/>
      <c r="N237" s="27" t="s">
        <v>41</v>
      </c>
      <c r="O237" s="28"/>
      <c r="P237" s="29" t="str">
        <f>IF(D237="","",IF(VLOOKUP($D237,[1]参照!$N$3:$O$11968,2,0)=0,"",VLOOKUP($D237,[1]参照!$N$3:$O$11968,2,0)))</f>
        <v/>
      </c>
      <c r="Q237" s="28"/>
      <c r="R237" s="28"/>
      <c r="S237" s="25"/>
      <c r="T237" s="25"/>
      <c r="U237" s="30" t="str">
        <f>IF(ISERROR(VLOOKUP($O237&amp;$Q237&amp;$R237,[1]参照!$BH$3:$BS$27,3,0)),"",IF(VLOOKUP($O237&amp;$Q237&amp;$R237,[1]参照!$BH$3:$BS$27,3,0)=0,"",VLOOKUP($O237&amp;$Q237&amp;$R237,[1]参照!$BH$3:$BS$27,3,0)))</f>
        <v/>
      </c>
      <c r="V237" s="31"/>
      <c r="W237" s="32"/>
      <c r="X237" s="30" t="str">
        <f>IF(ISERROR(VLOOKUP($O237&amp;$Q237&amp;$R237,[1]参照!$BH$3:$BS$27,8,0)),"",IF(VLOOKUP($O237&amp;$Q237&amp;$R237,[1]参照!$BH$3:$BS$27,8,0)=0,"",VLOOKUP($O237&amp;$Q237&amp;$R237,[1]参照!$BH$3:$BS$27,8,0)))</f>
        <v/>
      </c>
      <c r="Y237" s="30" t="str">
        <f>IF(ISERROR(VLOOKUP($O237&amp;$Q237&amp;$R237,[1]参照!$BH$3:$BS$27,4,0)),"",IF(VLOOKUP($O237&amp;$Q237&amp;$R237,[1]参照!$BH$3:$BS$27,4,0)=0,"",VLOOKUP($O237&amp;$Q237&amp;$R237,[1]参照!$BH$3:$BS$27,4,0)))</f>
        <v/>
      </c>
      <c r="Z237" s="31"/>
      <c r="AA237" s="32"/>
      <c r="AB237" s="30" t="str">
        <f>IF(ISERROR(VLOOKUP($O237&amp;$Q237&amp;$R237,[1]参照!$BH$3:$BS$27,9,0)),"",IF(VLOOKUP($O237&amp;$Q237&amp;$R237,[1]参照!$BH$3:$BS$27,9,0)=0,"",VLOOKUP($O237&amp;$Q237&amp;$R237,[1]参照!$BH$3:$BS$27,9,0)))</f>
        <v/>
      </c>
      <c r="AC237" s="30" t="str">
        <f>IF(ISERROR(VLOOKUP($O237&amp;$Q237&amp;$R237,[1]参照!$BH$3:$BS$27,5,0)),"",IF(VLOOKUP($O237&amp;$Q237&amp;$R237,[1]参照!$BH$3:$BS$27,5,0)=0,"",VLOOKUP($O237&amp;$Q237&amp;$R237,[1]参照!$BH$3:$BS$27,5,0)))</f>
        <v/>
      </c>
      <c r="AD237" s="31"/>
      <c r="AE237" s="32"/>
      <c r="AF237" s="30" t="str">
        <f>IF(ISERROR(VLOOKUP($O237&amp;$Q237&amp;$R237,[1]参照!$BH$3:$BS$27,10,0)),"",IF(VLOOKUP($O237&amp;$Q237&amp;$R237,[1]参照!$BH$3:$BS$27,10,0)=0,"",VLOOKUP($O237&amp;$Q237&amp;$R237,[1]参照!$BH$3:$BS$27,10,0)))</f>
        <v/>
      </c>
      <c r="AG237" s="30" t="str">
        <f>IF(ISERROR(VLOOKUP($O237&amp;$Q237&amp;$R237,[1]参照!$BH$3:$BS$27,6,0)),"",IF(VLOOKUP($O237&amp;$Q237&amp;$R237,[1]参照!$BH$3:$BS$27,6,0)=0,"",VLOOKUP($O237&amp;$Q237&amp;$R237,[1]参照!$BH$3:$BS$27,6,0)))</f>
        <v/>
      </c>
      <c r="AH237" s="31"/>
      <c r="AI237" s="32"/>
      <c r="AJ237" s="30" t="str">
        <f>IF(ISERROR(VLOOKUP($O237&amp;$Q237&amp;$R237,[1]参照!$BH$3:$BS$27,11,0)),"",IF(VLOOKUP($O237&amp;$Q237&amp;$R237,[1]参照!$BH$3:$BS$27,11,0)=0,"",VLOOKUP($O237&amp;$Q237&amp;$R237,[1]参照!$BH$3:$BS$27,11,0)))</f>
        <v/>
      </c>
      <c r="AK237" s="30" t="str">
        <f>IF(ISERROR(VLOOKUP($O237&amp;$Q237&amp;$R237,[1]参照!$BH$3:$BS$27,7,0)),"",IF(VLOOKUP($O237&amp;$Q237&amp;$R237,[1]参照!$BH$3:$BS$27,7,0)=0,"",VLOOKUP($O237&amp;$Q237&amp;$R237,[1]参照!$BH$3:$BS$27,7,0)))</f>
        <v/>
      </c>
      <c r="AL237" s="31"/>
      <c r="AM237" s="32"/>
      <c r="AN237" s="30" t="str">
        <f>IF(ISERROR(VLOOKUP($O237&amp;$Q237&amp;$R237,[1]参照!$BH$3:$BS$27,12,0)),"",IF(VLOOKUP($O237&amp;$Q237&amp;$R237,[1]参照!$BH$3:$BS$27,12,0)=0,"",VLOOKUP($O237&amp;$Q237&amp;$R237,[1]参照!$BH$3:$BS$27,12,0)))</f>
        <v/>
      </c>
      <c r="AO237" s="33"/>
      <c r="AP237" s="34"/>
    </row>
    <row r="238" spans="1:42" ht="21.75" customHeight="1">
      <c r="A238" s="24" t="str">
        <f>[1]表紙!$H$11</f>
        <v>28365</v>
      </c>
      <c r="B238" s="25"/>
      <c r="C238" s="26">
        <v>235</v>
      </c>
      <c r="D238" s="27" t="str">
        <f>IFERROR(VLOOKUP($A238&amp;"-"&amp;[1]★回答入力シート!$F238,[1]参照!$K$3:$N$11968,4,0),"")</f>
        <v/>
      </c>
      <c r="E238" s="27" t="s">
        <v>39</v>
      </c>
      <c r="F238" s="28"/>
      <c r="G238" s="27" t="s">
        <v>40</v>
      </c>
      <c r="H238" s="28"/>
      <c r="I238" s="27" t="s">
        <v>41</v>
      </c>
      <c r="J238" s="27" t="s">
        <v>39</v>
      </c>
      <c r="K238" s="28"/>
      <c r="L238" s="27" t="s">
        <v>40</v>
      </c>
      <c r="M238" s="28"/>
      <c r="N238" s="27" t="s">
        <v>41</v>
      </c>
      <c r="O238" s="28"/>
      <c r="P238" s="29" t="str">
        <f>IF(D238="","",IF(VLOOKUP($D238,[1]参照!$N$3:$O$11968,2,0)=0,"",VLOOKUP($D238,[1]参照!$N$3:$O$11968,2,0)))</f>
        <v/>
      </c>
      <c r="Q238" s="28"/>
      <c r="R238" s="28"/>
      <c r="S238" s="25"/>
      <c r="T238" s="25"/>
      <c r="U238" s="30" t="str">
        <f>IF(ISERROR(VLOOKUP($O238&amp;$Q238&amp;$R238,[1]参照!$BH$3:$BS$27,3,0)),"",IF(VLOOKUP($O238&amp;$Q238&amp;$R238,[1]参照!$BH$3:$BS$27,3,0)=0,"",VLOOKUP($O238&amp;$Q238&amp;$R238,[1]参照!$BH$3:$BS$27,3,0)))</f>
        <v/>
      </c>
      <c r="V238" s="31"/>
      <c r="W238" s="32"/>
      <c r="X238" s="30" t="str">
        <f>IF(ISERROR(VLOOKUP($O238&amp;$Q238&amp;$R238,[1]参照!$BH$3:$BS$27,8,0)),"",IF(VLOOKUP($O238&amp;$Q238&amp;$R238,[1]参照!$BH$3:$BS$27,8,0)=0,"",VLOOKUP($O238&amp;$Q238&amp;$R238,[1]参照!$BH$3:$BS$27,8,0)))</f>
        <v/>
      </c>
      <c r="Y238" s="30" t="str">
        <f>IF(ISERROR(VLOOKUP($O238&amp;$Q238&amp;$R238,[1]参照!$BH$3:$BS$27,4,0)),"",IF(VLOOKUP($O238&amp;$Q238&amp;$R238,[1]参照!$BH$3:$BS$27,4,0)=0,"",VLOOKUP($O238&amp;$Q238&amp;$R238,[1]参照!$BH$3:$BS$27,4,0)))</f>
        <v/>
      </c>
      <c r="Z238" s="31"/>
      <c r="AA238" s="32"/>
      <c r="AB238" s="30" t="str">
        <f>IF(ISERROR(VLOOKUP($O238&amp;$Q238&amp;$R238,[1]参照!$BH$3:$BS$27,9,0)),"",IF(VLOOKUP($O238&amp;$Q238&amp;$R238,[1]参照!$BH$3:$BS$27,9,0)=0,"",VLOOKUP($O238&amp;$Q238&amp;$R238,[1]参照!$BH$3:$BS$27,9,0)))</f>
        <v/>
      </c>
      <c r="AC238" s="30" t="str">
        <f>IF(ISERROR(VLOOKUP($O238&amp;$Q238&amp;$R238,[1]参照!$BH$3:$BS$27,5,0)),"",IF(VLOOKUP($O238&amp;$Q238&amp;$R238,[1]参照!$BH$3:$BS$27,5,0)=0,"",VLOOKUP($O238&amp;$Q238&amp;$R238,[1]参照!$BH$3:$BS$27,5,0)))</f>
        <v/>
      </c>
      <c r="AD238" s="31"/>
      <c r="AE238" s="32"/>
      <c r="AF238" s="30" t="str">
        <f>IF(ISERROR(VLOOKUP($O238&amp;$Q238&amp;$R238,[1]参照!$BH$3:$BS$27,10,0)),"",IF(VLOOKUP($O238&amp;$Q238&amp;$R238,[1]参照!$BH$3:$BS$27,10,0)=0,"",VLOOKUP($O238&amp;$Q238&amp;$R238,[1]参照!$BH$3:$BS$27,10,0)))</f>
        <v/>
      </c>
      <c r="AG238" s="30" t="str">
        <f>IF(ISERROR(VLOOKUP($O238&amp;$Q238&amp;$R238,[1]参照!$BH$3:$BS$27,6,0)),"",IF(VLOOKUP($O238&amp;$Q238&amp;$R238,[1]参照!$BH$3:$BS$27,6,0)=0,"",VLOOKUP($O238&amp;$Q238&amp;$R238,[1]参照!$BH$3:$BS$27,6,0)))</f>
        <v/>
      </c>
      <c r="AH238" s="31"/>
      <c r="AI238" s="32"/>
      <c r="AJ238" s="30" t="str">
        <f>IF(ISERROR(VLOOKUP($O238&amp;$Q238&amp;$R238,[1]参照!$BH$3:$BS$27,11,0)),"",IF(VLOOKUP($O238&amp;$Q238&amp;$R238,[1]参照!$BH$3:$BS$27,11,0)=0,"",VLOOKUP($O238&amp;$Q238&amp;$R238,[1]参照!$BH$3:$BS$27,11,0)))</f>
        <v/>
      </c>
      <c r="AK238" s="30" t="str">
        <f>IF(ISERROR(VLOOKUP($O238&amp;$Q238&amp;$R238,[1]参照!$BH$3:$BS$27,7,0)),"",IF(VLOOKUP($O238&amp;$Q238&amp;$R238,[1]参照!$BH$3:$BS$27,7,0)=0,"",VLOOKUP($O238&amp;$Q238&amp;$R238,[1]参照!$BH$3:$BS$27,7,0)))</f>
        <v/>
      </c>
      <c r="AL238" s="31"/>
      <c r="AM238" s="32"/>
      <c r="AN238" s="30" t="str">
        <f>IF(ISERROR(VLOOKUP($O238&amp;$Q238&amp;$R238,[1]参照!$BH$3:$BS$27,12,0)),"",IF(VLOOKUP($O238&amp;$Q238&amp;$R238,[1]参照!$BH$3:$BS$27,12,0)=0,"",VLOOKUP($O238&amp;$Q238&amp;$R238,[1]参照!$BH$3:$BS$27,12,0)))</f>
        <v/>
      </c>
      <c r="AO238" s="33"/>
      <c r="AP238" s="34"/>
    </row>
    <row r="239" spans="1:42" ht="21.75" customHeight="1">
      <c r="A239" s="24" t="str">
        <f>[1]表紙!$H$11</f>
        <v>28365</v>
      </c>
      <c r="B239" s="25"/>
      <c r="C239" s="26">
        <v>236</v>
      </c>
      <c r="D239" s="27" t="str">
        <f>IFERROR(VLOOKUP($A239&amp;"-"&amp;[1]★回答入力シート!$F239,[1]参照!$K$3:$N$11968,4,0),"")</f>
        <v/>
      </c>
      <c r="E239" s="27" t="s">
        <v>39</v>
      </c>
      <c r="F239" s="28"/>
      <c r="G239" s="27" t="s">
        <v>40</v>
      </c>
      <c r="H239" s="28"/>
      <c r="I239" s="27" t="s">
        <v>41</v>
      </c>
      <c r="J239" s="27" t="s">
        <v>39</v>
      </c>
      <c r="K239" s="28"/>
      <c r="L239" s="27" t="s">
        <v>40</v>
      </c>
      <c r="M239" s="28"/>
      <c r="N239" s="27" t="s">
        <v>41</v>
      </c>
      <c r="O239" s="28"/>
      <c r="P239" s="29" t="str">
        <f>IF(D239="","",IF(VLOOKUP($D239,[1]参照!$N$3:$O$11968,2,0)=0,"",VLOOKUP($D239,[1]参照!$N$3:$O$11968,2,0)))</f>
        <v/>
      </c>
      <c r="Q239" s="28"/>
      <c r="R239" s="28"/>
      <c r="S239" s="25"/>
      <c r="T239" s="25"/>
      <c r="U239" s="30" t="str">
        <f>IF(ISERROR(VLOOKUP($O239&amp;$Q239&amp;$R239,[1]参照!$BH$3:$BS$27,3,0)),"",IF(VLOOKUP($O239&amp;$Q239&amp;$R239,[1]参照!$BH$3:$BS$27,3,0)=0,"",VLOOKUP($O239&amp;$Q239&amp;$R239,[1]参照!$BH$3:$BS$27,3,0)))</f>
        <v/>
      </c>
      <c r="V239" s="31"/>
      <c r="W239" s="32"/>
      <c r="X239" s="30" t="str">
        <f>IF(ISERROR(VLOOKUP($O239&amp;$Q239&amp;$R239,[1]参照!$BH$3:$BS$27,8,0)),"",IF(VLOOKUP($O239&amp;$Q239&amp;$R239,[1]参照!$BH$3:$BS$27,8,0)=0,"",VLOOKUP($O239&amp;$Q239&amp;$R239,[1]参照!$BH$3:$BS$27,8,0)))</f>
        <v/>
      </c>
      <c r="Y239" s="30" t="str">
        <f>IF(ISERROR(VLOOKUP($O239&amp;$Q239&amp;$R239,[1]参照!$BH$3:$BS$27,4,0)),"",IF(VLOOKUP($O239&amp;$Q239&amp;$R239,[1]参照!$BH$3:$BS$27,4,0)=0,"",VLOOKUP($O239&amp;$Q239&amp;$R239,[1]参照!$BH$3:$BS$27,4,0)))</f>
        <v/>
      </c>
      <c r="Z239" s="31"/>
      <c r="AA239" s="32"/>
      <c r="AB239" s="30" t="str">
        <f>IF(ISERROR(VLOOKUP($O239&amp;$Q239&amp;$R239,[1]参照!$BH$3:$BS$27,9,0)),"",IF(VLOOKUP($O239&amp;$Q239&amp;$R239,[1]参照!$BH$3:$BS$27,9,0)=0,"",VLOOKUP($O239&amp;$Q239&amp;$R239,[1]参照!$BH$3:$BS$27,9,0)))</f>
        <v/>
      </c>
      <c r="AC239" s="30" t="str">
        <f>IF(ISERROR(VLOOKUP($O239&amp;$Q239&amp;$R239,[1]参照!$BH$3:$BS$27,5,0)),"",IF(VLOOKUP($O239&amp;$Q239&amp;$R239,[1]参照!$BH$3:$BS$27,5,0)=0,"",VLOOKUP($O239&amp;$Q239&amp;$R239,[1]参照!$BH$3:$BS$27,5,0)))</f>
        <v/>
      </c>
      <c r="AD239" s="31"/>
      <c r="AE239" s="32"/>
      <c r="AF239" s="30" t="str">
        <f>IF(ISERROR(VLOOKUP($O239&amp;$Q239&amp;$R239,[1]参照!$BH$3:$BS$27,10,0)),"",IF(VLOOKUP($O239&amp;$Q239&amp;$R239,[1]参照!$BH$3:$BS$27,10,0)=0,"",VLOOKUP($O239&amp;$Q239&amp;$R239,[1]参照!$BH$3:$BS$27,10,0)))</f>
        <v/>
      </c>
      <c r="AG239" s="30" t="str">
        <f>IF(ISERROR(VLOOKUP($O239&amp;$Q239&amp;$R239,[1]参照!$BH$3:$BS$27,6,0)),"",IF(VLOOKUP($O239&amp;$Q239&amp;$R239,[1]参照!$BH$3:$BS$27,6,0)=0,"",VLOOKUP($O239&amp;$Q239&amp;$R239,[1]参照!$BH$3:$BS$27,6,0)))</f>
        <v/>
      </c>
      <c r="AH239" s="31"/>
      <c r="AI239" s="32"/>
      <c r="AJ239" s="30" t="str">
        <f>IF(ISERROR(VLOOKUP($O239&amp;$Q239&amp;$R239,[1]参照!$BH$3:$BS$27,11,0)),"",IF(VLOOKUP($O239&amp;$Q239&amp;$R239,[1]参照!$BH$3:$BS$27,11,0)=0,"",VLOOKUP($O239&amp;$Q239&amp;$R239,[1]参照!$BH$3:$BS$27,11,0)))</f>
        <v/>
      </c>
      <c r="AK239" s="30" t="str">
        <f>IF(ISERROR(VLOOKUP($O239&amp;$Q239&amp;$R239,[1]参照!$BH$3:$BS$27,7,0)),"",IF(VLOOKUP($O239&amp;$Q239&amp;$R239,[1]参照!$BH$3:$BS$27,7,0)=0,"",VLOOKUP($O239&amp;$Q239&amp;$R239,[1]参照!$BH$3:$BS$27,7,0)))</f>
        <v/>
      </c>
      <c r="AL239" s="31"/>
      <c r="AM239" s="32"/>
      <c r="AN239" s="30" t="str">
        <f>IF(ISERROR(VLOOKUP($O239&amp;$Q239&amp;$R239,[1]参照!$BH$3:$BS$27,12,0)),"",IF(VLOOKUP($O239&amp;$Q239&amp;$R239,[1]参照!$BH$3:$BS$27,12,0)=0,"",VLOOKUP($O239&amp;$Q239&amp;$R239,[1]参照!$BH$3:$BS$27,12,0)))</f>
        <v/>
      </c>
      <c r="AO239" s="33"/>
      <c r="AP239" s="34"/>
    </row>
    <row r="240" spans="1:42" ht="21.75" customHeight="1">
      <c r="A240" s="24" t="str">
        <f>[1]表紙!$H$11</f>
        <v>28365</v>
      </c>
      <c r="B240" s="25"/>
      <c r="C240" s="26">
        <v>237</v>
      </c>
      <c r="D240" s="27" t="str">
        <f>IFERROR(VLOOKUP($A240&amp;"-"&amp;[1]★回答入力シート!$F240,[1]参照!$K$3:$N$11968,4,0),"")</f>
        <v/>
      </c>
      <c r="E240" s="27" t="s">
        <v>39</v>
      </c>
      <c r="F240" s="28"/>
      <c r="G240" s="27" t="s">
        <v>40</v>
      </c>
      <c r="H240" s="28"/>
      <c r="I240" s="27" t="s">
        <v>41</v>
      </c>
      <c r="J240" s="27" t="s">
        <v>39</v>
      </c>
      <c r="K240" s="28"/>
      <c r="L240" s="27" t="s">
        <v>40</v>
      </c>
      <c r="M240" s="28"/>
      <c r="N240" s="27" t="s">
        <v>41</v>
      </c>
      <c r="O240" s="28"/>
      <c r="P240" s="29" t="str">
        <f>IF(D240="","",IF(VLOOKUP($D240,[1]参照!$N$3:$O$11968,2,0)=0,"",VLOOKUP($D240,[1]参照!$N$3:$O$11968,2,0)))</f>
        <v/>
      </c>
      <c r="Q240" s="28"/>
      <c r="R240" s="28"/>
      <c r="S240" s="25"/>
      <c r="T240" s="25"/>
      <c r="U240" s="30" t="str">
        <f>IF(ISERROR(VLOOKUP($O240&amp;$Q240&amp;$R240,[1]参照!$BH$3:$BS$27,3,0)),"",IF(VLOOKUP($O240&amp;$Q240&amp;$R240,[1]参照!$BH$3:$BS$27,3,0)=0,"",VLOOKUP($O240&amp;$Q240&amp;$R240,[1]参照!$BH$3:$BS$27,3,0)))</f>
        <v/>
      </c>
      <c r="V240" s="31"/>
      <c r="W240" s="32"/>
      <c r="X240" s="30" t="str">
        <f>IF(ISERROR(VLOOKUP($O240&amp;$Q240&amp;$R240,[1]参照!$BH$3:$BS$27,8,0)),"",IF(VLOOKUP($O240&amp;$Q240&amp;$R240,[1]参照!$BH$3:$BS$27,8,0)=0,"",VLOOKUP($O240&amp;$Q240&amp;$R240,[1]参照!$BH$3:$BS$27,8,0)))</f>
        <v/>
      </c>
      <c r="Y240" s="30" t="str">
        <f>IF(ISERROR(VLOOKUP($O240&amp;$Q240&amp;$R240,[1]参照!$BH$3:$BS$27,4,0)),"",IF(VLOOKUP($O240&amp;$Q240&amp;$R240,[1]参照!$BH$3:$BS$27,4,0)=0,"",VLOOKUP($O240&amp;$Q240&amp;$R240,[1]参照!$BH$3:$BS$27,4,0)))</f>
        <v/>
      </c>
      <c r="Z240" s="31"/>
      <c r="AA240" s="32"/>
      <c r="AB240" s="30" t="str">
        <f>IF(ISERROR(VLOOKUP($O240&amp;$Q240&amp;$R240,[1]参照!$BH$3:$BS$27,9,0)),"",IF(VLOOKUP($O240&amp;$Q240&amp;$R240,[1]参照!$BH$3:$BS$27,9,0)=0,"",VLOOKUP($O240&amp;$Q240&amp;$R240,[1]参照!$BH$3:$BS$27,9,0)))</f>
        <v/>
      </c>
      <c r="AC240" s="30" t="str">
        <f>IF(ISERROR(VLOOKUP($O240&amp;$Q240&amp;$R240,[1]参照!$BH$3:$BS$27,5,0)),"",IF(VLOOKUP($O240&amp;$Q240&amp;$R240,[1]参照!$BH$3:$BS$27,5,0)=0,"",VLOOKUP($O240&amp;$Q240&amp;$R240,[1]参照!$BH$3:$BS$27,5,0)))</f>
        <v/>
      </c>
      <c r="AD240" s="31"/>
      <c r="AE240" s="32"/>
      <c r="AF240" s="30" t="str">
        <f>IF(ISERROR(VLOOKUP($O240&amp;$Q240&amp;$R240,[1]参照!$BH$3:$BS$27,10,0)),"",IF(VLOOKUP($O240&amp;$Q240&amp;$R240,[1]参照!$BH$3:$BS$27,10,0)=0,"",VLOOKUP($O240&amp;$Q240&amp;$R240,[1]参照!$BH$3:$BS$27,10,0)))</f>
        <v/>
      </c>
      <c r="AG240" s="30" t="str">
        <f>IF(ISERROR(VLOOKUP($O240&amp;$Q240&amp;$R240,[1]参照!$BH$3:$BS$27,6,0)),"",IF(VLOOKUP($O240&amp;$Q240&amp;$R240,[1]参照!$BH$3:$BS$27,6,0)=0,"",VLOOKUP($O240&amp;$Q240&amp;$R240,[1]参照!$BH$3:$BS$27,6,0)))</f>
        <v/>
      </c>
      <c r="AH240" s="31"/>
      <c r="AI240" s="32"/>
      <c r="AJ240" s="30" t="str">
        <f>IF(ISERROR(VLOOKUP($O240&amp;$Q240&amp;$R240,[1]参照!$BH$3:$BS$27,11,0)),"",IF(VLOOKUP($O240&amp;$Q240&amp;$R240,[1]参照!$BH$3:$BS$27,11,0)=0,"",VLOOKUP($O240&amp;$Q240&amp;$R240,[1]参照!$BH$3:$BS$27,11,0)))</f>
        <v/>
      </c>
      <c r="AK240" s="30" t="str">
        <f>IF(ISERROR(VLOOKUP($O240&amp;$Q240&amp;$R240,[1]参照!$BH$3:$BS$27,7,0)),"",IF(VLOOKUP($O240&amp;$Q240&amp;$R240,[1]参照!$BH$3:$BS$27,7,0)=0,"",VLOOKUP($O240&amp;$Q240&amp;$R240,[1]参照!$BH$3:$BS$27,7,0)))</f>
        <v/>
      </c>
      <c r="AL240" s="31"/>
      <c r="AM240" s="32"/>
      <c r="AN240" s="30" t="str">
        <f>IF(ISERROR(VLOOKUP($O240&amp;$Q240&amp;$R240,[1]参照!$BH$3:$BS$27,12,0)),"",IF(VLOOKUP($O240&amp;$Q240&amp;$R240,[1]参照!$BH$3:$BS$27,12,0)=0,"",VLOOKUP($O240&amp;$Q240&amp;$R240,[1]参照!$BH$3:$BS$27,12,0)))</f>
        <v/>
      </c>
      <c r="AO240" s="33"/>
      <c r="AP240" s="34"/>
    </row>
    <row r="241" spans="1:42" ht="21.75" customHeight="1">
      <c r="A241" s="24" t="str">
        <f>[1]表紙!$H$11</f>
        <v>28365</v>
      </c>
      <c r="B241" s="25"/>
      <c r="C241" s="26">
        <v>238</v>
      </c>
      <c r="D241" s="27" t="str">
        <f>IFERROR(VLOOKUP($A241&amp;"-"&amp;[1]★回答入力シート!$F241,[1]参照!$K$3:$N$11968,4,0),"")</f>
        <v/>
      </c>
      <c r="E241" s="27" t="s">
        <v>39</v>
      </c>
      <c r="F241" s="28"/>
      <c r="G241" s="27" t="s">
        <v>40</v>
      </c>
      <c r="H241" s="28"/>
      <c r="I241" s="27" t="s">
        <v>41</v>
      </c>
      <c r="J241" s="27" t="s">
        <v>39</v>
      </c>
      <c r="K241" s="28"/>
      <c r="L241" s="27" t="s">
        <v>40</v>
      </c>
      <c r="M241" s="28"/>
      <c r="N241" s="27" t="s">
        <v>41</v>
      </c>
      <c r="O241" s="28"/>
      <c r="P241" s="29" t="str">
        <f>IF(D241="","",IF(VLOOKUP($D241,[1]参照!$N$3:$O$11968,2,0)=0,"",VLOOKUP($D241,[1]参照!$N$3:$O$11968,2,0)))</f>
        <v/>
      </c>
      <c r="Q241" s="28"/>
      <c r="R241" s="28"/>
      <c r="S241" s="25"/>
      <c r="T241" s="25"/>
      <c r="U241" s="30" t="str">
        <f>IF(ISERROR(VLOOKUP($O241&amp;$Q241&amp;$R241,[1]参照!$BH$3:$BS$27,3,0)),"",IF(VLOOKUP($O241&amp;$Q241&amp;$R241,[1]参照!$BH$3:$BS$27,3,0)=0,"",VLOOKUP($O241&amp;$Q241&amp;$R241,[1]参照!$BH$3:$BS$27,3,0)))</f>
        <v/>
      </c>
      <c r="V241" s="31"/>
      <c r="W241" s="32"/>
      <c r="X241" s="30" t="str">
        <f>IF(ISERROR(VLOOKUP($O241&amp;$Q241&amp;$R241,[1]参照!$BH$3:$BS$27,8,0)),"",IF(VLOOKUP($O241&amp;$Q241&amp;$R241,[1]参照!$BH$3:$BS$27,8,0)=0,"",VLOOKUP($O241&amp;$Q241&amp;$R241,[1]参照!$BH$3:$BS$27,8,0)))</f>
        <v/>
      </c>
      <c r="Y241" s="30" t="str">
        <f>IF(ISERROR(VLOOKUP($O241&amp;$Q241&amp;$R241,[1]参照!$BH$3:$BS$27,4,0)),"",IF(VLOOKUP($O241&amp;$Q241&amp;$R241,[1]参照!$BH$3:$BS$27,4,0)=0,"",VLOOKUP($O241&amp;$Q241&amp;$R241,[1]参照!$BH$3:$BS$27,4,0)))</f>
        <v/>
      </c>
      <c r="Z241" s="31"/>
      <c r="AA241" s="32"/>
      <c r="AB241" s="30" t="str">
        <f>IF(ISERROR(VLOOKUP($O241&amp;$Q241&amp;$R241,[1]参照!$BH$3:$BS$27,9,0)),"",IF(VLOOKUP($O241&amp;$Q241&amp;$R241,[1]参照!$BH$3:$BS$27,9,0)=0,"",VLOOKUP($O241&amp;$Q241&amp;$R241,[1]参照!$BH$3:$BS$27,9,0)))</f>
        <v/>
      </c>
      <c r="AC241" s="30" t="str">
        <f>IF(ISERROR(VLOOKUP($O241&amp;$Q241&amp;$R241,[1]参照!$BH$3:$BS$27,5,0)),"",IF(VLOOKUP($O241&amp;$Q241&amp;$R241,[1]参照!$BH$3:$BS$27,5,0)=0,"",VLOOKUP($O241&amp;$Q241&amp;$R241,[1]参照!$BH$3:$BS$27,5,0)))</f>
        <v/>
      </c>
      <c r="AD241" s="31"/>
      <c r="AE241" s="32"/>
      <c r="AF241" s="30" t="str">
        <f>IF(ISERROR(VLOOKUP($O241&amp;$Q241&amp;$R241,[1]参照!$BH$3:$BS$27,10,0)),"",IF(VLOOKUP($O241&amp;$Q241&amp;$R241,[1]参照!$BH$3:$BS$27,10,0)=0,"",VLOOKUP($O241&amp;$Q241&amp;$R241,[1]参照!$BH$3:$BS$27,10,0)))</f>
        <v/>
      </c>
      <c r="AG241" s="30" t="str">
        <f>IF(ISERROR(VLOOKUP($O241&amp;$Q241&amp;$R241,[1]参照!$BH$3:$BS$27,6,0)),"",IF(VLOOKUP($O241&amp;$Q241&amp;$R241,[1]参照!$BH$3:$BS$27,6,0)=0,"",VLOOKUP($O241&amp;$Q241&amp;$R241,[1]参照!$BH$3:$BS$27,6,0)))</f>
        <v/>
      </c>
      <c r="AH241" s="31"/>
      <c r="AI241" s="32"/>
      <c r="AJ241" s="30" t="str">
        <f>IF(ISERROR(VLOOKUP($O241&amp;$Q241&amp;$R241,[1]参照!$BH$3:$BS$27,11,0)),"",IF(VLOOKUP($O241&amp;$Q241&amp;$R241,[1]参照!$BH$3:$BS$27,11,0)=0,"",VLOOKUP($O241&amp;$Q241&amp;$R241,[1]参照!$BH$3:$BS$27,11,0)))</f>
        <v/>
      </c>
      <c r="AK241" s="30" t="str">
        <f>IF(ISERROR(VLOOKUP($O241&amp;$Q241&amp;$R241,[1]参照!$BH$3:$BS$27,7,0)),"",IF(VLOOKUP($O241&amp;$Q241&amp;$R241,[1]参照!$BH$3:$BS$27,7,0)=0,"",VLOOKUP($O241&amp;$Q241&amp;$R241,[1]参照!$BH$3:$BS$27,7,0)))</f>
        <v/>
      </c>
      <c r="AL241" s="31"/>
      <c r="AM241" s="32"/>
      <c r="AN241" s="30" t="str">
        <f>IF(ISERROR(VLOOKUP($O241&amp;$Q241&amp;$R241,[1]参照!$BH$3:$BS$27,12,0)),"",IF(VLOOKUP($O241&amp;$Q241&amp;$R241,[1]参照!$BH$3:$BS$27,12,0)=0,"",VLOOKUP($O241&amp;$Q241&amp;$R241,[1]参照!$BH$3:$BS$27,12,0)))</f>
        <v/>
      </c>
      <c r="AO241" s="33"/>
      <c r="AP241" s="34"/>
    </row>
    <row r="242" spans="1:42" ht="21.75" customHeight="1">
      <c r="A242" s="24" t="str">
        <f>[1]表紙!$H$11</f>
        <v>28365</v>
      </c>
      <c r="B242" s="25"/>
      <c r="C242" s="26">
        <v>239</v>
      </c>
      <c r="D242" s="27" t="str">
        <f>IFERROR(VLOOKUP($A242&amp;"-"&amp;[1]★回答入力シート!$F242,[1]参照!$K$3:$N$11968,4,0),"")</f>
        <v/>
      </c>
      <c r="E242" s="27" t="s">
        <v>39</v>
      </c>
      <c r="F242" s="28"/>
      <c r="G242" s="27" t="s">
        <v>40</v>
      </c>
      <c r="H242" s="28"/>
      <c r="I242" s="27" t="s">
        <v>41</v>
      </c>
      <c r="J242" s="27" t="s">
        <v>39</v>
      </c>
      <c r="K242" s="28"/>
      <c r="L242" s="27" t="s">
        <v>40</v>
      </c>
      <c r="M242" s="28"/>
      <c r="N242" s="27" t="s">
        <v>41</v>
      </c>
      <c r="O242" s="28"/>
      <c r="P242" s="29" t="str">
        <f>IF(D242="","",IF(VLOOKUP($D242,[1]参照!$N$3:$O$11968,2,0)=0,"",VLOOKUP($D242,[1]参照!$N$3:$O$11968,2,0)))</f>
        <v/>
      </c>
      <c r="Q242" s="28"/>
      <c r="R242" s="28"/>
      <c r="S242" s="25"/>
      <c r="T242" s="25"/>
      <c r="U242" s="30" t="str">
        <f>IF(ISERROR(VLOOKUP($O242&amp;$Q242&amp;$R242,[1]参照!$BH$3:$BS$27,3,0)),"",IF(VLOOKUP($O242&amp;$Q242&amp;$R242,[1]参照!$BH$3:$BS$27,3,0)=0,"",VLOOKUP($O242&amp;$Q242&amp;$R242,[1]参照!$BH$3:$BS$27,3,0)))</f>
        <v/>
      </c>
      <c r="V242" s="31"/>
      <c r="W242" s="32"/>
      <c r="X242" s="30" t="str">
        <f>IF(ISERROR(VLOOKUP($O242&amp;$Q242&amp;$R242,[1]参照!$BH$3:$BS$27,8,0)),"",IF(VLOOKUP($O242&amp;$Q242&amp;$R242,[1]参照!$BH$3:$BS$27,8,0)=0,"",VLOOKUP($O242&amp;$Q242&amp;$R242,[1]参照!$BH$3:$BS$27,8,0)))</f>
        <v/>
      </c>
      <c r="Y242" s="30" t="str">
        <f>IF(ISERROR(VLOOKUP($O242&amp;$Q242&amp;$R242,[1]参照!$BH$3:$BS$27,4,0)),"",IF(VLOOKUP($O242&amp;$Q242&amp;$R242,[1]参照!$BH$3:$BS$27,4,0)=0,"",VLOOKUP($O242&amp;$Q242&amp;$R242,[1]参照!$BH$3:$BS$27,4,0)))</f>
        <v/>
      </c>
      <c r="Z242" s="31"/>
      <c r="AA242" s="32"/>
      <c r="AB242" s="30" t="str">
        <f>IF(ISERROR(VLOOKUP($O242&amp;$Q242&amp;$R242,[1]参照!$BH$3:$BS$27,9,0)),"",IF(VLOOKUP($O242&amp;$Q242&amp;$R242,[1]参照!$BH$3:$BS$27,9,0)=0,"",VLOOKUP($O242&amp;$Q242&amp;$R242,[1]参照!$BH$3:$BS$27,9,0)))</f>
        <v/>
      </c>
      <c r="AC242" s="30" t="str">
        <f>IF(ISERROR(VLOOKUP($O242&amp;$Q242&amp;$R242,[1]参照!$BH$3:$BS$27,5,0)),"",IF(VLOOKUP($O242&amp;$Q242&amp;$R242,[1]参照!$BH$3:$BS$27,5,0)=0,"",VLOOKUP($O242&amp;$Q242&amp;$R242,[1]参照!$BH$3:$BS$27,5,0)))</f>
        <v/>
      </c>
      <c r="AD242" s="31"/>
      <c r="AE242" s="32"/>
      <c r="AF242" s="30" t="str">
        <f>IF(ISERROR(VLOOKUP($O242&amp;$Q242&amp;$R242,[1]参照!$BH$3:$BS$27,10,0)),"",IF(VLOOKUP($O242&amp;$Q242&amp;$R242,[1]参照!$BH$3:$BS$27,10,0)=0,"",VLOOKUP($O242&amp;$Q242&amp;$R242,[1]参照!$BH$3:$BS$27,10,0)))</f>
        <v/>
      </c>
      <c r="AG242" s="30" t="str">
        <f>IF(ISERROR(VLOOKUP($O242&amp;$Q242&amp;$R242,[1]参照!$BH$3:$BS$27,6,0)),"",IF(VLOOKUP($O242&amp;$Q242&amp;$R242,[1]参照!$BH$3:$BS$27,6,0)=0,"",VLOOKUP($O242&amp;$Q242&amp;$R242,[1]参照!$BH$3:$BS$27,6,0)))</f>
        <v/>
      </c>
      <c r="AH242" s="31"/>
      <c r="AI242" s="32"/>
      <c r="AJ242" s="30" t="str">
        <f>IF(ISERROR(VLOOKUP($O242&amp;$Q242&amp;$R242,[1]参照!$BH$3:$BS$27,11,0)),"",IF(VLOOKUP($O242&amp;$Q242&amp;$R242,[1]参照!$BH$3:$BS$27,11,0)=0,"",VLOOKUP($O242&amp;$Q242&amp;$R242,[1]参照!$BH$3:$BS$27,11,0)))</f>
        <v/>
      </c>
      <c r="AK242" s="30" t="str">
        <f>IF(ISERROR(VLOOKUP($O242&amp;$Q242&amp;$R242,[1]参照!$BH$3:$BS$27,7,0)),"",IF(VLOOKUP($O242&amp;$Q242&amp;$R242,[1]参照!$BH$3:$BS$27,7,0)=0,"",VLOOKUP($O242&amp;$Q242&amp;$R242,[1]参照!$BH$3:$BS$27,7,0)))</f>
        <v/>
      </c>
      <c r="AL242" s="31"/>
      <c r="AM242" s="32"/>
      <c r="AN242" s="30" t="str">
        <f>IF(ISERROR(VLOOKUP($O242&amp;$Q242&amp;$R242,[1]参照!$BH$3:$BS$27,12,0)),"",IF(VLOOKUP($O242&amp;$Q242&amp;$R242,[1]参照!$BH$3:$BS$27,12,0)=0,"",VLOOKUP($O242&amp;$Q242&amp;$R242,[1]参照!$BH$3:$BS$27,12,0)))</f>
        <v/>
      </c>
      <c r="AO242" s="33"/>
      <c r="AP242" s="34"/>
    </row>
    <row r="243" spans="1:42" ht="21.75" customHeight="1">
      <c r="A243" s="24" t="str">
        <f>[1]表紙!$H$11</f>
        <v>28365</v>
      </c>
      <c r="B243" s="25"/>
      <c r="C243" s="26">
        <v>240</v>
      </c>
      <c r="D243" s="27" t="str">
        <f>IFERROR(VLOOKUP($A243&amp;"-"&amp;[1]★回答入力シート!$F243,[1]参照!$K$3:$N$11968,4,0),"")</f>
        <v/>
      </c>
      <c r="E243" s="27" t="s">
        <v>39</v>
      </c>
      <c r="F243" s="28"/>
      <c r="G243" s="27" t="s">
        <v>40</v>
      </c>
      <c r="H243" s="28"/>
      <c r="I243" s="27" t="s">
        <v>41</v>
      </c>
      <c r="J243" s="27" t="s">
        <v>39</v>
      </c>
      <c r="K243" s="28"/>
      <c r="L243" s="27" t="s">
        <v>40</v>
      </c>
      <c r="M243" s="28"/>
      <c r="N243" s="27" t="s">
        <v>41</v>
      </c>
      <c r="O243" s="28"/>
      <c r="P243" s="29" t="str">
        <f>IF(D243="","",IF(VLOOKUP($D243,[1]参照!$N$3:$O$11968,2,0)=0,"",VLOOKUP($D243,[1]参照!$N$3:$O$11968,2,0)))</f>
        <v/>
      </c>
      <c r="Q243" s="28"/>
      <c r="R243" s="28"/>
      <c r="S243" s="25"/>
      <c r="T243" s="25"/>
      <c r="U243" s="30" t="str">
        <f>IF(ISERROR(VLOOKUP($O243&amp;$Q243&amp;$R243,[1]参照!$BH$3:$BS$27,3,0)),"",IF(VLOOKUP($O243&amp;$Q243&amp;$R243,[1]参照!$BH$3:$BS$27,3,0)=0,"",VLOOKUP($O243&amp;$Q243&amp;$R243,[1]参照!$BH$3:$BS$27,3,0)))</f>
        <v/>
      </c>
      <c r="V243" s="31"/>
      <c r="W243" s="32"/>
      <c r="X243" s="30" t="str">
        <f>IF(ISERROR(VLOOKUP($O243&amp;$Q243&amp;$R243,[1]参照!$BH$3:$BS$27,8,0)),"",IF(VLOOKUP($O243&amp;$Q243&amp;$R243,[1]参照!$BH$3:$BS$27,8,0)=0,"",VLOOKUP($O243&amp;$Q243&amp;$R243,[1]参照!$BH$3:$BS$27,8,0)))</f>
        <v/>
      </c>
      <c r="Y243" s="30" t="str">
        <f>IF(ISERROR(VLOOKUP($O243&amp;$Q243&amp;$R243,[1]参照!$BH$3:$BS$27,4,0)),"",IF(VLOOKUP($O243&amp;$Q243&amp;$R243,[1]参照!$BH$3:$BS$27,4,0)=0,"",VLOOKUP($O243&amp;$Q243&amp;$R243,[1]参照!$BH$3:$BS$27,4,0)))</f>
        <v/>
      </c>
      <c r="Z243" s="31"/>
      <c r="AA243" s="32"/>
      <c r="AB243" s="30" t="str">
        <f>IF(ISERROR(VLOOKUP($O243&amp;$Q243&amp;$R243,[1]参照!$BH$3:$BS$27,9,0)),"",IF(VLOOKUP($O243&amp;$Q243&amp;$R243,[1]参照!$BH$3:$BS$27,9,0)=0,"",VLOOKUP($O243&amp;$Q243&amp;$R243,[1]参照!$BH$3:$BS$27,9,0)))</f>
        <v/>
      </c>
      <c r="AC243" s="30" t="str">
        <f>IF(ISERROR(VLOOKUP($O243&amp;$Q243&amp;$R243,[1]参照!$BH$3:$BS$27,5,0)),"",IF(VLOOKUP($O243&amp;$Q243&amp;$R243,[1]参照!$BH$3:$BS$27,5,0)=0,"",VLOOKUP($O243&amp;$Q243&amp;$R243,[1]参照!$BH$3:$BS$27,5,0)))</f>
        <v/>
      </c>
      <c r="AD243" s="31"/>
      <c r="AE243" s="32"/>
      <c r="AF243" s="30" t="str">
        <f>IF(ISERROR(VLOOKUP($O243&amp;$Q243&amp;$R243,[1]参照!$BH$3:$BS$27,10,0)),"",IF(VLOOKUP($O243&amp;$Q243&amp;$R243,[1]参照!$BH$3:$BS$27,10,0)=0,"",VLOOKUP($O243&amp;$Q243&amp;$R243,[1]参照!$BH$3:$BS$27,10,0)))</f>
        <v/>
      </c>
      <c r="AG243" s="30" t="str">
        <f>IF(ISERROR(VLOOKUP($O243&amp;$Q243&amp;$R243,[1]参照!$BH$3:$BS$27,6,0)),"",IF(VLOOKUP($O243&amp;$Q243&amp;$R243,[1]参照!$BH$3:$BS$27,6,0)=0,"",VLOOKUP($O243&amp;$Q243&amp;$R243,[1]参照!$BH$3:$BS$27,6,0)))</f>
        <v/>
      </c>
      <c r="AH243" s="31"/>
      <c r="AI243" s="32"/>
      <c r="AJ243" s="30" t="str">
        <f>IF(ISERROR(VLOOKUP($O243&amp;$Q243&amp;$R243,[1]参照!$BH$3:$BS$27,11,0)),"",IF(VLOOKUP($O243&amp;$Q243&amp;$R243,[1]参照!$BH$3:$BS$27,11,0)=0,"",VLOOKUP($O243&amp;$Q243&amp;$R243,[1]参照!$BH$3:$BS$27,11,0)))</f>
        <v/>
      </c>
      <c r="AK243" s="30" t="str">
        <f>IF(ISERROR(VLOOKUP($O243&amp;$Q243&amp;$R243,[1]参照!$BH$3:$BS$27,7,0)),"",IF(VLOOKUP($O243&amp;$Q243&amp;$R243,[1]参照!$BH$3:$BS$27,7,0)=0,"",VLOOKUP($O243&amp;$Q243&amp;$R243,[1]参照!$BH$3:$BS$27,7,0)))</f>
        <v/>
      </c>
      <c r="AL243" s="31"/>
      <c r="AM243" s="32"/>
      <c r="AN243" s="30" t="str">
        <f>IF(ISERROR(VLOOKUP($O243&amp;$Q243&amp;$R243,[1]参照!$BH$3:$BS$27,12,0)),"",IF(VLOOKUP($O243&amp;$Q243&amp;$R243,[1]参照!$BH$3:$BS$27,12,0)=0,"",VLOOKUP($O243&amp;$Q243&amp;$R243,[1]参照!$BH$3:$BS$27,12,0)))</f>
        <v/>
      </c>
      <c r="AO243" s="33"/>
      <c r="AP243" s="34"/>
    </row>
    <row r="244" spans="1:42" ht="21.75" customHeight="1">
      <c r="A244" s="24" t="str">
        <f>[1]表紙!$H$11</f>
        <v>28365</v>
      </c>
      <c r="B244" s="25"/>
      <c r="C244" s="26">
        <v>241</v>
      </c>
      <c r="D244" s="27" t="str">
        <f>IFERROR(VLOOKUP($A244&amp;"-"&amp;[1]★回答入力シート!$F244,[1]参照!$K$3:$N$11968,4,0),"")</f>
        <v/>
      </c>
      <c r="E244" s="27" t="s">
        <v>39</v>
      </c>
      <c r="F244" s="28"/>
      <c r="G244" s="27" t="s">
        <v>40</v>
      </c>
      <c r="H244" s="28"/>
      <c r="I244" s="27" t="s">
        <v>41</v>
      </c>
      <c r="J244" s="27" t="s">
        <v>39</v>
      </c>
      <c r="K244" s="28"/>
      <c r="L244" s="27" t="s">
        <v>40</v>
      </c>
      <c r="M244" s="28"/>
      <c r="N244" s="27" t="s">
        <v>41</v>
      </c>
      <c r="O244" s="28"/>
      <c r="P244" s="29" t="str">
        <f>IF(D244="","",IF(VLOOKUP($D244,[1]参照!$N$3:$O$11968,2,0)=0,"",VLOOKUP($D244,[1]参照!$N$3:$O$11968,2,0)))</f>
        <v/>
      </c>
      <c r="Q244" s="28"/>
      <c r="R244" s="28"/>
      <c r="S244" s="25"/>
      <c r="T244" s="25"/>
      <c r="U244" s="30" t="str">
        <f>IF(ISERROR(VLOOKUP($O244&amp;$Q244&amp;$R244,[1]参照!$BH$3:$BS$27,3,0)),"",IF(VLOOKUP($O244&amp;$Q244&amp;$R244,[1]参照!$BH$3:$BS$27,3,0)=0,"",VLOOKUP($O244&amp;$Q244&amp;$R244,[1]参照!$BH$3:$BS$27,3,0)))</f>
        <v/>
      </c>
      <c r="V244" s="31"/>
      <c r="W244" s="32"/>
      <c r="X244" s="30" t="str">
        <f>IF(ISERROR(VLOOKUP($O244&amp;$Q244&amp;$R244,[1]参照!$BH$3:$BS$27,8,0)),"",IF(VLOOKUP($O244&amp;$Q244&amp;$R244,[1]参照!$BH$3:$BS$27,8,0)=0,"",VLOOKUP($O244&amp;$Q244&amp;$R244,[1]参照!$BH$3:$BS$27,8,0)))</f>
        <v/>
      </c>
      <c r="Y244" s="30" t="str">
        <f>IF(ISERROR(VLOOKUP($O244&amp;$Q244&amp;$R244,[1]参照!$BH$3:$BS$27,4,0)),"",IF(VLOOKUP($O244&amp;$Q244&amp;$R244,[1]参照!$BH$3:$BS$27,4,0)=0,"",VLOOKUP($O244&amp;$Q244&amp;$R244,[1]参照!$BH$3:$BS$27,4,0)))</f>
        <v/>
      </c>
      <c r="Z244" s="31"/>
      <c r="AA244" s="32"/>
      <c r="AB244" s="30" t="str">
        <f>IF(ISERROR(VLOOKUP($O244&amp;$Q244&amp;$R244,[1]参照!$BH$3:$BS$27,9,0)),"",IF(VLOOKUP($O244&amp;$Q244&amp;$R244,[1]参照!$BH$3:$BS$27,9,0)=0,"",VLOOKUP($O244&amp;$Q244&amp;$R244,[1]参照!$BH$3:$BS$27,9,0)))</f>
        <v/>
      </c>
      <c r="AC244" s="30" t="str">
        <f>IF(ISERROR(VLOOKUP($O244&amp;$Q244&amp;$R244,[1]参照!$BH$3:$BS$27,5,0)),"",IF(VLOOKUP($O244&amp;$Q244&amp;$R244,[1]参照!$BH$3:$BS$27,5,0)=0,"",VLOOKUP($O244&amp;$Q244&amp;$R244,[1]参照!$BH$3:$BS$27,5,0)))</f>
        <v/>
      </c>
      <c r="AD244" s="31"/>
      <c r="AE244" s="32"/>
      <c r="AF244" s="30" t="str">
        <f>IF(ISERROR(VLOOKUP($O244&amp;$Q244&amp;$R244,[1]参照!$BH$3:$BS$27,10,0)),"",IF(VLOOKUP($O244&amp;$Q244&amp;$R244,[1]参照!$BH$3:$BS$27,10,0)=0,"",VLOOKUP($O244&amp;$Q244&amp;$R244,[1]参照!$BH$3:$BS$27,10,0)))</f>
        <v/>
      </c>
      <c r="AG244" s="30" t="str">
        <f>IF(ISERROR(VLOOKUP($O244&amp;$Q244&amp;$R244,[1]参照!$BH$3:$BS$27,6,0)),"",IF(VLOOKUP($O244&amp;$Q244&amp;$R244,[1]参照!$BH$3:$BS$27,6,0)=0,"",VLOOKUP($O244&amp;$Q244&amp;$R244,[1]参照!$BH$3:$BS$27,6,0)))</f>
        <v/>
      </c>
      <c r="AH244" s="31"/>
      <c r="AI244" s="32"/>
      <c r="AJ244" s="30" t="str">
        <f>IF(ISERROR(VLOOKUP($O244&amp;$Q244&amp;$R244,[1]参照!$BH$3:$BS$27,11,0)),"",IF(VLOOKUP($O244&amp;$Q244&amp;$R244,[1]参照!$BH$3:$BS$27,11,0)=0,"",VLOOKUP($O244&amp;$Q244&amp;$R244,[1]参照!$BH$3:$BS$27,11,0)))</f>
        <v/>
      </c>
      <c r="AK244" s="30" t="str">
        <f>IF(ISERROR(VLOOKUP($O244&amp;$Q244&amp;$R244,[1]参照!$BH$3:$BS$27,7,0)),"",IF(VLOOKUP($O244&amp;$Q244&amp;$R244,[1]参照!$BH$3:$BS$27,7,0)=0,"",VLOOKUP($O244&amp;$Q244&amp;$R244,[1]参照!$BH$3:$BS$27,7,0)))</f>
        <v/>
      </c>
      <c r="AL244" s="31"/>
      <c r="AM244" s="32"/>
      <c r="AN244" s="30" t="str">
        <f>IF(ISERROR(VLOOKUP($O244&amp;$Q244&amp;$R244,[1]参照!$BH$3:$BS$27,12,0)),"",IF(VLOOKUP($O244&amp;$Q244&amp;$R244,[1]参照!$BH$3:$BS$27,12,0)=0,"",VLOOKUP($O244&amp;$Q244&amp;$R244,[1]参照!$BH$3:$BS$27,12,0)))</f>
        <v/>
      </c>
      <c r="AO244" s="33"/>
      <c r="AP244" s="34"/>
    </row>
    <row r="245" spans="1:42" ht="21.75" customHeight="1">
      <c r="A245" s="24" t="str">
        <f>[1]表紙!$H$11</f>
        <v>28365</v>
      </c>
      <c r="B245" s="25"/>
      <c r="C245" s="26">
        <v>242</v>
      </c>
      <c r="D245" s="27" t="str">
        <f>IFERROR(VLOOKUP($A245&amp;"-"&amp;[1]★回答入力シート!$F245,[1]参照!$K$3:$N$11968,4,0),"")</f>
        <v/>
      </c>
      <c r="E245" s="27" t="s">
        <v>39</v>
      </c>
      <c r="F245" s="28"/>
      <c r="G245" s="27" t="s">
        <v>40</v>
      </c>
      <c r="H245" s="28"/>
      <c r="I245" s="27" t="s">
        <v>41</v>
      </c>
      <c r="J245" s="27" t="s">
        <v>39</v>
      </c>
      <c r="K245" s="28"/>
      <c r="L245" s="27" t="s">
        <v>40</v>
      </c>
      <c r="M245" s="28"/>
      <c r="N245" s="27" t="s">
        <v>41</v>
      </c>
      <c r="O245" s="28"/>
      <c r="P245" s="29" t="str">
        <f>IF(D245="","",IF(VLOOKUP($D245,[1]参照!$N$3:$O$11968,2,0)=0,"",VLOOKUP($D245,[1]参照!$N$3:$O$11968,2,0)))</f>
        <v/>
      </c>
      <c r="Q245" s="28"/>
      <c r="R245" s="28"/>
      <c r="S245" s="25"/>
      <c r="T245" s="25"/>
      <c r="U245" s="30" t="str">
        <f>IF(ISERROR(VLOOKUP($O245&amp;$Q245&amp;$R245,[1]参照!$BH$3:$BS$27,3,0)),"",IF(VLOOKUP($O245&amp;$Q245&amp;$R245,[1]参照!$BH$3:$BS$27,3,0)=0,"",VLOOKUP($O245&amp;$Q245&amp;$R245,[1]参照!$BH$3:$BS$27,3,0)))</f>
        <v/>
      </c>
      <c r="V245" s="31"/>
      <c r="W245" s="32"/>
      <c r="X245" s="30" t="str">
        <f>IF(ISERROR(VLOOKUP($O245&amp;$Q245&amp;$R245,[1]参照!$BH$3:$BS$27,8,0)),"",IF(VLOOKUP($O245&amp;$Q245&amp;$R245,[1]参照!$BH$3:$BS$27,8,0)=0,"",VLOOKUP($O245&amp;$Q245&amp;$R245,[1]参照!$BH$3:$BS$27,8,0)))</f>
        <v/>
      </c>
      <c r="Y245" s="30" t="str">
        <f>IF(ISERROR(VLOOKUP($O245&amp;$Q245&amp;$R245,[1]参照!$BH$3:$BS$27,4,0)),"",IF(VLOOKUP($O245&amp;$Q245&amp;$R245,[1]参照!$BH$3:$BS$27,4,0)=0,"",VLOOKUP($O245&amp;$Q245&amp;$R245,[1]参照!$BH$3:$BS$27,4,0)))</f>
        <v/>
      </c>
      <c r="Z245" s="31"/>
      <c r="AA245" s="32"/>
      <c r="AB245" s="30" t="str">
        <f>IF(ISERROR(VLOOKUP($O245&amp;$Q245&amp;$R245,[1]参照!$BH$3:$BS$27,9,0)),"",IF(VLOOKUP($O245&amp;$Q245&amp;$R245,[1]参照!$BH$3:$BS$27,9,0)=0,"",VLOOKUP($O245&amp;$Q245&amp;$R245,[1]参照!$BH$3:$BS$27,9,0)))</f>
        <v/>
      </c>
      <c r="AC245" s="30" t="str">
        <f>IF(ISERROR(VLOOKUP($O245&amp;$Q245&amp;$R245,[1]参照!$BH$3:$BS$27,5,0)),"",IF(VLOOKUP($O245&amp;$Q245&amp;$R245,[1]参照!$BH$3:$BS$27,5,0)=0,"",VLOOKUP($O245&amp;$Q245&amp;$R245,[1]参照!$BH$3:$BS$27,5,0)))</f>
        <v/>
      </c>
      <c r="AD245" s="31"/>
      <c r="AE245" s="32"/>
      <c r="AF245" s="30" t="str">
        <f>IF(ISERROR(VLOOKUP($O245&amp;$Q245&amp;$R245,[1]参照!$BH$3:$BS$27,10,0)),"",IF(VLOOKUP($O245&amp;$Q245&amp;$R245,[1]参照!$BH$3:$BS$27,10,0)=0,"",VLOOKUP($O245&amp;$Q245&amp;$R245,[1]参照!$BH$3:$BS$27,10,0)))</f>
        <v/>
      </c>
      <c r="AG245" s="30" t="str">
        <f>IF(ISERROR(VLOOKUP($O245&amp;$Q245&amp;$R245,[1]参照!$BH$3:$BS$27,6,0)),"",IF(VLOOKUP($O245&amp;$Q245&amp;$R245,[1]参照!$BH$3:$BS$27,6,0)=0,"",VLOOKUP($O245&amp;$Q245&amp;$R245,[1]参照!$BH$3:$BS$27,6,0)))</f>
        <v/>
      </c>
      <c r="AH245" s="31"/>
      <c r="AI245" s="32"/>
      <c r="AJ245" s="30" t="str">
        <f>IF(ISERROR(VLOOKUP($O245&amp;$Q245&amp;$R245,[1]参照!$BH$3:$BS$27,11,0)),"",IF(VLOOKUP($O245&amp;$Q245&amp;$R245,[1]参照!$BH$3:$BS$27,11,0)=0,"",VLOOKUP($O245&amp;$Q245&amp;$R245,[1]参照!$BH$3:$BS$27,11,0)))</f>
        <v/>
      </c>
      <c r="AK245" s="30" t="str">
        <f>IF(ISERROR(VLOOKUP($O245&amp;$Q245&amp;$R245,[1]参照!$BH$3:$BS$27,7,0)),"",IF(VLOOKUP($O245&amp;$Q245&amp;$R245,[1]参照!$BH$3:$BS$27,7,0)=0,"",VLOOKUP($O245&amp;$Q245&amp;$R245,[1]参照!$BH$3:$BS$27,7,0)))</f>
        <v/>
      </c>
      <c r="AL245" s="31"/>
      <c r="AM245" s="32"/>
      <c r="AN245" s="30" t="str">
        <f>IF(ISERROR(VLOOKUP($O245&amp;$Q245&amp;$R245,[1]参照!$BH$3:$BS$27,12,0)),"",IF(VLOOKUP($O245&amp;$Q245&amp;$R245,[1]参照!$BH$3:$BS$27,12,0)=0,"",VLOOKUP($O245&amp;$Q245&amp;$R245,[1]参照!$BH$3:$BS$27,12,0)))</f>
        <v/>
      </c>
      <c r="AO245" s="33"/>
      <c r="AP245" s="34"/>
    </row>
    <row r="246" spans="1:42" ht="21.75" customHeight="1">
      <c r="A246" s="24" t="str">
        <f>[1]表紙!$H$11</f>
        <v>28365</v>
      </c>
      <c r="B246" s="25"/>
      <c r="C246" s="26">
        <v>243</v>
      </c>
      <c r="D246" s="27" t="str">
        <f>IFERROR(VLOOKUP($A246&amp;"-"&amp;[1]★回答入力シート!$F246,[1]参照!$K$3:$N$11968,4,0),"")</f>
        <v/>
      </c>
      <c r="E246" s="27" t="s">
        <v>39</v>
      </c>
      <c r="F246" s="28"/>
      <c r="G246" s="27" t="s">
        <v>40</v>
      </c>
      <c r="H246" s="28"/>
      <c r="I246" s="27" t="s">
        <v>41</v>
      </c>
      <c r="J246" s="27" t="s">
        <v>39</v>
      </c>
      <c r="K246" s="28"/>
      <c r="L246" s="27" t="s">
        <v>40</v>
      </c>
      <c r="M246" s="28"/>
      <c r="N246" s="27" t="s">
        <v>41</v>
      </c>
      <c r="O246" s="28"/>
      <c r="P246" s="29" t="str">
        <f>IF(D246="","",IF(VLOOKUP($D246,[1]参照!$N$3:$O$11968,2,0)=0,"",VLOOKUP($D246,[1]参照!$N$3:$O$11968,2,0)))</f>
        <v/>
      </c>
      <c r="Q246" s="28"/>
      <c r="R246" s="28"/>
      <c r="S246" s="25"/>
      <c r="T246" s="25"/>
      <c r="U246" s="30" t="str">
        <f>IF(ISERROR(VLOOKUP($O246&amp;$Q246&amp;$R246,[1]参照!$BH$3:$BS$27,3,0)),"",IF(VLOOKUP($O246&amp;$Q246&amp;$R246,[1]参照!$BH$3:$BS$27,3,0)=0,"",VLOOKUP($O246&amp;$Q246&amp;$R246,[1]参照!$BH$3:$BS$27,3,0)))</f>
        <v/>
      </c>
      <c r="V246" s="31"/>
      <c r="W246" s="32"/>
      <c r="X246" s="30" t="str">
        <f>IF(ISERROR(VLOOKUP($O246&amp;$Q246&amp;$R246,[1]参照!$BH$3:$BS$27,8,0)),"",IF(VLOOKUP($O246&amp;$Q246&amp;$R246,[1]参照!$BH$3:$BS$27,8,0)=0,"",VLOOKUP($O246&amp;$Q246&amp;$R246,[1]参照!$BH$3:$BS$27,8,0)))</f>
        <v/>
      </c>
      <c r="Y246" s="30" t="str">
        <f>IF(ISERROR(VLOOKUP($O246&amp;$Q246&amp;$R246,[1]参照!$BH$3:$BS$27,4,0)),"",IF(VLOOKUP($O246&amp;$Q246&amp;$R246,[1]参照!$BH$3:$BS$27,4,0)=0,"",VLOOKUP($O246&amp;$Q246&amp;$R246,[1]参照!$BH$3:$BS$27,4,0)))</f>
        <v/>
      </c>
      <c r="Z246" s="31"/>
      <c r="AA246" s="32"/>
      <c r="AB246" s="30" t="str">
        <f>IF(ISERROR(VLOOKUP($O246&amp;$Q246&amp;$R246,[1]参照!$BH$3:$BS$27,9,0)),"",IF(VLOOKUP($O246&amp;$Q246&amp;$R246,[1]参照!$BH$3:$BS$27,9,0)=0,"",VLOOKUP($O246&amp;$Q246&amp;$R246,[1]参照!$BH$3:$BS$27,9,0)))</f>
        <v/>
      </c>
      <c r="AC246" s="30" t="str">
        <f>IF(ISERROR(VLOOKUP($O246&amp;$Q246&amp;$R246,[1]参照!$BH$3:$BS$27,5,0)),"",IF(VLOOKUP($O246&amp;$Q246&amp;$R246,[1]参照!$BH$3:$BS$27,5,0)=0,"",VLOOKUP($O246&amp;$Q246&amp;$R246,[1]参照!$BH$3:$BS$27,5,0)))</f>
        <v/>
      </c>
      <c r="AD246" s="31"/>
      <c r="AE246" s="32"/>
      <c r="AF246" s="30" t="str">
        <f>IF(ISERROR(VLOOKUP($O246&amp;$Q246&amp;$R246,[1]参照!$BH$3:$BS$27,10,0)),"",IF(VLOOKUP($O246&amp;$Q246&amp;$R246,[1]参照!$BH$3:$BS$27,10,0)=0,"",VLOOKUP($O246&amp;$Q246&amp;$R246,[1]参照!$BH$3:$BS$27,10,0)))</f>
        <v/>
      </c>
      <c r="AG246" s="30" t="str">
        <f>IF(ISERROR(VLOOKUP($O246&amp;$Q246&amp;$R246,[1]参照!$BH$3:$BS$27,6,0)),"",IF(VLOOKUP($O246&amp;$Q246&amp;$R246,[1]参照!$BH$3:$BS$27,6,0)=0,"",VLOOKUP($O246&amp;$Q246&amp;$R246,[1]参照!$BH$3:$BS$27,6,0)))</f>
        <v/>
      </c>
      <c r="AH246" s="31"/>
      <c r="AI246" s="32"/>
      <c r="AJ246" s="30" t="str">
        <f>IF(ISERROR(VLOOKUP($O246&amp;$Q246&amp;$R246,[1]参照!$BH$3:$BS$27,11,0)),"",IF(VLOOKUP($O246&amp;$Q246&amp;$R246,[1]参照!$BH$3:$BS$27,11,0)=0,"",VLOOKUP($O246&amp;$Q246&amp;$R246,[1]参照!$BH$3:$BS$27,11,0)))</f>
        <v/>
      </c>
      <c r="AK246" s="30" t="str">
        <f>IF(ISERROR(VLOOKUP($O246&amp;$Q246&amp;$R246,[1]参照!$BH$3:$BS$27,7,0)),"",IF(VLOOKUP($O246&amp;$Q246&amp;$R246,[1]参照!$BH$3:$BS$27,7,0)=0,"",VLOOKUP($O246&amp;$Q246&amp;$R246,[1]参照!$BH$3:$BS$27,7,0)))</f>
        <v/>
      </c>
      <c r="AL246" s="31"/>
      <c r="AM246" s="32"/>
      <c r="AN246" s="30" t="str">
        <f>IF(ISERROR(VLOOKUP($O246&amp;$Q246&amp;$R246,[1]参照!$BH$3:$BS$27,12,0)),"",IF(VLOOKUP($O246&amp;$Q246&amp;$R246,[1]参照!$BH$3:$BS$27,12,0)=0,"",VLOOKUP($O246&amp;$Q246&amp;$R246,[1]参照!$BH$3:$BS$27,12,0)))</f>
        <v/>
      </c>
      <c r="AO246" s="33"/>
      <c r="AP246" s="34"/>
    </row>
    <row r="247" spans="1:42" ht="21.75" customHeight="1">
      <c r="A247" s="24" t="str">
        <f>[1]表紙!$H$11</f>
        <v>28365</v>
      </c>
      <c r="B247" s="25"/>
      <c r="C247" s="26">
        <v>244</v>
      </c>
      <c r="D247" s="27" t="str">
        <f>IFERROR(VLOOKUP($A247&amp;"-"&amp;[1]★回答入力シート!$F247,[1]参照!$K$3:$N$11968,4,0),"")</f>
        <v/>
      </c>
      <c r="E247" s="27" t="s">
        <v>39</v>
      </c>
      <c r="F247" s="28"/>
      <c r="G247" s="27" t="s">
        <v>40</v>
      </c>
      <c r="H247" s="28"/>
      <c r="I247" s="27" t="s">
        <v>41</v>
      </c>
      <c r="J247" s="27" t="s">
        <v>39</v>
      </c>
      <c r="K247" s="28"/>
      <c r="L247" s="27" t="s">
        <v>40</v>
      </c>
      <c r="M247" s="28"/>
      <c r="N247" s="27" t="s">
        <v>41</v>
      </c>
      <c r="O247" s="28"/>
      <c r="P247" s="29" t="str">
        <f>IF(D247="","",IF(VLOOKUP($D247,[1]参照!$N$3:$O$11968,2,0)=0,"",VLOOKUP($D247,[1]参照!$N$3:$O$11968,2,0)))</f>
        <v/>
      </c>
      <c r="Q247" s="28"/>
      <c r="R247" s="28"/>
      <c r="S247" s="25"/>
      <c r="T247" s="25"/>
      <c r="U247" s="30" t="str">
        <f>IF(ISERROR(VLOOKUP($O247&amp;$Q247&amp;$R247,[1]参照!$BH$3:$BS$27,3,0)),"",IF(VLOOKUP($O247&amp;$Q247&amp;$R247,[1]参照!$BH$3:$BS$27,3,0)=0,"",VLOOKUP($O247&amp;$Q247&amp;$R247,[1]参照!$BH$3:$BS$27,3,0)))</f>
        <v/>
      </c>
      <c r="V247" s="31"/>
      <c r="W247" s="32"/>
      <c r="X247" s="30" t="str">
        <f>IF(ISERROR(VLOOKUP($O247&amp;$Q247&amp;$R247,[1]参照!$BH$3:$BS$27,8,0)),"",IF(VLOOKUP($O247&amp;$Q247&amp;$R247,[1]参照!$BH$3:$BS$27,8,0)=0,"",VLOOKUP($O247&amp;$Q247&amp;$R247,[1]参照!$BH$3:$BS$27,8,0)))</f>
        <v/>
      </c>
      <c r="Y247" s="30" t="str">
        <f>IF(ISERROR(VLOOKUP($O247&amp;$Q247&amp;$R247,[1]参照!$BH$3:$BS$27,4,0)),"",IF(VLOOKUP($O247&amp;$Q247&amp;$R247,[1]参照!$BH$3:$BS$27,4,0)=0,"",VLOOKUP($O247&amp;$Q247&amp;$R247,[1]参照!$BH$3:$BS$27,4,0)))</f>
        <v/>
      </c>
      <c r="Z247" s="31"/>
      <c r="AA247" s="32"/>
      <c r="AB247" s="30" t="str">
        <f>IF(ISERROR(VLOOKUP($O247&amp;$Q247&amp;$R247,[1]参照!$BH$3:$BS$27,9,0)),"",IF(VLOOKUP($O247&amp;$Q247&amp;$R247,[1]参照!$BH$3:$BS$27,9,0)=0,"",VLOOKUP($O247&amp;$Q247&amp;$R247,[1]参照!$BH$3:$BS$27,9,0)))</f>
        <v/>
      </c>
      <c r="AC247" s="30" t="str">
        <f>IF(ISERROR(VLOOKUP($O247&amp;$Q247&amp;$R247,[1]参照!$BH$3:$BS$27,5,0)),"",IF(VLOOKUP($O247&amp;$Q247&amp;$R247,[1]参照!$BH$3:$BS$27,5,0)=0,"",VLOOKUP($O247&amp;$Q247&amp;$R247,[1]参照!$BH$3:$BS$27,5,0)))</f>
        <v/>
      </c>
      <c r="AD247" s="31"/>
      <c r="AE247" s="32"/>
      <c r="AF247" s="30" t="str">
        <f>IF(ISERROR(VLOOKUP($O247&amp;$Q247&amp;$R247,[1]参照!$BH$3:$BS$27,10,0)),"",IF(VLOOKUP($O247&amp;$Q247&amp;$R247,[1]参照!$BH$3:$BS$27,10,0)=0,"",VLOOKUP($O247&amp;$Q247&amp;$R247,[1]参照!$BH$3:$BS$27,10,0)))</f>
        <v/>
      </c>
      <c r="AG247" s="30" t="str">
        <f>IF(ISERROR(VLOOKUP($O247&amp;$Q247&amp;$R247,[1]参照!$BH$3:$BS$27,6,0)),"",IF(VLOOKUP($O247&amp;$Q247&amp;$R247,[1]参照!$BH$3:$BS$27,6,0)=0,"",VLOOKUP($O247&amp;$Q247&amp;$R247,[1]参照!$BH$3:$BS$27,6,0)))</f>
        <v/>
      </c>
      <c r="AH247" s="31"/>
      <c r="AI247" s="32"/>
      <c r="AJ247" s="30" t="str">
        <f>IF(ISERROR(VLOOKUP($O247&amp;$Q247&amp;$R247,[1]参照!$BH$3:$BS$27,11,0)),"",IF(VLOOKUP($O247&amp;$Q247&amp;$R247,[1]参照!$BH$3:$BS$27,11,0)=0,"",VLOOKUP($O247&amp;$Q247&amp;$R247,[1]参照!$BH$3:$BS$27,11,0)))</f>
        <v/>
      </c>
      <c r="AK247" s="30" t="str">
        <f>IF(ISERROR(VLOOKUP($O247&amp;$Q247&amp;$R247,[1]参照!$BH$3:$BS$27,7,0)),"",IF(VLOOKUP($O247&amp;$Q247&amp;$R247,[1]参照!$BH$3:$BS$27,7,0)=0,"",VLOOKUP($O247&amp;$Q247&amp;$R247,[1]参照!$BH$3:$BS$27,7,0)))</f>
        <v/>
      </c>
      <c r="AL247" s="31"/>
      <c r="AM247" s="32"/>
      <c r="AN247" s="30" t="str">
        <f>IF(ISERROR(VLOOKUP($O247&amp;$Q247&amp;$R247,[1]参照!$BH$3:$BS$27,12,0)),"",IF(VLOOKUP($O247&amp;$Q247&amp;$R247,[1]参照!$BH$3:$BS$27,12,0)=0,"",VLOOKUP($O247&amp;$Q247&amp;$R247,[1]参照!$BH$3:$BS$27,12,0)))</f>
        <v/>
      </c>
      <c r="AO247" s="33"/>
      <c r="AP247" s="34"/>
    </row>
    <row r="248" spans="1:42" ht="21.75" customHeight="1">
      <c r="A248" s="24" t="str">
        <f>[1]表紙!$H$11</f>
        <v>28365</v>
      </c>
      <c r="B248" s="25"/>
      <c r="C248" s="26">
        <v>245</v>
      </c>
      <c r="D248" s="27" t="str">
        <f>IFERROR(VLOOKUP($A248&amp;"-"&amp;[1]★回答入力シート!$F248,[1]参照!$K$3:$N$11968,4,0),"")</f>
        <v/>
      </c>
      <c r="E248" s="27" t="s">
        <v>39</v>
      </c>
      <c r="F248" s="28"/>
      <c r="G248" s="27" t="s">
        <v>40</v>
      </c>
      <c r="H248" s="28"/>
      <c r="I248" s="27" t="s">
        <v>41</v>
      </c>
      <c r="J248" s="27" t="s">
        <v>39</v>
      </c>
      <c r="K248" s="28"/>
      <c r="L248" s="27" t="s">
        <v>40</v>
      </c>
      <c r="M248" s="28"/>
      <c r="N248" s="27" t="s">
        <v>41</v>
      </c>
      <c r="O248" s="28"/>
      <c r="P248" s="29" t="str">
        <f>IF(D248="","",IF(VLOOKUP($D248,[1]参照!$N$3:$O$11968,2,0)=0,"",VLOOKUP($D248,[1]参照!$N$3:$O$11968,2,0)))</f>
        <v/>
      </c>
      <c r="Q248" s="28"/>
      <c r="R248" s="28"/>
      <c r="S248" s="25"/>
      <c r="T248" s="25"/>
      <c r="U248" s="30" t="str">
        <f>IF(ISERROR(VLOOKUP($O248&amp;$Q248&amp;$R248,[1]参照!$BH$3:$BS$27,3,0)),"",IF(VLOOKUP($O248&amp;$Q248&amp;$R248,[1]参照!$BH$3:$BS$27,3,0)=0,"",VLOOKUP($O248&amp;$Q248&amp;$R248,[1]参照!$BH$3:$BS$27,3,0)))</f>
        <v/>
      </c>
      <c r="V248" s="31"/>
      <c r="W248" s="32"/>
      <c r="X248" s="30" t="str">
        <f>IF(ISERROR(VLOOKUP($O248&amp;$Q248&amp;$R248,[1]参照!$BH$3:$BS$27,8,0)),"",IF(VLOOKUP($O248&amp;$Q248&amp;$R248,[1]参照!$BH$3:$BS$27,8,0)=0,"",VLOOKUP($O248&amp;$Q248&amp;$R248,[1]参照!$BH$3:$BS$27,8,0)))</f>
        <v/>
      </c>
      <c r="Y248" s="30" t="str">
        <f>IF(ISERROR(VLOOKUP($O248&amp;$Q248&amp;$R248,[1]参照!$BH$3:$BS$27,4,0)),"",IF(VLOOKUP($O248&amp;$Q248&amp;$R248,[1]参照!$BH$3:$BS$27,4,0)=0,"",VLOOKUP($O248&amp;$Q248&amp;$R248,[1]参照!$BH$3:$BS$27,4,0)))</f>
        <v/>
      </c>
      <c r="Z248" s="31"/>
      <c r="AA248" s="32"/>
      <c r="AB248" s="30" t="str">
        <f>IF(ISERROR(VLOOKUP($O248&amp;$Q248&amp;$R248,[1]参照!$BH$3:$BS$27,9,0)),"",IF(VLOOKUP($O248&amp;$Q248&amp;$R248,[1]参照!$BH$3:$BS$27,9,0)=0,"",VLOOKUP($O248&amp;$Q248&amp;$R248,[1]参照!$BH$3:$BS$27,9,0)))</f>
        <v/>
      </c>
      <c r="AC248" s="30" t="str">
        <f>IF(ISERROR(VLOOKUP($O248&amp;$Q248&amp;$R248,[1]参照!$BH$3:$BS$27,5,0)),"",IF(VLOOKUP($O248&amp;$Q248&amp;$R248,[1]参照!$BH$3:$BS$27,5,0)=0,"",VLOOKUP($O248&amp;$Q248&amp;$R248,[1]参照!$BH$3:$BS$27,5,0)))</f>
        <v/>
      </c>
      <c r="AD248" s="31"/>
      <c r="AE248" s="32"/>
      <c r="AF248" s="30" t="str">
        <f>IF(ISERROR(VLOOKUP($O248&amp;$Q248&amp;$R248,[1]参照!$BH$3:$BS$27,10,0)),"",IF(VLOOKUP($O248&amp;$Q248&amp;$R248,[1]参照!$BH$3:$BS$27,10,0)=0,"",VLOOKUP($O248&amp;$Q248&amp;$R248,[1]参照!$BH$3:$BS$27,10,0)))</f>
        <v/>
      </c>
      <c r="AG248" s="30" t="str">
        <f>IF(ISERROR(VLOOKUP($O248&amp;$Q248&amp;$R248,[1]参照!$BH$3:$BS$27,6,0)),"",IF(VLOOKUP($O248&amp;$Q248&amp;$R248,[1]参照!$BH$3:$BS$27,6,0)=0,"",VLOOKUP($O248&amp;$Q248&amp;$R248,[1]参照!$BH$3:$BS$27,6,0)))</f>
        <v/>
      </c>
      <c r="AH248" s="31"/>
      <c r="AI248" s="32"/>
      <c r="AJ248" s="30" t="str">
        <f>IF(ISERROR(VLOOKUP($O248&amp;$Q248&amp;$R248,[1]参照!$BH$3:$BS$27,11,0)),"",IF(VLOOKUP($O248&amp;$Q248&amp;$R248,[1]参照!$BH$3:$BS$27,11,0)=0,"",VLOOKUP($O248&amp;$Q248&amp;$R248,[1]参照!$BH$3:$BS$27,11,0)))</f>
        <v/>
      </c>
      <c r="AK248" s="30" t="str">
        <f>IF(ISERROR(VLOOKUP($O248&amp;$Q248&amp;$R248,[1]参照!$BH$3:$BS$27,7,0)),"",IF(VLOOKUP($O248&amp;$Q248&amp;$R248,[1]参照!$BH$3:$BS$27,7,0)=0,"",VLOOKUP($O248&amp;$Q248&amp;$R248,[1]参照!$BH$3:$BS$27,7,0)))</f>
        <v/>
      </c>
      <c r="AL248" s="31"/>
      <c r="AM248" s="32"/>
      <c r="AN248" s="30" t="str">
        <f>IF(ISERROR(VLOOKUP($O248&amp;$Q248&amp;$R248,[1]参照!$BH$3:$BS$27,12,0)),"",IF(VLOOKUP($O248&amp;$Q248&amp;$R248,[1]参照!$BH$3:$BS$27,12,0)=0,"",VLOOKUP($O248&amp;$Q248&amp;$R248,[1]参照!$BH$3:$BS$27,12,0)))</f>
        <v/>
      </c>
      <c r="AO248" s="33"/>
      <c r="AP248" s="34"/>
    </row>
    <row r="249" spans="1:42" ht="21.75" customHeight="1">
      <c r="A249" s="24" t="str">
        <f>[1]表紙!$H$11</f>
        <v>28365</v>
      </c>
      <c r="B249" s="25"/>
      <c r="C249" s="26">
        <v>246</v>
      </c>
      <c r="D249" s="27" t="str">
        <f>IFERROR(VLOOKUP($A249&amp;"-"&amp;[1]★回答入力シート!$F249,[1]参照!$K$3:$N$11968,4,0),"")</f>
        <v/>
      </c>
      <c r="E249" s="27" t="s">
        <v>39</v>
      </c>
      <c r="F249" s="28"/>
      <c r="G249" s="27" t="s">
        <v>40</v>
      </c>
      <c r="H249" s="28"/>
      <c r="I249" s="27" t="s">
        <v>41</v>
      </c>
      <c r="J249" s="27" t="s">
        <v>39</v>
      </c>
      <c r="K249" s="28"/>
      <c r="L249" s="27" t="s">
        <v>40</v>
      </c>
      <c r="M249" s="28"/>
      <c r="N249" s="27" t="s">
        <v>41</v>
      </c>
      <c r="O249" s="28"/>
      <c r="P249" s="29" t="str">
        <f>IF(D249="","",IF(VLOOKUP($D249,[1]参照!$N$3:$O$11968,2,0)=0,"",VLOOKUP($D249,[1]参照!$N$3:$O$11968,2,0)))</f>
        <v/>
      </c>
      <c r="Q249" s="28"/>
      <c r="R249" s="28"/>
      <c r="S249" s="25"/>
      <c r="T249" s="25"/>
      <c r="U249" s="30" t="str">
        <f>IF(ISERROR(VLOOKUP($O249&amp;$Q249&amp;$R249,[1]参照!$BH$3:$BS$27,3,0)),"",IF(VLOOKUP($O249&amp;$Q249&amp;$R249,[1]参照!$BH$3:$BS$27,3,0)=0,"",VLOOKUP($O249&amp;$Q249&amp;$R249,[1]参照!$BH$3:$BS$27,3,0)))</f>
        <v/>
      </c>
      <c r="V249" s="31"/>
      <c r="W249" s="32"/>
      <c r="X249" s="30" t="str">
        <f>IF(ISERROR(VLOOKUP($O249&amp;$Q249&amp;$R249,[1]参照!$BH$3:$BS$27,8,0)),"",IF(VLOOKUP($O249&amp;$Q249&amp;$R249,[1]参照!$BH$3:$BS$27,8,0)=0,"",VLOOKUP($O249&amp;$Q249&amp;$R249,[1]参照!$BH$3:$BS$27,8,0)))</f>
        <v/>
      </c>
      <c r="Y249" s="30" t="str">
        <f>IF(ISERROR(VLOOKUP($O249&amp;$Q249&amp;$R249,[1]参照!$BH$3:$BS$27,4,0)),"",IF(VLOOKUP($O249&amp;$Q249&amp;$R249,[1]参照!$BH$3:$BS$27,4,0)=0,"",VLOOKUP($O249&amp;$Q249&amp;$R249,[1]参照!$BH$3:$BS$27,4,0)))</f>
        <v/>
      </c>
      <c r="Z249" s="31"/>
      <c r="AA249" s="32"/>
      <c r="AB249" s="30" t="str">
        <f>IF(ISERROR(VLOOKUP($O249&amp;$Q249&amp;$R249,[1]参照!$BH$3:$BS$27,9,0)),"",IF(VLOOKUP($O249&amp;$Q249&amp;$R249,[1]参照!$BH$3:$BS$27,9,0)=0,"",VLOOKUP($O249&amp;$Q249&amp;$R249,[1]参照!$BH$3:$BS$27,9,0)))</f>
        <v/>
      </c>
      <c r="AC249" s="30" t="str">
        <f>IF(ISERROR(VLOOKUP($O249&amp;$Q249&amp;$R249,[1]参照!$BH$3:$BS$27,5,0)),"",IF(VLOOKUP($O249&amp;$Q249&amp;$R249,[1]参照!$BH$3:$BS$27,5,0)=0,"",VLOOKUP($O249&amp;$Q249&amp;$R249,[1]参照!$BH$3:$BS$27,5,0)))</f>
        <v/>
      </c>
      <c r="AD249" s="31"/>
      <c r="AE249" s="32"/>
      <c r="AF249" s="30" t="str">
        <f>IF(ISERROR(VLOOKUP($O249&amp;$Q249&amp;$R249,[1]参照!$BH$3:$BS$27,10,0)),"",IF(VLOOKUP($O249&amp;$Q249&amp;$R249,[1]参照!$BH$3:$BS$27,10,0)=0,"",VLOOKUP($O249&amp;$Q249&amp;$R249,[1]参照!$BH$3:$BS$27,10,0)))</f>
        <v/>
      </c>
      <c r="AG249" s="30" t="str">
        <f>IF(ISERROR(VLOOKUP($O249&amp;$Q249&amp;$R249,[1]参照!$BH$3:$BS$27,6,0)),"",IF(VLOOKUP($O249&amp;$Q249&amp;$R249,[1]参照!$BH$3:$BS$27,6,0)=0,"",VLOOKUP($O249&amp;$Q249&amp;$R249,[1]参照!$BH$3:$BS$27,6,0)))</f>
        <v/>
      </c>
      <c r="AH249" s="31"/>
      <c r="AI249" s="32"/>
      <c r="AJ249" s="30" t="str">
        <f>IF(ISERROR(VLOOKUP($O249&amp;$Q249&amp;$R249,[1]参照!$BH$3:$BS$27,11,0)),"",IF(VLOOKUP($O249&amp;$Q249&amp;$R249,[1]参照!$BH$3:$BS$27,11,0)=0,"",VLOOKUP($O249&amp;$Q249&amp;$R249,[1]参照!$BH$3:$BS$27,11,0)))</f>
        <v/>
      </c>
      <c r="AK249" s="30" t="str">
        <f>IF(ISERROR(VLOOKUP($O249&amp;$Q249&amp;$R249,[1]参照!$BH$3:$BS$27,7,0)),"",IF(VLOOKUP($O249&amp;$Q249&amp;$R249,[1]参照!$BH$3:$BS$27,7,0)=0,"",VLOOKUP($O249&amp;$Q249&amp;$R249,[1]参照!$BH$3:$BS$27,7,0)))</f>
        <v/>
      </c>
      <c r="AL249" s="31"/>
      <c r="AM249" s="32"/>
      <c r="AN249" s="30" t="str">
        <f>IF(ISERROR(VLOOKUP($O249&amp;$Q249&amp;$R249,[1]参照!$BH$3:$BS$27,12,0)),"",IF(VLOOKUP($O249&amp;$Q249&amp;$R249,[1]参照!$BH$3:$BS$27,12,0)=0,"",VLOOKUP($O249&amp;$Q249&amp;$R249,[1]参照!$BH$3:$BS$27,12,0)))</f>
        <v/>
      </c>
      <c r="AO249" s="33"/>
      <c r="AP249" s="34"/>
    </row>
    <row r="250" spans="1:42" ht="21.75" customHeight="1">
      <c r="A250" s="24" t="str">
        <f>[1]表紙!$H$11</f>
        <v>28365</v>
      </c>
      <c r="B250" s="25"/>
      <c r="C250" s="26">
        <v>247</v>
      </c>
      <c r="D250" s="27" t="str">
        <f>IFERROR(VLOOKUP($A250&amp;"-"&amp;[1]★回答入力シート!$F250,[1]参照!$K$3:$N$11968,4,0),"")</f>
        <v/>
      </c>
      <c r="E250" s="27" t="s">
        <v>39</v>
      </c>
      <c r="F250" s="28"/>
      <c r="G250" s="27" t="s">
        <v>40</v>
      </c>
      <c r="H250" s="28"/>
      <c r="I250" s="27" t="s">
        <v>41</v>
      </c>
      <c r="J250" s="27" t="s">
        <v>39</v>
      </c>
      <c r="K250" s="28"/>
      <c r="L250" s="27" t="s">
        <v>40</v>
      </c>
      <c r="M250" s="28"/>
      <c r="N250" s="27" t="s">
        <v>41</v>
      </c>
      <c r="O250" s="28"/>
      <c r="P250" s="29" t="str">
        <f>IF(D250="","",IF(VLOOKUP($D250,[1]参照!$N$3:$O$11968,2,0)=0,"",VLOOKUP($D250,[1]参照!$N$3:$O$11968,2,0)))</f>
        <v/>
      </c>
      <c r="Q250" s="28"/>
      <c r="R250" s="28"/>
      <c r="S250" s="25"/>
      <c r="T250" s="25"/>
      <c r="U250" s="30" t="str">
        <f>IF(ISERROR(VLOOKUP($O250&amp;$Q250&amp;$R250,[1]参照!$BH$3:$BS$27,3,0)),"",IF(VLOOKUP($O250&amp;$Q250&amp;$R250,[1]参照!$BH$3:$BS$27,3,0)=0,"",VLOOKUP($O250&amp;$Q250&amp;$R250,[1]参照!$BH$3:$BS$27,3,0)))</f>
        <v/>
      </c>
      <c r="V250" s="31"/>
      <c r="W250" s="32"/>
      <c r="X250" s="30" t="str">
        <f>IF(ISERROR(VLOOKUP($O250&amp;$Q250&amp;$R250,[1]参照!$BH$3:$BS$27,8,0)),"",IF(VLOOKUP($O250&amp;$Q250&amp;$R250,[1]参照!$BH$3:$BS$27,8,0)=0,"",VLOOKUP($O250&amp;$Q250&amp;$R250,[1]参照!$BH$3:$BS$27,8,0)))</f>
        <v/>
      </c>
      <c r="Y250" s="30" t="str">
        <f>IF(ISERROR(VLOOKUP($O250&amp;$Q250&amp;$R250,[1]参照!$BH$3:$BS$27,4,0)),"",IF(VLOOKUP($O250&amp;$Q250&amp;$R250,[1]参照!$BH$3:$BS$27,4,0)=0,"",VLOOKUP($O250&amp;$Q250&amp;$R250,[1]参照!$BH$3:$BS$27,4,0)))</f>
        <v/>
      </c>
      <c r="Z250" s="31"/>
      <c r="AA250" s="32"/>
      <c r="AB250" s="30" t="str">
        <f>IF(ISERROR(VLOOKUP($O250&amp;$Q250&amp;$R250,[1]参照!$BH$3:$BS$27,9,0)),"",IF(VLOOKUP($O250&amp;$Q250&amp;$R250,[1]参照!$BH$3:$BS$27,9,0)=0,"",VLOOKUP($O250&amp;$Q250&amp;$R250,[1]参照!$BH$3:$BS$27,9,0)))</f>
        <v/>
      </c>
      <c r="AC250" s="30" t="str">
        <f>IF(ISERROR(VLOOKUP($O250&amp;$Q250&amp;$R250,[1]参照!$BH$3:$BS$27,5,0)),"",IF(VLOOKUP($O250&amp;$Q250&amp;$R250,[1]参照!$BH$3:$BS$27,5,0)=0,"",VLOOKUP($O250&amp;$Q250&amp;$R250,[1]参照!$BH$3:$BS$27,5,0)))</f>
        <v/>
      </c>
      <c r="AD250" s="31"/>
      <c r="AE250" s="32"/>
      <c r="AF250" s="30" t="str">
        <f>IF(ISERROR(VLOOKUP($O250&amp;$Q250&amp;$R250,[1]参照!$BH$3:$BS$27,10,0)),"",IF(VLOOKUP($O250&amp;$Q250&amp;$R250,[1]参照!$BH$3:$BS$27,10,0)=0,"",VLOOKUP($O250&amp;$Q250&amp;$R250,[1]参照!$BH$3:$BS$27,10,0)))</f>
        <v/>
      </c>
      <c r="AG250" s="30" t="str">
        <f>IF(ISERROR(VLOOKUP($O250&amp;$Q250&amp;$R250,[1]参照!$BH$3:$BS$27,6,0)),"",IF(VLOOKUP($O250&amp;$Q250&amp;$R250,[1]参照!$BH$3:$BS$27,6,0)=0,"",VLOOKUP($O250&amp;$Q250&amp;$R250,[1]参照!$BH$3:$BS$27,6,0)))</f>
        <v/>
      </c>
      <c r="AH250" s="31"/>
      <c r="AI250" s="32"/>
      <c r="AJ250" s="30" t="str">
        <f>IF(ISERROR(VLOOKUP($O250&amp;$Q250&amp;$R250,[1]参照!$BH$3:$BS$27,11,0)),"",IF(VLOOKUP($O250&amp;$Q250&amp;$R250,[1]参照!$BH$3:$BS$27,11,0)=0,"",VLOOKUP($O250&amp;$Q250&amp;$R250,[1]参照!$BH$3:$BS$27,11,0)))</f>
        <v/>
      </c>
      <c r="AK250" s="30" t="str">
        <f>IF(ISERROR(VLOOKUP($O250&amp;$Q250&amp;$R250,[1]参照!$BH$3:$BS$27,7,0)),"",IF(VLOOKUP($O250&amp;$Q250&amp;$R250,[1]参照!$BH$3:$BS$27,7,0)=0,"",VLOOKUP($O250&amp;$Q250&amp;$R250,[1]参照!$BH$3:$BS$27,7,0)))</f>
        <v/>
      </c>
      <c r="AL250" s="31"/>
      <c r="AM250" s="32"/>
      <c r="AN250" s="30" t="str">
        <f>IF(ISERROR(VLOOKUP($O250&amp;$Q250&amp;$R250,[1]参照!$BH$3:$BS$27,12,0)),"",IF(VLOOKUP($O250&amp;$Q250&amp;$R250,[1]参照!$BH$3:$BS$27,12,0)=0,"",VLOOKUP($O250&amp;$Q250&amp;$R250,[1]参照!$BH$3:$BS$27,12,0)))</f>
        <v/>
      </c>
      <c r="AO250" s="33"/>
      <c r="AP250" s="34"/>
    </row>
    <row r="251" spans="1:42" ht="21.75" customHeight="1">
      <c r="A251" s="24" t="str">
        <f>[1]表紙!$H$11</f>
        <v>28365</v>
      </c>
      <c r="B251" s="25"/>
      <c r="C251" s="26">
        <v>248</v>
      </c>
      <c r="D251" s="27" t="str">
        <f>IFERROR(VLOOKUP($A251&amp;"-"&amp;[1]★回答入力シート!$F251,[1]参照!$K$3:$N$11968,4,0),"")</f>
        <v/>
      </c>
      <c r="E251" s="27" t="s">
        <v>39</v>
      </c>
      <c r="F251" s="28"/>
      <c r="G251" s="27" t="s">
        <v>40</v>
      </c>
      <c r="H251" s="28"/>
      <c r="I251" s="27" t="s">
        <v>41</v>
      </c>
      <c r="J251" s="27" t="s">
        <v>39</v>
      </c>
      <c r="K251" s="28"/>
      <c r="L251" s="27" t="s">
        <v>40</v>
      </c>
      <c r="M251" s="28"/>
      <c r="N251" s="27" t="s">
        <v>41</v>
      </c>
      <c r="O251" s="28"/>
      <c r="P251" s="29" t="str">
        <f>IF(D251="","",IF(VLOOKUP($D251,[1]参照!$N$3:$O$11968,2,0)=0,"",VLOOKUP($D251,[1]参照!$N$3:$O$11968,2,0)))</f>
        <v/>
      </c>
      <c r="Q251" s="28"/>
      <c r="R251" s="28"/>
      <c r="S251" s="25"/>
      <c r="T251" s="25"/>
      <c r="U251" s="30" t="str">
        <f>IF(ISERROR(VLOOKUP($O251&amp;$Q251&amp;$R251,[1]参照!$BH$3:$BS$27,3,0)),"",IF(VLOOKUP($O251&amp;$Q251&amp;$R251,[1]参照!$BH$3:$BS$27,3,0)=0,"",VLOOKUP($O251&amp;$Q251&amp;$R251,[1]参照!$BH$3:$BS$27,3,0)))</f>
        <v/>
      </c>
      <c r="V251" s="31"/>
      <c r="W251" s="32"/>
      <c r="X251" s="30" t="str">
        <f>IF(ISERROR(VLOOKUP($O251&amp;$Q251&amp;$R251,[1]参照!$BH$3:$BS$27,8,0)),"",IF(VLOOKUP($O251&amp;$Q251&amp;$R251,[1]参照!$BH$3:$BS$27,8,0)=0,"",VLOOKUP($O251&amp;$Q251&amp;$R251,[1]参照!$BH$3:$BS$27,8,0)))</f>
        <v/>
      </c>
      <c r="Y251" s="30" t="str">
        <f>IF(ISERROR(VLOOKUP($O251&amp;$Q251&amp;$R251,[1]参照!$BH$3:$BS$27,4,0)),"",IF(VLOOKUP($O251&amp;$Q251&amp;$R251,[1]参照!$BH$3:$BS$27,4,0)=0,"",VLOOKUP($O251&amp;$Q251&amp;$R251,[1]参照!$BH$3:$BS$27,4,0)))</f>
        <v/>
      </c>
      <c r="Z251" s="31"/>
      <c r="AA251" s="32"/>
      <c r="AB251" s="30" t="str">
        <f>IF(ISERROR(VLOOKUP($O251&amp;$Q251&amp;$R251,[1]参照!$BH$3:$BS$27,9,0)),"",IF(VLOOKUP($O251&amp;$Q251&amp;$R251,[1]参照!$BH$3:$BS$27,9,0)=0,"",VLOOKUP($O251&amp;$Q251&amp;$R251,[1]参照!$BH$3:$BS$27,9,0)))</f>
        <v/>
      </c>
      <c r="AC251" s="30" t="str">
        <f>IF(ISERROR(VLOOKUP($O251&amp;$Q251&amp;$R251,[1]参照!$BH$3:$BS$27,5,0)),"",IF(VLOOKUP($O251&amp;$Q251&amp;$R251,[1]参照!$BH$3:$BS$27,5,0)=0,"",VLOOKUP($O251&amp;$Q251&amp;$R251,[1]参照!$BH$3:$BS$27,5,0)))</f>
        <v/>
      </c>
      <c r="AD251" s="31"/>
      <c r="AE251" s="32"/>
      <c r="AF251" s="30" t="str">
        <f>IF(ISERROR(VLOOKUP($O251&amp;$Q251&amp;$R251,[1]参照!$BH$3:$BS$27,10,0)),"",IF(VLOOKUP($O251&amp;$Q251&amp;$R251,[1]参照!$BH$3:$BS$27,10,0)=0,"",VLOOKUP($O251&amp;$Q251&amp;$R251,[1]参照!$BH$3:$BS$27,10,0)))</f>
        <v/>
      </c>
      <c r="AG251" s="30" t="str">
        <f>IF(ISERROR(VLOOKUP($O251&amp;$Q251&amp;$R251,[1]参照!$BH$3:$BS$27,6,0)),"",IF(VLOOKUP($O251&amp;$Q251&amp;$R251,[1]参照!$BH$3:$BS$27,6,0)=0,"",VLOOKUP($O251&amp;$Q251&amp;$R251,[1]参照!$BH$3:$BS$27,6,0)))</f>
        <v/>
      </c>
      <c r="AH251" s="31"/>
      <c r="AI251" s="32"/>
      <c r="AJ251" s="30" t="str">
        <f>IF(ISERROR(VLOOKUP($O251&amp;$Q251&amp;$R251,[1]参照!$BH$3:$BS$27,11,0)),"",IF(VLOOKUP($O251&amp;$Q251&amp;$R251,[1]参照!$BH$3:$BS$27,11,0)=0,"",VLOOKUP($O251&amp;$Q251&amp;$R251,[1]参照!$BH$3:$BS$27,11,0)))</f>
        <v/>
      </c>
      <c r="AK251" s="30" t="str">
        <f>IF(ISERROR(VLOOKUP($O251&amp;$Q251&amp;$R251,[1]参照!$BH$3:$BS$27,7,0)),"",IF(VLOOKUP($O251&amp;$Q251&amp;$R251,[1]参照!$BH$3:$BS$27,7,0)=0,"",VLOOKUP($O251&amp;$Q251&amp;$R251,[1]参照!$BH$3:$BS$27,7,0)))</f>
        <v/>
      </c>
      <c r="AL251" s="31"/>
      <c r="AM251" s="32"/>
      <c r="AN251" s="30" t="str">
        <f>IF(ISERROR(VLOOKUP($O251&amp;$Q251&amp;$R251,[1]参照!$BH$3:$BS$27,12,0)),"",IF(VLOOKUP($O251&amp;$Q251&amp;$R251,[1]参照!$BH$3:$BS$27,12,0)=0,"",VLOOKUP($O251&amp;$Q251&amp;$R251,[1]参照!$BH$3:$BS$27,12,0)))</f>
        <v/>
      </c>
      <c r="AO251" s="33"/>
      <c r="AP251" s="34"/>
    </row>
    <row r="252" spans="1:42" ht="21.75" customHeight="1">
      <c r="A252" s="24" t="str">
        <f>[1]表紙!$H$11</f>
        <v>28365</v>
      </c>
      <c r="B252" s="25"/>
      <c r="C252" s="26">
        <v>249</v>
      </c>
      <c r="D252" s="27" t="str">
        <f>IFERROR(VLOOKUP($A252&amp;"-"&amp;[1]★回答入力シート!$F252,[1]参照!$K$3:$N$11968,4,0),"")</f>
        <v/>
      </c>
      <c r="E252" s="27" t="s">
        <v>39</v>
      </c>
      <c r="F252" s="28"/>
      <c r="G252" s="27" t="s">
        <v>40</v>
      </c>
      <c r="H252" s="28"/>
      <c r="I252" s="27" t="s">
        <v>41</v>
      </c>
      <c r="J252" s="27" t="s">
        <v>39</v>
      </c>
      <c r="K252" s="28"/>
      <c r="L252" s="27" t="s">
        <v>40</v>
      </c>
      <c r="M252" s="28"/>
      <c r="N252" s="27" t="s">
        <v>41</v>
      </c>
      <c r="O252" s="28"/>
      <c r="P252" s="29" t="str">
        <f>IF(D252="","",IF(VLOOKUP($D252,[1]参照!$N$3:$O$11968,2,0)=0,"",VLOOKUP($D252,[1]参照!$N$3:$O$11968,2,0)))</f>
        <v/>
      </c>
      <c r="Q252" s="28"/>
      <c r="R252" s="28"/>
      <c r="S252" s="25"/>
      <c r="T252" s="25"/>
      <c r="U252" s="30" t="str">
        <f>IF(ISERROR(VLOOKUP($O252&amp;$Q252&amp;$R252,[1]参照!$BH$3:$BS$27,3,0)),"",IF(VLOOKUP($O252&amp;$Q252&amp;$R252,[1]参照!$BH$3:$BS$27,3,0)=0,"",VLOOKUP($O252&amp;$Q252&amp;$R252,[1]参照!$BH$3:$BS$27,3,0)))</f>
        <v/>
      </c>
      <c r="V252" s="31"/>
      <c r="W252" s="32"/>
      <c r="X252" s="30" t="str">
        <f>IF(ISERROR(VLOOKUP($O252&amp;$Q252&amp;$R252,[1]参照!$BH$3:$BS$27,8,0)),"",IF(VLOOKUP($O252&amp;$Q252&amp;$R252,[1]参照!$BH$3:$BS$27,8,0)=0,"",VLOOKUP($O252&amp;$Q252&amp;$R252,[1]参照!$BH$3:$BS$27,8,0)))</f>
        <v/>
      </c>
      <c r="Y252" s="30" t="str">
        <f>IF(ISERROR(VLOOKUP($O252&amp;$Q252&amp;$R252,[1]参照!$BH$3:$BS$27,4,0)),"",IF(VLOOKUP($O252&amp;$Q252&amp;$R252,[1]参照!$BH$3:$BS$27,4,0)=0,"",VLOOKUP($O252&amp;$Q252&amp;$R252,[1]参照!$BH$3:$BS$27,4,0)))</f>
        <v/>
      </c>
      <c r="Z252" s="31"/>
      <c r="AA252" s="32"/>
      <c r="AB252" s="30" t="str">
        <f>IF(ISERROR(VLOOKUP($O252&amp;$Q252&amp;$R252,[1]参照!$BH$3:$BS$27,9,0)),"",IF(VLOOKUP($O252&amp;$Q252&amp;$R252,[1]参照!$BH$3:$BS$27,9,0)=0,"",VLOOKUP($O252&amp;$Q252&amp;$R252,[1]参照!$BH$3:$BS$27,9,0)))</f>
        <v/>
      </c>
      <c r="AC252" s="30" t="str">
        <f>IF(ISERROR(VLOOKUP($O252&amp;$Q252&amp;$R252,[1]参照!$BH$3:$BS$27,5,0)),"",IF(VLOOKUP($O252&amp;$Q252&amp;$R252,[1]参照!$BH$3:$BS$27,5,0)=0,"",VLOOKUP($O252&amp;$Q252&amp;$R252,[1]参照!$BH$3:$BS$27,5,0)))</f>
        <v/>
      </c>
      <c r="AD252" s="31"/>
      <c r="AE252" s="32"/>
      <c r="AF252" s="30" t="str">
        <f>IF(ISERROR(VLOOKUP($O252&amp;$Q252&amp;$R252,[1]参照!$BH$3:$BS$27,10,0)),"",IF(VLOOKUP($O252&amp;$Q252&amp;$R252,[1]参照!$BH$3:$BS$27,10,0)=0,"",VLOOKUP($O252&amp;$Q252&amp;$R252,[1]参照!$BH$3:$BS$27,10,0)))</f>
        <v/>
      </c>
      <c r="AG252" s="30" t="str">
        <f>IF(ISERROR(VLOOKUP($O252&amp;$Q252&amp;$R252,[1]参照!$BH$3:$BS$27,6,0)),"",IF(VLOOKUP($O252&amp;$Q252&amp;$R252,[1]参照!$BH$3:$BS$27,6,0)=0,"",VLOOKUP($O252&amp;$Q252&amp;$R252,[1]参照!$BH$3:$BS$27,6,0)))</f>
        <v/>
      </c>
      <c r="AH252" s="31"/>
      <c r="AI252" s="32"/>
      <c r="AJ252" s="30" t="str">
        <f>IF(ISERROR(VLOOKUP($O252&amp;$Q252&amp;$R252,[1]参照!$BH$3:$BS$27,11,0)),"",IF(VLOOKUP($O252&amp;$Q252&amp;$R252,[1]参照!$BH$3:$BS$27,11,0)=0,"",VLOOKUP($O252&amp;$Q252&amp;$R252,[1]参照!$BH$3:$BS$27,11,0)))</f>
        <v/>
      </c>
      <c r="AK252" s="30" t="str">
        <f>IF(ISERROR(VLOOKUP($O252&amp;$Q252&amp;$R252,[1]参照!$BH$3:$BS$27,7,0)),"",IF(VLOOKUP($O252&amp;$Q252&amp;$R252,[1]参照!$BH$3:$BS$27,7,0)=0,"",VLOOKUP($O252&amp;$Q252&amp;$R252,[1]参照!$BH$3:$BS$27,7,0)))</f>
        <v/>
      </c>
      <c r="AL252" s="31"/>
      <c r="AM252" s="32"/>
      <c r="AN252" s="30" t="str">
        <f>IF(ISERROR(VLOOKUP($O252&amp;$Q252&amp;$R252,[1]参照!$BH$3:$BS$27,12,0)),"",IF(VLOOKUP($O252&amp;$Q252&amp;$R252,[1]参照!$BH$3:$BS$27,12,0)=0,"",VLOOKUP($O252&amp;$Q252&amp;$R252,[1]参照!$BH$3:$BS$27,12,0)))</f>
        <v/>
      </c>
      <c r="AO252" s="33"/>
      <c r="AP252" s="34"/>
    </row>
    <row r="253" spans="1:42" ht="21.75" customHeight="1">
      <c r="A253" s="24" t="str">
        <f>[1]表紙!$H$11</f>
        <v>28365</v>
      </c>
      <c r="B253" s="25"/>
      <c r="C253" s="26">
        <v>250</v>
      </c>
      <c r="D253" s="27" t="str">
        <f>IFERROR(VLOOKUP($A253&amp;"-"&amp;[1]★回答入力シート!$F253,[1]参照!$K$3:$N$11968,4,0),"")</f>
        <v/>
      </c>
      <c r="E253" s="27" t="s">
        <v>39</v>
      </c>
      <c r="F253" s="28"/>
      <c r="G253" s="27" t="s">
        <v>40</v>
      </c>
      <c r="H253" s="28"/>
      <c r="I253" s="27" t="s">
        <v>41</v>
      </c>
      <c r="J253" s="27" t="s">
        <v>39</v>
      </c>
      <c r="K253" s="28"/>
      <c r="L253" s="27" t="s">
        <v>40</v>
      </c>
      <c r="M253" s="28"/>
      <c r="N253" s="27" t="s">
        <v>41</v>
      </c>
      <c r="O253" s="28"/>
      <c r="P253" s="29" t="str">
        <f>IF(D253="","",IF(VLOOKUP($D253,[1]参照!$N$3:$O$11968,2,0)=0,"",VLOOKUP($D253,[1]参照!$N$3:$O$11968,2,0)))</f>
        <v/>
      </c>
      <c r="Q253" s="28"/>
      <c r="R253" s="28"/>
      <c r="S253" s="25"/>
      <c r="T253" s="25"/>
      <c r="U253" s="30" t="str">
        <f>IF(ISERROR(VLOOKUP($O253&amp;$Q253&amp;$R253,[1]参照!$BH$3:$BS$27,3,0)),"",IF(VLOOKUP($O253&amp;$Q253&amp;$R253,[1]参照!$BH$3:$BS$27,3,0)=0,"",VLOOKUP($O253&amp;$Q253&amp;$R253,[1]参照!$BH$3:$BS$27,3,0)))</f>
        <v/>
      </c>
      <c r="V253" s="31"/>
      <c r="W253" s="32"/>
      <c r="X253" s="30" t="str">
        <f>IF(ISERROR(VLOOKUP($O253&amp;$Q253&amp;$R253,[1]参照!$BH$3:$BS$27,8,0)),"",IF(VLOOKUP($O253&amp;$Q253&amp;$R253,[1]参照!$BH$3:$BS$27,8,0)=0,"",VLOOKUP($O253&amp;$Q253&amp;$R253,[1]参照!$BH$3:$BS$27,8,0)))</f>
        <v/>
      </c>
      <c r="Y253" s="30" t="str">
        <f>IF(ISERROR(VLOOKUP($O253&amp;$Q253&amp;$R253,[1]参照!$BH$3:$BS$27,4,0)),"",IF(VLOOKUP($O253&amp;$Q253&amp;$R253,[1]参照!$BH$3:$BS$27,4,0)=0,"",VLOOKUP($O253&amp;$Q253&amp;$R253,[1]参照!$BH$3:$BS$27,4,0)))</f>
        <v/>
      </c>
      <c r="Z253" s="31"/>
      <c r="AA253" s="32"/>
      <c r="AB253" s="30" t="str">
        <f>IF(ISERROR(VLOOKUP($O253&amp;$Q253&amp;$R253,[1]参照!$BH$3:$BS$27,9,0)),"",IF(VLOOKUP($O253&amp;$Q253&amp;$R253,[1]参照!$BH$3:$BS$27,9,0)=0,"",VLOOKUP($O253&amp;$Q253&amp;$R253,[1]参照!$BH$3:$BS$27,9,0)))</f>
        <v/>
      </c>
      <c r="AC253" s="30" t="str">
        <f>IF(ISERROR(VLOOKUP($O253&amp;$Q253&amp;$R253,[1]参照!$BH$3:$BS$27,5,0)),"",IF(VLOOKUP($O253&amp;$Q253&amp;$R253,[1]参照!$BH$3:$BS$27,5,0)=0,"",VLOOKUP($O253&amp;$Q253&amp;$R253,[1]参照!$BH$3:$BS$27,5,0)))</f>
        <v/>
      </c>
      <c r="AD253" s="31"/>
      <c r="AE253" s="32"/>
      <c r="AF253" s="30" t="str">
        <f>IF(ISERROR(VLOOKUP($O253&amp;$Q253&amp;$R253,[1]参照!$BH$3:$BS$27,10,0)),"",IF(VLOOKUP($O253&amp;$Q253&amp;$R253,[1]参照!$BH$3:$BS$27,10,0)=0,"",VLOOKUP($O253&amp;$Q253&amp;$R253,[1]参照!$BH$3:$BS$27,10,0)))</f>
        <v/>
      </c>
      <c r="AG253" s="30" t="str">
        <f>IF(ISERROR(VLOOKUP($O253&amp;$Q253&amp;$R253,[1]参照!$BH$3:$BS$27,6,0)),"",IF(VLOOKUP($O253&amp;$Q253&amp;$R253,[1]参照!$BH$3:$BS$27,6,0)=0,"",VLOOKUP($O253&amp;$Q253&amp;$R253,[1]参照!$BH$3:$BS$27,6,0)))</f>
        <v/>
      </c>
      <c r="AH253" s="31"/>
      <c r="AI253" s="32"/>
      <c r="AJ253" s="30" t="str">
        <f>IF(ISERROR(VLOOKUP($O253&amp;$Q253&amp;$R253,[1]参照!$BH$3:$BS$27,11,0)),"",IF(VLOOKUP($O253&amp;$Q253&amp;$R253,[1]参照!$BH$3:$BS$27,11,0)=0,"",VLOOKUP($O253&amp;$Q253&amp;$R253,[1]参照!$BH$3:$BS$27,11,0)))</f>
        <v/>
      </c>
      <c r="AK253" s="30" t="str">
        <f>IF(ISERROR(VLOOKUP($O253&amp;$Q253&amp;$R253,[1]参照!$BH$3:$BS$27,7,0)),"",IF(VLOOKUP($O253&amp;$Q253&amp;$R253,[1]参照!$BH$3:$BS$27,7,0)=0,"",VLOOKUP($O253&amp;$Q253&amp;$R253,[1]参照!$BH$3:$BS$27,7,0)))</f>
        <v/>
      </c>
      <c r="AL253" s="31"/>
      <c r="AM253" s="32"/>
      <c r="AN253" s="30" t="str">
        <f>IF(ISERROR(VLOOKUP($O253&amp;$Q253&amp;$R253,[1]参照!$BH$3:$BS$27,12,0)),"",IF(VLOOKUP($O253&amp;$Q253&amp;$R253,[1]参照!$BH$3:$BS$27,12,0)=0,"",VLOOKUP($O253&amp;$Q253&amp;$R253,[1]参照!$BH$3:$BS$27,12,0)))</f>
        <v/>
      </c>
      <c r="AO253" s="33"/>
      <c r="AP253" s="34"/>
    </row>
    <row r="254" spans="1:42" ht="21.75" customHeight="1">
      <c r="A254" s="24" t="str">
        <f>[1]表紙!$H$11</f>
        <v>28365</v>
      </c>
      <c r="B254" s="25"/>
      <c r="C254" s="26">
        <v>251</v>
      </c>
      <c r="D254" s="27" t="str">
        <f>IFERROR(VLOOKUP($A254&amp;"-"&amp;[1]★回答入力シート!$F254,[1]参照!$K$3:$N$11968,4,0),"")</f>
        <v/>
      </c>
      <c r="E254" s="27" t="s">
        <v>39</v>
      </c>
      <c r="F254" s="28"/>
      <c r="G254" s="27" t="s">
        <v>40</v>
      </c>
      <c r="H254" s="28"/>
      <c r="I254" s="27" t="s">
        <v>41</v>
      </c>
      <c r="J254" s="27" t="s">
        <v>39</v>
      </c>
      <c r="K254" s="28"/>
      <c r="L254" s="27" t="s">
        <v>40</v>
      </c>
      <c r="M254" s="28"/>
      <c r="N254" s="27" t="s">
        <v>41</v>
      </c>
      <c r="O254" s="28"/>
      <c r="P254" s="29" t="str">
        <f>IF(D254="","",IF(VLOOKUP($D254,[1]参照!$N$3:$O$11968,2,0)=0,"",VLOOKUP($D254,[1]参照!$N$3:$O$11968,2,0)))</f>
        <v/>
      </c>
      <c r="Q254" s="28"/>
      <c r="R254" s="28"/>
      <c r="S254" s="25"/>
      <c r="T254" s="25"/>
      <c r="U254" s="30" t="str">
        <f>IF(ISERROR(VLOOKUP($O254&amp;$Q254&amp;$R254,[1]参照!$BH$3:$BS$27,3,0)),"",IF(VLOOKUP($O254&amp;$Q254&amp;$R254,[1]参照!$BH$3:$BS$27,3,0)=0,"",VLOOKUP($O254&amp;$Q254&amp;$R254,[1]参照!$BH$3:$BS$27,3,0)))</f>
        <v/>
      </c>
      <c r="V254" s="31"/>
      <c r="W254" s="32"/>
      <c r="X254" s="30" t="str">
        <f>IF(ISERROR(VLOOKUP($O254&amp;$Q254&amp;$R254,[1]参照!$BH$3:$BS$27,8,0)),"",IF(VLOOKUP($O254&amp;$Q254&amp;$R254,[1]参照!$BH$3:$BS$27,8,0)=0,"",VLOOKUP($O254&amp;$Q254&amp;$R254,[1]参照!$BH$3:$BS$27,8,0)))</f>
        <v/>
      </c>
      <c r="Y254" s="30" t="str">
        <f>IF(ISERROR(VLOOKUP($O254&amp;$Q254&amp;$R254,[1]参照!$BH$3:$BS$27,4,0)),"",IF(VLOOKUP($O254&amp;$Q254&amp;$R254,[1]参照!$BH$3:$BS$27,4,0)=0,"",VLOOKUP($O254&amp;$Q254&amp;$R254,[1]参照!$BH$3:$BS$27,4,0)))</f>
        <v/>
      </c>
      <c r="Z254" s="31"/>
      <c r="AA254" s="32"/>
      <c r="AB254" s="30" t="str">
        <f>IF(ISERROR(VLOOKUP($O254&amp;$Q254&amp;$R254,[1]参照!$BH$3:$BS$27,9,0)),"",IF(VLOOKUP($O254&amp;$Q254&amp;$R254,[1]参照!$BH$3:$BS$27,9,0)=0,"",VLOOKUP($O254&amp;$Q254&amp;$R254,[1]参照!$BH$3:$BS$27,9,0)))</f>
        <v/>
      </c>
      <c r="AC254" s="30" t="str">
        <f>IF(ISERROR(VLOOKUP($O254&amp;$Q254&amp;$R254,[1]参照!$BH$3:$BS$27,5,0)),"",IF(VLOOKUP($O254&amp;$Q254&amp;$R254,[1]参照!$BH$3:$BS$27,5,0)=0,"",VLOOKUP($O254&amp;$Q254&amp;$R254,[1]参照!$BH$3:$BS$27,5,0)))</f>
        <v/>
      </c>
      <c r="AD254" s="31"/>
      <c r="AE254" s="32"/>
      <c r="AF254" s="30" t="str">
        <f>IF(ISERROR(VLOOKUP($O254&amp;$Q254&amp;$R254,[1]参照!$BH$3:$BS$27,10,0)),"",IF(VLOOKUP($O254&amp;$Q254&amp;$R254,[1]参照!$BH$3:$BS$27,10,0)=0,"",VLOOKUP($O254&amp;$Q254&amp;$R254,[1]参照!$BH$3:$BS$27,10,0)))</f>
        <v/>
      </c>
      <c r="AG254" s="30" t="str">
        <f>IF(ISERROR(VLOOKUP($O254&amp;$Q254&amp;$R254,[1]参照!$BH$3:$BS$27,6,0)),"",IF(VLOOKUP($O254&amp;$Q254&amp;$R254,[1]参照!$BH$3:$BS$27,6,0)=0,"",VLOOKUP($O254&amp;$Q254&amp;$R254,[1]参照!$BH$3:$BS$27,6,0)))</f>
        <v/>
      </c>
      <c r="AH254" s="31"/>
      <c r="AI254" s="32"/>
      <c r="AJ254" s="30" t="str">
        <f>IF(ISERROR(VLOOKUP($O254&amp;$Q254&amp;$R254,[1]参照!$BH$3:$BS$27,11,0)),"",IF(VLOOKUP($O254&amp;$Q254&amp;$R254,[1]参照!$BH$3:$BS$27,11,0)=0,"",VLOOKUP($O254&amp;$Q254&amp;$R254,[1]参照!$BH$3:$BS$27,11,0)))</f>
        <v/>
      </c>
      <c r="AK254" s="30" t="str">
        <f>IF(ISERROR(VLOOKUP($O254&amp;$Q254&amp;$R254,[1]参照!$BH$3:$BS$27,7,0)),"",IF(VLOOKUP($O254&amp;$Q254&amp;$R254,[1]参照!$BH$3:$BS$27,7,0)=0,"",VLOOKUP($O254&amp;$Q254&amp;$R254,[1]参照!$BH$3:$BS$27,7,0)))</f>
        <v/>
      </c>
      <c r="AL254" s="31"/>
      <c r="AM254" s="32"/>
      <c r="AN254" s="30" t="str">
        <f>IF(ISERROR(VLOOKUP($O254&amp;$Q254&amp;$R254,[1]参照!$BH$3:$BS$27,12,0)),"",IF(VLOOKUP($O254&amp;$Q254&amp;$R254,[1]参照!$BH$3:$BS$27,12,0)=0,"",VLOOKUP($O254&amp;$Q254&amp;$R254,[1]参照!$BH$3:$BS$27,12,0)))</f>
        <v/>
      </c>
      <c r="AO254" s="33"/>
      <c r="AP254" s="34"/>
    </row>
    <row r="255" spans="1:42" ht="21.75" customHeight="1">
      <c r="A255" s="24" t="str">
        <f>[1]表紙!$H$11</f>
        <v>28365</v>
      </c>
      <c r="B255" s="25"/>
      <c r="C255" s="26">
        <v>252</v>
      </c>
      <c r="D255" s="27" t="str">
        <f>IFERROR(VLOOKUP($A255&amp;"-"&amp;[1]★回答入力シート!$F255,[1]参照!$K$3:$N$11968,4,0),"")</f>
        <v/>
      </c>
      <c r="E255" s="27" t="s">
        <v>39</v>
      </c>
      <c r="F255" s="28"/>
      <c r="G255" s="27" t="s">
        <v>40</v>
      </c>
      <c r="H255" s="28"/>
      <c r="I255" s="27" t="s">
        <v>41</v>
      </c>
      <c r="J255" s="27" t="s">
        <v>39</v>
      </c>
      <c r="K255" s="28"/>
      <c r="L255" s="27" t="s">
        <v>40</v>
      </c>
      <c r="M255" s="28"/>
      <c r="N255" s="27" t="s">
        <v>41</v>
      </c>
      <c r="O255" s="28"/>
      <c r="P255" s="29" t="str">
        <f>IF(D255="","",IF(VLOOKUP($D255,[1]参照!$N$3:$O$11968,2,0)=0,"",VLOOKUP($D255,[1]参照!$N$3:$O$11968,2,0)))</f>
        <v/>
      </c>
      <c r="Q255" s="28"/>
      <c r="R255" s="28"/>
      <c r="S255" s="25"/>
      <c r="T255" s="25"/>
      <c r="U255" s="30" t="str">
        <f>IF(ISERROR(VLOOKUP($O255&amp;$Q255&amp;$R255,[1]参照!$BH$3:$BS$27,3,0)),"",IF(VLOOKUP($O255&amp;$Q255&amp;$R255,[1]参照!$BH$3:$BS$27,3,0)=0,"",VLOOKUP($O255&amp;$Q255&amp;$R255,[1]参照!$BH$3:$BS$27,3,0)))</f>
        <v/>
      </c>
      <c r="V255" s="31"/>
      <c r="W255" s="32"/>
      <c r="X255" s="30" t="str">
        <f>IF(ISERROR(VLOOKUP($O255&amp;$Q255&amp;$R255,[1]参照!$BH$3:$BS$27,8,0)),"",IF(VLOOKUP($O255&amp;$Q255&amp;$R255,[1]参照!$BH$3:$BS$27,8,0)=0,"",VLOOKUP($O255&amp;$Q255&amp;$R255,[1]参照!$BH$3:$BS$27,8,0)))</f>
        <v/>
      </c>
      <c r="Y255" s="30" t="str">
        <f>IF(ISERROR(VLOOKUP($O255&amp;$Q255&amp;$R255,[1]参照!$BH$3:$BS$27,4,0)),"",IF(VLOOKUP($O255&amp;$Q255&amp;$R255,[1]参照!$BH$3:$BS$27,4,0)=0,"",VLOOKUP($O255&amp;$Q255&amp;$R255,[1]参照!$BH$3:$BS$27,4,0)))</f>
        <v/>
      </c>
      <c r="Z255" s="31"/>
      <c r="AA255" s="32"/>
      <c r="AB255" s="30" t="str">
        <f>IF(ISERROR(VLOOKUP($O255&amp;$Q255&amp;$R255,[1]参照!$BH$3:$BS$27,9,0)),"",IF(VLOOKUP($O255&amp;$Q255&amp;$R255,[1]参照!$BH$3:$BS$27,9,0)=0,"",VLOOKUP($O255&amp;$Q255&amp;$R255,[1]参照!$BH$3:$BS$27,9,0)))</f>
        <v/>
      </c>
      <c r="AC255" s="30" t="str">
        <f>IF(ISERROR(VLOOKUP($O255&amp;$Q255&amp;$R255,[1]参照!$BH$3:$BS$27,5,0)),"",IF(VLOOKUP($O255&amp;$Q255&amp;$R255,[1]参照!$BH$3:$BS$27,5,0)=0,"",VLOOKUP($O255&amp;$Q255&amp;$R255,[1]参照!$BH$3:$BS$27,5,0)))</f>
        <v/>
      </c>
      <c r="AD255" s="31"/>
      <c r="AE255" s="32"/>
      <c r="AF255" s="30" t="str">
        <f>IF(ISERROR(VLOOKUP($O255&amp;$Q255&amp;$R255,[1]参照!$BH$3:$BS$27,10,0)),"",IF(VLOOKUP($O255&amp;$Q255&amp;$R255,[1]参照!$BH$3:$BS$27,10,0)=0,"",VLOOKUP($O255&amp;$Q255&amp;$R255,[1]参照!$BH$3:$BS$27,10,0)))</f>
        <v/>
      </c>
      <c r="AG255" s="30" t="str">
        <f>IF(ISERROR(VLOOKUP($O255&amp;$Q255&amp;$R255,[1]参照!$BH$3:$BS$27,6,0)),"",IF(VLOOKUP($O255&amp;$Q255&amp;$R255,[1]参照!$BH$3:$BS$27,6,0)=0,"",VLOOKUP($O255&amp;$Q255&amp;$R255,[1]参照!$BH$3:$BS$27,6,0)))</f>
        <v/>
      </c>
      <c r="AH255" s="31"/>
      <c r="AI255" s="32"/>
      <c r="AJ255" s="30" t="str">
        <f>IF(ISERROR(VLOOKUP($O255&amp;$Q255&amp;$R255,[1]参照!$BH$3:$BS$27,11,0)),"",IF(VLOOKUP($O255&amp;$Q255&amp;$R255,[1]参照!$BH$3:$BS$27,11,0)=0,"",VLOOKUP($O255&amp;$Q255&amp;$R255,[1]参照!$BH$3:$BS$27,11,0)))</f>
        <v/>
      </c>
      <c r="AK255" s="30" t="str">
        <f>IF(ISERROR(VLOOKUP($O255&amp;$Q255&amp;$R255,[1]参照!$BH$3:$BS$27,7,0)),"",IF(VLOOKUP($O255&amp;$Q255&amp;$R255,[1]参照!$BH$3:$BS$27,7,0)=0,"",VLOOKUP($O255&amp;$Q255&amp;$R255,[1]参照!$BH$3:$BS$27,7,0)))</f>
        <v/>
      </c>
      <c r="AL255" s="31"/>
      <c r="AM255" s="32"/>
      <c r="AN255" s="30" t="str">
        <f>IF(ISERROR(VLOOKUP($O255&amp;$Q255&amp;$R255,[1]参照!$BH$3:$BS$27,12,0)),"",IF(VLOOKUP($O255&amp;$Q255&amp;$R255,[1]参照!$BH$3:$BS$27,12,0)=0,"",VLOOKUP($O255&amp;$Q255&amp;$R255,[1]参照!$BH$3:$BS$27,12,0)))</f>
        <v/>
      </c>
      <c r="AO255" s="33"/>
      <c r="AP255" s="34"/>
    </row>
    <row r="256" spans="1:42" ht="21.75" customHeight="1">
      <c r="A256" s="24" t="str">
        <f>[1]表紙!$H$11</f>
        <v>28365</v>
      </c>
      <c r="B256" s="25"/>
      <c r="C256" s="26">
        <v>253</v>
      </c>
      <c r="D256" s="27" t="str">
        <f>IFERROR(VLOOKUP($A256&amp;"-"&amp;[1]★回答入力シート!$F256,[1]参照!$K$3:$N$11968,4,0),"")</f>
        <v/>
      </c>
      <c r="E256" s="27" t="s">
        <v>39</v>
      </c>
      <c r="F256" s="28"/>
      <c r="G256" s="27" t="s">
        <v>40</v>
      </c>
      <c r="H256" s="28"/>
      <c r="I256" s="27" t="s">
        <v>41</v>
      </c>
      <c r="J256" s="27" t="s">
        <v>39</v>
      </c>
      <c r="K256" s="28"/>
      <c r="L256" s="27" t="s">
        <v>40</v>
      </c>
      <c r="M256" s="28"/>
      <c r="N256" s="27" t="s">
        <v>41</v>
      </c>
      <c r="O256" s="28"/>
      <c r="P256" s="29" t="str">
        <f>IF(D256="","",IF(VLOOKUP($D256,[1]参照!$N$3:$O$11968,2,0)=0,"",VLOOKUP($D256,[1]参照!$N$3:$O$11968,2,0)))</f>
        <v/>
      </c>
      <c r="Q256" s="28"/>
      <c r="R256" s="28"/>
      <c r="S256" s="25"/>
      <c r="T256" s="25"/>
      <c r="U256" s="30" t="str">
        <f>IF(ISERROR(VLOOKUP($O256&amp;$Q256&amp;$R256,[1]参照!$BH$3:$BS$27,3,0)),"",IF(VLOOKUP($O256&amp;$Q256&amp;$R256,[1]参照!$BH$3:$BS$27,3,0)=0,"",VLOOKUP($O256&amp;$Q256&amp;$R256,[1]参照!$BH$3:$BS$27,3,0)))</f>
        <v/>
      </c>
      <c r="V256" s="31"/>
      <c r="W256" s="32"/>
      <c r="X256" s="30" t="str">
        <f>IF(ISERROR(VLOOKUP($O256&amp;$Q256&amp;$R256,[1]参照!$BH$3:$BS$27,8,0)),"",IF(VLOOKUP($O256&amp;$Q256&amp;$R256,[1]参照!$BH$3:$BS$27,8,0)=0,"",VLOOKUP($O256&amp;$Q256&amp;$R256,[1]参照!$BH$3:$BS$27,8,0)))</f>
        <v/>
      </c>
      <c r="Y256" s="30" t="str">
        <f>IF(ISERROR(VLOOKUP($O256&amp;$Q256&amp;$R256,[1]参照!$BH$3:$BS$27,4,0)),"",IF(VLOOKUP($O256&amp;$Q256&amp;$R256,[1]参照!$BH$3:$BS$27,4,0)=0,"",VLOOKUP($O256&amp;$Q256&amp;$R256,[1]参照!$BH$3:$BS$27,4,0)))</f>
        <v/>
      </c>
      <c r="Z256" s="31"/>
      <c r="AA256" s="32"/>
      <c r="AB256" s="30" t="str">
        <f>IF(ISERROR(VLOOKUP($O256&amp;$Q256&amp;$R256,[1]参照!$BH$3:$BS$27,9,0)),"",IF(VLOOKUP($O256&amp;$Q256&amp;$R256,[1]参照!$BH$3:$BS$27,9,0)=0,"",VLOOKUP($O256&amp;$Q256&amp;$R256,[1]参照!$BH$3:$BS$27,9,0)))</f>
        <v/>
      </c>
      <c r="AC256" s="30" t="str">
        <f>IF(ISERROR(VLOOKUP($O256&amp;$Q256&amp;$R256,[1]参照!$BH$3:$BS$27,5,0)),"",IF(VLOOKUP($O256&amp;$Q256&amp;$R256,[1]参照!$BH$3:$BS$27,5,0)=0,"",VLOOKUP($O256&amp;$Q256&amp;$R256,[1]参照!$BH$3:$BS$27,5,0)))</f>
        <v/>
      </c>
      <c r="AD256" s="31"/>
      <c r="AE256" s="32"/>
      <c r="AF256" s="30" t="str">
        <f>IF(ISERROR(VLOOKUP($O256&amp;$Q256&amp;$R256,[1]参照!$BH$3:$BS$27,10,0)),"",IF(VLOOKUP($O256&amp;$Q256&amp;$R256,[1]参照!$BH$3:$BS$27,10,0)=0,"",VLOOKUP($O256&amp;$Q256&amp;$R256,[1]参照!$BH$3:$BS$27,10,0)))</f>
        <v/>
      </c>
      <c r="AG256" s="30" t="str">
        <f>IF(ISERROR(VLOOKUP($O256&amp;$Q256&amp;$R256,[1]参照!$BH$3:$BS$27,6,0)),"",IF(VLOOKUP($O256&amp;$Q256&amp;$R256,[1]参照!$BH$3:$BS$27,6,0)=0,"",VLOOKUP($O256&amp;$Q256&amp;$R256,[1]参照!$BH$3:$BS$27,6,0)))</f>
        <v/>
      </c>
      <c r="AH256" s="31"/>
      <c r="AI256" s="32"/>
      <c r="AJ256" s="30" t="str">
        <f>IF(ISERROR(VLOOKUP($O256&amp;$Q256&amp;$R256,[1]参照!$BH$3:$BS$27,11,0)),"",IF(VLOOKUP($O256&amp;$Q256&amp;$R256,[1]参照!$BH$3:$BS$27,11,0)=0,"",VLOOKUP($O256&amp;$Q256&amp;$R256,[1]参照!$BH$3:$BS$27,11,0)))</f>
        <v/>
      </c>
      <c r="AK256" s="30" t="str">
        <f>IF(ISERROR(VLOOKUP($O256&amp;$Q256&amp;$R256,[1]参照!$BH$3:$BS$27,7,0)),"",IF(VLOOKUP($O256&amp;$Q256&amp;$R256,[1]参照!$BH$3:$BS$27,7,0)=0,"",VLOOKUP($O256&amp;$Q256&amp;$R256,[1]参照!$BH$3:$BS$27,7,0)))</f>
        <v/>
      </c>
      <c r="AL256" s="31"/>
      <c r="AM256" s="32"/>
      <c r="AN256" s="30" t="str">
        <f>IF(ISERROR(VLOOKUP($O256&amp;$Q256&amp;$R256,[1]参照!$BH$3:$BS$27,12,0)),"",IF(VLOOKUP($O256&amp;$Q256&amp;$R256,[1]参照!$BH$3:$BS$27,12,0)=0,"",VLOOKUP($O256&amp;$Q256&amp;$R256,[1]参照!$BH$3:$BS$27,12,0)))</f>
        <v/>
      </c>
      <c r="AO256" s="33"/>
      <c r="AP256" s="34"/>
    </row>
    <row r="257" spans="1:42" ht="21.75" customHeight="1">
      <c r="A257" s="24" t="str">
        <f>[1]表紙!$H$11</f>
        <v>28365</v>
      </c>
      <c r="B257" s="25"/>
      <c r="C257" s="26">
        <v>254</v>
      </c>
      <c r="D257" s="27" t="str">
        <f>IFERROR(VLOOKUP($A257&amp;"-"&amp;[1]★回答入力シート!$F257,[1]参照!$K$3:$N$11968,4,0),"")</f>
        <v/>
      </c>
      <c r="E257" s="27" t="s">
        <v>39</v>
      </c>
      <c r="F257" s="28"/>
      <c r="G257" s="27" t="s">
        <v>40</v>
      </c>
      <c r="H257" s="28"/>
      <c r="I257" s="27" t="s">
        <v>41</v>
      </c>
      <c r="J257" s="27" t="s">
        <v>39</v>
      </c>
      <c r="K257" s="28"/>
      <c r="L257" s="27" t="s">
        <v>40</v>
      </c>
      <c r="M257" s="28"/>
      <c r="N257" s="27" t="s">
        <v>41</v>
      </c>
      <c r="O257" s="28"/>
      <c r="P257" s="29" t="str">
        <f>IF(D257="","",IF(VLOOKUP($D257,[1]参照!$N$3:$O$11968,2,0)=0,"",VLOOKUP($D257,[1]参照!$N$3:$O$11968,2,0)))</f>
        <v/>
      </c>
      <c r="Q257" s="28"/>
      <c r="R257" s="28"/>
      <c r="S257" s="25"/>
      <c r="T257" s="25"/>
      <c r="U257" s="30" t="str">
        <f>IF(ISERROR(VLOOKUP($O257&amp;$Q257&amp;$R257,[1]参照!$BH$3:$BS$27,3,0)),"",IF(VLOOKUP($O257&amp;$Q257&amp;$R257,[1]参照!$BH$3:$BS$27,3,0)=0,"",VLOOKUP($O257&amp;$Q257&amp;$R257,[1]参照!$BH$3:$BS$27,3,0)))</f>
        <v/>
      </c>
      <c r="V257" s="31"/>
      <c r="W257" s="32"/>
      <c r="X257" s="30" t="str">
        <f>IF(ISERROR(VLOOKUP($O257&amp;$Q257&amp;$R257,[1]参照!$BH$3:$BS$27,8,0)),"",IF(VLOOKUP($O257&amp;$Q257&amp;$R257,[1]参照!$BH$3:$BS$27,8,0)=0,"",VLOOKUP($O257&amp;$Q257&amp;$R257,[1]参照!$BH$3:$BS$27,8,0)))</f>
        <v/>
      </c>
      <c r="Y257" s="30" t="str">
        <f>IF(ISERROR(VLOOKUP($O257&amp;$Q257&amp;$R257,[1]参照!$BH$3:$BS$27,4,0)),"",IF(VLOOKUP($O257&amp;$Q257&amp;$R257,[1]参照!$BH$3:$BS$27,4,0)=0,"",VLOOKUP($O257&amp;$Q257&amp;$R257,[1]参照!$BH$3:$BS$27,4,0)))</f>
        <v/>
      </c>
      <c r="Z257" s="31"/>
      <c r="AA257" s="32"/>
      <c r="AB257" s="30" t="str">
        <f>IF(ISERROR(VLOOKUP($O257&amp;$Q257&amp;$R257,[1]参照!$BH$3:$BS$27,9,0)),"",IF(VLOOKUP($O257&amp;$Q257&amp;$R257,[1]参照!$BH$3:$BS$27,9,0)=0,"",VLOOKUP($O257&amp;$Q257&amp;$R257,[1]参照!$BH$3:$BS$27,9,0)))</f>
        <v/>
      </c>
      <c r="AC257" s="30" t="str">
        <f>IF(ISERROR(VLOOKUP($O257&amp;$Q257&amp;$R257,[1]参照!$BH$3:$BS$27,5,0)),"",IF(VLOOKUP($O257&amp;$Q257&amp;$R257,[1]参照!$BH$3:$BS$27,5,0)=0,"",VLOOKUP($O257&amp;$Q257&amp;$R257,[1]参照!$BH$3:$BS$27,5,0)))</f>
        <v/>
      </c>
      <c r="AD257" s="31"/>
      <c r="AE257" s="32"/>
      <c r="AF257" s="30" t="str">
        <f>IF(ISERROR(VLOOKUP($O257&amp;$Q257&amp;$R257,[1]参照!$BH$3:$BS$27,10,0)),"",IF(VLOOKUP($O257&amp;$Q257&amp;$R257,[1]参照!$BH$3:$BS$27,10,0)=0,"",VLOOKUP($O257&amp;$Q257&amp;$R257,[1]参照!$BH$3:$BS$27,10,0)))</f>
        <v/>
      </c>
      <c r="AG257" s="30" t="str">
        <f>IF(ISERROR(VLOOKUP($O257&amp;$Q257&amp;$R257,[1]参照!$BH$3:$BS$27,6,0)),"",IF(VLOOKUP($O257&amp;$Q257&amp;$R257,[1]参照!$BH$3:$BS$27,6,0)=0,"",VLOOKUP($O257&amp;$Q257&amp;$R257,[1]参照!$BH$3:$BS$27,6,0)))</f>
        <v/>
      </c>
      <c r="AH257" s="31"/>
      <c r="AI257" s="32"/>
      <c r="AJ257" s="30" t="str">
        <f>IF(ISERROR(VLOOKUP($O257&amp;$Q257&amp;$R257,[1]参照!$BH$3:$BS$27,11,0)),"",IF(VLOOKUP($O257&amp;$Q257&amp;$R257,[1]参照!$BH$3:$BS$27,11,0)=0,"",VLOOKUP($O257&amp;$Q257&amp;$R257,[1]参照!$BH$3:$BS$27,11,0)))</f>
        <v/>
      </c>
      <c r="AK257" s="30" t="str">
        <f>IF(ISERROR(VLOOKUP($O257&amp;$Q257&amp;$R257,[1]参照!$BH$3:$BS$27,7,0)),"",IF(VLOOKUP($O257&amp;$Q257&amp;$R257,[1]参照!$BH$3:$BS$27,7,0)=0,"",VLOOKUP($O257&amp;$Q257&amp;$R257,[1]参照!$BH$3:$BS$27,7,0)))</f>
        <v/>
      </c>
      <c r="AL257" s="31"/>
      <c r="AM257" s="32"/>
      <c r="AN257" s="30" t="str">
        <f>IF(ISERROR(VLOOKUP($O257&amp;$Q257&amp;$R257,[1]参照!$BH$3:$BS$27,12,0)),"",IF(VLOOKUP($O257&amp;$Q257&amp;$R257,[1]参照!$BH$3:$BS$27,12,0)=0,"",VLOOKUP($O257&amp;$Q257&amp;$R257,[1]参照!$BH$3:$BS$27,12,0)))</f>
        <v/>
      </c>
      <c r="AO257" s="33"/>
      <c r="AP257" s="34"/>
    </row>
    <row r="258" spans="1:42" ht="21.75" customHeight="1">
      <c r="A258" s="24" t="str">
        <f>[1]表紙!$H$11</f>
        <v>28365</v>
      </c>
      <c r="B258" s="25"/>
      <c r="C258" s="26">
        <v>255</v>
      </c>
      <c r="D258" s="27" t="str">
        <f>IFERROR(VLOOKUP($A258&amp;"-"&amp;[1]★回答入力シート!$F258,[1]参照!$K$3:$N$11968,4,0),"")</f>
        <v/>
      </c>
      <c r="E258" s="27" t="s">
        <v>39</v>
      </c>
      <c r="F258" s="28"/>
      <c r="G258" s="27" t="s">
        <v>40</v>
      </c>
      <c r="H258" s="28"/>
      <c r="I258" s="27" t="s">
        <v>41</v>
      </c>
      <c r="J258" s="27" t="s">
        <v>39</v>
      </c>
      <c r="K258" s="28"/>
      <c r="L258" s="27" t="s">
        <v>40</v>
      </c>
      <c r="M258" s="28"/>
      <c r="N258" s="27" t="s">
        <v>41</v>
      </c>
      <c r="O258" s="28"/>
      <c r="P258" s="29" t="str">
        <f>IF(D258="","",IF(VLOOKUP($D258,[1]参照!$N$3:$O$11968,2,0)=0,"",VLOOKUP($D258,[1]参照!$N$3:$O$11968,2,0)))</f>
        <v/>
      </c>
      <c r="Q258" s="28"/>
      <c r="R258" s="28"/>
      <c r="S258" s="25"/>
      <c r="T258" s="25"/>
      <c r="U258" s="30" t="str">
        <f>IF(ISERROR(VLOOKUP($O258&amp;$Q258&amp;$R258,[1]参照!$BH$3:$BS$27,3,0)),"",IF(VLOOKUP($O258&amp;$Q258&amp;$R258,[1]参照!$BH$3:$BS$27,3,0)=0,"",VLOOKUP($O258&amp;$Q258&amp;$R258,[1]参照!$BH$3:$BS$27,3,0)))</f>
        <v/>
      </c>
      <c r="V258" s="31"/>
      <c r="W258" s="32"/>
      <c r="X258" s="30" t="str">
        <f>IF(ISERROR(VLOOKUP($O258&amp;$Q258&amp;$R258,[1]参照!$BH$3:$BS$27,8,0)),"",IF(VLOOKUP($O258&amp;$Q258&amp;$R258,[1]参照!$BH$3:$BS$27,8,0)=0,"",VLOOKUP($O258&amp;$Q258&amp;$R258,[1]参照!$BH$3:$BS$27,8,0)))</f>
        <v/>
      </c>
      <c r="Y258" s="30" t="str">
        <f>IF(ISERROR(VLOOKUP($O258&amp;$Q258&amp;$R258,[1]参照!$BH$3:$BS$27,4,0)),"",IF(VLOOKUP($O258&amp;$Q258&amp;$R258,[1]参照!$BH$3:$BS$27,4,0)=0,"",VLOOKUP($O258&amp;$Q258&amp;$R258,[1]参照!$BH$3:$BS$27,4,0)))</f>
        <v/>
      </c>
      <c r="Z258" s="31"/>
      <c r="AA258" s="32"/>
      <c r="AB258" s="30" t="str">
        <f>IF(ISERROR(VLOOKUP($O258&amp;$Q258&amp;$R258,[1]参照!$BH$3:$BS$27,9,0)),"",IF(VLOOKUP($O258&amp;$Q258&amp;$R258,[1]参照!$BH$3:$BS$27,9,0)=0,"",VLOOKUP($O258&amp;$Q258&amp;$R258,[1]参照!$BH$3:$BS$27,9,0)))</f>
        <v/>
      </c>
      <c r="AC258" s="30" t="str">
        <f>IF(ISERROR(VLOOKUP($O258&amp;$Q258&amp;$R258,[1]参照!$BH$3:$BS$27,5,0)),"",IF(VLOOKUP($O258&amp;$Q258&amp;$R258,[1]参照!$BH$3:$BS$27,5,0)=0,"",VLOOKUP($O258&amp;$Q258&amp;$R258,[1]参照!$BH$3:$BS$27,5,0)))</f>
        <v/>
      </c>
      <c r="AD258" s="31"/>
      <c r="AE258" s="32"/>
      <c r="AF258" s="30" t="str">
        <f>IF(ISERROR(VLOOKUP($O258&amp;$Q258&amp;$R258,[1]参照!$BH$3:$BS$27,10,0)),"",IF(VLOOKUP($O258&amp;$Q258&amp;$R258,[1]参照!$BH$3:$BS$27,10,0)=0,"",VLOOKUP($O258&amp;$Q258&amp;$R258,[1]参照!$BH$3:$BS$27,10,0)))</f>
        <v/>
      </c>
      <c r="AG258" s="30" t="str">
        <f>IF(ISERROR(VLOOKUP($O258&amp;$Q258&amp;$R258,[1]参照!$BH$3:$BS$27,6,0)),"",IF(VLOOKUP($O258&amp;$Q258&amp;$R258,[1]参照!$BH$3:$BS$27,6,0)=0,"",VLOOKUP($O258&amp;$Q258&amp;$R258,[1]参照!$BH$3:$BS$27,6,0)))</f>
        <v/>
      </c>
      <c r="AH258" s="31"/>
      <c r="AI258" s="32"/>
      <c r="AJ258" s="30" t="str">
        <f>IF(ISERROR(VLOOKUP($O258&amp;$Q258&amp;$R258,[1]参照!$BH$3:$BS$27,11,0)),"",IF(VLOOKUP($O258&amp;$Q258&amp;$R258,[1]参照!$BH$3:$BS$27,11,0)=0,"",VLOOKUP($O258&amp;$Q258&amp;$R258,[1]参照!$BH$3:$BS$27,11,0)))</f>
        <v/>
      </c>
      <c r="AK258" s="30" t="str">
        <f>IF(ISERROR(VLOOKUP($O258&amp;$Q258&amp;$R258,[1]参照!$BH$3:$BS$27,7,0)),"",IF(VLOOKUP($O258&amp;$Q258&amp;$R258,[1]参照!$BH$3:$BS$27,7,0)=0,"",VLOOKUP($O258&amp;$Q258&amp;$R258,[1]参照!$BH$3:$BS$27,7,0)))</f>
        <v/>
      </c>
      <c r="AL258" s="31"/>
      <c r="AM258" s="32"/>
      <c r="AN258" s="30" t="str">
        <f>IF(ISERROR(VLOOKUP($O258&amp;$Q258&amp;$R258,[1]参照!$BH$3:$BS$27,12,0)),"",IF(VLOOKUP($O258&amp;$Q258&amp;$R258,[1]参照!$BH$3:$BS$27,12,0)=0,"",VLOOKUP($O258&amp;$Q258&amp;$R258,[1]参照!$BH$3:$BS$27,12,0)))</f>
        <v/>
      </c>
      <c r="AO258" s="33"/>
      <c r="AP258" s="34"/>
    </row>
    <row r="259" spans="1:42" ht="21.75" customHeight="1">
      <c r="A259" s="24" t="str">
        <f>[1]表紙!$H$11</f>
        <v>28365</v>
      </c>
      <c r="B259" s="25"/>
      <c r="C259" s="26">
        <v>256</v>
      </c>
      <c r="D259" s="27" t="str">
        <f>IFERROR(VLOOKUP($A259&amp;"-"&amp;[1]★回答入力シート!$F259,[1]参照!$K$3:$N$11968,4,0),"")</f>
        <v/>
      </c>
      <c r="E259" s="27" t="s">
        <v>39</v>
      </c>
      <c r="F259" s="28"/>
      <c r="G259" s="27" t="s">
        <v>40</v>
      </c>
      <c r="H259" s="28"/>
      <c r="I259" s="27" t="s">
        <v>41</v>
      </c>
      <c r="J259" s="27" t="s">
        <v>39</v>
      </c>
      <c r="K259" s="28"/>
      <c r="L259" s="27" t="s">
        <v>40</v>
      </c>
      <c r="M259" s="28"/>
      <c r="N259" s="27" t="s">
        <v>41</v>
      </c>
      <c r="O259" s="28"/>
      <c r="P259" s="29" t="str">
        <f>IF(D259="","",IF(VLOOKUP($D259,[1]参照!$N$3:$O$11968,2,0)=0,"",VLOOKUP($D259,[1]参照!$N$3:$O$11968,2,0)))</f>
        <v/>
      </c>
      <c r="Q259" s="28"/>
      <c r="R259" s="28"/>
      <c r="S259" s="25"/>
      <c r="T259" s="25"/>
      <c r="U259" s="30" t="str">
        <f>IF(ISERROR(VLOOKUP($O259&amp;$Q259&amp;$R259,[1]参照!$BH$3:$BS$27,3,0)),"",IF(VLOOKUP($O259&amp;$Q259&amp;$R259,[1]参照!$BH$3:$BS$27,3,0)=0,"",VLOOKUP($O259&amp;$Q259&amp;$R259,[1]参照!$BH$3:$BS$27,3,0)))</f>
        <v/>
      </c>
      <c r="V259" s="31"/>
      <c r="W259" s="32"/>
      <c r="X259" s="30" t="str">
        <f>IF(ISERROR(VLOOKUP($O259&amp;$Q259&amp;$R259,[1]参照!$BH$3:$BS$27,8,0)),"",IF(VLOOKUP($O259&amp;$Q259&amp;$R259,[1]参照!$BH$3:$BS$27,8,0)=0,"",VLOOKUP($O259&amp;$Q259&amp;$R259,[1]参照!$BH$3:$BS$27,8,0)))</f>
        <v/>
      </c>
      <c r="Y259" s="30" t="str">
        <f>IF(ISERROR(VLOOKUP($O259&amp;$Q259&amp;$R259,[1]参照!$BH$3:$BS$27,4,0)),"",IF(VLOOKUP($O259&amp;$Q259&amp;$R259,[1]参照!$BH$3:$BS$27,4,0)=0,"",VLOOKUP($O259&amp;$Q259&amp;$R259,[1]参照!$BH$3:$BS$27,4,0)))</f>
        <v/>
      </c>
      <c r="Z259" s="31"/>
      <c r="AA259" s="32"/>
      <c r="AB259" s="30" t="str">
        <f>IF(ISERROR(VLOOKUP($O259&amp;$Q259&amp;$R259,[1]参照!$BH$3:$BS$27,9,0)),"",IF(VLOOKUP($O259&amp;$Q259&amp;$R259,[1]参照!$BH$3:$BS$27,9,0)=0,"",VLOOKUP($O259&amp;$Q259&amp;$R259,[1]参照!$BH$3:$BS$27,9,0)))</f>
        <v/>
      </c>
      <c r="AC259" s="30" t="str">
        <f>IF(ISERROR(VLOOKUP($O259&amp;$Q259&amp;$R259,[1]参照!$BH$3:$BS$27,5,0)),"",IF(VLOOKUP($O259&amp;$Q259&amp;$R259,[1]参照!$BH$3:$BS$27,5,0)=0,"",VLOOKUP($O259&amp;$Q259&amp;$R259,[1]参照!$BH$3:$BS$27,5,0)))</f>
        <v/>
      </c>
      <c r="AD259" s="31"/>
      <c r="AE259" s="32"/>
      <c r="AF259" s="30" t="str">
        <f>IF(ISERROR(VLOOKUP($O259&amp;$Q259&amp;$R259,[1]参照!$BH$3:$BS$27,10,0)),"",IF(VLOOKUP($O259&amp;$Q259&amp;$R259,[1]参照!$BH$3:$BS$27,10,0)=0,"",VLOOKUP($O259&amp;$Q259&amp;$R259,[1]参照!$BH$3:$BS$27,10,0)))</f>
        <v/>
      </c>
      <c r="AG259" s="30" t="str">
        <f>IF(ISERROR(VLOOKUP($O259&amp;$Q259&amp;$R259,[1]参照!$BH$3:$BS$27,6,0)),"",IF(VLOOKUP($O259&amp;$Q259&amp;$R259,[1]参照!$BH$3:$BS$27,6,0)=0,"",VLOOKUP($O259&amp;$Q259&amp;$R259,[1]参照!$BH$3:$BS$27,6,0)))</f>
        <v/>
      </c>
      <c r="AH259" s="31"/>
      <c r="AI259" s="32"/>
      <c r="AJ259" s="30" t="str">
        <f>IF(ISERROR(VLOOKUP($O259&amp;$Q259&amp;$R259,[1]参照!$BH$3:$BS$27,11,0)),"",IF(VLOOKUP($O259&amp;$Q259&amp;$R259,[1]参照!$BH$3:$BS$27,11,0)=0,"",VLOOKUP($O259&amp;$Q259&amp;$R259,[1]参照!$BH$3:$BS$27,11,0)))</f>
        <v/>
      </c>
      <c r="AK259" s="30" t="str">
        <f>IF(ISERROR(VLOOKUP($O259&amp;$Q259&amp;$R259,[1]参照!$BH$3:$BS$27,7,0)),"",IF(VLOOKUP($O259&amp;$Q259&amp;$R259,[1]参照!$BH$3:$BS$27,7,0)=0,"",VLOOKUP($O259&amp;$Q259&amp;$R259,[1]参照!$BH$3:$BS$27,7,0)))</f>
        <v/>
      </c>
      <c r="AL259" s="31"/>
      <c r="AM259" s="32"/>
      <c r="AN259" s="30" t="str">
        <f>IF(ISERROR(VLOOKUP($O259&amp;$Q259&amp;$R259,[1]参照!$BH$3:$BS$27,12,0)),"",IF(VLOOKUP($O259&amp;$Q259&amp;$R259,[1]参照!$BH$3:$BS$27,12,0)=0,"",VLOOKUP($O259&amp;$Q259&amp;$R259,[1]参照!$BH$3:$BS$27,12,0)))</f>
        <v/>
      </c>
      <c r="AO259" s="33"/>
      <c r="AP259" s="34"/>
    </row>
    <row r="260" spans="1:42" ht="21.75" customHeight="1">
      <c r="A260" s="24" t="str">
        <f>[1]表紙!$H$11</f>
        <v>28365</v>
      </c>
      <c r="B260" s="25"/>
      <c r="C260" s="26">
        <v>257</v>
      </c>
      <c r="D260" s="27" t="str">
        <f>IFERROR(VLOOKUP($A260&amp;"-"&amp;[1]★回答入力シート!$F260,[1]参照!$K$3:$N$11968,4,0),"")</f>
        <v/>
      </c>
      <c r="E260" s="27" t="s">
        <v>39</v>
      </c>
      <c r="F260" s="28"/>
      <c r="G260" s="27" t="s">
        <v>40</v>
      </c>
      <c r="H260" s="28"/>
      <c r="I260" s="27" t="s">
        <v>41</v>
      </c>
      <c r="J260" s="27" t="s">
        <v>39</v>
      </c>
      <c r="K260" s="28"/>
      <c r="L260" s="27" t="s">
        <v>40</v>
      </c>
      <c r="M260" s="28"/>
      <c r="N260" s="27" t="s">
        <v>41</v>
      </c>
      <c r="O260" s="28"/>
      <c r="P260" s="29" t="str">
        <f>IF(D260="","",IF(VLOOKUP($D260,[1]参照!$N$3:$O$11968,2,0)=0,"",VLOOKUP($D260,[1]参照!$N$3:$O$11968,2,0)))</f>
        <v/>
      </c>
      <c r="Q260" s="28"/>
      <c r="R260" s="28"/>
      <c r="S260" s="25"/>
      <c r="T260" s="25"/>
      <c r="U260" s="30" t="str">
        <f>IF(ISERROR(VLOOKUP($O260&amp;$Q260&amp;$R260,[1]参照!$BH$3:$BS$27,3,0)),"",IF(VLOOKUP($O260&amp;$Q260&amp;$R260,[1]参照!$BH$3:$BS$27,3,0)=0,"",VLOOKUP($O260&amp;$Q260&amp;$R260,[1]参照!$BH$3:$BS$27,3,0)))</f>
        <v/>
      </c>
      <c r="V260" s="31"/>
      <c r="W260" s="32"/>
      <c r="X260" s="30" t="str">
        <f>IF(ISERROR(VLOOKUP($O260&amp;$Q260&amp;$R260,[1]参照!$BH$3:$BS$27,8,0)),"",IF(VLOOKUP($O260&amp;$Q260&amp;$R260,[1]参照!$BH$3:$BS$27,8,0)=0,"",VLOOKUP($O260&amp;$Q260&amp;$R260,[1]参照!$BH$3:$BS$27,8,0)))</f>
        <v/>
      </c>
      <c r="Y260" s="30" t="str">
        <f>IF(ISERROR(VLOOKUP($O260&amp;$Q260&amp;$R260,[1]参照!$BH$3:$BS$27,4,0)),"",IF(VLOOKUP($O260&amp;$Q260&amp;$R260,[1]参照!$BH$3:$BS$27,4,0)=0,"",VLOOKUP($O260&amp;$Q260&amp;$R260,[1]参照!$BH$3:$BS$27,4,0)))</f>
        <v/>
      </c>
      <c r="Z260" s="31"/>
      <c r="AA260" s="32"/>
      <c r="AB260" s="30" t="str">
        <f>IF(ISERROR(VLOOKUP($O260&amp;$Q260&amp;$R260,[1]参照!$BH$3:$BS$27,9,0)),"",IF(VLOOKUP($O260&amp;$Q260&amp;$R260,[1]参照!$BH$3:$BS$27,9,0)=0,"",VLOOKUP($O260&amp;$Q260&amp;$R260,[1]参照!$BH$3:$BS$27,9,0)))</f>
        <v/>
      </c>
      <c r="AC260" s="30" t="str">
        <f>IF(ISERROR(VLOOKUP($O260&amp;$Q260&amp;$R260,[1]参照!$BH$3:$BS$27,5,0)),"",IF(VLOOKUP($O260&amp;$Q260&amp;$R260,[1]参照!$BH$3:$BS$27,5,0)=0,"",VLOOKUP($O260&amp;$Q260&amp;$R260,[1]参照!$BH$3:$BS$27,5,0)))</f>
        <v/>
      </c>
      <c r="AD260" s="31"/>
      <c r="AE260" s="32"/>
      <c r="AF260" s="30" t="str">
        <f>IF(ISERROR(VLOOKUP($O260&amp;$Q260&amp;$R260,[1]参照!$BH$3:$BS$27,10,0)),"",IF(VLOOKUP($O260&amp;$Q260&amp;$R260,[1]参照!$BH$3:$BS$27,10,0)=0,"",VLOOKUP($O260&amp;$Q260&amp;$R260,[1]参照!$BH$3:$BS$27,10,0)))</f>
        <v/>
      </c>
      <c r="AG260" s="30" t="str">
        <f>IF(ISERROR(VLOOKUP($O260&amp;$Q260&amp;$R260,[1]参照!$BH$3:$BS$27,6,0)),"",IF(VLOOKUP($O260&amp;$Q260&amp;$R260,[1]参照!$BH$3:$BS$27,6,0)=0,"",VLOOKUP($O260&amp;$Q260&amp;$R260,[1]参照!$BH$3:$BS$27,6,0)))</f>
        <v/>
      </c>
      <c r="AH260" s="31"/>
      <c r="AI260" s="32"/>
      <c r="AJ260" s="30" t="str">
        <f>IF(ISERROR(VLOOKUP($O260&amp;$Q260&amp;$R260,[1]参照!$BH$3:$BS$27,11,0)),"",IF(VLOOKUP($O260&amp;$Q260&amp;$R260,[1]参照!$BH$3:$BS$27,11,0)=0,"",VLOOKUP($O260&amp;$Q260&amp;$R260,[1]参照!$BH$3:$BS$27,11,0)))</f>
        <v/>
      </c>
      <c r="AK260" s="30" t="str">
        <f>IF(ISERROR(VLOOKUP($O260&amp;$Q260&amp;$R260,[1]参照!$BH$3:$BS$27,7,0)),"",IF(VLOOKUP($O260&amp;$Q260&amp;$R260,[1]参照!$BH$3:$BS$27,7,0)=0,"",VLOOKUP($O260&amp;$Q260&amp;$R260,[1]参照!$BH$3:$BS$27,7,0)))</f>
        <v/>
      </c>
      <c r="AL260" s="31"/>
      <c r="AM260" s="32"/>
      <c r="AN260" s="30" t="str">
        <f>IF(ISERROR(VLOOKUP($O260&amp;$Q260&amp;$R260,[1]参照!$BH$3:$BS$27,12,0)),"",IF(VLOOKUP($O260&amp;$Q260&amp;$R260,[1]参照!$BH$3:$BS$27,12,0)=0,"",VLOOKUP($O260&amp;$Q260&amp;$R260,[1]参照!$BH$3:$BS$27,12,0)))</f>
        <v/>
      </c>
      <c r="AO260" s="33"/>
      <c r="AP260" s="34"/>
    </row>
    <row r="261" spans="1:42" ht="21.75" customHeight="1">
      <c r="A261" s="24" t="str">
        <f>[1]表紙!$H$11</f>
        <v>28365</v>
      </c>
      <c r="B261" s="25"/>
      <c r="C261" s="26">
        <v>258</v>
      </c>
      <c r="D261" s="27" t="str">
        <f>IFERROR(VLOOKUP($A261&amp;"-"&amp;[1]★回答入力シート!$F261,[1]参照!$K$3:$N$11968,4,0),"")</f>
        <v/>
      </c>
      <c r="E261" s="27" t="s">
        <v>39</v>
      </c>
      <c r="F261" s="28"/>
      <c r="G261" s="27" t="s">
        <v>40</v>
      </c>
      <c r="H261" s="28"/>
      <c r="I261" s="27" t="s">
        <v>41</v>
      </c>
      <c r="J261" s="27" t="s">
        <v>39</v>
      </c>
      <c r="K261" s="28"/>
      <c r="L261" s="27" t="s">
        <v>40</v>
      </c>
      <c r="M261" s="28"/>
      <c r="N261" s="27" t="s">
        <v>41</v>
      </c>
      <c r="O261" s="28"/>
      <c r="P261" s="29" t="str">
        <f>IF(D261="","",IF(VLOOKUP($D261,[1]参照!$N$3:$O$11968,2,0)=0,"",VLOOKUP($D261,[1]参照!$N$3:$O$11968,2,0)))</f>
        <v/>
      </c>
      <c r="Q261" s="28"/>
      <c r="R261" s="28"/>
      <c r="S261" s="25"/>
      <c r="T261" s="25"/>
      <c r="U261" s="30" t="str">
        <f>IF(ISERROR(VLOOKUP($O261&amp;$Q261&amp;$R261,[1]参照!$BH$3:$BS$27,3,0)),"",IF(VLOOKUP($O261&amp;$Q261&amp;$R261,[1]参照!$BH$3:$BS$27,3,0)=0,"",VLOOKUP($O261&amp;$Q261&amp;$R261,[1]参照!$BH$3:$BS$27,3,0)))</f>
        <v/>
      </c>
      <c r="V261" s="31"/>
      <c r="W261" s="32"/>
      <c r="X261" s="30" t="str">
        <f>IF(ISERROR(VLOOKUP($O261&amp;$Q261&amp;$R261,[1]参照!$BH$3:$BS$27,8,0)),"",IF(VLOOKUP($O261&amp;$Q261&amp;$R261,[1]参照!$BH$3:$BS$27,8,0)=0,"",VLOOKUP($O261&amp;$Q261&amp;$R261,[1]参照!$BH$3:$BS$27,8,0)))</f>
        <v/>
      </c>
      <c r="Y261" s="30" t="str">
        <f>IF(ISERROR(VLOOKUP($O261&amp;$Q261&amp;$R261,[1]参照!$BH$3:$BS$27,4,0)),"",IF(VLOOKUP($O261&amp;$Q261&amp;$R261,[1]参照!$BH$3:$BS$27,4,0)=0,"",VLOOKUP($O261&amp;$Q261&amp;$R261,[1]参照!$BH$3:$BS$27,4,0)))</f>
        <v/>
      </c>
      <c r="Z261" s="31"/>
      <c r="AA261" s="32"/>
      <c r="AB261" s="30" t="str">
        <f>IF(ISERROR(VLOOKUP($O261&amp;$Q261&amp;$R261,[1]参照!$BH$3:$BS$27,9,0)),"",IF(VLOOKUP($O261&amp;$Q261&amp;$R261,[1]参照!$BH$3:$BS$27,9,0)=0,"",VLOOKUP($O261&amp;$Q261&amp;$R261,[1]参照!$BH$3:$BS$27,9,0)))</f>
        <v/>
      </c>
      <c r="AC261" s="30" t="str">
        <f>IF(ISERROR(VLOOKUP($O261&amp;$Q261&amp;$R261,[1]参照!$BH$3:$BS$27,5,0)),"",IF(VLOOKUP($O261&amp;$Q261&amp;$R261,[1]参照!$BH$3:$BS$27,5,0)=0,"",VLOOKUP($O261&amp;$Q261&amp;$R261,[1]参照!$BH$3:$BS$27,5,0)))</f>
        <v/>
      </c>
      <c r="AD261" s="31"/>
      <c r="AE261" s="32"/>
      <c r="AF261" s="30" t="str">
        <f>IF(ISERROR(VLOOKUP($O261&amp;$Q261&amp;$R261,[1]参照!$BH$3:$BS$27,10,0)),"",IF(VLOOKUP($O261&amp;$Q261&amp;$R261,[1]参照!$BH$3:$BS$27,10,0)=0,"",VLOOKUP($O261&amp;$Q261&amp;$R261,[1]参照!$BH$3:$BS$27,10,0)))</f>
        <v/>
      </c>
      <c r="AG261" s="30" t="str">
        <f>IF(ISERROR(VLOOKUP($O261&amp;$Q261&amp;$R261,[1]参照!$BH$3:$BS$27,6,0)),"",IF(VLOOKUP($O261&amp;$Q261&amp;$R261,[1]参照!$BH$3:$BS$27,6,0)=0,"",VLOOKUP($O261&amp;$Q261&amp;$R261,[1]参照!$BH$3:$BS$27,6,0)))</f>
        <v/>
      </c>
      <c r="AH261" s="31"/>
      <c r="AI261" s="32"/>
      <c r="AJ261" s="30" t="str">
        <f>IF(ISERROR(VLOOKUP($O261&amp;$Q261&amp;$R261,[1]参照!$BH$3:$BS$27,11,0)),"",IF(VLOOKUP($O261&amp;$Q261&amp;$R261,[1]参照!$BH$3:$BS$27,11,0)=0,"",VLOOKUP($O261&amp;$Q261&amp;$R261,[1]参照!$BH$3:$BS$27,11,0)))</f>
        <v/>
      </c>
      <c r="AK261" s="30" t="str">
        <f>IF(ISERROR(VLOOKUP($O261&amp;$Q261&amp;$R261,[1]参照!$BH$3:$BS$27,7,0)),"",IF(VLOOKUP($O261&amp;$Q261&amp;$R261,[1]参照!$BH$3:$BS$27,7,0)=0,"",VLOOKUP($O261&amp;$Q261&amp;$R261,[1]参照!$BH$3:$BS$27,7,0)))</f>
        <v/>
      </c>
      <c r="AL261" s="31"/>
      <c r="AM261" s="32"/>
      <c r="AN261" s="30" t="str">
        <f>IF(ISERROR(VLOOKUP($O261&amp;$Q261&amp;$R261,[1]参照!$BH$3:$BS$27,12,0)),"",IF(VLOOKUP($O261&amp;$Q261&amp;$R261,[1]参照!$BH$3:$BS$27,12,0)=0,"",VLOOKUP($O261&amp;$Q261&amp;$R261,[1]参照!$BH$3:$BS$27,12,0)))</f>
        <v/>
      </c>
      <c r="AO261" s="33"/>
      <c r="AP261" s="34"/>
    </row>
    <row r="262" spans="1:42" ht="21.75" customHeight="1">
      <c r="A262" s="24" t="str">
        <f>[1]表紙!$H$11</f>
        <v>28365</v>
      </c>
      <c r="B262" s="25"/>
      <c r="C262" s="26">
        <v>259</v>
      </c>
      <c r="D262" s="27" t="str">
        <f>IFERROR(VLOOKUP($A262&amp;"-"&amp;[1]★回答入力シート!$F262,[1]参照!$K$3:$N$11968,4,0),"")</f>
        <v/>
      </c>
      <c r="E262" s="27" t="s">
        <v>39</v>
      </c>
      <c r="F262" s="28"/>
      <c r="G262" s="27" t="s">
        <v>40</v>
      </c>
      <c r="H262" s="28"/>
      <c r="I262" s="27" t="s">
        <v>41</v>
      </c>
      <c r="J262" s="27" t="s">
        <v>39</v>
      </c>
      <c r="K262" s="28"/>
      <c r="L262" s="27" t="s">
        <v>40</v>
      </c>
      <c r="M262" s="28"/>
      <c r="N262" s="27" t="s">
        <v>41</v>
      </c>
      <c r="O262" s="28"/>
      <c r="P262" s="29" t="str">
        <f>IF(D262="","",IF(VLOOKUP($D262,[1]参照!$N$3:$O$11968,2,0)=0,"",VLOOKUP($D262,[1]参照!$N$3:$O$11968,2,0)))</f>
        <v/>
      </c>
      <c r="Q262" s="28"/>
      <c r="R262" s="28"/>
      <c r="S262" s="25"/>
      <c r="T262" s="25"/>
      <c r="U262" s="30" t="str">
        <f>IF(ISERROR(VLOOKUP($O262&amp;$Q262&amp;$R262,[1]参照!$BH$3:$BS$27,3,0)),"",IF(VLOOKUP($O262&amp;$Q262&amp;$R262,[1]参照!$BH$3:$BS$27,3,0)=0,"",VLOOKUP($O262&amp;$Q262&amp;$R262,[1]参照!$BH$3:$BS$27,3,0)))</f>
        <v/>
      </c>
      <c r="V262" s="31"/>
      <c r="W262" s="32"/>
      <c r="X262" s="30" t="str">
        <f>IF(ISERROR(VLOOKUP($O262&amp;$Q262&amp;$R262,[1]参照!$BH$3:$BS$27,8,0)),"",IF(VLOOKUP($O262&amp;$Q262&amp;$R262,[1]参照!$BH$3:$BS$27,8,0)=0,"",VLOOKUP($O262&amp;$Q262&amp;$R262,[1]参照!$BH$3:$BS$27,8,0)))</f>
        <v/>
      </c>
      <c r="Y262" s="30" t="str">
        <f>IF(ISERROR(VLOOKUP($O262&amp;$Q262&amp;$R262,[1]参照!$BH$3:$BS$27,4,0)),"",IF(VLOOKUP($O262&amp;$Q262&amp;$R262,[1]参照!$BH$3:$BS$27,4,0)=0,"",VLOOKUP($O262&amp;$Q262&amp;$R262,[1]参照!$BH$3:$BS$27,4,0)))</f>
        <v/>
      </c>
      <c r="Z262" s="31"/>
      <c r="AA262" s="32"/>
      <c r="AB262" s="30" t="str">
        <f>IF(ISERROR(VLOOKUP($O262&amp;$Q262&amp;$R262,[1]参照!$BH$3:$BS$27,9,0)),"",IF(VLOOKUP($O262&amp;$Q262&amp;$R262,[1]参照!$BH$3:$BS$27,9,0)=0,"",VLOOKUP($O262&amp;$Q262&amp;$R262,[1]参照!$BH$3:$BS$27,9,0)))</f>
        <v/>
      </c>
      <c r="AC262" s="30" t="str">
        <f>IF(ISERROR(VLOOKUP($O262&amp;$Q262&amp;$R262,[1]参照!$BH$3:$BS$27,5,0)),"",IF(VLOOKUP($O262&amp;$Q262&amp;$R262,[1]参照!$BH$3:$BS$27,5,0)=0,"",VLOOKUP($O262&amp;$Q262&amp;$R262,[1]参照!$BH$3:$BS$27,5,0)))</f>
        <v/>
      </c>
      <c r="AD262" s="31"/>
      <c r="AE262" s="32"/>
      <c r="AF262" s="30" t="str">
        <f>IF(ISERROR(VLOOKUP($O262&amp;$Q262&amp;$R262,[1]参照!$BH$3:$BS$27,10,0)),"",IF(VLOOKUP($O262&amp;$Q262&amp;$R262,[1]参照!$BH$3:$BS$27,10,0)=0,"",VLOOKUP($O262&amp;$Q262&amp;$R262,[1]参照!$BH$3:$BS$27,10,0)))</f>
        <v/>
      </c>
      <c r="AG262" s="30" t="str">
        <f>IF(ISERROR(VLOOKUP($O262&amp;$Q262&amp;$R262,[1]参照!$BH$3:$BS$27,6,0)),"",IF(VLOOKUP($O262&amp;$Q262&amp;$R262,[1]参照!$BH$3:$BS$27,6,0)=0,"",VLOOKUP($O262&amp;$Q262&amp;$R262,[1]参照!$BH$3:$BS$27,6,0)))</f>
        <v/>
      </c>
      <c r="AH262" s="31"/>
      <c r="AI262" s="32"/>
      <c r="AJ262" s="30" t="str">
        <f>IF(ISERROR(VLOOKUP($O262&amp;$Q262&amp;$R262,[1]参照!$BH$3:$BS$27,11,0)),"",IF(VLOOKUP($O262&amp;$Q262&amp;$R262,[1]参照!$BH$3:$BS$27,11,0)=0,"",VLOOKUP($O262&amp;$Q262&amp;$R262,[1]参照!$BH$3:$BS$27,11,0)))</f>
        <v/>
      </c>
      <c r="AK262" s="30" t="str">
        <f>IF(ISERROR(VLOOKUP($O262&amp;$Q262&amp;$R262,[1]参照!$BH$3:$BS$27,7,0)),"",IF(VLOOKUP($O262&amp;$Q262&amp;$R262,[1]参照!$BH$3:$BS$27,7,0)=0,"",VLOOKUP($O262&amp;$Q262&amp;$R262,[1]参照!$BH$3:$BS$27,7,0)))</f>
        <v/>
      </c>
      <c r="AL262" s="31"/>
      <c r="AM262" s="32"/>
      <c r="AN262" s="30" t="str">
        <f>IF(ISERROR(VLOOKUP($O262&amp;$Q262&amp;$R262,[1]参照!$BH$3:$BS$27,12,0)),"",IF(VLOOKUP($O262&amp;$Q262&amp;$R262,[1]参照!$BH$3:$BS$27,12,0)=0,"",VLOOKUP($O262&amp;$Q262&amp;$R262,[1]参照!$BH$3:$BS$27,12,0)))</f>
        <v/>
      </c>
      <c r="AO262" s="33"/>
      <c r="AP262" s="34"/>
    </row>
    <row r="263" spans="1:42" ht="21.75" customHeight="1">
      <c r="A263" s="24" t="str">
        <f>[1]表紙!$H$11</f>
        <v>28365</v>
      </c>
      <c r="B263" s="25"/>
      <c r="C263" s="26">
        <v>260</v>
      </c>
      <c r="D263" s="27" t="str">
        <f>IFERROR(VLOOKUP($A263&amp;"-"&amp;[1]★回答入力シート!$F263,[1]参照!$K$3:$N$11968,4,0),"")</f>
        <v/>
      </c>
      <c r="E263" s="27" t="s">
        <v>39</v>
      </c>
      <c r="F263" s="28"/>
      <c r="G263" s="27" t="s">
        <v>40</v>
      </c>
      <c r="H263" s="28"/>
      <c r="I263" s="27" t="s">
        <v>41</v>
      </c>
      <c r="J263" s="27" t="s">
        <v>39</v>
      </c>
      <c r="K263" s="28"/>
      <c r="L263" s="27" t="s">
        <v>40</v>
      </c>
      <c r="M263" s="28"/>
      <c r="N263" s="27" t="s">
        <v>41</v>
      </c>
      <c r="O263" s="28"/>
      <c r="P263" s="29" t="str">
        <f>IF(D263="","",IF(VLOOKUP($D263,[1]参照!$N$3:$O$11968,2,0)=0,"",VLOOKUP($D263,[1]参照!$N$3:$O$11968,2,0)))</f>
        <v/>
      </c>
      <c r="Q263" s="28"/>
      <c r="R263" s="28"/>
      <c r="S263" s="25"/>
      <c r="T263" s="25"/>
      <c r="U263" s="30" t="str">
        <f>IF(ISERROR(VLOOKUP($O263&amp;$Q263&amp;$R263,[1]参照!$BH$3:$BS$27,3,0)),"",IF(VLOOKUP($O263&amp;$Q263&amp;$R263,[1]参照!$BH$3:$BS$27,3,0)=0,"",VLOOKUP($O263&amp;$Q263&amp;$R263,[1]参照!$BH$3:$BS$27,3,0)))</f>
        <v/>
      </c>
      <c r="V263" s="31"/>
      <c r="W263" s="32"/>
      <c r="X263" s="30" t="str">
        <f>IF(ISERROR(VLOOKUP($O263&amp;$Q263&amp;$R263,[1]参照!$BH$3:$BS$27,8,0)),"",IF(VLOOKUP($O263&amp;$Q263&amp;$R263,[1]参照!$BH$3:$BS$27,8,0)=0,"",VLOOKUP($O263&amp;$Q263&amp;$R263,[1]参照!$BH$3:$BS$27,8,0)))</f>
        <v/>
      </c>
      <c r="Y263" s="30" t="str">
        <f>IF(ISERROR(VLOOKUP($O263&amp;$Q263&amp;$R263,[1]参照!$BH$3:$BS$27,4,0)),"",IF(VLOOKUP($O263&amp;$Q263&amp;$R263,[1]参照!$BH$3:$BS$27,4,0)=0,"",VLOOKUP($O263&amp;$Q263&amp;$R263,[1]参照!$BH$3:$BS$27,4,0)))</f>
        <v/>
      </c>
      <c r="Z263" s="31"/>
      <c r="AA263" s="32"/>
      <c r="AB263" s="30" t="str">
        <f>IF(ISERROR(VLOOKUP($O263&amp;$Q263&amp;$R263,[1]参照!$BH$3:$BS$27,9,0)),"",IF(VLOOKUP($O263&amp;$Q263&amp;$R263,[1]参照!$BH$3:$BS$27,9,0)=0,"",VLOOKUP($O263&amp;$Q263&amp;$R263,[1]参照!$BH$3:$BS$27,9,0)))</f>
        <v/>
      </c>
      <c r="AC263" s="30" t="str">
        <f>IF(ISERROR(VLOOKUP($O263&amp;$Q263&amp;$R263,[1]参照!$BH$3:$BS$27,5,0)),"",IF(VLOOKUP($O263&amp;$Q263&amp;$R263,[1]参照!$BH$3:$BS$27,5,0)=0,"",VLOOKUP($O263&amp;$Q263&amp;$R263,[1]参照!$BH$3:$BS$27,5,0)))</f>
        <v/>
      </c>
      <c r="AD263" s="31"/>
      <c r="AE263" s="32"/>
      <c r="AF263" s="30" t="str">
        <f>IF(ISERROR(VLOOKUP($O263&amp;$Q263&amp;$R263,[1]参照!$BH$3:$BS$27,10,0)),"",IF(VLOOKUP($O263&amp;$Q263&amp;$R263,[1]参照!$BH$3:$BS$27,10,0)=0,"",VLOOKUP($O263&amp;$Q263&amp;$R263,[1]参照!$BH$3:$BS$27,10,0)))</f>
        <v/>
      </c>
      <c r="AG263" s="30" t="str">
        <f>IF(ISERROR(VLOOKUP($O263&amp;$Q263&amp;$R263,[1]参照!$BH$3:$BS$27,6,0)),"",IF(VLOOKUP($O263&amp;$Q263&amp;$R263,[1]参照!$BH$3:$BS$27,6,0)=0,"",VLOOKUP($O263&amp;$Q263&amp;$R263,[1]参照!$BH$3:$BS$27,6,0)))</f>
        <v/>
      </c>
      <c r="AH263" s="31"/>
      <c r="AI263" s="32"/>
      <c r="AJ263" s="30" t="str">
        <f>IF(ISERROR(VLOOKUP($O263&amp;$Q263&amp;$R263,[1]参照!$BH$3:$BS$27,11,0)),"",IF(VLOOKUP($O263&amp;$Q263&amp;$R263,[1]参照!$BH$3:$BS$27,11,0)=0,"",VLOOKUP($O263&amp;$Q263&amp;$R263,[1]参照!$BH$3:$BS$27,11,0)))</f>
        <v/>
      </c>
      <c r="AK263" s="30" t="str">
        <f>IF(ISERROR(VLOOKUP($O263&amp;$Q263&amp;$R263,[1]参照!$BH$3:$BS$27,7,0)),"",IF(VLOOKUP($O263&amp;$Q263&amp;$R263,[1]参照!$BH$3:$BS$27,7,0)=0,"",VLOOKUP($O263&amp;$Q263&amp;$R263,[1]参照!$BH$3:$BS$27,7,0)))</f>
        <v/>
      </c>
      <c r="AL263" s="31"/>
      <c r="AM263" s="32"/>
      <c r="AN263" s="30" t="str">
        <f>IF(ISERROR(VLOOKUP($O263&amp;$Q263&amp;$R263,[1]参照!$BH$3:$BS$27,12,0)),"",IF(VLOOKUP($O263&amp;$Q263&amp;$R263,[1]参照!$BH$3:$BS$27,12,0)=0,"",VLOOKUP($O263&amp;$Q263&amp;$R263,[1]参照!$BH$3:$BS$27,12,0)))</f>
        <v/>
      </c>
      <c r="AO263" s="33"/>
      <c r="AP263" s="34"/>
    </row>
    <row r="264" spans="1:42" ht="21.75" customHeight="1">
      <c r="A264" s="24" t="str">
        <f>[1]表紙!$H$11</f>
        <v>28365</v>
      </c>
      <c r="B264" s="25"/>
      <c r="C264" s="26">
        <v>261</v>
      </c>
      <c r="D264" s="27" t="str">
        <f>IFERROR(VLOOKUP($A264&amp;"-"&amp;[1]★回答入力シート!$F264,[1]参照!$K$3:$N$11968,4,0),"")</f>
        <v/>
      </c>
      <c r="E264" s="27" t="s">
        <v>39</v>
      </c>
      <c r="F264" s="28"/>
      <c r="G264" s="27" t="s">
        <v>40</v>
      </c>
      <c r="H264" s="28"/>
      <c r="I264" s="27" t="s">
        <v>41</v>
      </c>
      <c r="J264" s="27" t="s">
        <v>39</v>
      </c>
      <c r="K264" s="28"/>
      <c r="L264" s="27" t="s">
        <v>40</v>
      </c>
      <c r="M264" s="28"/>
      <c r="N264" s="27" t="s">
        <v>41</v>
      </c>
      <c r="O264" s="28"/>
      <c r="P264" s="29" t="str">
        <f>IF(D264="","",IF(VLOOKUP($D264,[1]参照!$N$3:$O$11968,2,0)=0,"",VLOOKUP($D264,[1]参照!$N$3:$O$11968,2,0)))</f>
        <v/>
      </c>
      <c r="Q264" s="28"/>
      <c r="R264" s="28"/>
      <c r="S264" s="25"/>
      <c r="T264" s="25"/>
      <c r="U264" s="30" t="str">
        <f>IF(ISERROR(VLOOKUP($O264&amp;$Q264&amp;$R264,[1]参照!$BH$3:$BS$27,3,0)),"",IF(VLOOKUP($O264&amp;$Q264&amp;$R264,[1]参照!$BH$3:$BS$27,3,0)=0,"",VLOOKUP($O264&amp;$Q264&amp;$R264,[1]参照!$BH$3:$BS$27,3,0)))</f>
        <v/>
      </c>
      <c r="V264" s="31"/>
      <c r="W264" s="32"/>
      <c r="X264" s="30" t="str">
        <f>IF(ISERROR(VLOOKUP($O264&amp;$Q264&amp;$R264,[1]参照!$BH$3:$BS$27,8,0)),"",IF(VLOOKUP($O264&amp;$Q264&amp;$R264,[1]参照!$BH$3:$BS$27,8,0)=0,"",VLOOKUP($O264&amp;$Q264&amp;$R264,[1]参照!$BH$3:$BS$27,8,0)))</f>
        <v/>
      </c>
      <c r="Y264" s="30" t="str">
        <f>IF(ISERROR(VLOOKUP($O264&amp;$Q264&amp;$R264,[1]参照!$BH$3:$BS$27,4,0)),"",IF(VLOOKUP($O264&amp;$Q264&amp;$R264,[1]参照!$BH$3:$BS$27,4,0)=0,"",VLOOKUP($O264&amp;$Q264&amp;$R264,[1]参照!$BH$3:$BS$27,4,0)))</f>
        <v/>
      </c>
      <c r="Z264" s="31"/>
      <c r="AA264" s="32"/>
      <c r="AB264" s="30" t="str">
        <f>IF(ISERROR(VLOOKUP($O264&amp;$Q264&amp;$R264,[1]参照!$BH$3:$BS$27,9,0)),"",IF(VLOOKUP($O264&amp;$Q264&amp;$R264,[1]参照!$BH$3:$BS$27,9,0)=0,"",VLOOKUP($O264&amp;$Q264&amp;$R264,[1]参照!$BH$3:$BS$27,9,0)))</f>
        <v/>
      </c>
      <c r="AC264" s="30" t="str">
        <f>IF(ISERROR(VLOOKUP($O264&amp;$Q264&amp;$R264,[1]参照!$BH$3:$BS$27,5,0)),"",IF(VLOOKUP($O264&amp;$Q264&amp;$R264,[1]参照!$BH$3:$BS$27,5,0)=0,"",VLOOKUP($O264&amp;$Q264&amp;$R264,[1]参照!$BH$3:$BS$27,5,0)))</f>
        <v/>
      </c>
      <c r="AD264" s="31"/>
      <c r="AE264" s="32"/>
      <c r="AF264" s="30" t="str">
        <f>IF(ISERROR(VLOOKUP($O264&amp;$Q264&amp;$R264,[1]参照!$BH$3:$BS$27,10,0)),"",IF(VLOOKUP($O264&amp;$Q264&amp;$R264,[1]参照!$BH$3:$BS$27,10,0)=0,"",VLOOKUP($O264&amp;$Q264&amp;$R264,[1]参照!$BH$3:$BS$27,10,0)))</f>
        <v/>
      </c>
      <c r="AG264" s="30" t="str">
        <f>IF(ISERROR(VLOOKUP($O264&amp;$Q264&amp;$R264,[1]参照!$BH$3:$BS$27,6,0)),"",IF(VLOOKUP($O264&amp;$Q264&amp;$R264,[1]参照!$BH$3:$BS$27,6,0)=0,"",VLOOKUP($O264&amp;$Q264&amp;$R264,[1]参照!$BH$3:$BS$27,6,0)))</f>
        <v/>
      </c>
      <c r="AH264" s="31"/>
      <c r="AI264" s="32"/>
      <c r="AJ264" s="30" t="str">
        <f>IF(ISERROR(VLOOKUP($O264&amp;$Q264&amp;$R264,[1]参照!$BH$3:$BS$27,11,0)),"",IF(VLOOKUP($O264&amp;$Q264&amp;$R264,[1]参照!$BH$3:$BS$27,11,0)=0,"",VLOOKUP($O264&amp;$Q264&amp;$R264,[1]参照!$BH$3:$BS$27,11,0)))</f>
        <v/>
      </c>
      <c r="AK264" s="30" t="str">
        <f>IF(ISERROR(VLOOKUP($O264&amp;$Q264&amp;$R264,[1]参照!$BH$3:$BS$27,7,0)),"",IF(VLOOKUP($O264&amp;$Q264&amp;$R264,[1]参照!$BH$3:$BS$27,7,0)=0,"",VLOOKUP($O264&amp;$Q264&amp;$R264,[1]参照!$BH$3:$BS$27,7,0)))</f>
        <v/>
      </c>
      <c r="AL264" s="31"/>
      <c r="AM264" s="32"/>
      <c r="AN264" s="30" t="str">
        <f>IF(ISERROR(VLOOKUP($O264&amp;$Q264&amp;$R264,[1]参照!$BH$3:$BS$27,12,0)),"",IF(VLOOKUP($O264&amp;$Q264&amp;$R264,[1]参照!$BH$3:$BS$27,12,0)=0,"",VLOOKUP($O264&amp;$Q264&amp;$R264,[1]参照!$BH$3:$BS$27,12,0)))</f>
        <v/>
      </c>
      <c r="AO264" s="33"/>
      <c r="AP264" s="34"/>
    </row>
    <row r="265" spans="1:42" ht="21.75" customHeight="1">
      <c r="A265" s="24" t="str">
        <f>[1]表紙!$H$11</f>
        <v>28365</v>
      </c>
      <c r="B265" s="25"/>
      <c r="C265" s="26">
        <v>262</v>
      </c>
      <c r="D265" s="27" t="str">
        <f>IFERROR(VLOOKUP($A265&amp;"-"&amp;[1]★回答入力シート!$F265,[1]参照!$K$3:$N$11968,4,0),"")</f>
        <v/>
      </c>
      <c r="E265" s="27" t="s">
        <v>39</v>
      </c>
      <c r="F265" s="28"/>
      <c r="G265" s="27" t="s">
        <v>40</v>
      </c>
      <c r="H265" s="28"/>
      <c r="I265" s="27" t="s">
        <v>41</v>
      </c>
      <c r="J265" s="27" t="s">
        <v>39</v>
      </c>
      <c r="K265" s="28"/>
      <c r="L265" s="27" t="s">
        <v>40</v>
      </c>
      <c r="M265" s="28"/>
      <c r="N265" s="27" t="s">
        <v>41</v>
      </c>
      <c r="O265" s="28"/>
      <c r="P265" s="29" t="str">
        <f>IF(D265="","",IF(VLOOKUP($D265,[1]参照!$N$3:$O$11968,2,0)=0,"",VLOOKUP($D265,[1]参照!$N$3:$O$11968,2,0)))</f>
        <v/>
      </c>
      <c r="Q265" s="28"/>
      <c r="R265" s="28"/>
      <c r="S265" s="25"/>
      <c r="T265" s="25"/>
      <c r="U265" s="30" t="str">
        <f>IF(ISERROR(VLOOKUP($O265&amp;$Q265&amp;$R265,[1]参照!$BH$3:$BS$27,3,0)),"",IF(VLOOKUP($O265&amp;$Q265&amp;$R265,[1]参照!$BH$3:$BS$27,3,0)=0,"",VLOOKUP($O265&amp;$Q265&amp;$R265,[1]参照!$BH$3:$BS$27,3,0)))</f>
        <v/>
      </c>
      <c r="V265" s="31"/>
      <c r="W265" s="32"/>
      <c r="X265" s="30" t="str">
        <f>IF(ISERROR(VLOOKUP($O265&amp;$Q265&amp;$R265,[1]参照!$BH$3:$BS$27,8,0)),"",IF(VLOOKUP($O265&amp;$Q265&amp;$R265,[1]参照!$BH$3:$BS$27,8,0)=0,"",VLOOKUP($O265&amp;$Q265&amp;$R265,[1]参照!$BH$3:$BS$27,8,0)))</f>
        <v/>
      </c>
      <c r="Y265" s="30" t="str">
        <f>IF(ISERROR(VLOOKUP($O265&amp;$Q265&amp;$R265,[1]参照!$BH$3:$BS$27,4,0)),"",IF(VLOOKUP($O265&amp;$Q265&amp;$R265,[1]参照!$BH$3:$BS$27,4,0)=0,"",VLOOKUP($O265&amp;$Q265&amp;$R265,[1]参照!$BH$3:$BS$27,4,0)))</f>
        <v/>
      </c>
      <c r="Z265" s="31"/>
      <c r="AA265" s="32"/>
      <c r="AB265" s="30" t="str">
        <f>IF(ISERROR(VLOOKUP($O265&amp;$Q265&amp;$R265,[1]参照!$BH$3:$BS$27,9,0)),"",IF(VLOOKUP($O265&amp;$Q265&amp;$R265,[1]参照!$BH$3:$BS$27,9,0)=0,"",VLOOKUP($O265&amp;$Q265&amp;$R265,[1]参照!$BH$3:$BS$27,9,0)))</f>
        <v/>
      </c>
      <c r="AC265" s="30" t="str">
        <f>IF(ISERROR(VLOOKUP($O265&amp;$Q265&amp;$R265,[1]参照!$BH$3:$BS$27,5,0)),"",IF(VLOOKUP($O265&amp;$Q265&amp;$R265,[1]参照!$BH$3:$BS$27,5,0)=0,"",VLOOKUP($O265&amp;$Q265&amp;$R265,[1]参照!$BH$3:$BS$27,5,0)))</f>
        <v/>
      </c>
      <c r="AD265" s="31"/>
      <c r="AE265" s="32"/>
      <c r="AF265" s="30" t="str">
        <f>IF(ISERROR(VLOOKUP($O265&amp;$Q265&amp;$R265,[1]参照!$BH$3:$BS$27,10,0)),"",IF(VLOOKUP($O265&amp;$Q265&amp;$R265,[1]参照!$BH$3:$BS$27,10,0)=0,"",VLOOKUP($O265&amp;$Q265&amp;$R265,[1]参照!$BH$3:$BS$27,10,0)))</f>
        <v/>
      </c>
      <c r="AG265" s="30" t="str">
        <f>IF(ISERROR(VLOOKUP($O265&amp;$Q265&amp;$R265,[1]参照!$BH$3:$BS$27,6,0)),"",IF(VLOOKUP($O265&amp;$Q265&amp;$R265,[1]参照!$BH$3:$BS$27,6,0)=0,"",VLOOKUP($O265&amp;$Q265&amp;$R265,[1]参照!$BH$3:$BS$27,6,0)))</f>
        <v/>
      </c>
      <c r="AH265" s="31"/>
      <c r="AI265" s="32"/>
      <c r="AJ265" s="30" t="str">
        <f>IF(ISERROR(VLOOKUP($O265&amp;$Q265&amp;$R265,[1]参照!$BH$3:$BS$27,11,0)),"",IF(VLOOKUP($O265&amp;$Q265&amp;$R265,[1]参照!$BH$3:$BS$27,11,0)=0,"",VLOOKUP($O265&amp;$Q265&amp;$R265,[1]参照!$BH$3:$BS$27,11,0)))</f>
        <v/>
      </c>
      <c r="AK265" s="30" t="str">
        <f>IF(ISERROR(VLOOKUP($O265&amp;$Q265&amp;$R265,[1]参照!$BH$3:$BS$27,7,0)),"",IF(VLOOKUP($O265&amp;$Q265&amp;$R265,[1]参照!$BH$3:$BS$27,7,0)=0,"",VLOOKUP($O265&amp;$Q265&amp;$R265,[1]参照!$BH$3:$BS$27,7,0)))</f>
        <v/>
      </c>
      <c r="AL265" s="31"/>
      <c r="AM265" s="32"/>
      <c r="AN265" s="30" t="str">
        <f>IF(ISERROR(VLOOKUP($O265&amp;$Q265&amp;$R265,[1]参照!$BH$3:$BS$27,12,0)),"",IF(VLOOKUP($O265&amp;$Q265&amp;$R265,[1]参照!$BH$3:$BS$27,12,0)=0,"",VLOOKUP($O265&amp;$Q265&amp;$R265,[1]参照!$BH$3:$BS$27,12,0)))</f>
        <v/>
      </c>
      <c r="AO265" s="33"/>
      <c r="AP265" s="34"/>
    </row>
    <row r="266" spans="1:42" ht="21.75" customHeight="1">
      <c r="A266" s="24" t="str">
        <f>[1]表紙!$H$11</f>
        <v>28365</v>
      </c>
      <c r="B266" s="25"/>
      <c r="C266" s="26">
        <v>263</v>
      </c>
      <c r="D266" s="27" t="str">
        <f>IFERROR(VLOOKUP($A266&amp;"-"&amp;[1]★回答入力シート!$F266,[1]参照!$K$3:$N$11968,4,0),"")</f>
        <v/>
      </c>
      <c r="E266" s="27" t="s">
        <v>39</v>
      </c>
      <c r="F266" s="28"/>
      <c r="G266" s="27" t="s">
        <v>40</v>
      </c>
      <c r="H266" s="28"/>
      <c r="I266" s="27" t="s">
        <v>41</v>
      </c>
      <c r="J266" s="27" t="s">
        <v>39</v>
      </c>
      <c r="K266" s="28"/>
      <c r="L266" s="27" t="s">
        <v>40</v>
      </c>
      <c r="M266" s="28"/>
      <c r="N266" s="27" t="s">
        <v>41</v>
      </c>
      <c r="O266" s="28"/>
      <c r="P266" s="29" t="str">
        <f>IF(D266="","",IF(VLOOKUP($D266,[1]参照!$N$3:$O$11968,2,0)=0,"",VLOOKUP($D266,[1]参照!$N$3:$O$11968,2,0)))</f>
        <v/>
      </c>
      <c r="Q266" s="28"/>
      <c r="R266" s="28"/>
      <c r="S266" s="25"/>
      <c r="T266" s="25"/>
      <c r="U266" s="30" t="str">
        <f>IF(ISERROR(VLOOKUP($O266&amp;$Q266&amp;$R266,[1]参照!$BH$3:$BS$27,3,0)),"",IF(VLOOKUP($O266&amp;$Q266&amp;$R266,[1]参照!$BH$3:$BS$27,3,0)=0,"",VLOOKUP($O266&amp;$Q266&amp;$R266,[1]参照!$BH$3:$BS$27,3,0)))</f>
        <v/>
      </c>
      <c r="V266" s="31"/>
      <c r="W266" s="32"/>
      <c r="X266" s="30" t="str">
        <f>IF(ISERROR(VLOOKUP($O266&amp;$Q266&amp;$R266,[1]参照!$BH$3:$BS$27,8,0)),"",IF(VLOOKUP($O266&amp;$Q266&amp;$R266,[1]参照!$BH$3:$BS$27,8,0)=0,"",VLOOKUP($O266&amp;$Q266&amp;$R266,[1]参照!$BH$3:$BS$27,8,0)))</f>
        <v/>
      </c>
      <c r="Y266" s="30" t="str">
        <f>IF(ISERROR(VLOOKUP($O266&amp;$Q266&amp;$R266,[1]参照!$BH$3:$BS$27,4,0)),"",IF(VLOOKUP($O266&amp;$Q266&amp;$R266,[1]参照!$BH$3:$BS$27,4,0)=0,"",VLOOKUP($O266&amp;$Q266&amp;$R266,[1]参照!$BH$3:$BS$27,4,0)))</f>
        <v/>
      </c>
      <c r="Z266" s="31"/>
      <c r="AA266" s="32"/>
      <c r="AB266" s="30" t="str">
        <f>IF(ISERROR(VLOOKUP($O266&amp;$Q266&amp;$R266,[1]参照!$BH$3:$BS$27,9,0)),"",IF(VLOOKUP($O266&amp;$Q266&amp;$R266,[1]参照!$BH$3:$BS$27,9,0)=0,"",VLOOKUP($O266&amp;$Q266&amp;$R266,[1]参照!$BH$3:$BS$27,9,0)))</f>
        <v/>
      </c>
      <c r="AC266" s="30" t="str">
        <f>IF(ISERROR(VLOOKUP($O266&amp;$Q266&amp;$R266,[1]参照!$BH$3:$BS$27,5,0)),"",IF(VLOOKUP($O266&amp;$Q266&amp;$R266,[1]参照!$BH$3:$BS$27,5,0)=0,"",VLOOKUP($O266&amp;$Q266&amp;$R266,[1]参照!$BH$3:$BS$27,5,0)))</f>
        <v/>
      </c>
      <c r="AD266" s="31"/>
      <c r="AE266" s="32"/>
      <c r="AF266" s="30" t="str">
        <f>IF(ISERROR(VLOOKUP($O266&amp;$Q266&amp;$R266,[1]参照!$BH$3:$BS$27,10,0)),"",IF(VLOOKUP($O266&amp;$Q266&amp;$R266,[1]参照!$BH$3:$BS$27,10,0)=0,"",VLOOKUP($O266&amp;$Q266&amp;$R266,[1]参照!$BH$3:$BS$27,10,0)))</f>
        <v/>
      </c>
      <c r="AG266" s="30" t="str">
        <f>IF(ISERROR(VLOOKUP($O266&amp;$Q266&amp;$R266,[1]参照!$BH$3:$BS$27,6,0)),"",IF(VLOOKUP($O266&amp;$Q266&amp;$R266,[1]参照!$BH$3:$BS$27,6,0)=0,"",VLOOKUP($O266&amp;$Q266&amp;$R266,[1]参照!$BH$3:$BS$27,6,0)))</f>
        <v/>
      </c>
      <c r="AH266" s="31"/>
      <c r="AI266" s="32"/>
      <c r="AJ266" s="30" t="str">
        <f>IF(ISERROR(VLOOKUP($O266&amp;$Q266&amp;$R266,[1]参照!$BH$3:$BS$27,11,0)),"",IF(VLOOKUP($O266&amp;$Q266&amp;$R266,[1]参照!$BH$3:$BS$27,11,0)=0,"",VLOOKUP($O266&amp;$Q266&amp;$R266,[1]参照!$BH$3:$BS$27,11,0)))</f>
        <v/>
      </c>
      <c r="AK266" s="30" t="str">
        <f>IF(ISERROR(VLOOKUP($O266&amp;$Q266&amp;$R266,[1]参照!$BH$3:$BS$27,7,0)),"",IF(VLOOKUP($O266&amp;$Q266&amp;$R266,[1]参照!$BH$3:$BS$27,7,0)=0,"",VLOOKUP($O266&amp;$Q266&amp;$R266,[1]参照!$BH$3:$BS$27,7,0)))</f>
        <v/>
      </c>
      <c r="AL266" s="31"/>
      <c r="AM266" s="32"/>
      <c r="AN266" s="30" t="str">
        <f>IF(ISERROR(VLOOKUP($O266&amp;$Q266&amp;$R266,[1]参照!$BH$3:$BS$27,12,0)),"",IF(VLOOKUP($O266&amp;$Q266&amp;$R266,[1]参照!$BH$3:$BS$27,12,0)=0,"",VLOOKUP($O266&amp;$Q266&amp;$R266,[1]参照!$BH$3:$BS$27,12,0)))</f>
        <v/>
      </c>
      <c r="AO266" s="33"/>
      <c r="AP266" s="34"/>
    </row>
    <row r="267" spans="1:42" ht="21.75" customHeight="1">
      <c r="A267" s="24" t="str">
        <f>[1]表紙!$H$11</f>
        <v>28365</v>
      </c>
      <c r="B267" s="25"/>
      <c r="C267" s="26">
        <v>264</v>
      </c>
      <c r="D267" s="27" t="str">
        <f>IFERROR(VLOOKUP($A267&amp;"-"&amp;[1]★回答入力シート!$F267,[1]参照!$K$3:$N$11968,4,0),"")</f>
        <v/>
      </c>
      <c r="E267" s="27" t="s">
        <v>39</v>
      </c>
      <c r="F267" s="28"/>
      <c r="G267" s="27" t="s">
        <v>40</v>
      </c>
      <c r="H267" s="28"/>
      <c r="I267" s="27" t="s">
        <v>41</v>
      </c>
      <c r="J267" s="27" t="s">
        <v>39</v>
      </c>
      <c r="K267" s="28"/>
      <c r="L267" s="27" t="s">
        <v>40</v>
      </c>
      <c r="M267" s="28"/>
      <c r="N267" s="27" t="s">
        <v>41</v>
      </c>
      <c r="O267" s="28"/>
      <c r="P267" s="29" t="str">
        <f>IF(D267="","",IF(VLOOKUP($D267,[1]参照!$N$3:$O$11968,2,0)=0,"",VLOOKUP($D267,[1]参照!$N$3:$O$11968,2,0)))</f>
        <v/>
      </c>
      <c r="Q267" s="28"/>
      <c r="R267" s="28"/>
      <c r="S267" s="25"/>
      <c r="T267" s="25"/>
      <c r="U267" s="30" t="str">
        <f>IF(ISERROR(VLOOKUP($O267&amp;$Q267&amp;$R267,[1]参照!$BH$3:$BS$27,3,0)),"",IF(VLOOKUP($O267&amp;$Q267&amp;$R267,[1]参照!$BH$3:$BS$27,3,0)=0,"",VLOOKUP($O267&amp;$Q267&amp;$R267,[1]参照!$BH$3:$BS$27,3,0)))</f>
        <v/>
      </c>
      <c r="V267" s="31"/>
      <c r="W267" s="32"/>
      <c r="X267" s="30" t="str">
        <f>IF(ISERROR(VLOOKUP($O267&amp;$Q267&amp;$R267,[1]参照!$BH$3:$BS$27,8,0)),"",IF(VLOOKUP($O267&amp;$Q267&amp;$R267,[1]参照!$BH$3:$BS$27,8,0)=0,"",VLOOKUP($O267&amp;$Q267&amp;$R267,[1]参照!$BH$3:$BS$27,8,0)))</f>
        <v/>
      </c>
      <c r="Y267" s="30" t="str">
        <f>IF(ISERROR(VLOOKUP($O267&amp;$Q267&amp;$R267,[1]参照!$BH$3:$BS$27,4,0)),"",IF(VLOOKUP($O267&amp;$Q267&amp;$R267,[1]参照!$BH$3:$BS$27,4,0)=0,"",VLOOKUP($O267&amp;$Q267&amp;$R267,[1]参照!$BH$3:$BS$27,4,0)))</f>
        <v/>
      </c>
      <c r="Z267" s="31"/>
      <c r="AA267" s="32"/>
      <c r="AB267" s="30" t="str">
        <f>IF(ISERROR(VLOOKUP($O267&amp;$Q267&amp;$R267,[1]参照!$BH$3:$BS$27,9,0)),"",IF(VLOOKUP($O267&amp;$Q267&amp;$R267,[1]参照!$BH$3:$BS$27,9,0)=0,"",VLOOKUP($O267&amp;$Q267&amp;$R267,[1]参照!$BH$3:$BS$27,9,0)))</f>
        <v/>
      </c>
      <c r="AC267" s="30" t="str">
        <f>IF(ISERROR(VLOOKUP($O267&amp;$Q267&amp;$R267,[1]参照!$BH$3:$BS$27,5,0)),"",IF(VLOOKUP($O267&amp;$Q267&amp;$R267,[1]参照!$BH$3:$BS$27,5,0)=0,"",VLOOKUP($O267&amp;$Q267&amp;$R267,[1]参照!$BH$3:$BS$27,5,0)))</f>
        <v/>
      </c>
      <c r="AD267" s="31"/>
      <c r="AE267" s="32"/>
      <c r="AF267" s="30" t="str">
        <f>IF(ISERROR(VLOOKUP($O267&amp;$Q267&amp;$R267,[1]参照!$BH$3:$BS$27,10,0)),"",IF(VLOOKUP($O267&amp;$Q267&amp;$R267,[1]参照!$BH$3:$BS$27,10,0)=0,"",VLOOKUP($O267&amp;$Q267&amp;$R267,[1]参照!$BH$3:$BS$27,10,0)))</f>
        <v/>
      </c>
      <c r="AG267" s="30" t="str">
        <f>IF(ISERROR(VLOOKUP($O267&amp;$Q267&amp;$R267,[1]参照!$BH$3:$BS$27,6,0)),"",IF(VLOOKUP($O267&amp;$Q267&amp;$R267,[1]参照!$BH$3:$BS$27,6,0)=0,"",VLOOKUP($O267&amp;$Q267&amp;$R267,[1]参照!$BH$3:$BS$27,6,0)))</f>
        <v/>
      </c>
      <c r="AH267" s="31"/>
      <c r="AI267" s="32"/>
      <c r="AJ267" s="30" t="str">
        <f>IF(ISERROR(VLOOKUP($O267&amp;$Q267&amp;$R267,[1]参照!$BH$3:$BS$27,11,0)),"",IF(VLOOKUP($O267&amp;$Q267&amp;$R267,[1]参照!$BH$3:$BS$27,11,0)=0,"",VLOOKUP($O267&amp;$Q267&amp;$R267,[1]参照!$BH$3:$BS$27,11,0)))</f>
        <v/>
      </c>
      <c r="AK267" s="30" t="str">
        <f>IF(ISERROR(VLOOKUP($O267&amp;$Q267&amp;$R267,[1]参照!$BH$3:$BS$27,7,0)),"",IF(VLOOKUP($O267&amp;$Q267&amp;$R267,[1]参照!$BH$3:$BS$27,7,0)=0,"",VLOOKUP($O267&amp;$Q267&amp;$R267,[1]参照!$BH$3:$BS$27,7,0)))</f>
        <v/>
      </c>
      <c r="AL267" s="31"/>
      <c r="AM267" s="32"/>
      <c r="AN267" s="30" t="str">
        <f>IF(ISERROR(VLOOKUP($O267&amp;$Q267&amp;$R267,[1]参照!$BH$3:$BS$27,12,0)),"",IF(VLOOKUP($O267&amp;$Q267&amp;$R267,[1]参照!$BH$3:$BS$27,12,0)=0,"",VLOOKUP($O267&amp;$Q267&amp;$R267,[1]参照!$BH$3:$BS$27,12,0)))</f>
        <v/>
      </c>
      <c r="AO267" s="33"/>
      <c r="AP267" s="34"/>
    </row>
    <row r="268" spans="1:42" ht="21.75" customHeight="1">
      <c r="A268" s="24" t="str">
        <f>[1]表紙!$H$11</f>
        <v>28365</v>
      </c>
      <c r="B268" s="25"/>
      <c r="C268" s="26">
        <v>265</v>
      </c>
      <c r="D268" s="27" t="str">
        <f>IFERROR(VLOOKUP($A268&amp;"-"&amp;[1]★回答入力シート!$F268,[1]参照!$K$3:$N$11968,4,0),"")</f>
        <v/>
      </c>
      <c r="E268" s="27" t="s">
        <v>39</v>
      </c>
      <c r="F268" s="28"/>
      <c r="G268" s="27" t="s">
        <v>40</v>
      </c>
      <c r="H268" s="28"/>
      <c r="I268" s="27" t="s">
        <v>41</v>
      </c>
      <c r="J268" s="27" t="s">
        <v>39</v>
      </c>
      <c r="K268" s="28"/>
      <c r="L268" s="27" t="s">
        <v>40</v>
      </c>
      <c r="M268" s="28"/>
      <c r="N268" s="27" t="s">
        <v>41</v>
      </c>
      <c r="O268" s="28"/>
      <c r="P268" s="29" t="str">
        <f>IF(D268="","",IF(VLOOKUP($D268,[1]参照!$N$3:$O$11968,2,0)=0,"",VLOOKUP($D268,[1]参照!$N$3:$O$11968,2,0)))</f>
        <v/>
      </c>
      <c r="Q268" s="28"/>
      <c r="R268" s="28"/>
      <c r="S268" s="25"/>
      <c r="T268" s="25"/>
      <c r="U268" s="30" t="str">
        <f>IF(ISERROR(VLOOKUP($O268&amp;$Q268&amp;$R268,[1]参照!$BH$3:$BS$27,3,0)),"",IF(VLOOKUP($O268&amp;$Q268&amp;$R268,[1]参照!$BH$3:$BS$27,3,0)=0,"",VLOOKUP($O268&amp;$Q268&amp;$R268,[1]参照!$BH$3:$BS$27,3,0)))</f>
        <v/>
      </c>
      <c r="V268" s="31"/>
      <c r="W268" s="32"/>
      <c r="X268" s="30" t="str">
        <f>IF(ISERROR(VLOOKUP($O268&amp;$Q268&amp;$R268,[1]参照!$BH$3:$BS$27,8,0)),"",IF(VLOOKUP($O268&amp;$Q268&amp;$R268,[1]参照!$BH$3:$BS$27,8,0)=0,"",VLOOKUP($O268&amp;$Q268&amp;$R268,[1]参照!$BH$3:$BS$27,8,0)))</f>
        <v/>
      </c>
      <c r="Y268" s="30" t="str">
        <f>IF(ISERROR(VLOOKUP($O268&amp;$Q268&amp;$R268,[1]参照!$BH$3:$BS$27,4,0)),"",IF(VLOOKUP($O268&amp;$Q268&amp;$R268,[1]参照!$BH$3:$BS$27,4,0)=0,"",VLOOKUP($O268&amp;$Q268&amp;$R268,[1]参照!$BH$3:$BS$27,4,0)))</f>
        <v/>
      </c>
      <c r="Z268" s="31"/>
      <c r="AA268" s="32"/>
      <c r="AB268" s="30" t="str">
        <f>IF(ISERROR(VLOOKUP($O268&amp;$Q268&amp;$R268,[1]参照!$BH$3:$BS$27,9,0)),"",IF(VLOOKUP($O268&amp;$Q268&amp;$R268,[1]参照!$BH$3:$BS$27,9,0)=0,"",VLOOKUP($O268&amp;$Q268&amp;$R268,[1]参照!$BH$3:$BS$27,9,0)))</f>
        <v/>
      </c>
      <c r="AC268" s="30" t="str">
        <f>IF(ISERROR(VLOOKUP($O268&amp;$Q268&amp;$R268,[1]参照!$BH$3:$BS$27,5,0)),"",IF(VLOOKUP($O268&amp;$Q268&amp;$R268,[1]参照!$BH$3:$BS$27,5,0)=0,"",VLOOKUP($O268&amp;$Q268&amp;$R268,[1]参照!$BH$3:$BS$27,5,0)))</f>
        <v/>
      </c>
      <c r="AD268" s="31"/>
      <c r="AE268" s="32"/>
      <c r="AF268" s="30" t="str">
        <f>IF(ISERROR(VLOOKUP($O268&amp;$Q268&amp;$R268,[1]参照!$BH$3:$BS$27,10,0)),"",IF(VLOOKUP($O268&amp;$Q268&amp;$R268,[1]参照!$BH$3:$BS$27,10,0)=0,"",VLOOKUP($O268&amp;$Q268&amp;$R268,[1]参照!$BH$3:$BS$27,10,0)))</f>
        <v/>
      </c>
      <c r="AG268" s="30" t="str">
        <f>IF(ISERROR(VLOOKUP($O268&amp;$Q268&amp;$R268,[1]参照!$BH$3:$BS$27,6,0)),"",IF(VLOOKUP($O268&amp;$Q268&amp;$R268,[1]参照!$BH$3:$BS$27,6,0)=0,"",VLOOKUP($O268&amp;$Q268&amp;$R268,[1]参照!$BH$3:$BS$27,6,0)))</f>
        <v/>
      </c>
      <c r="AH268" s="31"/>
      <c r="AI268" s="32"/>
      <c r="AJ268" s="30" t="str">
        <f>IF(ISERROR(VLOOKUP($O268&amp;$Q268&amp;$R268,[1]参照!$BH$3:$BS$27,11,0)),"",IF(VLOOKUP($O268&amp;$Q268&amp;$R268,[1]参照!$BH$3:$BS$27,11,0)=0,"",VLOOKUP($O268&amp;$Q268&amp;$R268,[1]参照!$BH$3:$BS$27,11,0)))</f>
        <v/>
      </c>
      <c r="AK268" s="30" t="str">
        <f>IF(ISERROR(VLOOKUP($O268&amp;$Q268&amp;$R268,[1]参照!$BH$3:$BS$27,7,0)),"",IF(VLOOKUP($O268&amp;$Q268&amp;$R268,[1]参照!$BH$3:$BS$27,7,0)=0,"",VLOOKUP($O268&amp;$Q268&amp;$R268,[1]参照!$BH$3:$BS$27,7,0)))</f>
        <v/>
      </c>
      <c r="AL268" s="31"/>
      <c r="AM268" s="32"/>
      <c r="AN268" s="30" t="str">
        <f>IF(ISERROR(VLOOKUP($O268&amp;$Q268&amp;$R268,[1]参照!$BH$3:$BS$27,12,0)),"",IF(VLOOKUP($O268&amp;$Q268&amp;$R268,[1]参照!$BH$3:$BS$27,12,0)=0,"",VLOOKUP($O268&amp;$Q268&amp;$R268,[1]参照!$BH$3:$BS$27,12,0)))</f>
        <v/>
      </c>
      <c r="AO268" s="33"/>
      <c r="AP268" s="34"/>
    </row>
    <row r="269" spans="1:42" ht="21.75" customHeight="1">
      <c r="A269" s="24" t="str">
        <f>[1]表紙!$H$11</f>
        <v>28365</v>
      </c>
      <c r="B269" s="25"/>
      <c r="C269" s="26">
        <v>266</v>
      </c>
      <c r="D269" s="27" t="str">
        <f>IFERROR(VLOOKUP($A269&amp;"-"&amp;[1]★回答入力シート!$F269,[1]参照!$K$3:$N$11968,4,0),"")</f>
        <v/>
      </c>
      <c r="E269" s="27" t="s">
        <v>39</v>
      </c>
      <c r="F269" s="28"/>
      <c r="G269" s="27" t="s">
        <v>40</v>
      </c>
      <c r="H269" s="28"/>
      <c r="I269" s="27" t="s">
        <v>41</v>
      </c>
      <c r="J269" s="27" t="s">
        <v>39</v>
      </c>
      <c r="K269" s="28"/>
      <c r="L269" s="27" t="s">
        <v>40</v>
      </c>
      <c r="M269" s="28"/>
      <c r="N269" s="27" t="s">
        <v>41</v>
      </c>
      <c r="O269" s="28"/>
      <c r="P269" s="29" t="str">
        <f>IF(D269="","",IF(VLOOKUP($D269,[1]参照!$N$3:$O$11968,2,0)=0,"",VLOOKUP($D269,[1]参照!$N$3:$O$11968,2,0)))</f>
        <v/>
      </c>
      <c r="Q269" s="28"/>
      <c r="R269" s="28"/>
      <c r="S269" s="25"/>
      <c r="T269" s="25"/>
      <c r="U269" s="30" t="str">
        <f>IF(ISERROR(VLOOKUP($O269&amp;$Q269&amp;$R269,[1]参照!$BH$3:$BS$27,3,0)),"",IF(VLOOKUP($O269&amp;$Q269&amp;$R269,[1]参照!$BH$3:$BS$27,3,0)=0,"",VLOOKUP($O269&amp;$Q269&amp;$R269,[1]参照!$BH$3:$BS$27,3,0)))</f>
        <v/>
      </c>
      <c r="V269" s="31"/>
      <c r="W269" s="32"/>
      <c r="X269" s="30" t="str">
        <f>IF(ISERROR(VLOOKUP($O269&amp;$Q269&amp;$R269,[1]参照!$BH$3:$BS$27,8,0)),"",IF(VLOOKUP($O269&amp;$Q269&amp;$R269,[1]参照!$BH$3:$BS$27,8,0)=0,"",VLOOKUP($O269&amp;$Q269&amp;$R269,[1]参照!$BH$3:$BS$27,8,0)))</f>
        <v/>
      </c>
      <c r="Y269" s="30" t="str">
        <f>IF(ISERROR(VLOOKUP($O269&amp;$Q269&amp;$R269,[1]参照!$BH$3:$BS$27,4,0)),"",IF(VLOOKUP($O269&amp;$Q269&amp;$R269,[1]参照!$BH$3:$BS$27,4,0)=0,"",VLOOKUP($O269&amp;$Q269&amp;$R269,[1]参照!$BH$3:$BS$27,4,0)))</f>
        <v/>
      </c>
      <c r="Z269" s="31"/>
      <c r="AA269" s="32"/>
      <c r="AB269" s="30" t="str">
        <f>IF(ISERROR(VLOOKUP($O269&amp;$Q269&amp;$R269,[1]参照!$BH$3:$BS$27,9,0)),"",IF(VLOOKUP($O269&amp;$Q269&amp;$R269,[1]参照!$BH$3:$BS$27,9,0)=0,"",VLOOKUP($O269&amp;$Q269&amp;$R269,[1]参照!$BH$3:$BS$27,9,0)))</f>
        <v/>
      </c>
      <c r="AC269" s="30" t="str">
        <f>IF(ISERROR(VLOOKUP($O269&amp;$Q269&amp;$R269,[1]参照!$BH$3:$BS$27,5,0)),"",IF(VLOOKUP($O269&amp;$Q269&amp;$R269,[1]参照!$BH$3:$BS$27,5,0)=0,"",VLOOKUP($O269&amp;$Q269&amp;$R269,[1]参照!$BH$3:$BS$27,5,0)))</f>
        <v/>
      </c>
      <c r="AD269" s="31"/>
      <c r="AE269" s="32"/>
      <c r="AF269" s="30" t="str">
        <f>IF(ISERROR(VLOOKUP($O269&amp;$Q269&amp;$R269,[1]参照!$BH$3:$BS$27,10,0)),"",IF(VLOOKUP($O269&amp;$Q269&amp;$R269,[1]参照!$BH$3:$BS$27,10,0)=0,"",VLOOKUP($O269&amp;$Q269&amp;$R269,[1]参照!$BH$3:$BS$27,10,0)))</f>
        <v/>
      </c>
      <c r="AG269" s="30" t="str">
        <f>IF(ISERROR(VLOOKUP($O269&amp;$Q269&amp;$R269,[1]参照!$BH$3:$BS$27,6,0)),"",IF(VLOOKUP($O269&amp;$Q269&amp;$R269,[1]参照!$BH$3:$BS$27,6,0)=0,"",VLOOKUP($O269&amp;$Q269&amp;$R269,[1]参照!$BH$3:$BS$27,6,0)))</f>
        <v/>
      </c>
      <c r="AH269" s="31"/>
      <c r="AI269" s="32"/>
      <c r="AJ269" s="30" t="str">
        <f>IF(ISERROR(VLOOKUP($O269&amp;$Q269&amp;$R269,[1]参照!$BH$3:$BS$27,11,0)),"",IF(VLOOKUP($O269&amp;$Q269&amp;$R269,[1]参照!$BH$3:$BS$27,11,0)=0,"",VLOOKUP($O269&amp;$Q269&amp;$R269,[1]参照!$BH$3:$BS$27,11,0)))</f>
        <v/>
      </c>
      <c r="AK269" s="30" t="str">
        <f>IF(ISERROR(VLOOKUP($O269&amp;$Q269&amp;$R269,[1]参照!$BH$3:$BS$27,7,0)),"",IF(VLOOKUP($O269&amp;$Q269&amp;$R269,[1]参照!$BH$3:$BS$27,7,0)=0,"",VLOOKUP($O269&amp;$Q269&amp;$R269,[1]参照!$BH$3:$BS$27,7,0)))</f>
        <v/>
      </c>
      <c r="AL269" s="31"/>
      <c r="AM269" s="32"/>
      <c r="AN269" s="30" t="str">
        <f>IF(ISERROR(VLOOKUP($O269&amp;$Q269&amp;$R269,[1]参照!$BH$3:$BS$27,12,0)),"",IF(VLOOKUP($O269&amp;$Q269&amp;$R269,[1]参照!$BH$3:$BS$27,12,0)=0,"",VLOOKUP($O269&amp;$Q269&amp;$R269,[1]参照!$BH$3:$BS$27,12,0)))</f>
        <v/>
      </c>
      <c r="AO269" s="33"/>
      <c r="AP269" s="34"/>
    </row>
    <row r="270" spans="1:42" ht="21.75" customHeight="1">
      <c r="A270" s="24" t="str">
        <f>[1]表紙!$H$11</f>
        <v>28365</v>
      </c>
      <c r="B270" s="25"/>
      <c r="C270" s="26">
        <v>267</v>
      </c>
      <c r="D270" s="27" t="str">
        <f>IFERROR(VLOOKUP($A270&amp;"-"&amp;[1]★回答入力シート!$F270,[1]参照!$K$3:$N$11968,4,0),"")</f>
        <v/>
      </c>
      <c r="E270" s="27" t="s">
        <v>39</v>
      </c>
      <c r="F270" s="28"/>
      <c r="G270" s="27" t="s">
        <v>40</v>
      </c>
      <c r="H270" s="28"/>
      <c r="I270" s="27" t="s">
        <v>41</v>
      </c>
      <c r="J270" s="27" t="s">
        <v>39</v>
      </c>
      <c r="K270" s="28"/>
      <c r="L270" s="27" t="s">
        <v>40</v>
      </c>
      <c r="M270" s="28"/>
      <c r="N270" s="27" t="s">
        <v>41</v>
      </c>
      <c r="O270" s="28"/>
      <c r="P270" s="29" t="str">
        <f>IF(D270="","",IF(VLOOKUP($D270,[1]参照!$N$3:$O$11968,2,0)=0,"",VLOOKUP($D270,[1]参照!$N$3:$O$11968,2,0)))</f>
        <v/>
      </c>
      <c r="Q270" s="28"/>
      <c r="R270" s="28"/>
      <c r="S270" s="25"/>
      <c r="T270" s="25"/>
      <c r="U270" s="30" t="str">
        <f>IF(ISERROR(VLOOKUP($O270&amp;$Q270&amp;$R270,[1]参照!$BH$3:$BS$27,3,0)),"",IF(VLOOKUP($O270&amp;$Q270&amp;$R270,[1]参照!$BH$3:$BS$27,3,0)=0,"",VLOOKUP($O270&amp;$Q270&amp;$R270,[1]参照!$BH$3:$BS$27,3,0)))</f>
        <v/>
      </c>
      <c r="V270" s="31"/>
      <c r="W270" s="32"/>
      <c r="X270" s="30" t="str">
        <f>IF(ISERROR(VLOOKUP($O270&amp;$Q270&amp;$R270,[1]参照!$BH$3:$BS$27,8,0)),"",IF(VLOOKUP($O270&amp;$Q270&amp;$R270,[1]参照!$BH$3:$BS$27,8,0)=0,"",VLOOKUP($O270&amp;$Q270&amp;$R270,[1]参照!$BH$3:$BS$27,8,0)))</f>
        <v/>
      </c>
      <c r="Y270" s="30" t="str">
        <f>IF(ISERROR(VLOOKUP($O270&amp;$Q270&amp;$R270,[1]参照!$BH$3:$BS$27,4,0)),"",IF(VLOOKUP($O270&amp;$Q270&amp;$R270,[1]参照!$BH$3:$BS$27,4,0)=0,"",VLOOKUP($O270&amp;$Q270&amp;$R270,[1]参照!$BH$3:$BS$27,4,0)))</f>
        <v/>
      </c>
      <c r="Z270" s="31"/>
      <c r="AA270" s="32"/>
      <c r="AB270" s="30" t="str">
        <f>IF(ISERROR(VLOOKUP($O270&amp;$Q270&amp;$R270,[1]参照!$BH$3:$BS$27,9,0)),"",IF(VLOOKUP($O270&amp;$Q270&amp;$R270,[1]参照!$BH$3:$BS$27,9,0)=0,"",VLOOKUP($O270&amp;$Q270&amp;$R270,[1]参照!$BH$3:$BS$27,9,0)))</f>
        <v/>
      </c>
      <c r="AC270" s="30" t="str">
        <f>IF(ISERROR(VLOOKUP($O270&amp;$Q270&amp;$R270,[1]参照!$BH$3:$BS$27,5,0)),"",IF(VLOOKUP($O270&amp;$Q270&amp;$R270,[1]参照!$BH$3:$BS$27,5,0)=0,"",VLOOKUP($O270&amp;$Q270&amp;$R270,[1]参照!$BH$3:$BS$27,5,0)))</f>
        <v/>
      </c>
      <c r="AD270" s="31"/>
      <c r="AE270" s="32"/>
      <c r="AF270" s="30" t="str">
        <f>IF(ISERROR(VLOOKUP($O270&amp;$Q270&amp;$R270,[1]参照!$BH$3:$BS$27,10,0)),"",IF(VLOOKUP($O270&amp;$Q270&amp;$R270,[1]参照!$BH$3:$BS$27,10,0)=0,"",VLOOKUP($O270&amp;$Q270&amp;$R270,[1]参照!$BH$3:$BS$27,10,0)))</f>
        <v/>
      </c>
      <c r="AG270" s="30" t="str">
        <f>IF(ISERROR(VLOOKUP($O270&amp;$Q270&amp;$R270,[1]参照!$BH$3:$BS$27,6,0)),"",IF(VLOOKUP($O270&amp;$Q270&amp;$R270,[1]参照!$BH$3:$BS$27,6,0)=0,"",VLOOKUP($O270&amp;$Q270&amp;$R270,[1]参照!$BH$3:$BS$27,6,0)))</f>
        <v/>
      </c>
      <c r="AH270" s="31"/>
      <c r="AI270" s="32"/>
      <c r="AJ270" s="30" t="str">
        <f>IF(ISERROR(VLOOKUP($O270&amp;$Q270&amp;$R270,[1]参照!$BH$3:$BS$27,11,0)),"",IF(VLOOKUP($O270&amp;$Q270&amp;$R270,[1]参照!$BH$3:$BS$27,11,0)=0,"",VLOOKUP($O270&amp;$Q270&amp;$R270,[1]参照!$BH$3:$BS$27,11,0)))</f>
        <v/>
      </c>
      <c r="AK270" s="30" t="str">
        <f>IF(ISERROR(VLOOKUP($O270&amp;$Q270&amp;$R270,[1]参照!$BH$3:$BS$27,7,0)),"",IF(VLOOKUP($O270&amp;$Q270&amp;$R270,[1]参照!$BH$3:$BS$27,7,0)=0,"",VLOOKUP($O270&amp;$Q270&amp;$R270,[1]参照!$BH$3:$BS$27,7,0)))</f>
        <v/>
      </c>
      <c r="AL270" s="31"/>
      <c r="AM270" s="32"/>
      <c r="AN270" s="30" t="str">
        <f>IF(ISERROR(VLOOKUP($O270&amp;$Q270&amp;$R270,[1]参照!$BH$3:$BS$27,12,0)),"",IF(VLOOKUP($O270&amp;$Q270&amp;$R270,[1]参照!$BH$3:$BS$27,12,0)=0,"",VLOOKUP($O270&amp;$Q270&amp;$R270,[1]参照!$BH$3:$BS$27,12,0)))</f>
        <v/>
      </c>
      <c r="AO270" s="33"/>
      <c r="AP270" s="34"/>
    </row>
    <row r="271" spans="1:42" ht="21.75" customHeight="1">
      <c r="A271" s="24" t="str">
        <f>[1]表紙!$H$11</f>
        <v>28365</v>
      </c>
      <c r="B271" s="25"/>
      <c r="C271" s="26">
        <v>268</v>
      </c>
      <c r="D271" s="27" t="str">
        <f>IFERROR(VLOOKUP($A271&amp;"-"&amp;[1]★回答入力シート!$F271,[1]参照!$K$3:$N$11968,4,0),"")</f>
        <v/>
      </c>
      <c r="E271" s="27" t="s">
        <v>39</v>
      </c>
      <c r="F271" s="28"/>
      <c r="G271" s="27" t="s">
        <v>40</v>
      </c>
      <c r="H271" s="28"/>
      <c r="I271" s="27" t="s">
        <v>41</v>
      </c>
      <c r="J271" s="27" t="s">
        <v>39</v>
      </c>
      <c r="K271" s="28"/>
      <c r="L271" s="27" t="s">
        <v>40</v>
      </c>
      <c r="M271" s="28"/>
      <c r="N271" s="27" t="s">
        <v>41</v>
      </c>
      <c r="O271" s="28"/>
      <c r="P271" s="29" t="str">
        <f>IF(D271="","",IF(VLOOKUP($D271,[1]参照!$N$3:$O$11968,2,0)=0,"",VLOOKUP($D271,[1]参照!$N$3:$O$11968,2,0)))</f>
        <v/>
      </c>
      <c r="Q271" s="28"/>
      <c r="R271" s="28"/>
      <c r="S271" s="25"/>
      <c r="T271" s="25"/>
      <c r="U271" s="30" t="str">
        <f>IF(ISERROR(VLOOKUP($O271&amp;$Q271&amp;$R271,[1]参照!$BH$3:$BS$27,3,0)),"",IF(VLOOKUP($O271&amp;$Q271&amp;$R271,[1]参照!$BH$3:$BS$27,3,0)=0,"",VLOOKUP($O271&amp;$Q271&amp;$R271,[1]参照!$BH$3:$BS$27,3,0)))</f>
        <v/>
      </c>
      <c r="V271" s="31"/>
      <c r="W271" s="32"/>
      <c r="X271" s="30" t="str">
        <f>IF(ISERROR(VLOOKUP($O271&amp;$Q271&amp;$R271,[1]参照!$BH$3:$BS$27,8,0)),"",IF(VLOOKUP($O271&amp;$Q271&amp;$R271,[1]参照!$BH$3:$BS$27,8,0)=0,"",VLOOKUP($O271&amp;$Q271&amp;$R271,[1]参照!$BH$3:$BS$27,8,0)))</f>
        <v/>
      </c>
      <c r="Y271" s="30" t="str">
        <f>IF(ISERROR(VLOOKUP($O271&amp;$Q271&amp;$R271,[1]参照!$BH$3:$BS$27,4,0)),"",IF(VLOOKUP($O271&amp;$Q271&amp;$R271,[1]参照!$BH$3:$BS$27,4,0)=0,"",VLOOKUP($O271&amp;$Q271&amp;$R271,[1]参照!$BH$3:$BS$27,4,0)))</f>
        <v/>
      </c>
      <c r="Z271" s="31"/>
      <c r="AA271" s="32"/>
      <c r="AB271" s="30" t="str">
        <f>IF(ISERROR(VLOOKUP($O271&amp;$Q271&amp;$R271,[1]参照!$BH$3:$BS$27,9,0)),"",IF(VLOOKUP($O271&amp;$Q271&amp;$R271,[1]参照!$BH$3:$BS$27,9,0)=0,"",VLOOKUP($O271&amp;$Q271&amp;$R271,[1]参照!$BH$3:$BS$27,9,0)))</f>
        <v/>
      </c>
      <c r="AC271" s="30" t="str">
        <f>IF(ISERROR(VLOOKUP($O271&amp;$Q271&amp;$R271,[1]参照!$BH$3:$BS$27,5,0)),"",IF(VLOOKUP($O271&amp;$Q271&amp;$R271,[1]参照!$BH$3:$BS$27,5,0)=0,"",VLOOKUP($O271&amp;$Q271&amp;$R271,[1]参照!$BH$3:$BS$27,5,0)))</f>
        <v/>
      </c>
      <c r="AD271" s="31"/>
      <c r="AE271" s="32"/>
      <c r="AF271" s="30" t="str">
        <f>IF(ISERROR(VLOOKUP($O271&amp;$Q271&amp;$R271,[1]参照!$BH$3:$BS$27,10,0)),"",IF(VLOOKUP($O271&amp;$Q271&amp;$R271,[1]参照!$BH$3:$BS$27,10,0)=0,"",VLOOKUP($O271&amp;$Q271&amp;$R271,[1]参照!$BH$3:$BS$27,10,0)))</f>
        <v/>
      </c>
      <c r="AG271" s="30" t="str">
        <f>IF(ISERROR(VLOOKUP($O271&amp;$Q271&amp;$R271,[1]参照!$BH$3:$BS$27,6,0)),"",IF(VLOOKUP($O271&amp;$Q271&amp;$R271,[1]参照!$BH$3:$BS$27,6,0)=0,"",VLOOKUP($O271&amp;$Q271&amp;$R271,[1]参照!$BH$3:$BS$27,6,0)))</f>
        <v/>
      </c>
      <c r="AH271" s="31"/>
      <c r="AI271" s="32"/>
      <c r="AJ271" s="30" t="str">
        <f>IF(ISERROR(VLOOKUP($O271&amp;$Q271&amp;$R271,[1]参照!$BH$3:$BS$27,11,0)),"",IF(VLOOKUP($O271&amp;$Q271&amp;$R271,[1]参照!$BH$3:$BS$27,11,0)=0,"",VLOOKUP($O271&amp;$Q271&amp;$R271,[1]参照!$BH$3:$BS$27,11,0)))</f>
        <v/>
      </c>
      <c r="AK271" s="30" t="str">
        <f>IF(ISERROR(VLOOKUP($O271&amp;$Q271&amp;$R271,[1]参照!$BH$3:$BS$27,7,0)),"",IF(VLOOKUP($O271&amp;$Q271&amp;$R271,[1]参照!$BH$3:$BS$27,7,0)=0,"",VLOOKUP($O271&amp;$Q271&amp;$R271,[1]参照!$BH$3:$BS$27,7,0)))</f>
        <v/>
      </c>
      <c r="AL271" s="31"/>
      <c r="AM271" s="32"/>
      <c r="AN271" s="30" t="str">
        <f>IF(ISERROR(VLOOKUP($O271&amp;$Q271&amp;$R271,[1]参照!$BH$3:$BS$27,12,0)),"",IF(VLOOKUP($O271&amp;$Q271&amp;$R271,[1]参照!$BH$3:$BS$27,12,0)=0,"",VLOOKUP($O271&amp;$Q271&amp;$R271,[1]参照!$BH$3:$BS$27,12,0)))</f>
        <v/>
      </c>
      <c r="AO271" s="33"/>
      <c r="AP271" s="34"/>
    </row>
    <row r="272" spans="1:42" ht="21.75" customHeight="1">
      <c r="A272" s="24" t="str">
        <f>[1]表紙!$H$11</f>
        <v>28365</v>
      </c>
      <c r="B272" s="25"/>
      <c r="C272" s="26">
        <v>269</v>
      </c>
      <c r="D272" s="27" t="str">
        <f>IFERROR(VLOOKUP($A272&amp;"-"&amp;[1]★回答入力シート!$F272,[1]参照!$K$3:$N$11968,4,0),"")</f>
        <v/>
      </c>
      <c r="E272" s="27" t="s">
        <v>39</v>
      </c>
      <c r="F272" s="28"/>
      <c r="G272" s="27" t="s">
        <v>40</v>
      </c>
      <c r="H272" s="28"/>
      <c r="I272" s="27" t="s">
        <v>41</v>
      </c>
      <c r="J272" s="27" t="s">
        <v>39</v>
      </c>
      <c r="K272" s="28"/>
      <c r="L272" s="27" t="s">
        <v>40</v>
      </c>
      <c r="M272" s="28"/>
      <c r="N272" s="27" t="s">
        <v>41</v>
      </c>
      <c r="O272" s="28"/>
      <c r="P272" s="29" t="str">
        <f>IF(D272="","",IF(VLOOKUP($D272,[1]参照!$N$3:$O$11968,2,0)=0,"",VLOOKUP($D272,[1]参照!$N$3:$O$11968,2,0)))</f>
        <v/>
      </c>
      <c r="Q272" s="28"/>
      <c r="R272" s="28"/>
      <c r="S272" s="25"/>
      <c r="T272" s="25"/>
      <c r="U272" s="30" t="str">
        <f>IF(ISERROR(VLOOKUP($O272&amp;$Q272&amp;$R272,[1]参照!$BH$3:$BS$27,3,0)),"",IF(VLOOKUP($O272&amp;$Q272&amp;$R272,[1]参照!$BH$3:$BS$27,3,0)=0,"",VLOOKUP($O272&amp;$Q272&amp;$R272,[1]参照!$BH$3:$BS$27,3,0)))</f>
        <v/>
      </c>
      <c r="V272" s="31"/>
      <c r="W272" s="32"/>
      <c r="X272" s="30" t="str">
        <f>IF(ISERROR(VLOOKUP($O272&amp;$Q272&amp;$R272,[1]参照!$BH$3:$BS$27,8,0)),"",IF(VLOOKUP($O272&amp;$Q272&amp;$R272,[1]参照!$BH$3:$BS$27,8,0)=0,"",VLOOKUP($O272&amp;$Q272&amp;$R272,[1]参照!$BH$3:$BS$27,8,0)))</f>
        <v/>
      </c>
      <c r="Y272" s="30" t="str">
        <f>IF(ISERROR(VLOOKUP($O272&amp;$Q272&amp;$R272,[1]参照!$BH$3:$BS$27,4,0)),"",IF(VLOOKUP($O272&amp;$Q272&amp;$R272,[1]参照!$BH$3:$BS$27,4,0)=0,"",VLOOKUP($O272&amp;$Q272&amp;$R272,[1]参照!$BH$3:$BS$27,4,0)))</f>
        <v/>
      </c>
      <c r="Z272" s="31"/>
      <c r="AA272" s="32"/>
      <c r="AB272" s="30" t="str">
        <f>IF(ISERROR(VLOOKUP($O272&amp;$Q272&amp;$R272,[1]参照!$BH$3:$BS$27,9,0)),"",IF(VLOOKUP($O272&amp;$Q272&amp;$R272,[1]参照!$BH$3:$BS$27,9,0)=0,"",VLOOKUP($O272&amp;$Q272&amp;$R272,[1]参照!$BH$3:$BS$27,9,0)))</f>
        <v/>
      </c>
      <c r="AC272" s="30" t="str">
        <f>IF(ISERROR(VLOOKUP($O272&amp;$Q272&amp;$R272,[1]参照!$BH$3:$BS$27,5,0)),"",IF(VLOOKUP($O272&amp;$Q272&amp;$R272,[1]参照!$BH$3:$BS$27,5,0)=0,"",VLOOKUP($O272&amp;$Q272&amp;$R272,[1]参照!$BH$3:$BS$27,5,0)))</f>
        <v/>
      </c>
      <c r="AD272" s="31"/>
      <c r="AE272" s="32"/>
      <c r="AF272" s="30" t="str">
        <f>IF(ISERROR(VLOOKUP($O272&amp;$Q272&amp;$R272,[1]参照!$BH$3:$BS$27,10,0)),"",IF(VLOOKUP($O272&amp;$Q272&amp;$R272,[1]参照!$BH$3:$BS$27,10,0)=0,"",VLOOKUP($O272&amp;$Q272&amp;$R272,[1]参照!$BH$3:$BS$27,10,0)))</f>
        <v/>
      </c>
      <c r="AG272" s="30" t="str">
        <f>IF(ISERROR(VLOOKUP($O272&amp;$Q272&amp;$R272,[1]参照!$BH$3:$BS$27,6,0)),"",IF(VLOOKUP($O272&amp;$Q272&amp;$R272,[1]参照!$BH$3:$BS$27,6,0)=0,"",VLOOKUP($O272&amp;$Q272&amp;$R272,[1]参照!$BH$3:$BS$27,6,0)))</f>
        <v/>
      </c>
      <c r="AH272" s="31"/>
      <c r="AI272" s="32"/>
      <c r="AJ272" s="30" t="str">
        <f>IF(ISERROR(VLOOKUP($O272&amp;$Q272&amp;$R272,[1]参照!$BH$3:$BS$27,11,0)),"",IF(VLOOKUP($O272&amp;$Q272&amp;$R272,[1]参照!$BH$3:$BS$27,11,0)=0,"",VLOOKUP($O272&amp;$Q272&amp;$R272,[1]参照!$BH$3:$BS$27,11,0)))</f>
        <v/>
      </c>
      <c r="AK272" s="30" t="str">
        <f>IF(ISERROR(VLOOKUP($O272&amp;$Q272&amp;$R272,[1]参照!$BH$3:$BS$27,7,0)),"",IF(VLOOKUP($O272&amp;$Q272&amp;$R272,[1]参照!$BH$3:$BS$27,7,0)=0,"",VLOOKUP($O272&amp;$Q272&amp;$R272,[1]参照!$BH$3:$BS$27,7,0)))</f>
        <v/>
      </c>
      <c r="AL272" s="31"/>
      <c r="AM272" s="32"/>
      <c r="AN272" s="30" t="str">
        <f>IF(ISERROR(VLOOKUP($O272&amp;$Q272&amp;$R272,[1]参照!$BH$3:$BS$27,12,0)),"",IF(VLOOKUP($O272&amp;$Q272&amp;$R272,[1]参照!$BH$3:$BS$27,12,0)=0,"",VLOOKUP($O272&amp;$Q272&amp;$R272,[1]参照!$BH$3:$BS$27,12,0)))</f>
        <v/>
      </c>
      <c r="AO272" s="33"/>
      <c r="AP272" s="34"/>
    </row>
    <row r="273" spans="1:42" ht="21.75" customHeight="1">
      <c r="A273" s="24" t="str">
        <f>[1]表紙!$H$11</f>
        <v>28365</v>
      </c>
      <c r="B273" s="25"/>
      <c r="C273" s="26">
        <v>270</v>
      </c>
      <c r="D273" s="27" t="str">
        <f>IFERROR(VLOOKUP($A273&amp;"-"&amp;[1]★回答入力シート!$F273,[1]参照!$K$3:$N$11968,4,0),"")</f>
        <v/>
      </c>
      <c r="E273" s="27" t="s">
        <v>39</v>
      </c>
      <c r="F273" s="28"/>
      <c r="G273" s="27" t="s">
        <v>40</v>
      </c>
      <c r="H273" s="28"/>
      <c r="I273" s="27" t="s">
        <v>41</v>
      </c>
      <c r="J273" s="27" t="s">
        <v>39</v>
      </c>
      <c r="K273" s="28"/>
      <c r="L273" s="27" t="s">
        <v>40</v>
      </c>
      <c r="M273" s="28"/>
      <c r="N273" s="27" t="s">
        <v>41</v>
      </c>
      <c r="O273" s="28"/>
      <c r="P273" s="29" t="str">
        <f>IF(D273="","",IF(VLOOKUP($D273,[1]参照!$N$3:$O$11968,2,0)=0,"",VLOOKUP($D273,[1]参照!$N$3:$O$11968,2,0)))</f>
        <v/>
      </c>
      <c r="Q273" s="28"/>
      <c r="R273" s="28"/>
      <c r="S273" s="25"/>
      <c r="T273" s="25"/>
      <c r="U273" s="30" t="str">
        <f>IF(ISERROR(VLOOKUP($O273&amp;$Q273&amp;$R273,[1]参照!$BH$3:$BS$27,3,0)),"",IF(VLOOKUP($O273&amp;$Q273&amp;$R273,[1]参照!$BH$3:$BS$27,3,0)=0,"",VLOOKUP($O273&amp;$Q273&amp;$R273,[1]参照!$BH$3:$BS$27,3,0)))</f>
        <v/>
      </c>
      <c r="V273" s="31"/>
      <c r="W273" s="32"/>
      <c r="X273" s="30" t="str">
        <f>IF(ISERROR(VLOOKUP($O273&amp;$Q273&amp;$R273,[1]参照!$BH$3:$BS$27,8,0)),"",IF(VLOOKUP($O273&amp;$Q273&amp;$R273,[1]参照!$BH$3:$BS$27,8,0)=0,"",VLOOKUP($O273&amp;$Q273&amp;$R273,[1]参照!$BH$3:$BS$27,8,0)))</f>
        <v/>
      </c>
      <c r="Y273" s="30" t="str">
        <f>IF(ISERROR(VLOOKUP($O273&amp;$Q273&amp;$R273,[1]参照!$BH$3:$BS$27,4,0)),"",IF(VLOOKUP($O273&amp;$Q273&amp;$R273,[1]参照!$BH$3:$BS$27,4,0)=0,"",VLOOKUP($O273&amp;$Q273&amp;$R273,[1]参照!$BH$3:$BS$27,4,0)))</f>
        <v/>
      </c>
      <c r="Z273" s="31"/>
      <c r="AA273" s="32"/>
      <c r="AB273" s="30" t="str">
        <f>IF(ISERROR(VLOOKUP($O273&amp;$Q273&amp;$R273,[1]参照!$BH$3:$BS$27,9,0)),"",IF(VLOOKUP($O273&amp;$Q273&amp;$R273,[1]参照!$BH$3:$BS$27,9,0)=0,"",VLOOKUP($O273&amp;$Q273&amp;$R273,[1]参照!$BH$3:$BS$27,9,0)))</f>
        <v/>
      </c>
      <c r="AC273" s="30" t="str">
        <f>IF(ISERROR(VLOOKUP($O273&amp;$Q273&amp;$R273,[1]参照!$BH$3:$BS$27,5,0)),"",IF(VLOOKUP($O273&amp;$Q273&amp;$R273,[1]参照!$BH$3:$BS$27,5,0)=0,"",VLOOKUP($O273&amp;$Q273&amp;$R273,[1]参照!$BH$3:$BS$27,5,0)))</f>
        <v/>
      </c>
      <c r="AD273" s="31"/>
      <c r="AE273" s="32"/>
      <c r="AF273" s="30" t="str">
        <f>IF(ISERROR(VLOOKUP($O273&amp;$Q273&amp;$R273,[1]参照!$BH$3:$BS$27,10,0)),"",IF(VLOOKUP($O273&amp;$Q273&amp;$R273,[1]参照!$BH$3:$BS$27,10,0)=0,"",VLOOKUP($O273&amp;$Q273&amp;$R273,[1]参照!$BH$3:$BS$27,10,0)))</f>
        <v/>
      </c>
      <c r="AG273" s="30" t="str">
        <f>IF(ISERROR(VLOOKUP($O273&amp;$Q273&amp;$R273,[1]参照!$BH$3:$BS$27,6,0)),"",IF(VLOOKUP($O273&amp;$Q273&amp;$R273,[1]参照!$BH$3:$BS$27,6,0)=0,"",VLOOKUP($O273&amp;$Q273&amp;$R273,[1]参照!$BH$3:$BS$27,6,0)))</f>
        <v/>
      </c>
      <c r="AH273" s="31"/>
      <c r="AI273" s="32"/>
      <c r="AJ273" s="30" t="str">
        <f>IF(ISERROR(VLOOKUP($O273&amp;$Q273&amp;$R273,[1]参照!$BH$3:$BS$27,11,0)),"",IF(VLOOKUP($O273&amp;$Q273&amp;$R273,[1]参照!$BH$3:$BS$27,11,0)=0,"",VLOOKUP($O273&amp;$Q273&amp;$R273,[1]参照!$BH$3:$BS$27,11,0)))</f>
        <v/>
      </c>
      <c r="AK273" s="30" t="str">
        <f>IF(ISERROR(VLOOKUP($O273&amp;$Q273&amp;$R273,[1]参照!$BH$3:$BS$27,7,0)),"",IF(VLOOKUP($O273&amp;$Q273&amp;$R273,[1]参照!$BH$3:$BS$27,7,0)=0,"",VLOOKUP($O273&amp;$Q273&amp;$R273,[1]参照!$BH$3:$BS$27,7,0)))</f>
        <v/>
      </c>
      <c r="AL273" s="31"/>
      <c r="AM273" s="32"/>
      <c r="AN273" s="30" t="str">
        <f>IF(ISERROR(VLOOKUP($O273&amp;$Q273&amp;$R273,[1]参照!$BH$3:$BS$27,12,0)),"",IF(VLOOKUP($O273&amp;$Q273&amp;$R273,[1]参照!$BH$3:$BS$27,12,0)=0,"",VLOOKUP($O273&amp;$Q273&amp;$R273,[1]参照!$BH$3:$BS$27,12,0)))</f>
        <v/>
      </c>
      <c r="AO273" s="33"/>
      <c r="AP273" s="34"/>
    </row>
    <row r="274" spans="1:42" ht="21.75" customHeight="1">
      <c r="A274" s="24" t="str">
        <f>[1]表紙!$H$11</f>
        <v>28365</v>
      </c>
      <c r="B274" s="25"/>
      <c r="C274" s="26">
        <v>271</v>
      </c>
      <c r="D274" s="27" t="str">
        <f>IFERROR(VLOOKUP($A274&amp;"-"&amp;[1]★回答入力シート!$F274,[1]参照!$K$3:$N$11968,4,0),"")</f>
        <v/>
      </c>
      <c r="E274" s="27" t="s">
        <v>39</v>
      </c>
      <c r="F274" s="28"/>
      <c r="G274" s="27" t="s">
        <v>40</v>
      </c>
      <c r="H274" s="28"/>
      <c r="I274" s="27" t="s">
        <v>41</v>
      </c>
      <c r="J274" s="27" t="s">
        <v>39</v>
      </c>
      <c r="K274" s="28"/>
      <c r="L274" s="27" t="s">
        <v>40</v>
      </c>
      <c r="M274" s="28"/>
      <c r="N274" s="27" t="s">
        <v>41</v>
      </c>
      <c r="O274" s="28"/>
      <c r="P274" s="29" t="str">
        <f>IF(D274="","",IF(VLOOKUP($D274,[1]参照!$N$3:$O$11968,2,0)=0,"",VLOOKUP($D274,[1]参照!$N$3:$O$11968,2,0)))</f>
        <v/>
      </c>
      <c r="Q274" s="28"/>
      <c r="R274" s="28"/>
      <c r="S274" s="25"/>
      <c r="T274" s="25"/>
      <c r="U274" s="30" t="str">
        <f>IF(ISERROR(VLOOKUP($O274&amp;$Q274&amp;$R274,[1]参照!$BH$3:$BS$27,3,0)),"",IF(VLOOKUP($O274&amp;$Q274&amp;$R274,[1]参照!$BH$3:$BS$27,3,0)=0,"",VLOOKUP($O274&amp;$Q274&amp;$R274,[1]参照!$BH$3:$BS$27,3,0)))</f>
        <v/>
      </c>
      <c r="V274" s="31"/>
      <c r="W274" s="32"/>
      <c r="X274" s="30" t="str">
        <f>IF(ISERROR(VLOOKUP($O274&amp;$Q274&amp;$R274,[1]参照!$BH$3:$BS$27,8,0)),"",IF(VLOOKUP($O274&amp;$Q274&amp;$R274,[1]参照!$BH$3:$BS$27,8,0)=0,"",VLOOKUP($O274&amp;$Q274&amp;$R274,[1]参照!$BH$3:$BS$27,8,0)))</f>
        <v/>
      </c>
      <c r="Y274" s="30" t="str">
        <f>IF(ISERROR(VLOOKUP($O274&amp;$Q274&amp;$R274,[1]参照!$BH$3:$BS$27,4,0)),"",IF(VLOOKUP($O274&amp;$Q274&amp;$R274,[1]参照!$BH$3:$BS$27,4,0)=0,"",VLOOKUP($O274&amp;$Q274&amp;$R274,[1]参照!$BH$3:$BS$27,4,0)))</f>
        <v/>
      </c>
      <c r="Z274" s="31"/>
      <c r="AA274" s="32"/>
      <c r="AB274" s="30" t="str">
        <f>IF(ISERROR(VLOOKUP($O274&amp;$Q274&amp;$R274,[1]参照!$BH$3:$BS$27,9,0)),"",IF(VLOOKUP($O274&amp;$Q274&amp;$R274,[1]参照!$BH$3:$BS$27,9,0)=0,"",VLOOKUP($O274&amp;$Q274&amp;$R274,[1]参照!$BH$3:$BS$27,9,0)))</f>
        <v/>
      </c>
      <c r="AC274" s="30" t="str">
        <f>IF(ISERROR(VLOOKUP($O274&amp;$Q274&amp;$R274,[1]参照!$BH$3:$BS$27,5,0)),"",IF(VLOOKUP($O274&amp;$Q274&amp;$R274,[1]参照!$BH$3:$BS$27,5,0)=0,"",VLOOKUP($O274&amp;$Q274&amp;$R274,[1]参照!$BH$3:$BS$27,5,0)))</f>
        <v/>
      </c>
      <c r="AD274" s="31"/>
      <c r="AE274" s="32"/>
      <c r="AF274" s="30" t="str">
        <f>IF(ISERROR(VLOOKUP($O274&amp;$Q274&amp;$R274,[1]参照!$BH$3:$BS$27,10,0)),"",IF(VLOOKUP($O274&amp;$Q274&amp;$R274,[1]参照!$BH$3:$BS$27,10,0)=0,"",VLOOKUP($O274&amp;$Q274&amp;$R274,[1]参照!$BH$3:$BS$27,10,0)))</f>
        <v/>
      </c>
      <c r="AG274" s="30" t="str">
        <f>IF(ISERROR(VLOOKUP($O274&amp;$Q274&amp;$R274,[1]参照!$BH$3:$BS$27,6,0)),"",IF(VLOOKUP($O274&amp;$Q274&amp;$R274,[1]参照!$BH$3:$BS$27,6,0)=0,"",VLOOKUP($O274&amp;$Q274&amp;$R274,[1]参照!$BH$3:$BS$27,6,0)))</f>
        <v/>
      </c>
      <c r="AH274" s="31"/>
      <c r="AI274" s="32"/>
      <c r="AJ274" s="30" t="str">
        <f>IF(ISERROR(VLOOKUP($O274&amp;$Q274&amp;$R274,[1]参照!$BH$3:$BS$27,11,0)),"",IF(VLOOKUP($O274&amp;$Q274&amp;$R274,[1]参照!$BH$3:$BS$27,11,0)=0,"",VLOOKUP($O274&amp;$Q274&amp;$R274,[1]参照!$BH$3:$BS$27,11,0)))</f>
        <v/>
      </c>
      <c r="AK274" s="30" t="str">
        <f>IF(ISERROR(VLOOKUP($O274&amp;$Q274&amp;$R274,[1]参照!$BH$3:$BS$27,7,0)),"",IF(VLOOKUP($O274&amp;$Q274&amp;$R274,[1]参照!$BH$3:$BS$27,7,0)=0,"",VLOOKUP($O274&amp;$Q274&amp;$R274,[1]参照!$BH$3:$BS$27,7,0)))</f>
        <v/>
      </c>
      <c r="AL274" s="31"/>
      <c r="AM274" s="32"/>
      <c r="AN274" s="30" t="str">
        <f>IF(ISERROR(VLOOKUP($O274&amp;$Q274&amp;$R274,[1]参照!$BH$3:$BS$27,12,0)),"",IF(VLOOKUP($O274&amp;$Q274&amp;$R274,[1]参照!$BH$3:$BS$27,12,0)=0,"",VLOOKUP($O274&amp;$Q274&amp;$R274,[1]参照!$BH$3:$BS$27,12,0)))</f>
        <v/>
      </c>
      <c r="AO274" s="33"/>
      <c r="AP274" s="34"/>
    </row>
    <row r="275" spans="1:42" ht="21.75" customHeight="1">
      <c r="A275" s="24" t="str">
        <f>[1]表紙!$H$11</f>
        <v>28365</v>
      </c>
      <c r="B275" s="25"/>
      <c r="C275" s="26">
        <v>272</v>
      </c>
      <c r="D275" s="27" t="str">
        <f>IFERROR(VLOOKUP($A275&amp;"-"&amp;[1]★回答入力シート!$F275,[1]参照!$K$3:$N$11968,4,0),"")</f>
        <v/>
      </c>
      <c r="E275" s="27" t="s">
        <v>39</v>
      </c>
      <c r="F275" s="28"/>
      <c r="G275" s="27" t="s">
        <v>40</v>
      </c>
      <c r="H275" s="28"/>
      <c r="I275" s="27" t="s">
        <v>41</v>
      </c>
      <c r="J275" s="27" t="s">
        <v>39</v>
      </c>
      <c r="K275" s="28"/>
      <c r="L275" s="27" t="s">
        <v>40</v>
      </c>
      <c r="M275" s="28"/>
      <c r="N275" s="27" t="s">
        <v>41</v>
      </c>
      <c r="O275" s="28"/>
      <c r="P275" s="29" t="str">
        <f>IF(D275="","",IF(VLOOKUP($D275,[1]参照!$N$3:$O$11968,2,0)=0,"",VLOOKUP($D275,[1]参照!$N$3:$O$11968,2,0)))</f>
        <v/>
      </c>
      <c r="Q275" s="28"/>
      <c r="R275" s="28"/>
      <c r="S275" s="25"/>
      <c r="T275" s="25"/>
      <c r="U275" s="30" t="str">
        <f>IF(ISERROR(VLOOKUP($O275&amp;$Q275&amp;$R275,[1]参照!$BH$3:$BS$27,3,0)),"",IF(VLOOKUP($O275&amp;$Q275&amp;$R275,[1]参照!$BH$3:$BS$27,3,0)=0,"",VLOOKUP($O275&amp;$Q275&amp;$R275,[1]参照!$BH$3:$BS$27,3,0)))</f>
        <v/>
      </c>
      <c r="V275" s="31"/>
      <c r="W275" s="32"/>
      <c r="X275" s="30" t="str">
        <f>IF(ISERROR(VLOOKUP($O275&amp;$Q275&amp;$R275,[1]参照!$BH$3:$BS$27,8,0)),"",IF(VLOOKUP($O275&amp;$Q275&amp;$R275,[1]参照!$BH$3:$BS$27,8,0)=0,"",VLOOKUP($O275&amp;$Q275&amp;$R275,[1]参照!$BH$3:$BS$27,8,0)))</f>
        <v/>
      </c>
      <c r="Y275" s="30" t="str">
        <f>IF(ISERROR(VLOOKUP($O275&amp;$Q275&amp;$R275,[1]参照!$BH$3:$BS$27,4,0)),"",IF(VLOOKUP($O275&amp;$Q275&amp;$R275,[1]参照!$BH$3:$BS$27,4,0)=0,"",VLOOKUP($O275&amp;$Q275&amp;$R275,[1]参照!$BH$3:$BS$27,4,0)))</f>
        <v/>
      </c>
      <c r="Z275" s="31"/>
      <c r="AA275" s="32"/>
      <c r="AB275" s="30" t="str">
        <f>IF(ISERROR(VLOOKUP($O275&amp;$Q275&amp;$R275,[1]参照!$BH$3:$BS$27,9,0)),"",IF(VLOOKUP($O275&amp;$Q275&amp;$R275,[1]参照!$BH$3:$BS$27,9,0)=0,"",VLOOKUP($O275&amp;$Q275&amp;$R275,[1]参照!$BH$3:$BS$27,9,0)))</f>
        <v/>
      </c>
      <c r="AC275" s="30" t="str">
        <f>IF(ISERROR(VLOOKUP($O275&amp;$Q275&amp;$R275,[1]参照!$BH$3:$BS$27,5,0)),"",IF(VLOOKUP($O275&amp;$Q275&amp;$R275,[1]参照!$BH$3:$BS$27,5,0)=0,"",VLOOKUP($O275&amp;$Q275&amp;$R275,[1]参照!$BH$3:$BS$27,5,0)))</f>
        <v/>
      </c>
      <c r="AD275" s="31"/>
      <c r="AE275" s="32"/>
      <c r="AF275" s="30" t="str">
        <f>IF(ISERROR(VLOOKUP($O275&amp;$Q275&amp;$R275,[1]参照!$BH$3:$BS$27,10,0)),"",IF(VLOOKUP($O275&amp;$Q275&amp;$R275,[1]参照!$BH$3:$BS$27,10,0)=0,"",VLOOKUP($O275&amp;$Q275&amp;$R275,[1]参照!$BH$3:$BS$27,10,0)))</f>
        <v/>
      </c>
      <c r="AG275" s="30" t="str">
        <f>IF(ISERROR(VLOOKUP($O275&amp;$Q275&amp;$R275,[1]参照!$BH$3:$BS$27,6,0)),"",IF(VLOOKUP($O275&amp;$Q275&amp;$R275,[1]参照!$BH$3:$BS$27,6,0)=0,"",VLOOKUP($O275&amp;$Q275&amp;$R275,[1]参照!$BH$3:$BS$27,6,0)))</f>
        <v/>
      </c>
      <c r="AH275" s="31"/>
      <c r="AI275" s="32"/>
      <c r="AJ275" s="30" t="str">
        <f>IF(ISERROR(VLOOKUP($O275&amp;$Q275&amp;$R275,[1]参照!$BH$3:$BS$27,11,0)),"",IF(VLOOKUP($O275&amp;$Q275&amp;$R275,[1]参照!$BH$3:$BS$27,11,0)=0,"",VLOOKUP($O275&amp;$Q275&amp;$R275,[1]参照!$BH$3:$BS$27,11,0)))</f>
        <v/>
      </c>
      <c r="AK275" s="30" t="str">
        <f>IF(ISERROR(VLOOKUP($O275&amp;$Q275&amp;$R275,[1]参照!$BH$3:$BS$27,7,0)),"",IF(VLOOKUP($O275&amp;$Q275&amp;$R275,[1]参照!$BH$3:$BS$27,7,0)=0,"",VLOOKUP($O275&amp;$Q275&amp;$R275,[1]参照!$BH$3:$BS$27,7,0)))</f>
        <v/>
      </c>
      <c r="AL275" s="31"/>
      <c r="AM275" s="32"/>
      <c r="AN275" s="30" t="str">
        <f>IF(ISERROR(VLOOKUP($O275&amp;$Q275&amp;$R275,[1]参照!$BH$3:$BS$27,12,0)),"",IF(VLOOKUP($O275&amp;$Q275&amp;$R275,[1]参照!$BH$3:$BS$27,12,0)=0,"",VLOOKUP($O275&amp;$Q275&amp;$R275,[1]参照!$BH$3:$BS$27,12,0)))</f>
        <v/>
      </c>
      <c r="AO275" s="33"/>
      <c r="AP275" s="34"/>
    </row>
    <row r="276" spans="1:42" ht="21.75" customHeight="1">
      <c r="A276" s="24" t="str">
        <f>[1]表紙!$H$11</f>
        <v>28365</v>
      </c>
      <c r="B276" s="25"/>
      <c r="C276" s="26">
        <v>273</v>
      </c>
      <c r="D276" s="27" t="str">
        <f>IFERROR(VLOOKUP($A276&amp;"-"&amp;[1]★回答入力シート!$F276,[1]参照!$K$3:$N$11968,4,0),"")</f>
        <v/>
      </c>
      <c r="E276" s="27" t="s">
        <v>39</v>
      </c>
      <c r="F276" s="28"/>
      <c r="G276" s="27" t="s">
        <v>40</v>
      </c>
      <c r="H276" s="28"/>
      <c r="I276" s="27" t="s">
        <v>41</v>
      </c>
      <c r="J276" s="27" t="s">
        <v>39</v>
      </c>
      <c r="K276" s="28"/>
      <c r="L276" s="27" t="s">
        <v>40</v>
      </c>
      <c r="M276" s="28"/>
      <c r="N276" s="27" t="s">
        <v>41</v>
      </c>
      <c r="O276" s="28"/>
      <c r="P276" s="29" t="str">
        <f>IF(D276="","",IF(VLOOKUP($D276,[1]参照!$N$3:$O$11968,2,0)=0,"",VLOOKUP($D276,[1]参照!$N$3:$O$11968,2,0)))</f>
        <v/>
      </c>
      <c r="Q276" s="28"/>
      <c r="R276" s="28"/>
      <c r="S276" s="25"/>
      <c r="T276" s="25"/>
      <c r="U276" s="30" t="str">
        <f>IF(ISERROR(VLOOKUP($O276&amp;$Q276&amp;$R276,[1]参照!$BH$3:$BS$27,3,0)),"",IF(VLOOKUP($O276&amp;$Q276&amp;$R276,[1]参照!$BH$3:$BS$27,3,0)=0,"",VLOOKUP($O276&amp;$Q276&amp;$R276,[1]参照!$BH$3:$BS$27,3,0)))</f>
        <v/>
      </c>
      <c r="V276" s="31"/>
      <c r="W276" s="32"/>
      <c r="X276" s="30" t="str">
        <f>IF(ISERROR(VLOOKUP($O276&amp;$Q276&amp;$R276,[1]参照!$BH$3:$BS$27,8,0)),"",IF(VLOOKUP($O276&amp;$Q276&amp;$R276,[1]参照!$BH$3:$BS$27,8,0)=0,"",VLOOKUP($O276&amp;$Q276&amp;$R276,[1]参照!$BH$3:$BS$27,8,0)))</f>
        <v/>
      </c>
      <c r="Y276" s="30" t="str">
        <f>IF(ISERROR(VLOOKUP($O276&amp;$Q276&amp;$R276,[1]参照!$BH$3:$BS$27,4,0)),"",IF(VLOOKUP($O276&amp;$Q276&amp;$R276,[1]参照!$BH$3:$BS$27,4,0)=0,"",VLOOKUP($O276&amp;$Q276&amp;$R276,[1]参照!$BH$3:$BS$27,4,0)))</f>
        <v/>
      </c>
      <c r="Z276" s="31"/>
      <c r="AA276" s="32"/>
      <c r="AB276" s="30" t="str">
        <f>IF(ISERROR(VLOOKUP($O276&amp;$Q276&amp;$R276,[1]参照!$BH$3:$BS$27,9,0)),"",IF(VLOOKUP($O276&amp;$Q276&amp;$R276,[1]参照!$BH$3:$BS$27,9,0)=0,"",VLOOKUP($O276&amp;$Q276&amp;$R276,[1]参照!$BH$3:$BS$27,9,0)))</f>
        <v/>
      </c>
      <c r="AC276" s="30" t="str">
        <f>IF(ISERROR(VLOOKUP($O276&amp;$Q276&amp;$R276,[1]参照!$BH$3:$BS$27,5,0)),"",IF(VLOOKUP($O276&amp;$Q276&amp;$R276,[1]参照!$BH$3:$BS$27,5,0)=0,"",VLOOKUP($O276&amp;$Q276&amp;$R276,[1]参照!$BH$3:$BS$27,5,0)))</f>
        <v/>
      </c>
      <c r="AD276" s="31"/>
      <c r="AE276" s="32"/>
      <c r="AF276" s="30" t="str">
        <f>IF(ISERROR(VLOOKUP($O276&amp;$Q276&amp;$R276,[1]参照!$BH$3:$BS$27,10,0)),"",IF(VLOOKUP($O276&amp;$Q276&amp;$R276,[1]参照!$BH$3:$BS$27,10,0)=0,"",VLOOKUP($O276&amp;$Q276&amp;$R276,[1]参照!$BH$3:$BS$27,10,0)))</f>
        <v/>
      </c>
      <c r="AG276" s="30" t="str">
        <f>IF(ISERROR(VLOOKUP($O276&amp;$Q276&amp;$R276,[1]参照!$BH$3:$BS$27,6,0)),"",IF(VLOOKUP($O276&amp;$Q276&amp;$R276,[1]参照!$BH$3:$BS$27,6,0)=0,"",VLOOKUP($O276&amp;$Q276&amp;$R276,[1]参照!$BH$3:$BS$27,6,0)))</f>
        <v/>
      </c>
      <c r="AH276" s="31"/>
      <c r="AI276" s="32"/>
      <c r="AJ276" s="30" t="str">
        <f>IF(ISERROR(VLOOKUP($O276&amp;$Q276&amp;$R276,[1]参照!$BH$3:$BS$27,11,0)),"",IF(VLOOKUP($O276&amp;$Q276&amp;$R276,[1]参照!$BH$3:$BS$27,11,0)=0,"",VLOOKUP($O276&amp;$Q276&amp;$R276,[1]参照!$BH$3:$BS$27,11,0)))</f>
        <v/>
      </c>
      <c r="AK276" s="30" t="str">
        <f>IF(ISERROR(VLOOKUP($O276&amp;$Q276&amp;$R276,[1]参照!$BH$3:$BS$27,7,0)),"",IF(VLOOKUP($O276&amp;$Q276&amp;$R276,[1]参照!$BH$3:$BS$27,7,0)=0,"",VLOOKUP($O276&amp;$Q276&amp;$R276,[1]参照!$BH$3:$BS$27,7,0)))</f>
        <v/>
      </c>
      <c r="AL276" s="31"/>
      <c r="AM276" s="32"/>
      <c r="AN276" s="30" t="str">
        <f>IF(ISERROR(VLOOKUP($O276&amp;$Q276&amp;$R276,[1]参照!$BH$3:$BS$27,12,0)),"",IF(VLOOKUP($O276&amp;$Q276&amp;$R276,[1]参照!$BH$3:$BS$27,12,0)=0,"",VLOOKUP($O276&amp;$Q276&amp;$R276,[1]参照!$BH$3:$BS$27,12,0)))</f>
        <v/>
      </c>
      <c r="AO276" s="33"/>
      <c r="AP276" s="34"/>
    </row>
    <row r="277" spans="1:42" ht="21.75" customHeight="1">
      <c r="A277" s="24" t="str">
        <f>[1]表紙!$H$11</f>
        <v>28365</v>
      </c>
      <c r="B277" s="25"/>
      <c r="C277" s="26">
        <v>274</v>
      </c>
      <c r="D277" s="27" t="str">
        <f>IFERROR(VLOOKUP($A277&amp;"-"&amp;[1]★回答入力シート!$F277,[1]参照!$K$3:$N$11968,4,0),"")</f>
        <v/>
      </c>
      <c r="E277" s="27" t="s">
        <v>39</v>
      </c>
      <c r="F277" s="28"/>
      <c r="G277" s="27" t="s">
        <v>40</v>
      </c>
      <c r="H277" s="28"/>
      <c r="I277" s="27" t="s">
        <v>41</v>
      </c>
      <c r="J277" s="27" t="s">
        <v>39</v>
      </c>
      <c r="K277" s="28"/>
      <c r="L277" s="27" t="s">
        <v>40</v>
      </c>
      <c r="M277" s="28"/>
      <c r="N277" s="27" t="s">
        <v>41</v>
      </c>
      <c r="O277" s="28"/>
      <c r="P277" s="29" t="str">
        <f>IF(D277="","",IF(VLOOKUP($D277,[1]参照!$N$3:$O$11968,2,0)=0,"",VLOOKUP($D277,[1]参照!$N$3:$O$11968,2,0)))</f>
        <v/>
      </c>
      <c r="Q277" s="28"/>
      <c r="R277" s="28"/>
      <c r="S277" s="25"/>
      <c r="T277" s="25"/>
      <c r="U277" s="30" t="str">
        <f>IF(ISERROR(VLOOKUP($O277&amp;$Q277&amp;$R277,[1]参照!$BH$3:$BS$27,3,0)),"",IF(VLOOKUP($O277&amp;$Q277&amp;$R277,[1]参照!$BH$3:$BS$27,3,0)=0,"",VLOOKUP($O277&amp;$Q277&amp;$R277,[1]参照!$BH$3:$BS$27,3,0)))</f>
        <v/>
      </c>
      <c r="V277" s="31"/>
      <c r="W277" s="32"/>
      <c r="X277" s="30" t="str">
        <f>IF(ISERROR(VLOOKUP($O277&amp;$Q277&amp;$R277,[1]参照!$BH$3:$BS$27,8,0)),"",IF(VLOOKUP($O277&amp;$Q277&amp;$R277,[1]参照!$BH$3:$BS$27,8,0)=0,"",VLOOKUP($O277&amp;$Q277&amp;$R277,[1]参照!$BH$3:$BS$27,8,0)))</f>
        <v/>
      </c>
      <c r="Y277" s="30" t="str">
        <f>IF(ISERROR(VLOOKUP($O277&amp;$Q277&amp;$R277,[1]参照!$BH$3:$BS$27,4,0)),"",IF(VLOOKUP($O277&amp;$Q277&amp;$R277,[1]参照!$BH$3:$BS$27,4,0)=0,"",VLOOKUP($O277&amp;$Q277&amp;$R277,[1]参照!$BH$3:$BS$27,4,0)))</f>
        <v/>
      </c>
      <c r="Z277" s="31"/>
      <c r="AA277" s="32"/>
      <c r="AB277" s="30" t="str">
        <f>IF(ISERROR(VLOOKUP($O277&amp;$Q277&amp;$R277,[1]参照!$BH$3:$BS$27,9,0)),"",IF(VLOOKUP($O277&amp;$Q277&amp;$R277,[1]参照!$BH$3:$BS$27,9,0)=0,"",VLOOKUP($O277&amp;$Q277&amp;$R277,[1]参照!$BH$3:$BS$27,9,0)))</f>
        <v/>
      </c>
      <c r="AC277" s="30" t="str">
        <f>IF(ISERROR(VLOOKUP($O277&amp;$Q277&amp;$R277,[1]参照!$BH$3:$BS$27,5,0)),"",IF(VLOOKUP($O277&amp;$Q277&amp;$R277,[1]参照!$BH$3:$BS$27,5,0)=0,"",VLOOKUP($O277&amp;$Q277&amp;$R277,[1]参照!$BH$3:$BS$27,5,0)))</f>
        <v/>
      </c>
      <c r="AD277" s="31"/>
      <c r="AE277" s="32"/>
      <c r="AF277" s="30" t="str">
        <f>IF(ISERROR(VLOOKUP($O277&amp;$Q277&amp;$R277,[1]参照!$BH$3:$BS$27,10,0)),"",IF(VLOOKUP($O277&amp;$Q277&amp;$R277,[1]参照!$BH$3:$BS$27,10,0)=0,"",VLOOKUP($O277&amp;$Q277&amp;$R277,[1]参照!$BH$3:$BS$27,10,0)))</f>
        <v/>
      </c>
      <c r="AG277" s="30" t="str">
        <f>IF(ISERROR(VLOOKUP($O277&amp;$Q277&amp;$R277,[1]参照!$BH$3:$BS$27,6,0)),"",IF(VLOOKUP($O277&amp;$Q277&amp;$R277,[1]参照!$BH$3:$BS$27,6,0)=0,"",VLOOKUP($O277&amp;$Q277&amp;$R277,[1]参照!$BH$3:$BS$27,6,0)))</f>
        <v/>
      </c>
      <c r="AH277" s="31"/>
      <c r="AI277" s="32"/>
      <c r="AJ277" s="30" t="str">
        <f>IF(ISERROR(VLOOKUP($O277&amp;$Q277&amp;$R277,[1]参照!$BH$3:$BS$27,11,0)),"",IF(VLOOKUP($O277&amp;$Q277&amp;$R277,[1]参照!$BH$3:$BS$27,11,0)=0,"",VLOOKUP($O277&amp;$Q277&amp;$R277,[1]参照!$BH$3:$BS$27,11,0)))</f>
        <v/>
      </c>
      <c r="AK277" s="30" t="str">
        <f>IF(ISERROR(VLOOKUP($O277&amp;$Q277&amp;$R277,[1]参照!$BH$3:$BS$27,7,0)),"",IF(VLOOKUP($O277&amp;$Q277&amp;$R277,[1]参照!$BH$3:$BS$27,7,0)=0,"",VLOOKUP($O277&amp;$Q277&amp;$R277,[1]参照!$BH$3:$BS$27,7,0)))</f>
        <v/>
      </c>
      <c r="AL277" s="31"/>
      <c r="AM277" s="32"/>
      <c r="AN277" s="30" t="str">
        <f>IF(ISERROR(VLOOKUP($O277&amp;$Q277&amp;$R277,[1]参照!$BH$3:$BS$27,12,0)),"",IF(VLOOKUP($O277&amp;$Q277&amp;$R277,[1]参照!$BH$3:$BS$27,12,0)=0,"",VLOOKUP($O277&amp;$Q277&amp;$R277,[1]参照!$BH$3:$BS$27,12,0)))</f>
        <v/>
      </c>
      <c r="AO277" s="33"/>
      <c r="AP277" s="34"/>
    </row>
    <row r="278" spans="1:42" ht="21.75" customHeight="1">
      <c r="A278" s="24" t="str">
        <f>[1]表紙!$H$11</f>
        <v>28365</v>
      </c>
      <c r="B278" s="25"/>
      <c r="C278" s="26">
        <v>275</v>
      </c>
      <c r="D278" s="27" t="str">
        <f>IFERROR(VLOOKUP($A278&amp;"-"&amp;[1]★回答入力シート!$F278,[1]参照!$K$3:$N$11968,4,0),"")</f>
        <v/>
      </c>
      <c r="E278" s="27" t="s">
        <v>39</v>
      </c>
      <c r="F278" s="28"/>
      <c r="G278" s="27" t="s">
        <v>40</v>
      </c>
      <c r="H278" s="28"/>
      <c r="I278" s="27" t="s">
        <v>41</v>
      </c>
      <c r="J278" s="27" t="s">
        <v>39</v>
      </c>
      <c r="K278" s="28"/>
      <c r="L278" s="27" t="s">
        <v>40</v>
      </c>
      <c r="M278" s="28"/>
      <c r="N278" s="27" t="s">
        <v>41</v>
      </c>
      <c r="O278" s="28"/>
      <c r="P278" s="29" t="str">
        <f>IF(D278="","",IF(VLOOKUP($D278,[1]参照!$N$3:$O$11968,2,0)=0,"",VLOOKUP($D278,[1]参照!$N$3:$O$11968,2,0)))</f>
        <v/>
      </c>
      <c r="Q278" s="28"/>
      <c r="R278" s="28"/>
      <c r="S278" s="25"/>
      <c r="T278" s="25"/>
      <c r="U278" s="30" t="str">
        <f>IF(ISERROR(VLOOKUP($O278&amp;$Q278&amp;$R278,[1]参照!$BH$3:$BS$27,3,0)),"",IF(VLOOKUP($O278&amp;$Q278&amp;$R278,[1]参照!$BH$3:$BS$27,3,0)=0,"",VLOOKUP($O278&amp;$Q278&amp;$R278,[1]参照!$BH$3:$BS$27,3,0)))</f>
        <v/>
      </c>
      <c r="V278" s="31"/>
      <c r="W278" s="32"/>
      <c r="X278" s="30" t="str">
        <f>IF(ISERROR(VLOOKUP($O278&amp;$Q278&amp;$R278,[1]参照!$BH$3:$BS$27,8,0)),"",IF(VLOOKUP($O278&amp;$Q278&amp;$R278,[1]参照!$BH$3:$BS$27,8,0)=0,"",VLOOKUP($O278&amp;$Q278&amp;$R278,[1]参照!$BH$3:$BS$27,8,0)))</f>
        <v/>
      </c>
      <c r="Y278" s="30" t="str">
        <f>IF(ISERROR(VLOOKUP($O278&amp;$Q278&amp;$R278,[1]参照!$BH$3:$BS$27,4,0)),"",IF(VLOOKUP($O278&amp;$Q278&amp;$R278,[1]参照!$BH$3:$BS$27,4,0)=0,"",VLOOKUP($O278&amp;$Q278&amp;$R278,[1]参照!$BH$3:$BS$27,4,0)))</f>
        <v/>
      </c>
      <c r="Z278" s="31"/>
      <c r="AA278" s="32"/>
      <c r="AB278" s="30" t="str">
        <f>IF(ISERROR(VLOOKUP($O278&amp;$Q278&amp;$R278,[1]参照!$BH$3:$BS$27,9,0)),"",IF(VLOOKUP($O278&amp;$Q278&amp;$R278,[1]参照!$BH$3:$BS$27,9,0)=0,"",VLOOKUP($O278&amp;$Q278&amp;$R278,[1]参照!$BH$3:$BS$27,9,0)))</f>
        <v/>
      </c>
      <c r="AC278" s="30" t="str">
        <f>IF(ISERROR(VLOOKUP($O278&amp;$Q278&amp;$R278,[1]参照!$BH$3:$BS$27,5,0)),"",IF(VLOOKUP($O278&amp;$Q278&amp;$R278,[1]参照!$BH$3:$BS$27,5,0)=0,"",VLOOKUP($O278&amp;$Q278&amp;$R278,[1]参照!$BH$3:$BS$27,5,0)))</f>
        <v/>
      </c>
      <c r="AD278" s="31"/>
      <c r="AE278" s="32"/>
      <c r="AF278" s="30" t="str">
        <f>IF(ISERROR(VLOOKUP($O278&amp;$Q278&amp;$R278,[1]参照!$BH$3:$BS$27,10,0)),"",IF(VLOOKUP($O278&amp;$Q278&amp;$R278,[1]参照!$BH$3:$BS$27,10,0)=0,"",VLOOKUP($O278&amp;$Q278&amp;$R278,[1]参照!$BH$3:$BS$27,10,0)))</f>
        <v/>
      </c>
      <c r="AG278" s="30" t="str">
        <f>IF(ISERROR(VLOOKUP($O278&amp;$Q278&amp;$R278,[1]参照!$BH$3:$BS$27,6,0)),"",IF(VLOOKUP($O278&amp;$Q278&amp;$R278,[1]参照!$BH$3:$BS$27,6,0)=0,"",VLOOKUP($O278&amp;$Q278&amp;$R278,[1]参照!$BH$3:$BS$27,6,0)))</f>
        <v/>
      </c>
      <c r="AH278" s="31"/>
      <c r="AI278" s="32"/>
      <c r="AJ278" s="30" t="str">
        <f>IF(ISERROR(VLOOKUP($O278&amp;$Q278&amp;$R278,[1]参照!$BH$3:$BS$27,11,0)),"",IF(VLOOKUP($O278&amp;$Q278&amp;$R278,[1]参照!$BH$3:$BS$27,11,0)=0,"",VLOOKUP($O278&amp;$Q278&amp;$R278,[1]参照!$BH$3:$BS$27,11,0)))</f>
        <v/>
      </c>
      <c r="AK278" s="30" t="str">
        <f>IF(ISERROR(VLOOKUP($O278&amp;$Q278&amp;$R278,[1]参照!$BH$3:$BS$27,7,0)),"",IF(VLOOKUP($O278&amp;$Q278&amp;$R278,[1]参照!$BH$3:$BS$27,7,0)=0,"",VLOOKUP($O278&amp;$Q278&amp;$R278,[1]参照!$BH$3:$BS$27,7,0)))</f>
        <v/>
      </c>
      <c r="AL278" s="31"/>
      <c r="AM278" s="32"/>
      <c r="AN278" s="30" t="str">
        <f>IF(ISERROR(VLOOKUP($O278&amp;$Q278&amp;$R278,[1]参照!$BH$3:$BS$27,12,0)),"",IF(VLOOKUP($O278&amp;$Q278&amp;$R278,[1]参照!$BH$3:$BS$27,12,0)=0,"",VLOOKUP($O278&amp;$Q278&amp;$R278,[1]参照!$BH$3:$BS$27,12,0)))</f>
        <v/>
      </c>
      <c r="AO278" s="33"/>
      <c r="AP278" s="34"/>
    </row>
    <row r="279" spans="1:42" ht="21.75" customHeight="1">
      <c r="A279" s="24" t="str">
        <f>[1]表紙!$H$11</f>
        <v>28365</v>
      </c>
      <c r="B279" s="25"/>
      <c r="C279" s="26">
        <v>276</v>
      </c>
      <c r="D279" s="27" t="str">
        <f>IFERROR(VLOOKUP($A279&amp;"-"&amp;[1]★回答入力シート!$F279,[1]参照!$K$3:$N$11968,4,0),"")</f>
        <v/>
      </c>
      <c r="E279" s="27" t="s">
        <v>39</v>
      </c>
      <c r="F279" s="28"/>
      <c r="G279" s="27" t="s">
        <v>40</v>
      </c>
      <c r="H279" s="28"/>
      <c r="I279" s="27" t="s">
        <v>41</v>
      </c>
      <c r="J279" s="27" t="s">
        <v>39</v>
      </c>
      <c r="K279" s="28"/>
      <c r="L279" s="27" t="s">
        <v>40</v>
      </c>
      <c r="M279" s="28"/>
      <c r="N279" s="27" t="s">
        <v>41</v>
      </c>
      <c r="O279" s="28"/>
      <c r="P279" s="29" t="str">
        <f>IF(D279="","",IF(VLOOKUP($D279,[1]参照!$N$3:$O$11968,2,0)=0,"",VLOOKUP($D279,[1]参照!$N$3:$O$11968,2,0)))</f>
        <v/>
      </c>
      <c r="Q279" s="28"/>
      <c r="R279" s="28"/>
      <c r="S279" s="25"/>
      <c r="T279" s="25"/>
      <c r="U279" s="30" t="str">
        <f>IF(ISERROR(VLOOKUP($O279&amp;$Q279&amp;$R279,[1]参照!$BH$3:$BS$27,3,0)),"",IF(VLOOKUP($O279&amp;$Q279&amp;$R279,[1]参照!$BH$3:$BS$27,3,0)=0,"",VLOOKUP($O279&amp;$Q279&amp;$R279,[1]参照!$BH$3:$BS$27,3,0)))</f>
        <v/>
      </c>
      <c r="V279" s="31"/>
      <c r="W279" s="32"/>
      <c r="X279" s="30" t="str">
        <f>IF(ISERROR(VLOOKUP($O279&amp;$Q279&amp;$R279,[1]参照!$BH$3:$BS$27,8,0)),"",IF(VLOOKUP($O279&amp;$Q279&amp;$R279,[1]参照!$BH$3:$BS$27,8,0)=0,"",VLOOKUP($O279&amp;$Q279&amp;$R279,[1]参照!$BH$3:$BS$27,8,0)))</f>
        <v/>
      </c>
      <c r="Y279" s="30" t="str">
        <f>IF(ISERROR(VLOOKUP($O279&amp;$Q279&amp;$R279,[1]参照!$BH$3:$BS$27,4,0)),"",IF(VLOOKUP($O279&amp;$Q279&amp;$R279,[1]参照!$BH$3:$BS$27,4,0)=0,"",VLOOKUP($O279&amp;$Q279&amp;$R279,[1]参照!$BH$3:$BS$27,4,0)))</f>
        <v/>
      </c>
      <c r="Z279" s="31"/>
      <c r="AA279" s="32"/>
      <c r="AB279" s="30" t="str">
        <f>IF(ISERROR(VLOOKUP($O279&amp;$Q279&amp;$R279,[1]参照!$BH$3:$BS$27,9,0)),"",IF(VLOOKUP($O279&amp;$Q279&amp;$R279,[1]参照!$BH$3:$BS$27,9,0)=0,"",VLOOKUP($O279&amp;$Q279&amp;$R279,[1]参照!$BH$3:$BS$27,9,0)))</f>
        <v/>
      </c>
      <c r="AC279" s="30" t="str">
        <f>IF(ISERROR(VLOOKUP($O279&amp;$Q279&amp;$R279,[1]参照!$BH$3:$BS$27,5,0)),"",IF(VLOOKUP($O279&amp;$Q279&amp;$R279,[1]参照!$BH$3:$BS$27,5,0)=0,"",VLOOKUP($O279&amp;$Q279&amp;$R279,[1]参照!$BH$3:$BS$27,5,0)))</f>
        <v/>
      </c>
      <c r="AD279" s="31"/>
      <c r="AE279" s="32"/>
      <c r="AF279" s="30" t="str">
        <f>IF(ISERROR(VLOOKUP($O279&amp;$Q279&amp;$R279,[1]参照!$BH$3:$BS$27,10,0)),"",IF(VLOOKUP($O279&amp;$Q279&amp;$R279,[1]参照!$BH$3:$BS$27,10,0)=0,"",VLOOKUP($O279&amp;$Q279&amp;$R279,[1]参照!$BH$3:$BS$27,10,0)))</f>
        <v/>
      </c>
      <c r="AG279" s="30" t="str">
        <f>IF(ISERROR(VLOOKUP($O279&amp;$Q279&amp;$R279,[1]参照!$BH$3:$BS$27,6,0)),"",IF(VLOOKUP($O279&amp;$Q279&amp;$R279,[1]参照!$BH$3:$BS$27,6,0)=0,"",VLOOKUP($O279&amp;$Q279&amp;$R279,[1]参照!$BH$3:$BS$27,6,0)))</f>
        <v/>
      </c>
      <c r="AH279" s="31"/>
      <c r="AI279" s="32"/>
      <c r="AJ279" s="30" t="str">
        <f>IF(ISERROR(VLOOKUP($O279&amp;$Q279&amp;$R279,[1]参照!$BH$3:$BS$27,11,0)),"",IF(VLOOKUP($O279&amp;$Q279&amp;$R279,[1]参照!$BH$3:$BS$27,11,0)=0,"",VLOOKUP($O279&amp;$Q279&amp;$R279,[1]参照!$BH$3:$BS$27,11,0)))</f>
        <v/>
      </c>
      <c r="AK279" s="30" t="str">
        <f>IF(ISERROR(VLOOKUP($O279&amp;$Q279&amp;$R279,[1]参照!$BH$3:$BS$27,7,0)),"",IF(VLOOKUP($O279&amp;$Q279&amp;$R279,[1]参照!$BH$3:$BS$27,7,0)=0,"",VLOOKUP($O279&amp;$Q279&amp;$R279,[1]参照!$BH$3:$BS$27,7,0)))</f>
        <v/>
      </c>
      <c r="AL279" s="31"/>
      <c r="AM279" s="32"/>
      <c r="AN279" s="30" t="str">
        <f>IF(ISERROR(VLOOKUP($O279&amp;$Q279&amp;$R279,[1]参照!$BH$3:$BS$27,12,0)),"",IF(VLOOKUP($O279&amp;$Q279&amp;$R279,[1]参照!$BH$3:$BS$27,12,0)=0,"",VLOOKUP($O279&amp;$Q279&amp;$R279,[1]参照!$BH$3:$BS$27,12,0)))</f>
        <v/>
      </c>
      <c r="AO279" s="33"/>
      <c r="AP279" s="34"/>
    </row>
    <row r="280" spans="1:42" ht="21.75" customHeight="1">
      <c r="A280" s="24" t="str">
        <f>[1]表紙!$H$11</f>
        <v>28365</v>
      </c>
      <c r="B280" s="25"/>
      <c r="C280" s="26">
        <v>277</v>
      </c>
      <c r="D280" s="27" t="str">
        <f>IFERROR(VLOOKUP($A280&amp;"-"&amp;[1]★回答入力シート!$F280,[1]参照!$K$3:$N$11968,4,0),"")</f>
        <v/>
      </c>
      <c r="E280" s="27" t="s">
        <v>39</v>
      </c>
      <c r="F280" s="28"/>
      <c r="G280" s="27" t="s">
        <v>40</v>
      </c>
      <c r="H280" s="28"/>
      <c r="I280" s="27" t="s">
        <v>41</v>
      </c>
      <c r="J280" s="27" t="s">
        <v>39</v>
      </c>
      <c r="K280" s="28"/>
      <c r="L280" s="27" t="s">
        <v>40</v>
      </c>
      <c r="M280" s="28"/>
      <c r="N280" s="27" t="s">
        <v>41</v>
      </c>
      <c r="O280" s="28"/>
      <c r="P280" s="29" t="str">
        <f>IF(D280="","",IF(VLOOKUP($D280,[1]参照!$N$3:$O$11968,2,0)=0,"",VLOOKUP($D280,[1]参照!$N$3:$O$11968,2,0)))</f>
        <v/>
      </c>
      <c r="Q280" s="28"/>
      <c r="R280" s="28"/>
      <c r="S280" s="25"/>
      <c r="T280" s="25"/>
      <c r="U280" s="30" t="str">
        <f>IF(ISERROR(VLOOKUP($O280&amp;$Q280&amp;$R280,[1]参照!$BH$3:$BS$27,3,0)),"",IF(VLOOKUP($O280&amp;$Q280&amp;$R280,[1]参照!$BH$3:$BS$27,3,0)=0,"",VLOOKUP($O280&amp;$Q280&amp;$R280,[1]参照!$BH$3:$BS$27,3,0)))</f>
        <v/>
      </c>
      <c r="V280" s="31"/>
      <c r="W280" s="32"/>
      <c r="X280" s="30" t="str">
        <f>IF(ISERROR(VLOOKUP($O280&amp;$Q280&amp;$R280,[1]参照!$BH$3:$BS$27,8,0)),"",IF(VLOOKUP($O280&amp;$Q280&amp;$R280,[1]参照!$BH$3:$BS$27,8,0)=0,"",VLOOKUP($O280&amp;$Q280&amp;$R280,[1]参照!$BH$3:$BS$27,8,0)))</f>
        <v/>
      </c>
      <c r="Y280" s="30" t="str">
        <f>IF(ISERROR(VLOOKUP($O280&amp;$Q280&amp;$R280,[1]参照!$BH$3:$BS$27,4,0)),"",IF(VLOOKUP($O280&amp;$Q280&amp;$R280,[1]参照!$BH$3:$BS$27,4,0)=0,"",VLOOKUP($O280&amp;$Q280&amp;$R280,[1]参照!$BH$3:$BS$27,4,0)))</f>
        <v/>
      </c>
      <c r="Z280" s="31"/>
      <c r="AA280" s="32"/>
      <c r="AB280" s="30" t="str">
        <f>IF(ISERROR(VLOOKUP($O280&amp;$Q280&amp;$R280,[1]参照!$BH$3:$BS$27,9,0)),"",IF(VLOOKUP($O280&amp;$Q280&amp;$R280,[1]参照!$BH$3:$BS$27,9,0)=0,"",VLOOKUP($O280&amp;$Q280&amp;$R280,[1]参照!$BH$3:$BS$27,9,0)))</f>
        <v/>
      </c>
      <c r="AC280" s="30" t="str">
        <f>IF(ISERROR(VLOOKUP($O280&amp;$Q280&amp;$R280,[1]参照!$BH$3:$BS$27,5,0)),"",IF(VLOOKUP($O280&amp;$Q280&amp;$R280,[1]参照!$BH$3:$BS$27,5,0)=0,"",VLOOKUP($O280&amp;$Q280&amp;$R280,[1]参照!$BH$3:$BS$27,5,0)))</f>
        <v/>
      </c>
      <c r="AD280" s="31"/>
      <c r="AE280" s="32"/>
      <c r="AF280" s="30" t="str">
        <f>IF(ISERROR(VLOOKUP($O280&amp;$Q280&amp;$R280,[1]参照!$BH$3:$BS$27,10,0)),"",IF(VLOOKUP($O280&amp;$Q280&amp;$R280,[1]参照!$BH$3:$BS$27,10,0)=0,"",VLOOKUP($O280&amp;$Q280&amp;$R280,[1]参照!$BH$3:$BS$27,10,0)))</f>
        <v/>
      </c>
      <c r="AG280" s="30" t="str">
        <f>IF(ISERROR(VLOOKUP($O280&amp;$Q280&amp;$R280,[1]参照!$BH$3:$BS$27,6,0)),"",IF(VLOOKUP($O280&amp;$Q280&amp;$R280,[1]参照!$BH$3:$BS$27,6,0)=0,"",VLOOKUP($O280&amp;$Q280&amp;$R280,[1]参照!$BH$3:$BS$27,6,0)))</f>
        <v/>
      </c>
      <c r="AH280" s="31"/>
      <c r="AI280" s="32"/>
      <c r="AJ280" s="30" t="str">
        <f>IF(ISERROR(VLOOKUP($O280&amp;$Q280&amp;$R280,[1]参照!$BH$3:$BS$27,11,0)),"",IF(VLOOKUP($O280&amp;$Q280&amp;$R280,[1]参照!$BH$3:$BS$27,11,0)=0,"",VLOOKUP($O280&amp;$Q280&amp;$R280,[1]参照!$BH$3:$BS$27,11,0)))</f>
        <v/>
      </c>
      <c r="AK280" s="30" t="str">
        <f>IF(ISERROR(VLOOKUP($O280&amp;$Q280&amp;$R280,[1]参照!$BH$3:$BS$27,7,0)),"",IF(VLOOKUP($O280&amp;$Q280&amp;$R280,[1]参照!$BH$3:$BS$27,7,0)=0,"",VLOOKUP($O280&amp;$Q280&amp;$R280,[1]参照!$BH$3:$BS$27,7,0)))</f>
        <v/>
      </c>
      <c r="AL280" s="31"/>
      <c r="AM280" s="32"/>
      <c r="AN280" s="30" t="str">
        <f>IF(ISERROR(VLOOKUP($O280&amp;$Q280&amp;$R280,[1]参照!$BH$3:$BS$27,12,0)),"",IF(VLOOKUP($O280&amp;$Q280&amp;$R280,[1]参照!$BH$3:$BS$27,12,0)=0,"",VLOOKUP($O280&amp;$Q280&amp;$R280,[1]参照!$BH$3:$BS$27,12,0)))</f>
        <v/>
      </c>
      <c r="AO280" s="33"/>
      <c r="AP280" s="34"/>
    </row>
    <row r="281" spans="1:42" ht="21.75" customHeight="1">
      <c r="A281" s="24" t="str">
        <f>[1]表紙!$H$11</f>
        <v>28365</v>
      </c>
      <c r="B281" s="25"/>
      <c r="C281" s="26">
        <v>278</v>
      </c>
      <c r="D281" s="27" t="str">
        <f>IFERROR(VLOOKUP($A281&amp;"-"&amp;[1]★回答入力シート!$F281,[1]参照!$K$3:$N$11968,4,0),"")</f>
        <v/>
      </c>
      <c r="E281" s="27" t="s">
        <v>39</v>
      </c>
      <c r="F281" s="28"/>
      <c r="G281" s="27" t="s">
        <v>40</v>
      </c>
      <c r="H281" s="28"/>
      <c r="I281" s="27" t="s">
        <v>41</v>
      </c>
      <c r="J281" s="27" t="s">
        <v>39</v>
      </c>
      <c r="K281" s="28"/>
      <c r="L281" s="27" t="s">
        <v>40</v>
      </c>
      <c r="M281" s="28"/>
      <c r="N281" s="27" t="s">
        <v>41</v>
      </c>
      <c r="O281" s="28"/>
      <c r="P281" s="29" t="str">
        <f>IF(D281="","",IF(VLOOKUP($D281,[1]参照!$N$3:$O$11968,2,0)=0,"",VLOOKUP($D281,[1]参照!$N$3:$O$11968,2,0)))</f>
        <v/>
      </c>
      <c r="Q281" s="28"/>
      <c r="R281" s="28"/>
      <c r="S281" s="25"/>
      <c r="T281" s="25"/>
      <c r="U281" s="30" t="str">
        <f>IF(ISERROR(VLOOKUP($O281&amp;$Q281&amp;$R281,[1]参照!$BH$3:$BS$27,3,0)),"",IF(VLOOKUP($O281&amp;$Q281&amp;$R281,[1]参照!$BH$3:$BS$27,3,0)=0,"",VLOOKUP($O281&amp;$Q281&amp;$R281,[1]参照!$BH$3:$BS$27,3,0)))</f>
        <v/>
      </c>
      <c r="V281" s="31"/>
      <c r="W281" s="32"/>
      <c r="X281" s="30" t="str">
        <f>IF(ISERROR(VLOOKUP($O281&amp;$Q281&amp;$R281,[1]参照!$BH$3:$BS$27,8,0)),"",IF(VLOOKUP($O281&amp;$Q281&amp;$R281,[1]参照!$BH$3:$BS$27,8,0)=0,"",VLOOKUP($O281&amp;$Q281&amp;$R281,[1]参照!$BH$3:$BS$27,8,0)))</f>
        <v/>
      </c>
      <c r="Y281" s="30" t="str">
        <f>IF(ISERROR(VLOOKUP($O281&amp;$Q281&amp;$R281,[1]参照!$BH$3:$BS$27,4,0)),"",IF(VLOOKUP($O281&amp;$Q281&amp;$R281,[1]参照!$BH$3:$BS$27,4,0)=0,"",VLOOKUP($O281&amp;$Q281&amp;$R281,[1]参照!$BH$3:$BS$27,4,0)))</f>
        <v/>
      </c>
      <c r="Z281" s="31"/>
      <c r="AA281" s="32"/>
      <c r="AB281" s="30" t="str">
        <f>IF(ISERROR(VLOOKUP($O281&amp;$Q281&amp;$R281,[1]参照!$BH$3:$BS$27,9,0)),"",IF(VLOOKUP($O281&amp;$Q281&amp;$R281,[1]参照!$BH$3:$BS$27,9,0)=0,"",VLOOKUP($O281&amp;$Q281&amp;$R281,[1]参照!$BH$3:$BS$27,9,0)))</f>
        <v/>
      </c>
      <c r="AC281" s="30" t="str">
        <f>IF(ISERROR(VLOOKUP($O281&amp;$Q281&amp;$R281,[1]参照!$BH$3:$BS$27,5,0)),"",IF(VLOOKUP($O281&amp;$Q281&amp;$R281,[1]参照!$BH$3:$BS$27,5,0)=0,"",VLOOKUP($O281&amp;$Q281&amp;$R281,[1]参照!$BH$3:$BS$27,5,0)))</f>
        <v/>
      </c>
      <c r="AD281" s="31"/>
      <c r="AE281" s="32"/>
      <c r="AF281" s="30" t="str">
        <f>IF(ISERROR(VLOOKUP($O281&amp;$Q281&amp;$R281,[1]参照!$BH$3:$BS$27,10,0)),"",IF(VLOOKUP($O281&amp;$Q281&amp;$R281,[1]参照!$BH$3:$BS$27,10,0)=0,"",VLOOKUP($O281&amp;$Q281&amp;$R281,[1]参照!$BH$3:$BS$27,10,0)))</f>
        <v/>
      </c>
      <c r="AG281" s="30" t="str">
        <f>IF(ISERROR(VLOOKUP($O281&amp;$Q281&amp;$R281,[1]参照!$BH$3:$BS$27,6,0)),"",IF(VLOOKUP($O281&amp;$Q281&amp;$R281,[1]参照!$BH$3:$BS$27,6,0)=0,"",VLOOKUP($O281&amp;$Q281&amp;$R281,[1]参照!$BH$3:$BS$27,6,0)))</f>
        <v/>
      </c>
      <c r="AH281" s="31"/>
      <c r="AI281" s="32"/>
      <c r="AJ281" s="30" t="str">
        <f>IF(ISERROR(VLOOKUP($O281&amp;$Q281&amp;$R281,[1]参照!$BH$3:$BS$27,11,0)),"",IF(VLOOKUP($O281&amp;$Q281&amp;$R281,[1]参照!$BH$3:$BS$27,11,0)=0,"",VLOOKUP($O281&amp;$Q281&amp;$R281,[1]参照!$BH$3:$BS$27,11,0)))</f>
        <v/>
      </c>
      <c r="AK281" s="30" t="str">
        <f>IF(ISERROR(VLOOKUP($O281&amp;$Q281&amp;$R281,[1]参照!$BH$3:$BS$27,7,0)),"",IF(VLOOKUP($O281&amp;$Q281&amp;$R281,[1]参照!$BH$3:$BS$27,7,0)=0,"",VLOOKUP($O281&amp;$Q281&amp;$R281,[1]参照!$BH$3:$BS$27,7,0)))</f>
        <v/>
      </c>
      <c r="AL281" s="31"/>
      <c r="AM281" s="32"/>
      <c r="AN281" s="30" t="str">
        <f>IF(ISERROR(VLOOKUP($O281&amp;$Q281&amp;$R281,[1]参照!$BH$3:$BS$27,12,0)),"",IF(VLOOKUP($O281&amp;$Q281&amp;$R281,[1]参照!$BH$3:$BS$27,12,0)=0,"",VLOOKUP($O281&amp;$Q281&amp;$R281,[1]参照!$BH$3:$BS$27,12,0)))</f>
        <v/>
      </c>
      <c r="AO281" s="33"/>
      <c r="AP281" s="34"/>
    </row>
    <row r="282" spans="1:42" ht="21.75" customHeight="1">
      <c r="A282" s="24" t="str">
        <f>[1]表紙!$H$11</f>
        <v>28365</v>
      </c>
      <c r="B282" s="25"/>
      <c r="C282" s="26">
        <v>279</v>
      </c>
      <c r="D282" s="27" t="str">
        <f>IFERROR(VLOOKUP($A282&amp;"-"&amp;[1]★回答入力シート!$F282,[1]参照!$K$3:$N$11968,4,0),"")</f>
        <v/>
      </c>
      <c r="E282" s="27" t="s">
        <v>39</v>
      </c>
      <c r="F282" s="28"/>
      <c r="G282" s="27" t="s">
        <v>40</v>
      </c>
      <c r="H282" s="28"/>
      <c r="I282" s="27" t="s">
        <v>41</v>
      </c>
      <c r="J282" s="27" t="s">
        <v>39</v>
      </c>
      <c r="K282" s="28"/>
      <c r="L282" s="27" t="s">
        <v>40</v>
      </c>
      <c r="M282" s="28"/>
      <c r="N282" s="27" t="s">
        <v>41</v>
      </c>
      <c r="O282" s="28"/>
      <c r="P282" s="29" t="str">
        <f>IF(D282="","",IF(VLOOKUP($D282,[1]参照!$N$3:$O$11968,2,0)=0,"",VLOOKUP($D282,[1]参照!$N$3:$O$11968,2,0)))</f>
        <v/>
      </c>
      <c r="Q282" s="28"/>
      <c r="R282" s="28"/>
      <c r="S282" s="25"/>
      <c r="T282" s="25"/>
      <c r="U282" s="30" t="str">
        <f>IF(ISERROR(VLOOKUP($O282&amp;$Q282&amp;$R282,[1]参照!$BH$3:$BS$27,3,0)),"",IF(VLOOKUP($O282&amp;$Q282&amp;$R282,[1]参照!$BH$3:$BS$27,3,0)=0,"",VLOOKUP($O282&amp;$Q282&amp;$R282,[1]参照!$BH$3:$BS$27,3,0)))</f>
        <v/>
      </c>
      <c r="V282" s="31"/>
      <c r="W282" s="32"/>
      <c r="X282" s="30" t="str">
        <f>IF(ISERROR(VLOOKUP($O282&amp;$Q282&amp;$R282,[1]参照!$BH$3:$BS$27,8,0)),"",IF(VLOOKUP($O282&amp;$Q282&amp;$R282,[1]参照!$BH$3:$BS$27,8,0)=0,"",VLOOKUP($O282&amp;$Q282&amp;$R282,[1]参照!$BH$3:$BS$27,8,0)))</f>
        <v/>
      </c>
      <c r="Y282" s="30" t="str">
        <f>IF(ISERROR(VLOOKUP($O282&amp;$Q282&amp;$R282,[1]参照!$BH$3:$BS$27,4,0)),"",IF(VLOOKUP($O282&amp;$Q282&amp;$R282,[1]参照!$BH$3:$BS$27,4,0)=0,"",VLOOKUP($O282&amp;$Q282&amp;$R282,[1]参照!$BH$3:$BS$27,4,0)))</f>
        <v/>
      </c>
      <c r="Z282" s="31"/>
      <c r="AA282" s="32"/>
      <c r="AB282" s="30" t="str">
        <f>IF(ISERROR(VLOOKUP($O282&amp;$Q282&amp;$R282,[1]参照!$BH$3:$BS$27,9,0)),"",IF(VLOOKUP($O282&amp;$Q282&amp;$R282,[1]参照!$BH$3:$BS$27,9,0)=0,"",VLOOKUP($O282&amp;$Q282&amp;$R282,[1]参照!$BH$3:$BS$27,9,0)))</f>
        <v/>
      </c>
      <c r="AC282" s="30" t="str">
        <f>IF(ISERROR(VLOOKUP($O282&amp;$Q282&amp;$R282,[1]参照!$BH$3:$BS$27,5,0)),"",IF(VLOOKUP($O282&amp;$Q282&amp;$R282,[1]参照!$BH$3:$BS$27,5,0)=0,"",VLOOKUP($O282&amp;$Q282&amp;$R282,[1]参照!$BH$3:$BS$27,5,0)))</f>
        <v/>
      </c>
      <c r="AD282" s="31"/>
      <c r="AE282" s="32"/>
      <c r="AF282" s="30" t="str">
        <f>IF(ISERROR(VLOOKUP($O282&amp;$Q282&amp;$R282,[1]参照!$BH$3:$BS$27,10,0)),"",IF(VLOOKUP($O282&amp;$Q282&amp;$R282,[1]参照!$BH$3:$BS$27,10,0)=0,"",VLOOKUP($O282&amp;$Q282&amp;$R282,[1]参照!$BH$3:$BS$27,10,0)))</f>
        <v/>
      </c>
      <c r="AG282" s="30" t="str">
        <f>IF(ISERROR(VLOOKUP($O282&amp;$Q282&amp;$R282,[1]参照!$BH$3:$BS$27,6,0)),"",IF(VLOOKUP($O282&amp;$Q282&amp;$R282,[1]参照!$BH$3:$BS$27,6,0)=0,"",VLOOKUP($O282&amp;$Q282&amp;$R282,[1]参照!$BH$3:$BS$27,6,0)))</f>
        <v/>
      </c>
      <c r="AH282" s="31"/>
      <c r="AI282" s="32"/>
      <c r="AJ282" s="30" t="str">
        <f>IF(ISERROR(VLOOKUP($O282&amp;$Q282&amp;$R282,[1]参照!$BH$3:$BS$27,11,0)),"",IF(VLOOKUP($O282&amp;$Q282&amp;$R282,[1]参照!$BH$3:$BS$27,11,0)=0,"",VLOOKUP($O282&amp;$Q282&amp;$R282,[1]参照!$BH$3:$BS$27,11,0)))</f>
        <v/>
      </c>
      <c r="AK282" s="30" t="str">
        <f>IF(ISERROR(VLOOKUP($O282&amp;$Q282&amp;$R282,[1]参照!$BH$3:$BS$27,7,0)),"",IF(VLOOKUP($O282&amp;$Q282&amp;$R282,[1]参照!$BH$3:$BS$27,7,0)=0,"",VLOOKUP($O282&amp;$Q282&amp;$R282,[1]参照!$BH$3:$BS$27,7,0)))</f>
        <v/>
      </c>
      <c r="AL282" s="31"/>
      <c r="AM282" s="32"/>
      <c r="AN282" s="30" t="str">
        <f>IF(ISERROR(VLOOKUP($O282&amp;$Q282&amp;$R282,[1]参照!$BH$3:$BS$27,12,0)),"",IF(VLOOKUP($O282&amp;$Q282&amp;$R282,[1]参照!$BH$3:$BS$27,12,0)=0,"",VLOOKUP($O282&amp;$Q282&amp;$R282,[1]参照!$BH$3:$BS$27,12,0)))</f>
        <v/>
      </c>
      <c r="AO282" s="33"/>
      <c r="AP282" s="34"/>
    </row>
    <row r="283" spans="1:42" ht="21.75" customHeight="1">
      <c r="A283" s="24" t="str">
        <f>[1]表紙!$H$11</f>
        <v>28365</v>
      </c>
      <c r="B283" s="25"/>
      <c r="C283" s="26">
        <v>280</v>
      </c>
      <c r="D283" s="27" t="str">
        <f>IFERROR(VLOOKUP($A283&amp;"-"&amp;[1]★回答入力シート!$F283,[1]参照!$K$3:$N$11968,4,0),"")</f>
        <v/>
      </c>
      <c r="E283" s="27" t="s">
        <v>39</v>
      </c>
      <c r="F283" s="28"/>
      <c r="G283" s="27" t="s">
        <v>40</v>
      </c>
      <c r="H283" s="28"/>
      <c r="I283" s="27" t="s">
        <v>41</v>
      </c>
      <c r="J283" s="27" t="s">
        <v>39</v>
      </c>
      <c r="K283" s="28"/>
      <c r="L283" s="27" t="s">
        <v>40</v>
      </c>
      <c r="M283" s="28"/>
      <c r="N283" s="27" t="s">
        <v>41</v>
      </c>
      <c r="O283" s="28"/>
      <c r="P283" s="29" t="str">
        <f>IF(D283="","",IF(VLOOKUP($D283,[1]参照!$N$3:$O$11968,2,0)=0,"",VLOOKUP($D283,[1]参照!$N$3:$O$11968,2,0)))</f>
        <v/>
      </c>
      <c r="Q283" s="28"/>
      <c r="R283" s="28"/>
      <c r="S283" s="25"/>
      <c r="T283" s="25"/>
      <c r="U283" s="30" t="str">
        <f>IF(ISERROR(VLOOKUP($O283&amp;$Q283&amp;$R283,[1]参照!$BH$3:$BS$27,3,0)),"",IF(VLOOKUP($O283&amp;$Q283&amp;$R283,[1]参照!$BH$3:$BS$27,3,0)=0,"",VLOOKUP($O283&amp;$Q283&amp;$R283,[1]参照!$BH$3:$BS$27,3,0)))</f>
        <v/>
      </c>
      <c r="V283" s="31"/>
      <c r="W283" s="32"/>
      <c r="X283" s="30" t="str">
        <f>IF(ISERROR(VLOOKUP($O283&amp;$Q283&amp;$R283,[1]参照!$BH$3:$BS$27,8,0)),"",IF(VLOOKUP($O283&amp;$Q283&amp;$R283,[1]参照!$BH$3:$BS$27,8,0)=0,"",VLOOKUP($O283&amp;$Q283&amp;$R283,[1]参照!$BH$3:$BS$27,8,0)))</f>
        <v/>
      </c>
      <c r="Y283" s="30" t="str">
        <f>IF(ISERROR(VLOOKUP($O283&amp;$Q283&amp;$R283,[1]参照!$BH$3:$BS$27,4,0)),"",IF(VLOOKUP($O283&amp;$Q283&amp;$R283,[1]参照!$BH$3:$BS$27,4,0)=0,"",VLOOKUP($O283&amp;$Q283&amp;$R283,[1]参照!$BH$3:$BS$27,4,0)))</f>
        <v/>
      </c>
      <c r="Z283" s="31"/>
      <c r="AA283" s="32"/>
      <c r="AB283" s="30" t="str">
        <f>IF(ISERROR(VLOOKUP($O283&amp;$Q283&amp;$R283,[1]参照!$BH$3:$BS$27,9,0)),"",IF(VLOOKUP($O283&amp;$Q283&amp;$R283,[1]参照!$BH$3:$BS$27,9,0)=0,"",VLOOKUP($O283&amp;$Q283&amp;$R283,[1]参照!$BH$3:$BS$27,9,0)))</f>
        <v/>
      </c>
      <c r="AC283" s="30" t="str">
        <f>IF(ISERROR(VLOOKUP($O283&amp;$Q283&amp;$R283,[1]参照!$BH$3:$BS$27,5,0)),"",IF(VLOOKUP($O283&amp;$Q283&amp;$R283,[1]参照!$BH$3:$BS$27,5,0)=0,"",VLOOKUP($O283&amp;$Q283&amp;$R283,[1]参照!$BH$3:$BS$27,5,0)))</f>
        <v/>
      </c>
      <c r="AD283" s="31"/>
      <c r="AE283" s="32"/>
      <c r="AF283" s="30" t="str">
        <f>IF(ISERROR(VLOOKUP($O283&amp;$Q283&amp;$R283,[1]参照!$BH$3:$BS$27,10,0)),"",IF(VLOOKUP($O283&amp;$Q283&amp;$R283,[1]参照!$BH$3:$BS$27,10,0)=0,"",VLOOKUP($O283&amp;$Q283&amp;$R283,[1]参照!$BH$3:$BS$27,10,0)))</f>
        <v/>
      </c>
      <c r="AG283" s="30" t="str">
        <f>IF(ISERROR(VLOOKUP($O283&amp;$Q283&amp;$R283,[1]参照!$BH$3:$BS$27,6,0)),"",IF(VLOOKUP($O283&amp;$Q283&amp;$R283,[1]参照!$BH$3:$BS$27,6,0)=0,"",VLOOKUP($O283&amp;$Q283&amp;$R283,[1]参照!$BH$3:$BS$27,6,0)))</f>
        <v/>
      </c>
      <c r="AH283" s="31"/>
      <c r="AI283" s="32"/>
      <c r="AJ283" s="30" t="str">
        <f>IF(ISERROR(VLOOKUP($O283&amp;$Q283&amp;$R283,[1]参照!$BH$3:$BS$27,11,0)),"",IF(VLOOKUP($O283&amp;$Q283&amp;$R283,[1]参照!$BH$3:$BS$27,11,0)=0,"",VLOOKUP($O283&amp;$Q283&amp;$R283,[1]参照!$BH$3:$BS$27,11,0)))</f>
        <v/>
      </c>
      <c r="AK283" s="30" t="str">
        <f>IF(ISERROR(VLOOKUP($O283&amp;$Q283&amp;$R283,[1]参照!$BH$3:$BS$27,7,0)),"",IF(VLOOKUP($O283&amp;$Q283&amp;$R283,[1]参照!$BH$3:$BS$27,7,0)=0,"",VLOOKUP($O283&amp;$Q283&amp;$R283,[1]参照!$BH$3:$BS$27,7,0)))</f>
        <v/>
      </c>
      <c r="AL283" s="31"/>
      <c r="AM283" s="32"/>
      <c r="AN283" s="30" t="str">
        <f>IF(ISERROR(VLOOKUP($O283&amp;$Q283&amp;$R283,[1]参照!$BH$3:$BS$27,12,0)),"",IF(VLOOKUP($O283&amp;$Q283&amp;$R283,[1]参照!$BH$3:$BS$27,12,0)=0,"",VLOOKUP($O283&amp;$Q283&amp;$R283,[1]参照!$BH$3:$BS$27,12,0)))</f>
        <v/>
      </c>
      <c r="AO283" s="33"/>
      <c r="AP283" s="34"/>
    </row>
    <row r="284" spans="1:42" ht="21.75" customHeight="1">
      <c r="A284" s="24" t="str">
        <f>[1]表紙!$H$11</f>
        <v>28365</v>
      </c>
      <c r="B284" s="25"/>
      <c r="C284" s="26">
        <v>281</v>
      </c>
      <c r="D284" s="27" t="str">
        <f>IFERROR(VLOOKUP($A284&amp;"-"&amp;[1]★回答入力シート!$F284,[1]参照!$K$3:$N$11968,4,0),"")</f>
        <v/>
      </c>
      <c r="E284" s="27" t="s">
        <v>39</v>
      </c>
      <c r="F284" s="28"/>
      <c r="G284" s="27" t="s">
        <v>40</v>
      </c>
      <c r="H284" s="28"/>
      <c r="I284" s="27" t="s">
        <v>41</v>
      </c>
      <c r="J284" s="27" t="s">
        <v>39</v>
      </c>
      <c r="K284" s="28"/>
      <c r="L284" s="27" t="s">
        <v>40</v>
      </c>
      <c r="M284" s="28"/>
      <c r="N284" s="27" t="s">
        <v>41</v>
      </c>
      <c r="O284" s="28"/>
      <c r="P284" s="29" t="str">
        <f>IF(D284="","",IF(VLOOKUP($D284,[1]参照!$N$3:$O$11968,2,0)=0,"",VLOOKUP($D284,[1]参照!$N$3:$O$11968,2,0)))</f>
        <v/>
      </c>
      <c r="Q284" s="28"/>
      <c r="R284" s="28"/>
      <c r="S284" s="25"/>
      <c r="T284" s="25"/>
      <c r="U284" s="30" t="str">
        <f>IF(ISERROR(VLOOKUP($O284&amp;$Q284&amp;$R284,[1]参照!$BH$3:$BS$27,3,0)),"",IF(VLOOKUP($O284&amp;$Q284&amp;$R284,[1]参照!$BH$3:$BS$27,3,0)=0,"",VLOOKUP($O284&amp;$Q284&amp;$R284,[1]参照!$BH$3:$BS$27,3,0)))</f>
        <v/>
      </c>
      <c r="V284" s="31"/>
      <c r="W284" s="32"/>
      <c r="X284" s="30" t="str">
        <f>IF(ISERROR(VLOOKUP($O284&amp;$Q284&amp;$R284,[1]参照!$BH$3:$BS$27,8,0)),"",IF(VLOOKUP($O284&amp;$Q284&amp;$R284,[1]参照!$BH$3:$BS$27,8,0)=0,"",VLOOKUP($O284&amp;$Q284&amp;$R284,[1]参照!$BH$3:$BS$27,8,0)))</f>
        <v/>
      </c>
      <c r="Y284" s="30" t="str">
        <f>IF(ISERROR(VLOOKUP($O284&amp;$Q284&amp;$R284,[1]参照!$BH$3:$BS$27,4,0)),"",IF(VLOOKUP($O284&amp;$Q284&amp;$R284,[1]参照!$BH$3:$BS$27,4,0)=0,"",VLOOKUP($O284&amp;$Q284&amp;$R284,[1]参照!$BH$3:$BS$27,4,0)))</f>
        <v/>
      </c>
      <c r="Z284" s="31"/>
      <c r="AA284" s="32"/>
      <c r="AB284" s="30" t="str">
        <f>IF(ISERROR(VLOOKUP($O284&amp;$Q284&amp;$R284,[1]参照!$BH$3:$BS$27,9,0)),"",IF(VLOOKUP($O284&amp;$Q284&amp;$R284,[1]参照!$BH$3:$BS$27,9,0)=0,"",VLOOKUP($O284&amp;$Q284&amp;$R284,[1]参照!$BH$3:$BS$27,9,0)))</f>
        <v/>
      </c>
      <c r="AC284" s="30" t="str">
        <f>IF(ISERROR(VLOOKUP($O284&amp;$Q284&amp;$R284,[1]参照!$BH$3:$BS$27,5,0)),"",IF(VLOOKUP($O284&amp;$Q284&amp;$R284,[1]参照!$BH$3:$BS$27,5,0)=0,"",VLOOKUP($O284&amp;$Q284&amp;$R284,[1]参照!$BH$3:$BS$27,5,0)))</f>
        <v/>
      </c>
      <c r="AD284" s="31"/>
      <c r="AE284" s="32"/>
      <c r="AF284" s="30" t="str">
        <f>IF(ISERROR(VLOOKUP($O284&amp;$Q284&amp;$R284,[1]参照!$BH$3:$BS$27,10,0)),"",IF(VLOOKUP($O284&amp;$Q284&amp;$R284,[1]参照!$BH$3:$BS$27,10,0)=0,"",VLOOKUP($O284&amp;$Q284&amp;$R284,[1]参照!$BH$3:$BS$27,10,0)))</f>
        <v/>
      </c>
      <c r="AG284" s="30" t="str">
        <f>IF(ISERROR(VLOOKUP($O284&amp;$Q284&amp;$R284,[1]参照!$BH$3:$BS$27,6,0)),"",IF(VLOOKUP($O284&amp;$Q284&amp;$R284,[1]参照!$BH$3:$BS$27,6,0)=0,"",VLOOKUP($O284&amp;$Q284&amp;$R284,[1]参照!$BH$3:$BS$27,6,0)))</f>
        <v/>
      </c>
      <c r="AH284" s="31"/>
      <c r="AI284" s="32"/>
      <c r="AJ284" s="30" t="str">
        <f>IF(ISERROR(VLOOKUP($O284&amp;$Q284&amp;$R284,[1]参照!$BH$3:$BS$27,11,0)),"",IF(VLOOKUP($O284&amp;$Q284&amp;$R284,[1]参照!$BH$3:$BS$27,11,0)=0,"",VLOOKUP($O284&amp;$Q284&amp;$R284,[1]参照!$BH$3:$BS$27,11,0)))</f>
        <v/>
      </c>
      <c r="AK284" s="30" t="str">
        <f>IF(ISERROR(VLOOKUP($O284&amp;$Q284&amp;$R284,[1]参照!$BH$3:$BS$27,7,0)),"",IF(VLOOKUP($O284&amp;$Q284&amp;$R284,[1]参照!$BH$3:$BS$27,7,0)=0,"",VLOOKUP($O284&amp;$Q284&amp;$R284,[1]参照!$BH$3:$BS$27,7,0)))</f>
        <v/>
      </c>
      <c r="AL284" s="31"/>
      <c r="AM284" s="32"/>
      <c r="AN284" s="30" t="str">
        <f>IF(ISERROR(VLOOKUP($O284&amp;$Q284&amp;$R284,[1]参照!$BH$3:$BS$27,12,0)),"",IF(VLOOKUP($O284&amp;$Q284&amp;$R284,[1]参照!$BH$3:$BS$27,12,0)=0,"",VLOOKUP($O284&amp;$Q284&amp;$R284,[1]参照!$BH$3:$BS$27,12,0)))</f>
        <v/>
      </c>
      <c r="AO284" s="33"/>
      <c r="AP284" s="34"/>
    </row>
    <row r="285" spans="1:42" ht="21.75" customHeight="1">
      <c r="A285" s="24" t="str">
        <f>[1]表紙!$H$11</f>
        <v>28365</v>
      </c>
      <c r="B285" s="25"/>
      <c r="C285" s="26">
        <v>282</v>
      </c>
      <c r="D285" s="27" t="str">
        <f>IFERROR(VLOOKUP($A285&amp;"-"&amp;[1]★回答入力シート!$F285,[1]参照!$K$3:$N$11968,4,0),"")</f>
        <v/>
      </c>
      <c r="E285" s="27" t="s">
        <v>39</v>
      </c>
      <c r="F285" s="28"/>
      <c r="G285" s="27" t="s">
        <v>40</v>
      </c>
      <c r="H285" s="28"/>
      <c r="I285" s="27" t="s">
        <v>41</v>
      </c>
      <c r="J285" s="27" t="s">
        <v>39</v>
      </c>
      <c r="K285" s="28"/>
      <c r="L285" s="27" t="s">
        <v>40</v>
      </c>
      <c r="M285" s="28"/>
      <c r="N285" s="27" t="s">
        <v>41</v>
      </c>
      <c r="O285" s="28"/>
      <c r="P285" s="29" t="str">
        <f>IF(D285="","",IF(VLOOKUP($D285,[1]参照!$N$3:$O$11968,2,0)=0,"",VLOOKUP($D285,[1]参照!$N$3:$O$11968,2,0)))</f>
        <v/>
      </c>
      <c r="Q285" s="28"/>
      <c r="R285" s="28"/>
      <c r="S285" s="25"/>
      <c r="T285" s="25"/>
      <c r="U285" s="30" t="str">
        <f>IF(ISERROR(VLOOKUP($O285&amp;$Q285&amp;$R285,[1]参照!$BH$3:$BS$27,3,0)),"",IF(VLOOKUP($O285&amp;$Q285&amp;$R285,[1]参照!$BH$3:$BS$27,3,0)=0,"",VLOOKUP($O285&amp;$Q285&amp;$R285,[1]参照!$BH$3:$BS$27,3,0)))</f>
        <v/>
      </c>
      <c r="V285" s="31"/>
      <c r="W285" s="32"/>
      <c r="X285" s="30" t="str">
        <f>IF(ISERROR(VLOOKUP($O285&amp;$Q285&amp;$R285,[1]参照!$BH$3:$BS$27,8,0)),"",IF(VLOOKUP($O285&amp;$Q285&amp;$R285,[1]参照!$BH$3:$BS$27,8,0)=0,"",VLOOKUP($O285&amp;$Q285&amp;$R285,[1]参照!$BH$3:$BS$27,8,0)))</f>
        <v/>
      </c>
      <c r="Y285" s="30" t="str">
        <f>IF(ISERROR(VLOOKUP($O285&amp;$Q285&amp;$R285,[1]参照!$BH$3:$BS$27,4,0)),"",IF(VLOOKUP($O285&amp;$Q285&amp;$R285,[1]参照!$BH$3:$BS$27,4,0)=0,"",VLOOKUP($O285&amp;$Q285&amp;$R285,[1]参照!$BH$3:$BS$27,4,0)))</f>
        <v/>
      </c>
      <c r="Z285" s="31"/>
      <c r="AA285" s="32"/>
      <c r="AB285" s="30" t="str">
        <f>IF(ISERROR(VLOOKUP($O285&amp;$Q285&amp;$R285,[1]参照!$BH$3:$BS$27,9,0)),"",IF(VLOOKUP($O285&amp;$Q285&amp;$R285,[1]参照!$BH$3:$BS$27,9,0)=0,"",VLOOKUP($O285&amp;$Q285&amp;$R285,[1]参照!$BH$3:$BS$27,9,0)))</f>
        <v/>
      </c>
      <c r="AC285" s="30" t="str">
        <f>IF(ISERROR(VLOOKUP($O285&amp;$Q285&amp;$R285,[1]参照!$BH$3:$BS$27,5,0)),"",IF(VLOOKUP($O285&amp;$Q285&amp;$R285,[1]参照!$BH$3:$BS$27,5,0)=0,"",VLOOKUP($O285&amp;$Q285&amp;$R285,[1]参照!$BH$3:$BS$27,5,0)))</f>
        <v/>
      </c>
      <c r="AD285" s="31"/>
      <c r="AE285" s="32"/>
      <c r="AF285" s="30" t="str">
        <f>IF(ISERROR(VLOOKUP($O285&amp;$Q285&amp;$R285,[1]参照!$BH$3:$BS$27,10,0)),"",IF(VLOOKUP($O285&amp;$Q285&amp;$R285,[1]参照!$BH$3:$BS$27,10,0)=0,"",VLOOKUP($O285&amp;$Q285&amp;$R285,[1]参照!$BH$3:$BS$27,10,0)))</f>
        <v/>
      </c>
      <c r="AG285" s="30" t="str">
        <f>IF(ISERROR(VLOOKUP($O285&amp;$Q285&amp;$R285,[1]参照!$BH$3:$BS$27,6,0)),"",IF(VLOOKUP($O285&amp;$Q285&amp;$R285,[1]参照!$BH$3:$BS$27,6,0)=0,"",VLOOKUP($O285&amp;$Q285&amp;$R285,[1]参照!$BH$3:$BS$27,6,0)))</f>
        <v/>
      </c>
      <c r="AH285" s="31"/>
      <c r="AI285" s="32"/>
      <c r="AJ285" s="30" t="str">
        <f>IF(ISERROR(VLOOKUP($O285&amp;$Q285&amp;$R285,[1]参照!$BH$3:$BS$27,11,0)),"",IF(VLOOKUP($O285&amp;$Q285&amp;$R285,[1]参照!$BH$3:$BS$27,11,0)=0,"",VLOOKUP($O285&amp;$Q285&amp;$R285,[1]参照!$BH$3:$BS$27,11,0)))</f>
        <v/>
      </c>
      <c r="AK285" s="30" t="str">
        <f>IF(ISERROR(VLOOKUP($O285&amp;$Q285&amp;$R285,[1]参照!$BH$3:$BS$27,7,0)),"",IF(VLOOKUP($O285&amp;$Q285&amp;$R285,[1]参照!$BH$3:$BS$27,7,0)=0,"",VLOOKUP($O285&amp;$Q285&amp;$R285,[1]参照!$BH$3:$BS$27,7,0)))</f>
        <v/>
      </c>
      <c r="AL285" s="31"/>
      <c r="AM285" s="32"/>
      <c r="AN285" s="30" t="str">
        <f>IF(ISERROR(VLOOKUP($O285&amp;$Q285&amp;$R285,[1]参照!$BH$3:$BS$27,12,0)),"",IF(VLOOKUP($O285&amp;$Q285&amp;$R285,[1]参照!$BH$3:$BS$27,12,0)=0,"",VLOOKUP($O285&amp;$Q285&amp;$R285,[1]参照!$BH$3:$BS$27,12,0)))</f>
        <v/>
      </c>
      <c r="AO285" s="33"/>
      <c r="AP285" s="34"/>
    </row>
    <row r="286" spans="1:42" ht="21.75" customHeight="1">
      <c r="A286" s="24" t="str">
        <f>[1]表紙!$H$11</f>
        <v>28365</v>
      </c>
      <c r="B286" s="25"/>
      <c r="C286" s="26">
        <v>283</v>
      </c>
      <c r="D286" s="27" t="str">
        <f>IFERROR(VLOOKUP($A286&amp;"-"&amp;[1]★回答入力シート!$F286,[1]参照!$K$3:$N$11968,4,0),"")</f>
        <v/>
      </c>
      <c r="E286" s="27" t="s">
        <v>39</v>
      </c>
      <c r="F286" s="28"/>
      <c r="G286" s="27" t="s">
        <v>40</v>
      </c>
      <c r="H286" s="28"/>
      <c r="I286" s="27" t="s">
        <v>41</v>
      </c>
      <c r="J286" s="27" t="s">
        <v>39</v>
      </c>
      <c r="K286" s="28"/>
      <c r="L286" s="27" t="s">
        <v>40</v>
      </c>
      <c r="M286" s="28"/>
      <c r="N286" s="27" t="s">
        <v>41</v>
      </c>
      <c r="O286" s="28"/>
      <c r="P286" s="29" t="str">
        <f>IF(D286="","",IF(VLOOKUP($D286,[1]参照!$N$3:$O$11968,2,0)=0,"",VLOOKUP($D286,[1]参照!$N$3:$O$11968,2,0)))</f>
        <v/>
      </c>
      <c r="Q286" s="28"/>
      <c r="R286" s="28"/>
      <c r="S286" s="25"/>
      <c r="T286" s="25"/>
      <c r="U286" s="30" t="str">
        <f>IF(ISERROR(VLOOKUP($O286&amp;$Q286&amp;$R286,[1]参照!$BH$3:$BS$27,3,0)),"",IF(VLOOKUP($O286&amp;$Q286&amp;$R286,[1]参照!$BH$3:$BS$27,3,0)=0,"",VLOOKUP($O286&amp;$Q286&amp;$R286,[1]参照!$BH$3:$BS$27,3,0)))</f>
        <v/>
      </c>
      <c r="V286" s="31"/>
      <c r="W286" s="32"/>
      <c r="X286" s="30" t="str">
        <f>IF(ISERROR(VLOOKUP($O286&amp;$Q286&amp;$R286,[1]参照!$BH$3:$BS$27,8,0)),"",IF(VLOOKUP($O286&amp;$Q286&amp;$R286,[1]参照!$BH$3:$BS$27,8,0)=0,"",VLOOKUP($O286&amp;$Q286&amp;$R286,[1]参照!$BH$3:$BS$27,8,0)))</f>
        <v/>
      </c>
      <c r="Y286" s="30" t="str">
        <f>IF(ISERROR(VLOOKUP($O286&amp;$Q286&amp;$R286,[1]参照!$BH$3:$BS$27,4,0)),"",IF(VLOOKUP($O286&amp;$Q286&amp;$R286,[1]参照!$BH$3:$BS$27,4,0)=0,"",VLOOKUP($O286&amp;$Q286&amp;$R286,[1]参照!$BH$3:$BS$27,4,0)))</f>
        <v/>
      </c>
      <c r="Z286" s="31"/>
      <c r="AA286" s="32"/>
      <c r="AB286" s="30" t="str">
        <f>IF(ISERROR(VLOOKUP($O286&amp;$Q286&amp;$R286,[1]参照!$BH$3:$BS$27,9,0)),"",IF(VLOOKUP($O286&amp;$Q286&amp;$R286,[1]参照!$BH$3:$BS$27,9,0)=0,"",VLOOKUP($O286&amp;$Q286&amp;$R286,[1]参照!$BH$3:$BS$27,9,0)))</f>
        <v/>
      </c>
      <c r="AC286" s="30" t="str">
        <f>IF(ISERROR(VLOOKUP($O286&amp;$Q286&amp;$R286,[1]参照!$BH$3:$BS$27,5,0)),"",IF(VLOOKUP($O286&amp;$Q286&amp;$R286,[1]参照!$BH$3:$BS$27,5,0)=0,"",VLOOKUP($O286&amp;$Q286&amp;$R286,[1]参照!$BH$3:$BS$27,5,0)))</f>
        <v/>
      </c>
      <c r="AD286" s="31"/>
      <c r="AE286" s="32"/>
      <c r="AF286" s="30" t="str">
        <f>IF(ISERROR(VLOOKUP($O286&amp;$Q286&amp;$R286,[1]参照!$BH$3:$BS$27,10,0)),"",IF(VLOOKUP($O286&amp;$Q286&amp;$R286,[1]参照!$BH$3:$BS$27,10,0)=0,"",VLOOKUP($O286&amp;$Q286&amp;$R286,[1]参照!$BH$3:$BS$27,10,0)))</f>
        <v/>
      </c>
      <c r="AG286" s="30" t="str">
        <f>IF(ISERROR(VLOOKUP($O286&amp;$Q286&amp;$R286,[1]参照!$BH$3:$BS$27,6,0)),"",IF(VLOOKUP($O286&amp;$Q286&amp;$R286,[1]参照!$BH$3:$BS$27,6,0)=0,"",VLOOKUP($O286&amp;$Q286&amp;$R286,[1]参照!$BH$3:$BS$27,6,0)))</f>
        <v/>
      </c>
      <c r="AH286" s="31"/>
      <c r="AI286" s="32"/>
      <c r="AJ286" s="30" t="str">
        <f>IF(ISERROR(VLOOKUP($O286&amp;$Q286&amp;$R286,[1]参照!$BH$3:$BS$27,11,0)),"",IF(VLOOKUP($O286&amp;$Q286&amp;$R286,[1]参照!$BH$3:$BS$27,11,0)=0,"",VLOOKUP($O286&amp;$Q286&amp;$R286,[1]参照!$BH$3:$BS$27,11,0)))</f>
        <v/>
      </c>
      <c r="AK286" s="30" t="str">
        <f>IF(ISERROR(VLOOKUP($O286&amp;$Q286&amp;$R286,[1]参照!$BH$3:$BS$27,7,0)),"",IF(VLOOKUP($O286&amp;$Q286&amp;$R286,[1]参照!$BH$3:$BS$27,7,0)=0,"",VLOOKUP($O286&amp;$Q286&amp;$R286,[1]参照!$BH$3:$BS$27,7,0)))</f>
        <v/>
      </c>
      <c r="AL286" s="31"/>
      <c r="AM286" s="32"/>
      <c r="AN286" s="30" t="str">
        <f>IF(ISERROR(VLOOKUP($O286&amp;$Q286&amp;$R286,[1]参照!$BH$3:$BS$27,12,0)),"",IF(VLOOKUP($O286&amp;$Q286&amp;$R286,[1]参照!$BH$3:$BS$27,12,0)=0,"",VLOOKUP($O286&amp;$Q286&amp;$R286,[1]参照!$BH$3:$BS$27,12,0)))</f>
        <v/>
      </c>
      <c r="AO286" s="33"/>
      <c r="AP286" s="34"/>
    </row>
    <row r="287" spans="1:42" ht="21.75" customHeight="1">
      <c r="A287" s="24" t="str">
        <f>[1]表紙!$H$11</f>
        <v>28365</v>
      </c>
      <c r="B287" s="25"/>
      <c r="C287" s="26">
        <v>284</v>
      </c>
      <c r="D287" s="27" t="str">
        <f>IFERROR(VLOOKUP($A287&amp;"-"&amp;[1]★回答入力シート!$F287,[1]参照!$K$3:$N$11968,4,0),"")</f>
        <v/>
      </c>
      <c r="E287" s="27" t="s">
        <v>39</v>
      </c>
      <c r="F287" s="28"/>
      <c r="G287" s="27" t="s">
        <v>40</v>
      </c>
      <c r="H287" s="28"/>
      <c r="I287" s="27" t="s">
        <v>41</v>
      </c>
      <c r="J287" s="27" t="s">
        <v>39</v>
      </c>
      <c r="K287" s="28"/>
      <c r="L287" s="27" t="s">
        <v>40</v>
      </c>
      <c r="M287" s="28"/>
      <c r="N287" s="27" t="s">
        <v>41</v>
      </c>
      <c r="O287" s="28"/>
      <c r="P287" s="29" t="str">
        <f>IF(D287="","",IF(VLOOKUP($D287,[1]参照!$N$3:$O$11968,2,0)=0,"",VLOOKUP($D287,[1]参照!$N$3:$O$11968,2,0)))</f>
        <v/>
      </c>
      <c r="Q287" s="28"/>
      <c r="R287" s="28"/>
      <c r="S287" s="25"/>
      <c r="T287" s="25"/>
      <c r="U287" s="30" t="str">
        <f>IF(ISERROR(VLOOKUP($O287&amp;$Q287&amp;$R287,[1]参照!$BH$3:$BS$27,3,0)),"",IF(VLOOKUP($O287&amp;$Q287&amp;$R287,[1]参照!$BH$3:$BS$27,3,0)=0,"",VLOOKUP($O287&amp;$Q287&amp;$R287,[1]参照!$BH$3:$BS$27,3,0)))</f>
        <v/>
      </c>
      <c r="V287" s="31"/>
      <c r="W287" s="32"/>
      <c r="X287" s="30" t="str">
        <f>IF(ISERROR(VLOOKUP($O287&amp;$Q287&amp;$R287,[1]参照!$BH$3:$BS$27,8,0)),"",IF(VLOOKUP($O287&amp;$Q287&amp;$R287,[1]参照!$BH$3:$BS$27,8,0)=0,"",VLOOKUP($O287&amp;$Q287&amp;$R287,[1]参照!$BH$3:$BS$27,8,0)))</f>
        <v/>
      </c>
      <c r="Y287" s="30" t="str">
        <f>IF(ISERROR(VLOOKUP($O287&amp;$Q287&amp;$R287,[1]参照!$BH$3:$BS$27,4,0)),"",IF(VLOOKUP($O287&amp;$Q287&amp;$R287,[1]参照!$BH$3:$BS$27,4,0)=0,"",VLOOKUP($O287&amp;$Q287&amp;$R287,[1]参照!$BH$3:$BS$27,4,0)))</f>
        <v/>
      </c>
      <c r="Z287" s="31"/>
      <c r="AA287" s="32"/>
      <c r="AB287" s="30" t="str">
        <f>IF(ISERROR(VLOOKUP($O287&amp;$Q287&amp;$R287,[1]参照!$BH$3:$BS$27,9,0)),"",IF(VLOOKUP($O287&amp;$Q287&amp;$R287,[1]参照!$BH$3:$BS$27,9,0)=0,"",VLOOKUP($O287&amp;$Q287&amp;$R287,[1]参照!$BH$3:$BS$27,9,0)))</f>
        <v/>
      </c>
      <c r="AC287" s="30" t="str">
        <f>IF(ISERROR(VLOOKUP($O287&amp;$Q287&amp;$R287,[1]参照!$BH$3:$BS$27,5,0)),"",IF(VLOOKUP($O287&amp;$Q287&amp;$R287,[1]参照!$BH$3:$BS$27,5,0)=0,"",VLOOKUP($O287&amp;$Q287&amp;$R287,[1]参照!$BH$3:$BS$27,5,0)))</f>
        <v/>
      </c>
      <c r="AD287" s="31"/>
      <c r="AE287" s="32"/>
      <c r="AF287" s="30" t="str">
        <f>IF(ISERROR(VLOOKUP($O287&amp;$Q287&amp;$R287,[1]参照!$BH$3:$BS$27,10,0)),"",IF(VLOOKUP($O287&amp;$Q287&amp;$R287,[1]参照!$BH$3:$BS$27,10,0)=0,"",VLOOKUP($O287&amp;$Q287&amp;$R287,[1]参照!$BH$3:$BS$27,10,0)))</f>
        <v/>
      </c>
      <c r="AG287" s="30" t="str">
        <f>IF(ISERROR(VLOOKUP($O287&amp;$Q287&amp;$R287,[1]参照!$BH$3:$BS$27,6,0)),"",IF(VLOOKUP($O287&amp;$Q287&amp;$R287,[1]参照!$BH$3:$BS$27,6,0)=0,"",VLOOKUP($O287&amp;$Q287&amp;$R287,[1]参照!$BH$3:$BS$27,6,0)))</f>
        <v/>
      </c>
      <c r="AH287" s="31"/>
      <c r="AI287" s="32"/>
      <c r="AJ287" s="30" t="str">
        <f>IF(ISERROR(VLOOKUP($O287&amp;$Q287&amp;$R287,[1]参照!$BH$3:$BS$27,11,0)),"",IF(VLOOKUP($O287&amp;$Q287&amp;$R287,[1]参照!$BH$3:$BS$27,11,0)=0,"",VLOOKUP($O287&amp;$Q287&amp;$R287,[1]参照!$BH$3:$BS$27,11,0)))</f>
        <v/>
      </c>
      <c r="AK287" s="30" t="str">
        <f>IF(ISERROR(VLOOKUP($O287&amp;$Q287&amp;$R287,[1]参照!$BH$3:$BS$27,7,0)),"",IF(VLOOKUP($O287&amp;$Q287&amp;$R287,[1]参照!$BH$3:$BS$27,7,0)=0,"",VLOOKUP($O287&amp;$Q287&amp;$R287,[1]参照!$BH$3:$BS$27,7,0)))</f>
        <v/>
      </c>
      <c r="AL287" s="31"/>
      <c r="AM287" s="32"/>
      <c r="AN287" s="30" t="str">
        <f>IF(ISERROR(VLOOKUP($O287&amp;$Q287&amp;$R287,[1]参照!$BH$3:$BS$27,12,0)),"",IF(VLOOKUP($O287&amp;$Q287&amp;$R287,[1]参照!$BH$3:$BS$27,12,0)=0,"",VLOOKUP($O287&amp;$Q287&amp;$R287,[1]参照!$BH$3:$BS$27,12,0)))</f>
        <v/>
      </c>
      <c r="AO287" s="33"/>
      <c r="AP287" s="34"/>
    </row>
    <row r="288" spans="1:42" ht="21.75" customHeight="1">
      <c r="A288" s="24" t="str">
        <f>[1]表紙!$H$11</f>
        <v>28365</v>
      </c>
      <c r="B288" s="25"/>
      <c r="C288" s="26">
        <v>285</v>
      </c>
      <c r="D288" s="27" t="str">
        <f>IFERROR(VLOOKUP($A288&amp;"-"&amp;[1]★回答入力シート!$F288,[1]参照!$K$3:$N$11968,4,0),"")</f>
        <v/>
      </c>
      <c r="E288" s="27" t="s">
        <v>39</v>
      </c>
      <c r="F288" s="28"/>
      <c r="G288" s="27" t="s">
        <v>40</v>
      </c>
      <c r="H288" s="28"/>
      <c r="I288" s="27" t="s">
        <v>41</v>
      </c>
      <c r="J288" s="27" t="s">
        <v>39</v>
      </c>
      <c r="K288" s="28"/>
      <c r="L288" s="27" t="s">
        <v>40</v>
      </c>
      <c r="M288" s="28"/>
      <c r="N288" s="27" t="s">
        <v>41</v>
      </c>
      <c r="O288" s="28"/>
      <c r="P288" s="29" t="str">
        <f>IF(D288="","",IF(VLOOKUP($D288,[1]参照!$N$3:$O$11968,2,0)=0,"",VLOOKUP($D288,[1]参照!$N$3:$O$11968,2,0)))</f>
        <v/>
      </c>
      <c r="Q288" s="28"/>
      <c r="R288" s="28"/>
      <c r="S288" s="25"/>
      <c r="T288" s="25"/>
      <c r="U288" s="30" t="str">
        <f>IF(ISERROR(VLOOKUP($O288&amp;$Q288&amp;$R288,[1]参照!$BH$3:$BS$27,3,0)),"",IF(VLOOKUP($O288&amp;$Q288&amp;$R288,[1]参照!$BH$3:$BS$27,3,0)=0,"",VLOOKUP($O288&amp;$Q288&amp;$R288,[1]参照!$BH$3:$BS$27,3,0)))</f>
        <v/>
      </c>
      <c r="V288" s="31"/>
      <c r="W288" s="32"/>
      <c r="X288" s="30" t="str">
        <f>IF(ISERROR(VLOOKUP($O288&amp;$Q288&amp;$R288,[1]参照!$BH$3:$BS$27,8,0)),"",IF(VLOOKUP($O288&amp;$Q288&amp;$R288,[1]参照!$BH$3:$BS$27,8,0)=0,"",VLOOKUP($O288&amp;$Q288&amp;$R288,[1]参照!$BH$3:$BS$27,8,0)))</f>
        <v/>
      </c>
      <c r="Y288" s="30" t="str">
        <f>IF(ISERROR(VLOOKUP($O288&amp;$Q288&amp;$R288,[1]参照!$BH$3:$BS$27,4,0)),"",IF(VLOOKUP($O288&amp;$Q288&amp;$R288,[1]参照!$BH$3:$BS$27,4,0)=0,"",VLOOKUP($O288&amp;$Q288&amp;$R288,[1]参照!$BH$3:$BS$27,4,0)))</f>
        <v/>
      </c>
      <c r="Z288" s="31"/>
      <c r="AA288" s="32"/>
      <c r="AB288" s="30" t="str">
        <f>IF(ISERROR(VLOOKUP($O288&amp;$Q288&amp;$R288,[1]参照!$BH$3:$BS$27,9,0)),"",IF(VLOOKUP($O288&amp;$Q288&amp;$R288,[1]参照!$BH$3:$BS$27,9,0)=0,"",VLOOKUP($O288&amp;$Q288&amp;$R288,[1]参照!$BH$3:$BS$27,9,0)))</f>
        <v/>
      </c>
      <c r="AC288" s="30" t="str">
        <f>IF(ISERROR(VLOOKUP($O288&amp;$Q288&amp;$R288,[1]参照!$BH$3:$BS$27,5,0)),"",IF(VLOOKUP($O288&amp;$Q288&amp;$R288,[1]参照!$BH$3:$BS$27,5,0)=0,"",VLOOKUP($O288&amp;$Q288&amp;$R288,[1]参照!$BH$3:$BS$27,5,0)))</f>
        <v/>
      </c>
      <c r="AD288" s="31"/>
      <c r="AE288" s="32"/>
      <c r="AF288" s="30" t="str">
        <f>IF(ISERROR(VLOOKUP($O288&amp;$Q288&amp;$R288,[1]参照!$BH$3:$BS$27,10,0)),"",IF(VLOOKUP($O288&amp;$Q288&amp;$R288,[1]参照!$BH$3:$BS$27,10,0)=0,"",VLOOKUP($O288&amp;$Q288&amp;$R288,[1]参照!$BH$3:$BS$27,10,0)))</f>
        <v/>
      </c>
      <c r="AG288" s="30" t="str">
        <f>IF(ISERROR(VLOOKUP($O288&amp;$Q288&amp;$R288,[1]参照!$BH$3:$BS$27,6,0)),"",IF(VLOOKUP($O288&amp;$Q288&amp;$R288,[1]参照!$BH$3:$BS$27,6,0)=0,"",VLOOKUP($O288&amp;$Q288&amp;$R288,[1]参照!$BH$3:$BS$27,6,0)))</f>
        <v/>
      </c>
      <c r="AH288" s="31"/>
      <c r="AI288" s="32"/>
      <c r="AJ288" s="30" t="str">
        <f>IF(ISERROR(VLOOKUP($O288&amp;$Q288&amp;$R288,[1]参照!$BH$3:$BS$27,11,0)),"",IF(VLOOKUP($O288&amp;$Q288&amp;$R288,[1]参照!$BH$3:$BS$27,11,0)=0,"",VLOOKUP($O288&amp;$Q288&amp;$R288,[1]参照!$BH$3:$BS$27,11,0)))</f>
        <v/>
      </c>
      <c r="AK288" s="30" t="str">
        <f>IF(ISERROR(VLOOKUP($O288&amp;$Q288&amp;$R288,[1]参照!$BH$3:$BS$27,7,0)),"",IF(VLOOKUP($O288&amp;$Q288&amp;$R288,[1]参照!$BH$3:$BS$27,7,0)=0,"",VLOOKUP($O288&amp;$Q288&amp;$R288,[1]参照!$BH$3:$BS$27,7,0)))</f>
        <v/>
      </c>
      <c r="AL288" s="31"/>
      <c r="AM288" s="32"/>
      <c r="AN288" s="30" t="str">
        <f>IF(ISERROR(VLOOKUP($O288&amp;$Q288&amp;$R288,[1]参照!$BH$3:$BS$27,12,0)),"",IF(VLOOKUP($O288&amp;$Q288&amp;$R288,[1]参照!$BH$3:$BS$27,12,0)=0,"",VLOOKUP($O288&amp;$Q288&amp;$R288,[1]参照!$BH$3:$BS$27,12,0)))</f>
        <v/>
      </c>
      <c r="AO288" s="33"/>
      <c r="AP288" s="34"/>
    </row>
    <row r="289" spans="1:42" ht="21.75" customHeight="1">
      <c r="A289" s="24" t="str">
        <f>[1]表紙!$H$11</f>
        <v>28365</v>
      </c>
      <c r="B289" s="25"/>
      <c r="C289" s="26">
        <v>286</v>
      </c>
      <c r="D289" s="27" t="str">
        <f>IFERROR(VLOOKUP($A289&amp;"-"&amp;[1]★回答入力シート!$F289,[1]参照!$K$3:$N$11968,4,0),"")</f>
        <v/>
      </c>
      <c r="E289" s="27" t="s">
        <v>39</v>
      </c>
      <c r="F289" s="28"/>
      <c r="G289" s="27" t="s">
        <v>40</v>
      </c>
      <c r="H289" s="28"/>
      <c r="I289" s="27" t="s">
        <v>41</v>
      </c>
      <c r="J289" s="27" t="s">
        <v>39</v>
      </c>
      <c r="K289" s="28"/>
      <c r="L289" s="27" t="s">
        <v>40</v>
      </c>
      <c r="M289" s="28"/>
      <c r="N289" s="27" t="s">
        <v>41</v>
      </c>
      <c r="O289" s="28"/>
      <c r="P289" s="29" t="str">
        <f>IF(D289="","",IF(VLOOKUP($D289,[1]参照!$N$3:$O$11968,2,0)=0,"",VLOOKUP($D289,[1]参照!$N$3:$O$11968,2,0)))</f>
        <v/>
      </c>
      <c r="Q289" s="28"/>
      <c r="R289" s="28"/>
      <c r="S289" s="25"/>
      <c r="T289" s="25"/>
      <c r="U289" s="30" t="str">
        <f>IF(ISERROR(VLOOKUP($O289&amp;$Q289&amp;$R289,[1]参照!$BH$3:$BS$27,3,0)),"",IF(VLOOKUP($O289&amp;$Q289&amp;$R289,[1]参照!$BH$3:$BS$27,3,0)=0,"",VLOOKUP($O289&amp;$Q289&amp;$R289,[1]参照!$BH$3:$BS$27,3,0)))</f>
        <v/>
      </c>
      <c r="V289" s="31"/>
      <c r="W289" s="32"/>
      <c r="X289" s="30" t="str">
        <f>IF(ISERROR(VLOOKUP($O289&amp;$Q289&amp;$R289,[1]参照!$BH$3:$BS$27,8,0)),"",IF(VLOOKUP($O289&amp;$Q289&amp;$R289,[1]参照!$BH$3:$BS$27,8,0)=0,"",VLOOKUP($O289&amp;$Q289&amp;$R289,[1]参照!$BH$3:$BS$27,8,0)))</f>
        <v/>
      </c>
      <c r="Y289" s="30" t="str">
        <f>IF(ISERROR(VLOOKUP($O289&amp;$Q289&amp;$R289,[1]参照!$BH$3:$BS$27,4,0)),"",IF(VLOOKUP($O289&amp;$Q289&amp;$R289,[1]参照!$BH$3:$BS$27,4,0)=0,"",VLOOKUP($O289&amp;$Q289&amp;$R289,[1]参照!$BH$3:$BS$27,4,0)))</f>
        <v/>
      </c>
      <c r="Z289" s="31"/>
      <c r="AA289" s="32"/>
      <c r="AB289" s="30" t="str">
        <f>IF(ISERROR(VLOOKUP($O289&amp;$Q289&amp;$R289,[1]参照!$BH$3:$BS$27,9,0)),"",IF(VLOOKUP($O289&amp;$Q289&amp;$R289,[1]参照!$BH$3:$BS$27,9,0)=0,"",VLOOKUP($O289&amp;$Q289&amp;$R289,[1]参照!$BH$3:$BS$27,9,0)))</f>
        <v/>
      </c>
      <c r="AC289" s="30" t="str">
        <f>IF(ISERROR(VLOOKUP($O289&amp;$Q289&amp;$R289,[1]参照!$BH$3:$BS$27,5,0)),"",IF(VLOOKUP($O289&amp;$Q289&amp;$R289,[1]参照!$BH$3:$BS$27,5,0)=0,"",VLOOKUP($O289&amp;$Q289&amp;$R289,[1]参照!$BH$3:$BS$27,5,0)))</f>
        <v/>
      </c>
      <c r="AD289" s="31"/>
      <c r="AE289" s="32"/>
      <c r="AF289" s="30" t="str">
        <f>IF(ISERROR(VLOOKUP($O289&amp;$Q289&amp;$R289,[1]参照!$BH$3:$BS$27,10,0)),"",IF(VLOOKUP($O289&amp;$Q289&amp;$R289,[1]参照!$BH$3:$BS$27,10,0)=0,"",VLOOKUP($O289&amp;$Q289&amp;$R289,[1]参照!$BH$3:$BS$27,10,0)))</f>
        <v/>
      </c>
      <c r="AG289" s="30" t="str">
        <f>IF(ISERROR(VLOOKUP($O289&amp;$Q289&amp;$R289,[1]参照!$BH$3:$BS$27,6,0)),"",IF(VLOOKUP($O289&amp;$Q289&amp;$R289,[1]参照!$BH$3:$BS$27,6,0)=0,"",VLOOKUP($O289&amp;$Q289&amp;$R289,[1]参照!$BH$3:$BS$27,6,0)))</f>
        <v/>
      </c>
      <c r="AH289" s="31"/>
      <c r="AI289" s="32"/>
      <c r="AJ289" s="30" t="str">
        <f>IF(ISERROR(VLOOKUP($O289&amp;$Q289&amp;$R289,[1]参照!$BH$3:$BS$27,11,0)),"",IF(VLOOKUP($O289&amp;$Q289&amp;$R289,[1]参照!$BH$3:$BS$27,11,0)=0,"",VLOOKUP($O289&amp;$Q289&amp;$R289,[1]参照!$BH$3:$BS$27,11,0)))</f>
        <v/>
      </c>
      <c r="AK289" s="30" t="str">
        <f>IF(ISERROR(VLOOKUP($O289&amp;$Q289&amp;$R289,[1]参照!$BH$3:$BS$27,7,0)),"",IF(VLOOKUP($O289&amp;$Q289&amp;$R289,[1]参照!$BH$3:$BS$27,7,0)=0,"",VLOOKUP($O289&amp;$Q289&amp;$R289,[1]参照!$BH$3:$BS$27,7,0)))</f>
        <v/>
      </c>
      <c r="AL289" s="31"/>
      <c r="AM289" s="32"/>
      <c r="AN289" s="30" t="str">
        <f>IF(ISERROR(VLOOKUP($O289&amp;$Q289&amp;$R289,[1]参照!$BH$3:$BS$27,12,0)),"",IF(VLOOKUP($O289&amp;$Q289&amp;$R289,[1]参照!$BH$3:$BS$27,12,0)=0,"",VLOOKUP($O289&amp;$Q289&amp;$R289,[1]参照!$BH$3:$BS$27,12,0)))</f>
        <v/>
      </c>
      <c r="AO289" s="33"/>
      <c r="AP289" s="34"/>
    </row>
    <row r="290" spans="1:42" ht="21.75" customHeight="1">
      <c r="A290" s="24" t="str">
        <f>[1]表紙!$H$11</f>
        <v>28365</v>
      </c>
      <c r="B290" s="25"/>
      <c r="C290" s="26">
        <v>287</v>
      </c>
      <c r="D290" s="27" t="str">
        <f>IFERROR(VLOOKUP($A290&amp;"-"&amp;[1]★回答入力シート!$F290,[1]参照!$K$3:$N$11968,4,0),"")</f>
        <v/>
      </c>
      <c r="E290" s="27" t="s">
        <v>39</v>
      </c>
      <c r="F290" s="28"/>
      <c r="G290" s="27" t="s">
        <v>40</v>
      </c>
      <c r="H290" s="28"/>
      <c r="I290" s="27" t="s">
        <v>41</v>
      </c>
      <c r="J290" s="27" t="s">
        <v>39</v>
      </c>
      <c r="K290" s="28"/>
      <c r="L290" s="27" t="s">
        <v>40</v>
      </c>
      <c r="M290" s="28"/>
      <c r="N290" s="27" t="s">
        <v>41</v>
      </c>
      <c r="O290" s="28"/>
      <c r="P290" s="29" t="str">
        <f>IF(D290="","",IF(VLOOKUP($D290,[1]参照!$N$3:$O$11968,2,0)=0,"",VLOOKUP($D290,[1]参照!$N$3:$O$11968,2,0)))</f>
        <v/>
      </c>
      <c r="Q290" s="28"/>
      <c r="R290" s="28"/>
      <c r="S290" s="25"/>
      <c r="T290" s="25"/>
      <c r="U290" s="30" t="str">
        <f>IF(ISERROR(VLOOKUP($O290&amp;$Q290&amp;$R290,[1]参照!$BH$3:$BS$27,3,0)),"",IF(VLOOKUP($O290&amp;$Q290&amp;$R290,[1]参照!$BH$3:$BS$27,3,0)=0,"",VLOOKUP($O290&amp;$Q290&amp;$R290,[1]参照!$BH$3:$BS$27,3,0)))</f>
        <v/>
      </c>
      <c r="V290" s="31"/>
      <c r="W290" s="32"/>
      <c r="X290" s="30" t="str">
        <f>IF(ISERROR(VLOOKUP($O290&amp;$Q290&amp;$R290,[1]参照!$BH$3:$BS$27,8,0)),"",IF(VLOOKUP($O290&amp;$Q290&amp;$R290,[1]参照!$BH$3:$BS$27,8,0)=0,"",VLOOKUP($O290&amp;$Q290&amp;$R290,[1]参照!$BH$3:$BS$27,8,0)))</f>
        <v/>
      </c>
      <c r="Y290" s="30" t="str">
        <f>IF(ISERROR(VLOOKUP($O290&amp;$Q290&amp;$R290,[1]参照!$BH$3:$BS$27,4,0)),"",IF(VLOOKUP($O290&amp;$Q290&amp;$R290,[1]参照!$BH$3:$BS$27,4,0)=0,"",VLOOKUP($O290&amp;$Q290&amp;$R290,[1]参照!$BH$3:$BS$27,4,0)))</f>
        <v/>
      </c>
      <c r="Z290" s="31"/>
      <c r="AA290" s="32"/>
      <c r="AB290" s="30" t="str">
        <f>IF(ISERROR(VLOOKUP($O290&amp;$Q290&amp;$R290,[1]参照!$BH$3:$BS$27,9,0)),"",IF(VLOOKUP($O290&amp;$Q290&amp;$R290,[1]参照!$BH$3:$BS$27,9,0)=0,"",VLOOKUP($O290&amp;$Q290&amp;$R290,[1]参照!$BH$3:$BS$27,9,0)))</f>
        <v/>
      </c>
      <c r="AC290" s="30" t="str">
        <f>IF(ISERROR(VLOOKUP($O290&amp;$Q290&amp;$R290,[1]参照!$BH$3:$BS$27,5,0)),"",IF(VLOOKUP($O290&amp;$Q290&amp;$R290,[1]参照!$BH$3:$BS$27,5,0)=0,"",VLOOKUP($O290&amp;$Q290&amp;$R290,[1]参照!$BH$3:$BS$27,5,0)))</f>
        <v/>
      </c>
      <c r="AD290" s="31"/>
      <c r="AE290" s="32"/>
      <c r="AF290" s="30" t="str">
        <f>IF(ISERROR(VLOOKUP($O290&amp;$Q290&amp;$R290,[1]参照!$BH$3:$BS$27,10,0)),"",IF(VLOOKUP($O290&amp;$Q290&amp;$R290,[1]参照!$BH$3:$BS$27,10,0)=0,"",VLOOKUP($O290&amp;$Q290&amp;$R290,[1]参照!$BH$3:$BS$27,10,0)))</f>
        <v/>
      </c>
      <c r="AG290" s="30" t="str">
        <f>IF(ISERROR(VLOOKUP($O290&amp;$Q290&amp;$R290,[1]参照!$BH$3:$BS$27,6,0)),"",IF(VLOOKUP($O290&amp;$Q290&amp;$R290,[1]参照!$BH$3:$BS$27,6,0)=0,"",VLOOKUP($O290&amp;$Q290&amp;$R290,[1]参照!$BH$3:$BS$27,6,0)))</f>
        <v/>
      </c>
      <c r="AH290" s="31"/>
      <c r="AI290" s="32"/>
      <c r="AJ290" s="30" t="str">
        <f>IF(ISERROR(VLOOKUP($O290&amp;$Q290&amp;$R290,[1]参照!$BH$3:$BS$27,11,0)),"",IF(VLOOKUP($O290&amp;$Q290&amp;$R290,[1]参照!$BH$3:$BS$27,11,0)=0,"",VLOOKUP($O290&amp;$Q290&amp;$R290,[1]参照!$BH$3:$BS$27,11,0)))</f>
        <v/>
      </c>
      <c r="AK290" s="30" t="str">
        <f>IF(ISERROR(VLOOKUP($O290&amp;$Q290&amp;$R290,[1]参照!$BH$3:$BS$27,7,0)),"",IF(VLOOKUP($O290&amp;$Q290&amp;$R290,[1]参照!$BH$3:$BS$27,7,0)=0,"",VLOOKUP($O290&amp;$Q290&amp;$R290,[1]参照!$BH$3:$BS$27,7,0)))</f>
        <v/>
      </c>
      <c r="AL290" s="31"/>
      <c r="AM290" s="32"/>
      <c r="AN290" s="30" t="str">
        <f>IF(ISERROR(VLOOKUP($O290&amp;$Q290&amp;$R290,[1]参照!$BH$3:$BS$27,12,0)),"",IF(VLOOKUP($O290&amp;$Q290&amp;$R290,[1]参照!$BH$3:$BS$27,12,0)=0,"",VLOOKUP($O290&amp;$Q290&amp;$R290,[1]参照!$BH$3:$BS$27,12,0)))</f>
        <v/>
      </c>
      <c r="AO290" s="33"/>
      <c r="AP290" s="34"/>
    </row>
    <row r="291" spans="1:42" ht="21.75" customHeight="1">
      <c r="A291" s="24" t="str">
        <f>[1]表紙!$H$11</f>
        <v>28365</v>
      </c>
      <c r="B291" s="25"/>
      <c r="C291" s="26">
        <v>288</v>
      </c>
      <c r="D291" s="27" t="str">
        <f>IFERROR(VLOOKUP($A291&amp;"-"&amp;[1]★回答入力シート!$F291,[1]参照!$K$3:$N$11968,4,0),"")</f>
        <v/>
      </c>
      <c r="E291" s="27" t="s">
        <v>39</v>
      </c>
      <c r="F291" s="28"/>
      <c r="G291" s="27" t="s">
        <v>40</v>
      </c>
      <c r="H291" s="28"/>
      <c r="I291" s="27" t="s">
        <v>41</v>
      </c>
      <c r="J291" s="27" t="s">
        <v>39</v>
      </c>
      <c r="K291" s="28"/>
      <c r="L291" s="27" t="s">
        <v>40</v>
      </c>
      <c r="M291" s="28"/>
      <c r="N291" s="27" t="s">
        <v>41</v>
      </c>
      <c r="O291" s="28"/>
      <c r="P291" s="29" t="str">
        <f>IF(D291="","",IF(VLOOKUP($D291,[1]参照!$N$3:$O$11968,2,0)=0,"",VLOOKUP($D291,[1]参照!$N$3:$O$11968,2,0)))</f>
        <v/>
      </c>
      <c r="Q291" s="28"/>
      <c r="R291" s="28"/>
      <c r="S291" s="25"/>
      <c r="T291" s="25"/>
      <c r="U291" s="30" t="str">
        <f>IF(ISERROR(VLOOKUP($O291&amp;$Q291&amp;$R291,[1]参照!$BH$3:$BS$27,3,0)),"",IF(VLOOKUP($O291&amp;$Q291&amp;$R291,[1]参照!$BH$3:$BS$27,3,0)=0,"",VLOOKUP($O291&amp;$Q291&amp;$R291,[1]参照!$BH$3:$BS$27,3,0)))</f>
        <v/>
      </c>
      <c r="V291" s="31"/>
      <c r="W291" s="32"/>
      <c r="X291" s="30" t="str">
        <f>IF(ISERROR(VLOOKUP($O291&amp;$Q291&amp;$R291,[1]参照!$BH$3:$BS$27,8,0)),"",IF(VLOOKUP($O291&amp;$Q291&amp;$R291,[1]参照!$BH$3:$BS$27,8,0)=0,"",VLOOKUP($O291&amp;$Q291&amp;$R291,[1]参照!$BH$3:$BS$27,8,0)))</f>
        <v/>
      </c>
      <c r="Y291" s="30" t="str">
        <f>IF(ISERROR(VLOOKUP($O291&amp;$Q291&amp;$R291,[1]参照!$BH$3:$BS$27,4,0)),"",IF(VLOOKUP($O291&amp;$Q291&amp;$R291,[1]参照!$BH$3:$BS$27,4,0)=0,"",VLOOKUP($O291&amp;$Q291&amp;$R291,[1]参照!$BH$3:$BS$27,4,0)))</f>
        <v/>
      </c>
      <c r="Z291" s="31"/>
      <c r="AA291" s="32"/>
      <c r="AB291" s="30" t="str">
        <f>IF(ISERROR(VLOOKUP($O291&amp;$Q291&amp;$R291,[1]参照!$BH$3:$BS$27,9,0)),"",IF(VLOOKUP($O291&amp;$Q291&amp;$R291,[1]参照!$BH$3:$BS$27,9,0)=0,"",VLOOKUP($O291&amp;$Q291&amp;$R291,[1]参照!$BH$3:$BS$27,9,0)))</f>
        <v/>
      </c>
      <c r="AC291" s="30" t="str">
        <f>IF(ISERROR(VLOOKUP($O291&amp;$Q291&amp;$R291,[1]参照!$BH$3:$BS$27,5,0)),"",IF(VLOOKUP($O291&amp;$Q291&amp;$R291,[1]参照!$BH$3:$BS$27,5,0)=0,"",VLOOKUP($O291&amp;$Q291&amp;$R291,[1]参照!$BH$3:$BS$27,5,0)))</f>
        <v/>
      </c>
      <c r="AD291" s="31"/>
      <c r="AE291" s="32"/>
      <c r="AF291" s="30" t="str">
        <f>IF(ISERROR(VLOOKUP($O291&amp;$Q291&amp;$R291,[1]参照!$BH$3:$BS$27,10,0)),"",IF(VLOOKUP($O291&amp;$Q291&amp;$R291,[1]参照!$BH$3:$BS$27,10,0)=0,"",VLOOKUP($O291&amp;$Q291&amp;$R291,[1]参照!$BH$3:$BS$27,10,0)))</f>
        <v/>
      </c>
      <c r="AG291" s="30" t="str">
        <f>IF(ISERROR(VLOOKUP($O291&amp;$Q291&amp;$R291,[1]参照!$BH$3:$BS$27,6,0)),"",IF(VLOOKUP($O291&amp;$Q291&amp;$R291,[1]参照!$BH$3:$BS$27,6,0)=0,"",VLOOKUP($O291&amp;$Q291&amp;$R291,[1]参照!$BH$3:$BS$27,6,0)))</f>
        <v/>
      </c>
      <c r="AH291" s="31"/>
      <c r="AI291" s="32"/>
      <c r="AJ291" s="30" t="str">
        <f>IF(ISERROR(VLOOKUP($O291&amp;$Q291&amp;$R291,[1]参照!$BH$3:$BS$27,11,0)),"",IF(VLOOKUP($O291&amp;$Q291&amp;$R291,[1]参照!$BH$3:$BS$27,11,0)=0,"",VLOOKUP($O291&amp;$Q291&amp;$R291,[1]参照!$BH$3:$BS$27,11,0)))</f>
        <v/>
      </c>
      <c r="AK291" s="30" t="str">
        <f>IF(ISERROR(VLOOKUP($O291&amp;$Q291&amp;$R291,[1]参照!$BH$3:$BS$27,7,0)),"",IF(VLOOKUP($O291&amp;$Q291&amp;$R291,[1]参照!$BH$3:$BS$27,7,0)=0,"",VLOOKUP($O291&amp;$Q291&amp;$R291,[1]参照!$BH$3:$BS$27,7,0)))</f>
        <v/>
      </c>
      <c r="AL291" s="31"/>
      <c r="AM291" s="32"/>
      <c r="AN291" s="30" t="str">
        <f>IF(ISERROR(VLOOKUP($O291&amp;$Q291&amp;$R291,[1]参照!$BH$3:$BS$27,12,0)),"",IF(VLOOKUP($O291&amp;$Q291&amp;$R291,[1]参照!$BH$3:$BS$27,12,0)=0,"",VLOOKUP($O291&amp;$Q291&amp;$R291,[1]参照!$BH$3:$BS$27,12,0)))</f>
        <v/>
      </c>
      <c r="AO291" s="33"/>
      <c r="AP291" s="34"/>
    </row>
    <row r="292" spans="1:42" ht="21.75" customHeight="1">
      <c r="A292" s="24" t="str">
        <f>[1]表紙!$H$11</f>
        <v>28365</v>
      </c>
      <c r="B292" s="25"/>
      <c r="C292" s="26">
        <v>289</v>
      </c>
      <c r="D292" s="27" t="str">
        <f>IFERROR(VLOOKUP($A292&amp;"-"&amp;[1]★回答入力シート!$F292,[1]参照!$K$3:$N$11968,4,0),"")</f>
        <v/>
      </c>
      <c r="E292" s="27" t="s">
        <v>39</v>
      </c>
      <c r="F292" s="28"/>
      <c r="G292" s="27" t="s">
        <v>40</v>
      </c>
      <c r="H292" s="28"/>
      <c r="I292" s="27" t="s">
        <v>41</v>
      </c>
      <c r="J292" s="27" t="s">
        <v>39</v>
      </c>
      <c r="K292" s="28"/>
      <c r="L292" s="27" t="s">
        <v>40</v>
      </c>
      <c r="M292" s="28"/>
      <c r="N292" s="27" t="s">
        <v>41</v>
      </c>
      <c r="O292" s="28"/>
      <c r="P292" s="29" t="str">
        <f>IF(D292="","",IF(VLOOKUP($D292,[1]参照!$N$3:$O$11968,2,0)=0,"",VLOOKUP($D292,[1]参照!$N$3:$O$11968,2,0)))</f>
        <v/>
      </c>
      <c r="Q292" s="28"/>
      <c r="R292" s="28"/>
      <c r="S292" s="25"/>
      <c r="T292" s="25"/>
      <c r="U292" s="30" t="str">
        <f>IF(ISERROR(VLOOKUP($O292&amp;$Q292&amp;$R292,[1]参照!$BH$3:$BS$27,3,0)),"",IF(VLOOKUP($O292&amp;$Q292&amp;$R292,[1]参照!$BH$3:$BS$27,3,0)=0,"",VLOOKUP($O292&amp;$Q292&amp;$R292,[1]参照!$BH$3:$BS$27,3,0)))</f>
        <v/>
      </c>
      <c r="V292" s="31"/>
      <c r="W292" s="32"/>
      <c r="X292" s="30" t="str">
        <f>IF(ISERROR(VLOOKUP($O292&amp;$Q292&amp;$R292,[1]参照!$BH$3:$BS$27,8,0)),"",IF(VLOOKUP($O292&amp;$Q292&amp;$R292,[1]参照!$BH$3:$BS$27,8,0)=0,"",VLOOKUP($O292&amp;$Q292&amp;$R292,[1]参照!$BH$3:$BS$27,8,0)))</f>
        <v/>
      </c>
      <c r="Y292" s="30" t="str">
        <f>IF(ISERROR(VLOOKUP($O292&amp;$Q292&amp;$R292,[1]参照!$BH$3:$BS$27,4,0)),"",IF(VLOOKUP($O292&amp;$Q292&amp;$R292,[1]参照!$BH$3:$BS$27,4,0)=0,"",VLOOKUP($O292&amp;$Q292&amp;$R292,[1]参照!$BH$3:$BS$27,4,0)))</f>
        <v/>
      </c>
      <c r="Z292" s="31"/>
      <c r="AA292" s="32"/>
      <c r="AB292" s="30" t="str">
        <f>IF(ISERROR(VLOOKUP($O292&amp;$Q292&amp;$R292,[1]参照!$BH$3:$BS$27,9,0)),"",IF(VLOOKUP($O292&amp;$Q292&amp;$R292,[1]参照!$BH$3:$BS$27,9,0)=0,"",VLOOKUP($O292&amp;$Q292&amp;$R292,[1]参照!$BH$3:$BS$27,9,0)))</f>
        <v/>
      </c>
      <c r="AC292" s="30" t="str">
        <f>IF(ISERROR(VLOOKUP($O292&amp;$Q292&amp;$R292,[1]参照!$BH$3:$BS$27,5,0)),"",IF(VLOOKUP($O292&amp;$Q292&amp;$R292,[1]参照!$BH$3:$BS$27,5,0)=0,"",VLOOKUP($O292&amp;$Q292&amp;$R292,[1]参照!$BH$3:$BS$27,5,0)))</f>
        <v/>
      </c>
      <c r="AD292" s="31"/>
      <c r="AE292" s="32"/>
      <c r="AF292" s="30" t="str">
        <f>IF(ISERROR(VLOOKUP($O292&amp;$Q292&amp;$R292,[1]参照!$BH$3:$BS$27,10,0)),"",IF(VLOOKUP($O292&amp;$Q292&amp;$R292,[1]参照!$BH$3:$BS$27,10,0)=0,"",VLOOKUP($O292&amp;$Q292&amp;$R292,[1]参照!$BH$3:$BS$27,10,0)))</f>
        <v/>
      </c>
      <c r="AG292" s="30" t="str">
        <f>IF(ISERROR(VLOOKUP($O292&amp;$Q292&amp;$R292,[1]参照!$BH$3:$BS$27,6,0)),"",IF(VLOOKUP($O292&amp;$Q292&amp;$R292,[1]参照!$BH$3:$BS$27,6,0)=0,"",VLOOKUP($O292&amp;$Q292&amp;$R292,[1]参照!$BH$3:$BS$27,6,0)))</f>
        <v/>
      </c>
      <c r="AH292" s="31"/>
      <c r="AI292" s="32"/>
      <c r="AJ292" s="30" t="str">
        <f>IF(ISERROR(VLOOKUP($O292&amp;$Q292&amp;$R292,[1]参照!$BH$3:$BS$27,11,0)),"",IF(VLOOKUP($O292&amp;$Q292&amp;$R292,[1]参照!$BH$3:$BS$27,11,0)=0,"",VLOOKUP($O292&amp;$Q292&amp;$R292,[1]参照!$BH$3:$BS$27,11,0)))</f>
        <v/>
      </c>
      <c r="AK292" s="30" t="str">
        <f>IF(ISERROR(VLOOKUP($O292&amp;$Q292&amp;$R292,[1]参照!$BH$3:$BS$27,7,0)),"",IF(VLOOKUP($O292&amp;$Q292&amp;$R292,[1]参照!$BH$3:$BS$27,7,0)=0,"",VLOOKUP($O292&amp;$Q292&amp;$R292,[1]参照!$BH$3:$BS$27,7,0)))</f>
        <v/>
      </c>
      <c r="AL292" s="31"/>
      <c r="AM292" s="32"/>
      <c r="AN292" s="30" t="str">
        <f>IF(ISERROR(VLOOKUP($O292&amp;$Q292&amp;$R292,[1]参照!$BH$3:$BS$27,12,0)),"",IF(VLOOKUP($O292&amp;$Q292&amp;$R292,[1]参照!$BH$3:$BS$27,12,0)=0,"",VLOOKUP($O292&amp;$Q292&amp;$R292,[1]参照!$BH$3:$BS$27,12,0)))</f>
        <v/>
      </c>
      <c r="AO292" s="33"/>
      <c r="AP292" s="34"/>
    </row>
    <row r="293" spans="1:42" ht="21.75" customHeight="1">
      <c r="A293" s="24" t="str">
        <f>[1]表紙!$H$11</f>
        <v>28365</v>
      </c>
      <c r="B293" s="25"/>
      <c r="C293" s="26">
        <v>290</v>
      </c>
      <c r="D293" s="27" t="str">
        <f>IFERROR(VLOOKUP($A293&amp;"-"&amp;[1]★回答入力シート!$F293,[1]参照!$K$3:$N$11968,4,0),"")</f>
        <v/>
      </c>
      <c r="E293" s="27" t="s">
        <v>39</v>
      </c>
      <c r="F293" s="28"/>
      <c r="G293" s="27" t="s">
        <v>40</v>
      </c>
      <c r="H293" s="28"/>
      <c r="I293" s="27" t="s">
        <v>41</v>
      </c>
      <c r="J293" s="27" t="s">
        <v>39</v>
      </c>
      <c r="K293" s="28"/>
      <c r="L293" s="27" t="s">
        <v>40</v>
      </c>
      <c r="M293" s="28"/>
      <c r="N293" s="27" t="s">
        <v>41</v>
      </c>
      <c r="O293" s="28"/>
      <c r="P293" s="29" t="str">
        <f>IF(D293="","",IF(VLOOKUP($D293,[1]参照!$N$3:$O$11968,2,0)=0,"",VLOOKUP($D293,[1]参照!$N$3:$O$11968,2,0)))</f>
        <v/>
      </c>
      <c r="Q293" s="28"/>
      <c r="R293" s="28"/>
      <c r="S293" s="25"/>
      <c r="T293" s="25"/>
      <c r="U293" s="30" t="str">
        <f>IF(ISERROR(VLOOKUP($O293&amp;$Q293&amp;$R293,[1]参照!$BH$3:$BS$27,3,0)),"",IF(VLOOKUP($O293&amp;$Q293&amp;$R293,[1]参照!$BH$3:$BS$27,3,0)=0,"",VLOOKUP($O293&amp;$Q293&amp;$R293,[1]参照!$BH$3:$BS$27,3,0)))</f>
        <v/>
      </c>
      <c r="V293" s="31"/>
      <c r="W293" s="32"/>
      <c r="X293" s="30" t="str">
        <f>IF(ISERROR(VLOOKUP($O293&amp;$Q293&amp;$R293,[1]参照!$BH$3:$BS$27,8,0)),"",IF(VLOOKUP($O293&amp;$Q293&amp;$R293,[1]参照!$BH$3:$BS$27,8,0)=0,"",VLOOKUP($O293&amp;$Q293&amp;$R293,[1]参照!$BH$3:$BS$27,8,0)))</f>
        <v/>
      </c>
      <c r="Y293" s="30" t="str">
        <f>IF(ISERROR(VLOOKUP($O293&amp;$Q293&amp;$R293,[1]参照!$BH$3:$BS$27,4,0)),"",IF(VLOOKUP($O293&amp;$Q293&amp;$R293,[1]参照!$BH$3:$BS$27,4,0)=0,"",VLOOKUP($O293&amp;$Q293&amp;$R293,[1]参照!$BH$3:$BS$27,4,0)))</f>
        <v/>
      </c>
      <c r="Z293" s="31"/>
      <c r="AA293" s="32"/>
      <c r="AB293" s="30" t="str">
        <f>IF(ISERROR(VLOOKUP($O293&amp;$Q293&amp;$R293,[1]参照!$BH$3:$BS$27,9,0)),"",IF(VLOOKUP($O293&amp;$Q293&amp;$R293,[1]参照!$BH$3:$BS$27,9,0)=0,"",VLOOKUP($O293&amp;$Q293&amp;$R293,[1]参照!$BH$3:$BS$27,9,0)))</f>
        <v/>
      </c>
      <c r="AC293" s="30" t="str">
        <f>IF(ISERROR(VLOOKUP($O293&amp;$Q293&amp;$R293,[1]参照!$BH$3:$BS$27,5,0)),"",IF(VLOOKUP($O293&amp;$Q293&amp;$R293,[1]参照!$BH$3:$BS$27,5,0)=0,"",VLOOKUP($O293&amp;$Q293&amp;$R293,[1]参照!$BH$3:$BS$27,5,0)))</f>
        <v/>
      </c>
      <c r="AD293" s="31"/>
      <c r="AE293" s="32"/>
      <c r="AF293" s="30" t="str">
        <f>IF(ISERROR(VLOOKUP($O293&amp;$Q293&amp;$R293,[1]参照!$BH$3:$BS$27,10,0)),"",IF(VLOOKUP($O293&amp;$Q293&amp;$R293,[1]参照!$BH$3:$BS$27,10,0)=0,"",VLOOKUP($O293&amp;$Q293&amp;$R293,[1]参照!$BH$3:$BS$27,10,0)))</f>
        <v/>
      </c>
      <c r="AG293" s="30" t="str">
        <f>IF(ISERROR(VLOOKUP($O293&amp;$Q293&amp;$R293,[1]参照!$BH$3:$BS$27,6,0)),"",IF(VLOOKUP($O293&amp;$Q293&amp;$R293,[1]参照!$BH$3:$BS$27,6,0)=0,"",VLOOKUP($O293&amp;$Q293&amp;$R293,[1]参照!$BH$3:$BS$27,6,0)))</f>
        <v/>
      </c>
      <c r="AH293" s="31"/>
      <c r="AI293" s="32"/>
      <c r="AJ293" s="30" t="str">
        <f>IF(ISERROR(VLOOKUP($O293&amp;$Q293&amp;$R293,[1]参照!$BH$3:$BS$27,11,0)),"",IF(VLOOKUP($O293&amp;$Q293&amp;$R293,[1]参照!$BH$3:$BS$27,11,0)=0,"",VLOOKUP($O293&amp;$Q293&amp;$R293,[1]参照!$BH$3:$BS$27,11,0)))</f>
        <v/>
      </c>
      <c r="AK293" s="30" t="str">
        <f>IF(ISERROR(VLOOKUP($O293&amp;$Q293&amp;$R293,[1]参照!$BH$3:$BS$27,7,0)),"",IF(VLOOKUP($O293&amp;$Q293&amp;$R293,[1]参照!$BH$3:$BS$27,7,0)=0,"",VLOOKUP($O293&amp;$Q293&amp;$R293,[1]参照!$BH$3:$BS$27,7,0)))</f>
        <v/>
      </c>
      <c r="AL293" s="31"/>
      <c r="AM293" s="32"/>
      <c r="AN293" s="30" t="str">
        <f>IF(ISERROR(VLOOKUP($O293&amp;$Q293&amp;$R293,[1]参照!$BH$3:$BS$27,12,0)),"",IF(VLOOKUP($O293&amp;$Q293&amp;$R293,[1]参照!$BH$3:$BS$27,12,0)=0,"",VLOOKUP($O293&amp;$Q293&amp;$R293,[1]参照!$BH$3:$BS$27,12,0)))</f>
        <v/>
      </c>
      <c r="AO293" s="33"/>
      <c r="AP293" s="34"/>
    </row>
    <row r="294" spans="1:42" ht="21.75" customHeight="1">
      <c r="A294" s="24" t="str">
        <f>[1]表紙!$H$11</f>
        <v>28365</v>
      </c>
      <c r="B294" s="25"/>
      <c r="C294" s="26">
        <v>291</v>
      </c>
      <c r="D294" s="27" t="str">
        <f>IFERROR(VLOOKUP($A294&amp;"-"&amp;[1]★回答入力シート!$F294,[1]参照!$K$3:$N$11968,4,0),"")</f>
        <v/>
      </c>
      <c r="E294" s="27" t="s">
        <v>39</v>
      </c>
      <c r="F294" s="28"/>
      <c r="G294" s="27" t="s">
        <v>40</v>
      </c>
      <c r="H294" s="28"/>
      <c r="I294" s="27" t="s">
        <v>41</v>
      </c>
      <c r="J294" s="27" t="s">
        <v>39</v>
      </c>
      <c r="K294" s="28"/>
      <c r="L294" s="27" t="s">
        <v>40</v>
      </c>
      <c r="M294" s="28"/>
      <c r="N294" s="27" t="s">
        <v>41</v>
      </c>
      <c r="O294" s="28"/>
      <c r="P294" s="29" t="str">
        <f>IF(D294="","",IF(VLOOKUP($D294,[1]参照!$N$3:$O$11968,2,0)=0,"",VLOOKUP($D294,[1]参照!$N$3:$O$11968,2,0)))</f>
        <v/>
      </c>
      <c r="Q294" s="28"/>
      <c r="R294" s="28"/>
      <c r="S294" s="25"/>
      <c r="T294" s="25"/>
      <c r="U294" s="30" t="str">
        <f>IF(ISERROR(VLOOKUP($O294&amp;$Q294&amp;$R294,[1]参照!$BH$3:$BS$27,3,0)),"",IF(VLOOKUP($O294&amp;$Q294&amp;$R294,[1]参照!$BH$3:$BS$27,3,0)=0,"",VLOOKUP($O294&amp;$Q294&amp;$R294,[1]参照!$BH$3:$BS$27,3,0)))</f>
        <v/>
      </c>
      <c r="V294" s="31"/>
      <c r="W294" s="32"/>
      <c r="X294" s="30" t="str">
        <f>IF(ISERROR(VLOOKUP($O294&amp;$Q294&amp;$R294,[1]参照!$BH$3:$BS$27,8,0)),"",IF(VLOOKUP($O294&amp;$Q294&amp;$R294,[1]参照!$BH$3:$BS$27,8,0)=0,"",VLOOKUP($O294&amp;$Q294&amp;$R294,[1]参照!$BH$3:$BS$27,8,0)))</f>
        <v/>
      </c>
      <c r="Y294" s="30" t="str">
        <f>IF(ISERROR(VLOOKUP($O294&amp;$Q294&amp;$R294,[1]参照!$BH$3:$BS$27,4,0)),"",IF(VLOOKUP($O294&amp;$Q294&amp;$R294,[1]参照!$BH$3:$BS$27,4,0)=0,"",VLOOKUP($O294&amp;$Q294&amp;$R294,[1]参照!$BH$3:$BS$27,4,0)))</f>
        <v/>
      </c>
      <c r="Z294" s="31"/>
      <c r="AA294" s="32"/>
      <c r="AB294" s="30" t="str">
        <f>IF(ISERROR(VLOOKUP($O294&amp;$Q294&amp;$R294,[1]参照!$BH$3:$BS$27,9,0)),"",IF(VLOOKUP($O294&amp;$Q294&amp;$R294,[1]参照!$BH$3:$BS$27,9,0)=0,"",VLOOKUP($O294&amp;$Q294&amp;$R294,[1]参照!$BH$3:$BS$27,9,0)))</f>
        <v/>
      </c>
      <c r="AC294" s="30" t="str">
        <f>IF(ISERROR(VLOOKUP($O294&amp;$Q294&amp;$R294,[1]参照!$BH$3:$BS$27,5,0)),"",IF(VLOOKUP($O294&amp;$Q294&amp;$R294,[1]参照!$BH$3:$BS$27,5,0)=0,"",VLOOKUP($O294&amp;$Q294&amp;$R294,[1]参照!$BH$3:$BS$27,5,0)))</f>
        <v/>
      </c>
      <c r="AD294" s="31"/>
      <c r="AE294" s="32"/>
      <c r="AF294" s="30" t="str">
        <f>IF(ISERROR(VLOOKUP($O294&amp;$Q294&amp;$R294,[1]参照!$BH$3:$BS$27,10,0)),"",IF(VLOOKUP($O294&amp;$Q294&amp;$R294,[1]参照!$BH$3:$BS$27,10,0)=0,"",VLOOKUP($O294&amp;$Q294&amp;$R294,[1]参照!$BH$3:$BS$27,10,0)))</f>
        <v/>
      </c>
      <c r="AG294" s="30" t="str">
        <f>IF(ISERROR(VLOOKUP($O294&amp;$Q294&amp;$R294,[1]参照!$BH$3:$BS$27,6,0)),"",IF(VLOOKUP($O294&amp;$Q294&amp;$R294,[1]参照!$BH$3:$BS$27,6,0)=0,"",VLOOKUP($O294&amp;$Q294&amp;$R294,[1]参照!$BH$3:$BS$27,6,0)))</f>
        <v/>
      </c>
      <c r="AH294" s="31"/>
      <c r="AI294" s="32"/>
      <c r="AJ294" s="30" t="str">
        <f>IF(ISERROR(VLOOKUP($O294&amp;$Q294&amp;$R294,[1]参照!$BH$3:$BS$27,11,0)),"",IF(VLOOKUP($O294&amp;$Q294&amp;$R294,[1]参照!$BH$3:$BS$27,11,0)=0,"",VLOOKUP($O294&amp;$Q294&amp;$R294,[1]参照!$BH$3:$BS$27,11,0)))</f>
        <v/>
      </c>
      <c r="AK294" s="30" t="str">
        <f>IF(ISERROR(VLOOKUP($O294&amp;$Q294&amp;$R294,[1]参照!$BH$3:$BS$27,7,0)),"",IF(VLOOKUP($O294&amp;$Q294&amp;$R294,[1]参照!$BH$3:$BS$27,7,0)=0,"",VLOOKUP($O294&amp;$Q294&amp;$R294,[1]参照!$BH$3:$BS$27,7,0)))</f>
        <v/>
      </c>
      <c r="AL294" s="31"/>
      <c r="AM294" s="32"/>
      <c r="AN294" s="30" t="str">
        <f>IF(ISERROR(VLOOKUP($O294&amp;$Q294&amp;$R294,[1]参照!$BH$3:$BS$27,12,0)),"",IF(VLOOKUP($O294&amp;$Q294&amp;$R294,[1]参照!$BH$3:$BS$27,12,0)=0,"",VLOOKUP($O294&amp;$Q294&amp;$R294,[1]参照!$BH$3:$BS$27,12,0)))</f>
        <v/>
      </c>
      <c r="AO294" s="33"/>
      <c r="AP294" s="34"/>
    </row>
    <row r="295" spans="1:42" ht="21.75" customHeight="1">
      <c r="A295" s="24" t="str">
        <f>[1]表紙!$H$11</f>
        <v>28365</v>
      </c>
      <c r="B295" s="25"/>
      <c r="C295" s="26">
        <v>292</v>
      </c>
      <c r="D295" s="27" t="str">
        <f>IFERROR(VLOOKUP($A295&amp;"-"&amp;[1]★回答入力シート!$F295,[1]参照!$K$3:$N$11968,4,0),"")</f>
        <v/>
      </c>
      <c r="E295" s="27" t="s">
        <v>39</v>
      </c>
      <c r="F295" s="28"/>
      <c r="G295" s="27" t="s">
        <v>40</v>
      </c>
      <c r="H295" s="28"/>
      <c r="I295" s="27" t="s">
        <v>41</v>
      </c>
      <c r="J295" s="27" t="s">
        <v>39</v>
      </c>
      <c r="K295" s="28"/>
      <c r="L295" s="27" t="s">
        <v>40</v>
      </c>
      <c r="M295" s="28"/>
      <c r="N295" s="27" t="s">
        <v>41</v>
      </c>
      <c r="O295" s="28"/>
      <c r="P295" s="29" t="str">
        <f>IF(D295="","",IF(VLOOKUP($D295,[1]参照!$N$3:$O$11968,2,0)=0,"",VLOOKUP($D295,[1]参照!$N$3:$O$11968,2,0)))</f>
        <v/>
      </c>
      <c r="Q295" s="28"/>
      <c r="R295" s="28"/>
      <c r="S295" s="25"/>
      <c r="T295" s="25"/>
      <c r="U295" s="30" t="str">
        <f>IF(ISERROR(VLOOKUP($O295&amp;$Q295&amp;$R295,[1]参照!$BH$3:$BS$27,3,0)),"",IF(VLOOKUP($O295&amp;$Q295&amp;$R295,[1]参照!$BH$3:$BS$27,3,0)=0,"",VLOOKUP($O295&amp;$Q295&amp;$R295,[1]参照!$BH$3:$BS$27,3,0)))</f>
        <v/>
      </c>
      <c r="V295" s="31"/>
      <c r="W295" s="32"/>
      <c r="X295" s="30" t="str">
        <f>IF(ISERROR(VLOOKUP($O295&amp;$Q295&amp;$R295,[1]参照!$BH$3:$BS$27,8,0)),"",IF(VLOOKUP($O295&amp;$Q295&amp;$R295,[1]参照!$BH$3:$BS$27,8,0)=0,"",VLOOKUP($O295&amp;$Q295&amp;$R295,[1]参照!$BH$3:$BS$27,8,0)))</f>
        <v/>
      </c>
      <c r="Y295" s="30" t="str">
        <f>IF(ISERROR(VLOOKUP($O295&amp;$Q295&amp;$R295,[1]参照!$BH$3:$BS$27,4,0)),"",IF(VLOOKUP($O295&amp;$Q295&amp;$R295,[1]参照!$BH$3:$BS$27,4,0)=0,"",VLOOKUP($O295&amp;$Q295&amp;$R295,[1]参照!$BH$3:$BS$27,4,0)))</f>
        <v/>
      </c>
      <c r="Z295" s="31"/>
      <c r="AA295" s="32"/>
      <c r="AB295" s="30" t="str">
        <f>IF(ISERROR(VLOOKUP($O295&amp;$Q295&amp;$R295,[1]参照!$BH$3:$BS$27,9,0)),"",IF(VLOOKUP($O295&amp;$Q295&amp;$R295,[1]参照!$BH$3:$BS$27,9,0)=0,"",VLOOKUP($O295&amp;$Q295&amp;$R295,[1]参照!$BH$3:$BS$27,9,0)))</f>
        <v/>
      </c>
      <c r="AC295" s="30" t="str">
        <f>IF(ISERROR(VLOOKUP($O295&amp;$Q295&amp;$R295,[1]参照!$BH$3:$BS$27,5,0)),"",IF(VLOOKUP($O295&amp;$Q295&amp;$R295,[1]参照!$BH$3:$BS$27,5,0)=0,"",VLOOKUP($O295&amp;$Q295&amp;$R295,[1]参照!$BH$3:$BS$27,5,0)))</f>
        <v/>
      </c>
      <c r="AD295" s="31"/>
      <c r="AE295" s="32"/>
      <c r="AF295" s="30" t="str">
        <f>IF(ISERROR(VLOOKUP($O295&amp;$Q295&amp;$R295,[1]参照!$BH$3:$BS$27,10,0)),"",IF(VLOOKUP($O295&amp;$Q295&amp;$R295,[1]参照!$BH$3:$BS$27,10,0)=0,"",VLOOKUP($O295&amp;$Q295&amp;$R295,[1]参照!$BH$3:$BS$27,10,0)))</f>
        <v/>
      </c>
      <c r="AG295" s="30" t="str">
        <f>IF(ISERROR(VLOOKUP($O295&amp;$Q295&amp;$R295,[1]参照!$BH$3:$BS$27,6,0)),"",IF(VLOOKUP($O295&amp;$Q295&amp;$R295,[1]参照!$BH$3:$BS$27,6,0)=0,"",VLOOKUP($O295&amp;$Q295&amp;$R295,[1]参照!$BH$3:$BS$27,6,0)))</f>
        <v/>
      </c>
      <c r="AH295" s="31"/>
      <c r="AI295" s="32"/>
      <c r="AJ295" s="30" t="str">
        <f>IF(ISERROR(VLOOKUP($O295&amp;$Q295&amp;$R295,[1]参照!$BH$3:$BS$27,11,0)),"",IF(VLOOKUP($O295&amp;$Q295&amp;$R295,[1]参照!$BH$3:$BS$27,11,0)=0,"",VLOOKUP($O295&amp;$Q295&amp;$R295,[1]参照!$BH$3:$BS$27,11,0)))</f>
        <v/>
      </c>
      <c r="AK295" s="30" t="str">
        <f>IF(ISERROR(VLOOKUP($O295&amp;$Q295&amp;$R295,[1]参照!$BH$3:$BS$27,7,0)),"",IF(VLOOKUP($O295&amp;$Q295&amp;$R295,[1]参照!$BH$3:$BS$27,7,0)=0,"",VLOOKUP($O295&amp;$Q295&amp;$R295,[1]参照!$BH$3:$BS$27,7,0)))</f>
        <v/>
      </c>
      <c r="AL295" s="31"/>
      <c r="AM295" s="32"/>
      <c r="AN295" s="30" t="str">
        <f>IF(ISERROR(VLOOKUP($O295&amp;$Q295&amp;$R295,[1]参照!$BH$3:$BS$27,12,0)),"",IF(VLOOKUP($O295&amp;$Q295&amp;$R295,[1]参照!$BH$3:$BS$27,12,0)=0,"",VLOOKUP($O295&amp;$Q295&amp;$R295,[1]参照!$BH$3:$BS$27,12,0)))</f>
        <v/>
      </c>
      <c r="AO295" s="33"/>
      <c r="AP295" s="34"/>
    </row>
    <row r="296" spans="1:42" ht="21.75" customHeight="1">
      <c r="A296" s="24" t="str">
        <f>[1]表紙!$H$11</f>
        <v>28365</v>
      </c>
      <c r="B296" s="25"/>
      <c r="C296" s="26">
        <v>293</v>
      </c>
      <c r="D296" s="27" t="str">
        <f>IFERROR(VLOOKUP($A296&amp;"-"&amp;[1]★回答入力シート!$F296,[1]参照!$K$3:$N$11968,4,0),"")</f>
        <v/>
      </c>
      <c r="E296" s="27" t="s">
        <v>39</v>
      </c>
      <c r="F296" s="28"/>
      <c r="G296" s="27" t="s">
        <v>40</v>
      </c>
      <c r="H296" s="28"/>
      <c r="I296" s="27" t="s">
        <v>41</v>
      </c>
      <c r="J296" s="27" t="s">
        <v>39</v>
      </c>
      <c r="K296" s="28"/>
      <c r="L296" s="27" t="s">
        <v>40</v>
      </c>
      <c r="M296" s="28"/>
      <c r="N296" s="27" t="s">
        <v>41</v>
      </c>
      <c r="O296" s="28"/>
      <c r="P296" s="29" t="str">
        <f>IF(D296="","",IF(VLOOKUP($D296,[1]参照!$N$3:$O$11968,2,0)=0,"",VLOOKUP($D296,[1]参照!$N$3:$O$11968,2,0)))</f>
        <v/>
      </c>
      <c r="Q296" s="28"/>
      <c r="R296" s="28"/>
      <c r="S296" s="25"/>
      <c r="T296" s="25"/>
      <c r="U296" s="30" t="str">
        <f>IF(ISERROR(VLOOKUP($O296&amp;$Q296&amp;$R296,[1]参照!$BH$3:$BS$27,3,0)),"",IF(VLOOKUP($O296&amp;$Q296&amp;$R296,[1]参照!$BH$3:$BS$27,3,0)=0,"",VLOOKUP($O296&amp;$Q296&amp;$R296,[1]参照!$BH$3:$BS$27,3,0)))</f>
        <v/>
      </c>
      <c r="V296" s="31"/>
      <c r="W296" s="32"/>
      <c r="X296" s="30" t="str">
        <f>IF(ISERROR(VLOOKUP($O296&amp;$Q296&amp;$R296,[1]参照!$BH$3:$BS$27,8,0)),"",IF(VLOOKUP($O296&amp;$Q296&amp;$R296,[1]参照!$BH$3:$BS$27,8,0)=0,"",VLOOKUP($O296&amp;$Q296&amp;$R296,[1]参照!$BH$3:$BS$27,8,0)))</f>
        <v/>
      </c>
      <c r="Y296" s="30" t="str">
        <f>IF(ISERROR(VLOOKUP($O296&amp;$Q296&amp;$R296,[1]参照!$BH$3:$BS$27,4,0)),"",IF(VLOOKUP($O296&amp;$Q296&amp;$R296,[1]参照!$BH$3:$BS$27,4,0)=0,"",VLOOKUP($O296&amp;$Q296&amp;$R296,[1]参照!$BH$3:$BS$27,4,0)))</f>
        <v/>
      </c>
      <c r="Z296" s="31"/>
      <c r="AA296" s="32"/>
      <c r="AB296" s="30" t="str">
        <f>IF(ISERROR(VLOOKUP($O296&amp;$Q296&amp;$R296,[1]参照!$BH$3:$BS$27,9,0)),"",IF(VLOOKUP($O296&amp;$Q296&amp;$R296,[1]参照!$BH$3:$BS$27,9,0)=0,"",VLOOKUP($O296&amp;$Q296&amp;$R296,[1]参照!$BH$3:$BS$27,9,0)))</f>
        <v/>
      </c>
      <c r="AC296" s="30" t="str">
        <f>IF(ISERROR(VLOOKUP($O296&amp;$Q296&amp;$R296,[1]参照!$BH$3:$BS$27,5,0)),"",IF(VLOOKUP($O296&amp;$Q296&amp;$R296,[1]参照!$BH$3:$BS$27,5,0)=0,"",VLOOKUP($O296&amp;$Q296&amp;$R296,[1]参照!$BH$3:$BS$27,5,0)))</f>
        <v/>
      </c>
      <c r="AD296" s="31"/>
      <c r="AE296" s="32"/>
      <c r="AF296" s="30" t="str">
        <f>IF(ISERROR(VLOOKUP($O296&amp;$Q296&amp;$R296,[1]参照!$BH$3:$BS$27,10,0)),"",IF(VLOOKUP($O296&amp;$Q296&amp;$R296,[1]参照!$BH$3:$BS$27,10,0)=0,"",VLOOKUP($O296&amp;$Q296&amp;$R296,[1]参照!$BH$3:$BS$27,10,0)))</f>
        <v/>
      </c>
      <c r="AG296" s="30" t="str">
        <f>IF(ISERROR(VLOOKUP($O296&amp;$Q296&amp;$R296,[1]参照!$BH$3:$BS$27,6,0)),"",IF(VLOOKUP($O296&amp;$Q296&amp;$R296,[1]参照!$BH$3:$BS$27,6,0)=0,"",VLOOKUP($O296&amp;$Q296&amp;$R296,[1]参照!$BH$3:$BS$27,6,0)))</f>
        <v/>
      </c>
      <c r="AH296" s="31"/>
      <c r="AI296" s="32"/>
      <c r="AJ296" s="30" t="str">
        <f>IF(ISERROR(VLOOKUP($O296&amp;$Q296&amp;$R296,[1]参照!$BH$3:$BS$27,11,0)),"",IF(VLOOKUP($O296&amp;$Q296&amp;$R296,[1]参照!$BH$3:$BS$27,11,0)=0,"",VLOOKUP($O296&amp;$Q296&amp;$R296,[1]参照!$BH$3:$BS$27,11,0)))</f>
        <v/>
      </c>
      <c r="AK296" s="30" t="str">
        <f>IF(ISERROR(VLOOKUP($O296&amp;$Q296&amp;$R296,[1]参照!$BH$3:$BS$27,7,0)),"",IF(VLOOKUP($O296&amp;$Q296&amp;$R296,[1]参照!$BH$3:$BS$27,7,0)=0,"",VLOOKUP($O296&amp;$Q296&amp;$R296,[1]参照!$BH$3:$BS$27,7,0)))</f>
        <v/>
      </c>
      <c r="AL296" s="31"/>
      <c r="AM296" s="32"/>
      <c r="AN296" s="30" t="str">
        <f>IF(ISERROR(VLOOKUP($O296&amp;$Q296&amp;$R296,[1]参照!$BH$3:$BS$27,12,0)),"",IF(VLOOKUP($O296&amp;$Q296&amp;$R296,[1]参照!$BH$3:$BS$27,12,0)=0,"",VLOOKUP($O296&amp;$Q296&amp;$R296,[1]参照!$BH$3:$BS$27,12,0)))</f>
        <v/>
      </c>
      <c r="AO296" s="33"/>
      <c r="AP296" s="34"/>
    </row>
    <row r="297" spans="1:42" ht="21.75" customHeight="1">
      <c r="A297" s="24" t="str">
        <f>[1]表紙!$H$11</f>
        <v>28365</v>
      </c>
      <c r="B297" s="25"/>
      <c r="C297" s="26">
        <v>294</v>
      </c>
      <c r="D297" s="27" t="str">
        <f>IFERROR(VLOOKUP($A297&amp;"-"&amp;[1]★回答入力シート!$F297,[1]参照!$K$3:$N$11968,4,0),"")</f>
        <v/>
      </c>
      <c r="E297" s="27" t="s">
        <v>39</v>
      </c>
      <c r="F297" s="28"/>
      <c r="G297" s="27" t="s">
        <v>40</v>
      </c>
      <c r="H297" s="28"/>
      <c r="I297" s="27" t="s">
        <v>41</v>
      </c>
      <c r="J297" s="27" t="s">
        <v>39</v>
      </c>
      <c r="K297" s="28"/>
      <c r="L297" s="27" t="s">
        <v>40</v>
      </c>
      <c r="M297" s="28"/>
      <c r="N297" s="27" t="s">
        <v>41</v>
      </c>
      <c r="O297" s="28"/>
      <c r="P297" s="29" t="str">
        <f>IF(D297="","",IF(VLOOKUP($D297,[1]参照!$N$3:$O$11968,2,0)=0,"",VLOOKUP($D297,[1]参照!$N$3:$O$11968,2,0)))</f>
        <v/>
      </c>
      <c r="Q297" s="28"/>
      <c r="R297" s="28"/>
      <c r="S297" s="25"/>
      <c r="T297" s="25"/>
      <c r="U297" s="30" t="str">
        <f>IF(ISERROR(VLOOKUP($O297&amp;$Q297&amp;$R297,[1]参照!$BH$3:$BS$27,3,0)),"",IF(VLOOKUP($O297&amp;$Q297&amp;$R297,[1]参照!$BH$3:$BS$27,3,0)=0,"",VLOOKUP($O297&amp;$Q297&amp;$R297,[1]参照!$BH$3:$BS$27,3,0)))</f>
        <v/>
      </c>
      <c r="V297" s="31"/>
      <c r="W297" s="32"/>
      <c r="X297" s="30" t="str">
        <f>IF(ISERROR(VLOOKUP($O297&amp;$Q297&amp;$R297,[1]参照!$BH$3:$BS$27,8,0)),"",IF(VLOOKUP($O297&amp;$Q297&amp;$R297,[1]参照!$BH$3:$BS$27,8,0)=0,"",VLOOKUP($O297&amp;$Q297&amp;$R297,[1]参照!$BH$3:$BS$27,8,0)))</f>
        <v/>
      </c>
      <c r="Y297" s="30" t="str">
        <f>IF(ISERROR(VLOOKUP($O297&amp;$Q297&amp;$R297,[1]参照!$BH$3:$BS$27,4,0)),"",IF(VLOOKUP($O297&amp;$Q297&amp;$R297,[1]参照!$BH$3:$BS$27,4,0)=0,"",VLOOKUP($O297&amp;$Q297&amp;$R297,[1]参照!$BH$3:$BS$27,4,0)))</f>
        <v/>
      </c>
      <c r="Z297" s="31"/>
      <c r="AA297" s="32"/>
      <c r="AB297" s="30" t="str">
        <f>IF(ISERROR(VLOOKUP($O297&amp;$Q297&amp;$R297,[1]参照!$BH$3:$BS$27,9,0)),"",IF(VLOOKUP($O297&amp;$Q297&amp;$R297,[1]参照!$BH$3:$BS$27,9,0)=0,"",VLOOKUP($O297&amp;$Q297&amp;$R297,[1]参照!$BH$3:$BS$27,9,0)))</f>
        <v/>
      </c>
      <c r="AC297" s="30" t="str">
        <f>IF(ISERROR(VLOOKUP($O297&amp;$Q297&amp;$R297,[1]参照!$BH$3:$BS$27,5,0)),"",IF(VLOOKUP($O297&amp;$Q297&amp;$R297,[1]参照!$BH$3:$BS$27,5,0)=0,"",VLOOKUP($O297&amp;$Q297&amp;$R297,[1]参照!$BH$3:$BS$27,5,0)))</f>
        <v/>
      </c>
      <c r="AD297" s="31"/>
      <c r="AE297" s="32"/>
      <c r="AF297" s="30" t="str">
        <f>IF(ISERROR(VLOOKUP($O297&amp;$Q297&amp;$R297,[1]参照!$BH$3:$BS$27,10,0)),"",IF(VLOOKUP($O297&amp;$Q297&amp;$R297,[1]参照!$BH$3:$BS$27,10,0)=0,"",VLOOKUP($O297&amp;$Q297&amp;$R297,[1]参照!$BH$3:$BS$27,10,0)))</f>
        <v/>
      </c>
      <c r="AG297" s="30" t="str">
        <f>IF(ISERROR(VLOOKUP($O297&amp;$Q297&amp;$R297,[1]参照!$BH$3:$BS$27,6,0)),"",IF(VLOOKUP($O297&amp;$Q297&amp;$R297,[1]参照!$BH$3:$BS$27,6,0)=0,"",VLOOKUP($O297&amp;$Q297&amp;$R297,[1]参照!$BH$3:$BS$27,6,0)))</f>
        <v/>
      </c>
      <c r="AH297" s="31"/>
      <c r="AI297" s="32"/>
      <c r="AJ297" s="30" t="str">
        <f>IF(ISERROR(VLOOKUP($O297&amp;$Q297&amp;$R297,[1]参照!$BH$3:$BS$27,11,0)),"",IF(VLOOKUP($O297&amp;$Q297&amp;$R297,[1]参照!$BH$3:$BS$27,11,0)=0,"",VLOOKUP($O297&amp;$Q297&amp;$R297,[1]参照!$BH$3:$BS$27,11,0)))</f>
        <v/>
      </c>
      <c r="AK297" s="30" t="str">
        <f>IF(ISERROR(VLOOKUP($O297&amp;$Q297&amp;$R297,[1]参照!$BH$3:$BS$27,7,0)),"",IF(VLOOKUP($O297&amp;$Q297&amp;$R297,[1]参照!$BH$3:$BS$27,7,0)=0,"",VLOOKUP($O297&amp;$Q297&amp;$R297,[1]参照!$BH$3:$BS$27,7,0)))</f>
        <v/>
      </c>
      <c r="AL297" s="31"/>
      <c r="AM297" s="32"/>
      <c r="AN297" s="30" t="str">
        <f>IF(ISERROR(VLOOKUP($O297&amp;$Q297&amp;$R297,[1]参照!$BH$3:$BS$27,12,0)),"",IF(VLOOKUP($O297&amp;$Q297&amp;$R297,[1]参照!$BH$3:$BS$27,12,0)=0,"",VLOOKUP($O297&amp;$Q297&amp;$R297,[1]参照!$BH$3:$BS$27,12,0)))</f>
        <v/>
      </c>
      <c r="AO297" s="33"/>
      <c r="AP297" s="34"/>
    </row>
    <row r="298" spans="1:42" ht="21.75" customHeight="1">
      <c r="A298" s="24" t="str">
        <f>[1]表紙!$H$11</f>
        <v>28365</v>
      </c>
      <c r="B298" s="25"/>
      <c r="C298" s="26">
        <v>295</v>
      </c>
      <c r="D298" s="27" t="str">
        <f>IFERROR(VLOOKUP($A298&amp;"-"&amp;[1]★回答入力シート!$F298,[1]参照!$K$3:$N$11968,4,0),"")</f>
        <v/>
      </c>
      <c r="E298" s="27" t="s">
        <v>39</v>
      </c>
      <c r="F298" s="28"/>
      <c r="G298" s="27" t="s">
        <v>40</v>
      </c>
      <c r="H298" s="28"/>
      <c r="I298" s="27" t="s">
        <v>41</v>
      </c>
      <c r="J298" s="27" t="s">
        <v>39</v>
      </c>
      <c r="K298" s="28"/>
      <c r="L298" s="27" t="s">
        <v>40</v>
      </c>
      <c r="M298" s="28"/>
      <c r="N298" s="27" t="s">
        <v>41</v>
      </c>
      <c r="O298" s="28"/>
      <c r="P298" s="29" t="str">
        <f>IF(D298="","",IF(VLOOKUP($D298,[1]参照!$N$3:$O$11968,2,0)=0,"",VLOOKUP($D298,[1]参照!$N$3:$O$11968,2,0)))</f>
        <v/>
      </c>
      <c r="Q298" s="28"/>
      <c r="R298" s="28"/>
      <c r="S298" s="25"/>
      <c r="T298" s="25"/>
      <c r="U298" s="30" t="str">
        <f>IF(ISERROR(VLOOKUP($O298&amp;$Q298&amp;$R298,[1]参照!$BH$3:$BS$27,3,0)),"",IF(VLOOKUP($O298&amp;$Q298&amp;$R298,[1]参照!$BH$3:$BS$27,3,0)=0,"",VLOOKUP($O298&amp;$Q298&amp;$R298,[1]参照!$BH$3:$BS$27,3,0)))</f>
        <v/>
      </c>
      <c r="V298" s="31"/>
      <c r="W298" s="32"/>
      <c r="X298" s="30" t="str">
        <f>IF(ISERROR(VLOOKUP($O298&amp;$Q298&amp;$R298,[1]参照!$BH$3:$BS$27,8,0)),"",IF(VLOOKUP($O298&amp;$Q298&amp;$R298,[1]参照!$BH$3:$BS$27,8,0)=0,"",VLOOKUP($O298&amp;$Q298&amp;$R298,[1]参照!$BH$3:$BS$27,8,0)))</f>
        <v/>
      </c>
      <c r="Y298" s="30" t="str">
        <f>IF(ISERROR(VLOOKUP($O298&amp;$Q298&amp;$R298,[1]参照!$BH$3:$BS$27,4,0)),"",IF(VLOOKUP($O298&amp;$Q298&amp;$R298,[1]参照!$BH$3:$BS$27,4,0)=0,"",VLOOKUP($O298&amp;$Q298&amp;$R298,[1]参照!$BH$3:$BS$27,4,0)))</f>
        <v/>
      </c>
      <c r="Z298" s="31"/>
      <c r="AA298" s="32"/>
      <c r="AB298" s="30" t="str">
        <f>IF(ISERROR(VLOOKUP($O298&amp;$Q298&amp;$R298,[1]参照!$BH$3:$BS$27,9,0)),"",IF(VLOOKUP($O298&amp;$Q298&amp;$R298,[1]参照!$BH$3:$BS$27,9,0)=0,"",VLOOKUP($O298&amp;$Q298&amp;$R298,[1]参照!$BH$3:$BS$27,9,0)))</f>
        <v/>
      </c>
      <c r="AC298" s="30" t="str">
        <f>IF(ISERROR(VLOOKUP($O298&amp;$Q298&amp;$R298,[1]参照!$BH$3:$BS$27,5,0)),"",IF(VLOOKUP($O298&amp;$Q298&amp;$R298,[1]参照!$BH$3:$BS$27,5,0)=0,"",VLOOKUP($O298&amp;$Q298&amp;$R298,[1]参照!$BH$3:$BS$27,5,0)))</f>
        <v/>
      </c>
      <c r="AD298" s="31"/>
      <c r="AE298" s="32"/>
      <c r="AF298" s="30" t="str">
        <f>IF(ISERROR(VLOOKUP($O298&amp;$Q298&amp;$R298,[1]参照!$BH$3:$BS$27,10,0)),"",IF(VLOOKUP($O298&amp;$Q298&amp;$R298,[1]参照!$BH$3:$BS$27,10,0)=0,"",VLOOKUP($O298&amp;$Q298&amp;$R298,[1]参照!$BH$3:$BS$27,10,0)))</f>
        <v/>
      </c>
      <c r="AG298" s="30" t="str">
        <f>IF(ISERROR(VLOOKUP($O298&amp;$Q298&amp;$R298,[1]参照!$BH$3:$BS$27,6,0)),"",IF(VLOOKUP($O298&amp;$Q298&amp;$R298,[1]参照!$BH$3:$BS$27,6,0)=0,"",VLOOKUP($O298&amp;$Q298&amp;$R298,[1]参照!$BH$3:$BS$27,6,0)))</f>
        <v/>
      </c>
      <c r="AH298" s="31"/>
      <c r="AI298" s="32"/>
      <c r="AJ298" s="30" t="str">
        <f>IF(ISERROR(VLOOKUP($O298&amp;$Q298&amp;$R298,[1]参照!$BH$3:$BS$27,11,0)),"",IF(VLOOKUP($O298&amp;$Q298&amp;$R298,[1]参照!$BH$3:$BS$27,11,0)=0,"",VLOOKUP($O298&amp;$Q298&amp;$R298,[1]参照!$BH$3:$BS$27,11,0)))</f>
        <v/>
      </c>
      <c r="AK298" s="30" t="str">
        <f>IF(ISERROR(VLOOKUP($O298&amp;$Q298&amp;$R298,[1]参照!$BH$3:$BS$27,7,0)),"",IF(VLOOKUP($O298&amp;$Q298&amp;$R298,[1]参照!$BH$3:$BS$27,7,0)=0,"",VLOOKUP($O298&amp;$Q298&amp;$R298,[1]参照!$BH$3:$BS$27,7,0)))</f>
        <v/>
      </c>
      <c r="AL298" s="31"/>
      <c r="AM298" s="32"/>
      <c r="AN298" s="30" t="str">
        <f>IF(ISERROR(VLOOKUP($O298&amp;$Q298&amp;$R298,[1]参照!$BH$3:$BS$27,12,0)),"",IF(VLOOKUP($O298&amp;$Q298&amp;$R298,[1]参照!$BH$3:$BS$27,12,0)=0,"",VLOOKUP($O298&amp;$Q298&amp;$R298,[1]参照!$BH$3:$BS$27,12,0)))</f>
        <v/>
      </c>
      <c r="AO298" s="33"/>
      <c r="AP298" s="34"/>
    </row>
    <row r="299" spans="1:42" ht="21.75" customHeight="1">
      <c r="A299" s="24" t="str">
        <f>[1]表紙!$H$11</f>
        <v>28365</v>
      </c>
      <c r="B299" s="25"/>
      <c r="C299" s="26">
        <v>296</v>
      </c>
      <c r="D299" s="27" t="str">
        <f>IFERROR(VLOOKUP($A299&amp;"-"&amp;[1]★回答入力シート!$F299,[1]参照!$K$3:$N$11968,4,0),"")</f>
        <v/>
      </c>
      <c r="E299" s="27" t="s">
        <v>39</v>
      </c>
      <c r="F299" s="28"/>
      <c r="G299" s="27" t="s">
        <v>40</v>
      </c>
      <c r="H299" s="28"/>
      <c r="I299" s="27" t="s">
        <v>41</v>
      </c>
      <c r="J299" s="27" t="s">
        <v>39</v>
      </c>
      <c r="K299" s="28"/>
      <c r="L299" s="27" t="s">
        <v>40</v>
      </c>
      <c r="M299" s="28"/>
      <c r="N299" s="27" t="s">
        <v>41</v>
      </c>
      <c r="O299" s="28"/>
      <c r="P299" s="29" t="str">
        <f>IF(D299="","",IF(VLOOKUP($D299,[1]参照!$N$3:$O$11968,2,0)=0,"",VLOOKUP($D299,[1]参照!$N$3:$O$11968,2,0)))</f>
        <v/>
      </c>
      <c r="Q299" s="28"/>
      <c r="R299" s="28"/>
      <c r="S299" s="25"/>
      <c r="T299" s="25"/>
      <c r="U299" s="30" t="str">
        <f>IF(ISERROR(VLOOKUP($O299&amp;$Q299&amp;$R299,[1]参照!$BH$3:$BS$27,3,0)),"",IF(VLOOKUP($O299&amp;$Q299&amp;$R299,[1]参照!$BH$3:$BS$27,3,0)=0,"",VLOOKUP($O299&amp;$Q299&amp;$R299,[1]参照!$BH$3:$BS$27,3,0)))</f>
        <v/>
      </c>
      <c r="V299" s="31"/>
      <c r="W299" s="32"/>
      <c r="X299" s="30" t="str">
        <f>IF(ISERROR(VLOOKUP($O299&amp;$Q299&amp;$R299,[1]参照!$BH$3:$BS$27,8,0)),"",IF(VLOOKUP($O299&amp;$Q299&amp;$R299,[1]参照!$BH$3:$BS$27,8,0)=0,"",VLOOKUP($O299&amp;$Q299&amp;$R299,[1]参照!$BH$3:$BS$27,8,0)))</f>
        <v/>
      </c>
      <c r="Y299" s="30" t="str">
        <f>IF(ISERROR(VLOOKUP($O299&amp;$Q299&amp;$R299,[1]参照!$BH$3:$BS$27,4,0)),"",IF(VLOOKUP($O299&amp;$Q299&amp;$R299,[1]参照!$BH$3:$BS$27,4,0)=0,"",VLOOKUP($O299&amp;$Q299&amp;$R299,[1]参照!$BH$3:$BS$27,4,0)))</f>
        <v/>
      </c>
      <c r="Z299" s="31"/>
      <c r="AA299" s="32"/>
      <c r="AB299" s="30" t="str">
        <f>IF(ISERROR(VLOOKUP($O299&amp;$Q299&amp;$R299,[1]参照!$BH$3:$BS$27,9,0)),"",IF(VLOOKUP($O299&amp;$Q299&amp;$R299,[1]参照!$BH$3:$BS$27,9,0)=0,"",VLOOKUP($O299&amp;$Q299&amp;$R299,[1]参照!$BH$3:$BS$27,9,0)))</f>
        <v/>
      </c>
      <c r="AC299" s="30" t="str">
        <f>IF(ISERROR(VLOOKUP($O299&amp;$Q299&amp;$R299,[1]参照!$BH$3:$BS$27,5,0)),"",IF(VLOOKUP($O299&amp;$Q299&amp;$R299,[1]参照!$BH$3:$BS$27,5,0)=0,"",VLOOKUP($O299&amp;$Q299&amp;$R299,[1]参照!$BH$3:$BS$27,5,0)))</f>
        <v/>
      </c>
      <c r="AD299" s="31"/>
      <c r="AE299" s="32"/>
      <c r="AF299" s="30" t="str">
        <f>IF(ISERROR(VLOOKUP($O299&amp;$Q299&amp;$R299,[1]参照!$BH$3:$BS$27,10,0)),"",IF(VLOOKUP($O299&amp;$Q299&amp;$R299,[1]参照!$BH$3:$BS$27,10,0)=0,"",VLOOKUP($O299&amp;$Q299&amp;$R299,[1]参照!$BH$3:$BS$27,10,0)))</f>
        <v/>
      </c>
      <c r="AG299" s="30" t="str">
        <f>IF(ISERROR(VLOOKUP($O299&amp;$Q299&amp;$R299,[1]参照!$BH$3:$BS$27,6,0)),"",IF(VLOOKUP($O299&amp;$Q299&amp;$R299,[1]参照!$BH$3:$BS$27,6,0)=0,"",VLOOKUP($O299&amp;$Q299&amp;$R299,[1]参照!$BH$3:$BS$27,6,0)))</f>
        <v/>
      </c>
      <c r="AH299" s="31"/>
      <c r="AI299" s="32"/>
      <c r="AJ299" s="30" t="str">
        <f>IF(ISERROR(VLOOKUP($O299&amp;$Q299&amp;$R299,[1]参照!$BH$3:$BS$27,11,0)),"",IF(VLOOKUP($O299&amp;$Q299&amp;$R299,[1]参照!$BH$3:$BS$27,11,0)=0,"",VLOOKUP($O299&amp;$Q299&amp;$R299,[1]参照!$BH$3:$BS$27,11,0)))</f>
        <v/>
      </c>
      <c r="AK299" s="30" t="str">
        <f>IF(ISERROR(VLOOKUP($O299&amp;$Q299&amp;$R299,[1]参照!$BH$3:$BS$27,7,0)),"",IF(VLOOKUP($O299&amp;$Q299&amp;$R299,[1]参照!$BH$3:$BS$27,7,0)=0,"",VLOOKUP($O299&amp;$Q299&amp;$R299,[1]参照!$BH$3:$BS$27,7,0)))</f>
        <v/>
      </c>
      <c r="AL299" s="31"/>
      <c r="AM299" s="32"/>
      <c r="AN299" s="30" t="str">
        <f>IF(ISERROR(VLOOKUP($O299&amp;$Q299&amp;$R299,[1]参照!$BH$3:$BS$27,12,0)),"",IF(VLOOKUP($O299&amp;$Q299&amp;$R299,[1]参照!$BH$3:$BS$27,12,0)=0,"",VLOOKUP($O299&amp;$Q299&amp;$R299,[1]参照!$BH$3:$BS$27,12,0)))</f>
        <v/>
      </c>
      <c r="AO299" s="33"/>
      <c r="AP299" s="34"/>
    </row>
    <row r="300" spans="1:42" ht="21.75" customHeight="1">
      <c r="A300" s="24" t="str">
        <f>[1]表紙!$H$11</f>
        <v>28365</v>
      </c>
      <c r="B300" s="25"/>
      <c r="C300" s="26">
        <v>297</v>
      </c>
      <c r="D300" s="27" t="str">
        <f>IFERROR(VLOOKUP($A300&amp;"-"&amp;[1]★回答入力シート!$F300,[1]参照!$K$3:$N$11968,4,0),"")</f>
        <v/>
      </c>
      <c r="E300" s="27" t="s">
        <v>39</v>
      </c>
      <c r="F300" s="28"/>
      <c r="G300" s="27" t="s">
        <v>40</v>
      </c>
      <c r="H300" s="28"/>
      <c r="I300" s="27" t="s">
        <v>41</v>
      </c>
      <c r="J300" s="27" t="s">
        <v>39</v>
      </c>
      <c r="K300" s="28"/>
      <c r="L300" s="27" t="s">
        <v>40</v>
      </c>
      <c r="M300" s="28"/>
      <c r="N300" s="27" t="s">
        <v>41</v>
      </c>
      <c r="O300" s="28"/>
      <c r="P300" s="29" t="str">
        <f>IF(D300="","",IF(VLOOKUP($D300,[1]参照!$N$3:$O$11968,2,0)=0,"",VLOOKUP($D300,[1]参照!$N$3:$O$11968,2,0)))</f>
        <v/>
      </c>
      <c r="Q300" s="28"/>
      <c r="R300" s="28"/>
      <c r="S300" s="25"/>
      <c r="T300" s="25"/>
      <c r="U300" s="30" t="str">
        <f>IF(ISERROR(VLOOKUP($O300&amp;$Q300&amp;$R300,[1]参照!$BH$3:$BS$27,3,0)),"",IF(VLOOKUP($O300&amp;$Q300&amp;$R300,[1]参照!$BH$3:$BS$27,3,0)=0,"",VLOOKUP($O300&amp;$Q300&amp;$R300,[1]参照!$BH$3:$BS$27,3,0)))</f>
        <v/>
      </c>
      <c r="V300" s="31"/>
      <c r="W300" s="32"/>
      <c r="X300" s="30" t="str">
        <f>IF(ISERROR(VLOOKUP($O300&amp;$Q300&amp;$R300,[1]参照!$BH$3:$BS$27,8,0)),"",IF(VLOOKUP($O300&amp;$Q300&amp;$R300,[1]参照!$BH$3:$BS$27,8,0)=0,"",VLOOKUP($O300&amp;$Q300&amp;$R300,[1]参照!$BH$3:$BS$27,8,0)))</f>
        <v/>
      </c>
      <c r="Y300" s="30" t="str">
        <f>IF(ISERROR(VLOOKUP($O300&amp;$Q300&amp;$R300,[1]参照!$BH$3:$BS$27,4,0)),"",IF(VLOOKUP($O300&amp;$Q300&amp;$R300,[1]参照!$BH$3:$BS$27,4,0)=0,"",VLOOKUP($O300&amp;$Q300&amp;$R300,[1]参照!$BH$3:$BS$27,4,0)))</f>
        <v/>
      </c>
      <c r="Z300" s="31"/>
      <c r="AA300" s="32"/>
      <c r="AB300" s="30" t="str">
        <f>IF(ISERROR(VLOOKUP($O300&amp;$Q300&amp;$R300,[1]参照!$BH$3:$BS$27,9,0)),"",IF(VLOOKUP($O300&amp;$Q300&amp;$R300,[1]参照!$BH$3:$BS$27,9,0)=0,"",VLOOKUP($O300&amp;$Q300&amp;$R300,[1]参照!$BH$3:$BS$27,9,0)))</f>
        <v/>
      </c>
      <c r="AC300" s="30" t="str">
        <f>IF(ISERROR(VLOOKUP($O300&amp;$Q300&amp;$R300,[1]参照!$BH$3:$BS$27,5,0)),"",IF(VLOOKUP($O300&amp;$Q300&amp;$R300,[1]参照!$BH$3:$BS$27,5,0)=0,"",VLOOKUP($O300&amp;$Q300&amp;$R300,[1]参照!$BH$3:$BS$27,5,0)))</f>
        <v/>
      </c>
      <c r="AD300" s="31"/>
      <c r="AE300" s="32"/>
      <c r="AF300" s="30" t="str">
        <f>IF(ISERROR(VLOOKUP($O300&amp;$Q300&amp;$R300,[1]参照!$BH$3:$BS$27,10,0)),"",IF(VLOOKUP($O300&amp;$Q300&amp;$R300,[1]参照!$BH$3:$BS$27,10,0)=0,"",VLOOKUP($O300&amp;$Q300&amp;$R300,[1]参照!$BH$3:$BS$27,10,0)))</f>
        <v/>
      </c>
      <c r="AG300" s="30" t="str">
        <f>IF(ISERROR(VLOOKUP($O300&amp;$Q300&amp;$R300,[1]参照!$BH$3:$BS$27,6,0)),"",IF(VLOOKUP($O300&amp;$Q300&amp;$R300,[1]参照!$BH$3:$BS$27,6,0)=0,"",VLOOKUP($O300&amp;$Q300&amp;$R300,[1]参照!$BH$3:$BS$27,6,0)))</f>
        <v/>
      </c>
      <c r="AH300" s="31"/>
      <c r="AI300" s="32"/>
      <c r="AJ300" s="30" t="str">
        <f>IF(ISERROR(VLOOKUP($O300&amp;$Q300&amp;$R300,[1]参照!$BH$3:$BS$27,11,0)),"",IF(VLOOKUP($O300&amp;$Q300&amp;$R300,[1]参照!$BH$3:$BS$27,11,0)=0,"",VLOOKUP($O300&amp;$Q300&amp;$R300,[1]参照!$BH$3:$BS$27,11,0)))</f>
        <v/>
      </c>
      <c r="AK300" s="30" t="str">
        <f>IF(ISERROR(VLOOKUP($O300&amp;$Q300&amp;$R300,[1]参照!$BH$3:$BS$27,7,0)),"",IF(VLOOKUP($O300&amp;$Q300&amp;$R300,[1]参照!$BH$3:$BS$27,7,0)=0,"",VLOOKUP($O300&amp;$Q300&amp;$R300,[1]参照!$BH$3:$BS$27,7,0)))</f>
        <v/>
      </c>
      <c r="AL300" s="31"/>
      <c r="AM300" s="32"/>
      <c r="AN300" s="30" t="str">
        <f>IF(ISERROR(VLOOKUP($O300&amp;$Q300&amp;$R300,[1]参照!$BH$3:$BS$27,12,0)),"",IF(VLOOKUP($O300&amp;$Q300&amp;$R300,[1]参照!$BH$3:$BS$27,12,0)=0,"",VLOOKUP($O300&amp;$Q300&amp;$R300,[1]参照!$BH$3:$BS$27,12,0)))</f>
        <v/>
      </c>
      <c r="AO300" s="33"/>
      <c r="AP300" s="34"/>
    </row>
    <row r="301" spans="1:42" ht="21.75" customHeight="1">
      <c r="A301" s="24" t="str">
        <f>[1]表紙!$H$11</f>
        <v>28365</v>
      </c>
      <c r="B301" s="25"/>
      <c r="C301" s="26">
        <v>298</v>
      </c>
      <c r="D301" s="27" t="str">
        <f>IFERROR(VLOOKUP($A301&amp;"-"&amp;[1]★回答入力シート!$F301,[1]参照!$K$3:$N$11968,4,0),"")</f>
        <v/>
      </c>
      <c r="E301" s="27" t="s">
        <v>39</v>
      </c>
      <c r="F301" s="28"/>
      <c r="G301" s="27" t="s">
        <v>40</v>
      </c>
      <c r="H301" s="28"/>
      <c r="I301" s="27" t="s">
        <v>41</v>
      </c>
      <c r="J301" s="27" t="s">
        <v>39</v>
      </c>
      <c r="K301" s="28"/>
      <c r="L301" s="27" t="s">
        <v>40</v>
      </c>
      <c r="M301" s="28"/>
      <c r="N301" s="27" t="s">
        <v>41</v>
      </c>
      <c r="O301" s="28"/>
      <c r="P301" s="29" t="str">
        <f>IF(D301="","",IF(VLOOKUP($D301,[1]参照!$N$3:$O$11968,2,0)=0,"",VLOOKUP($D301,[1]参照!$N$3:$O$11968,2,0)))</f>
        <v/>
      </c>
      <c r="Q301" s="28"/>
      <c r="R301" s="28"/>
      <c r="S301" s="25"/>
      <c r="T301" s="25"/>
      <c r="U301" s="30" t="str">
        <f>IF(ISERROR(VLOOKUP($O301&amp;$Q301&amp;$R301,[1]参照!$BH$3:$BS$27,3,0)),"",IF(VLOOKUP($O301&amp;$Q301&amp;$R301,[1]参照!$BH$3:$BS$27,3,0)=0,"",VLOOKUP($O301&amp;$Q301&amp;$R301,[1]参照!$BH$3:$BS$27,3,0)))</f>
        <v/>
      </c>
      <c r="V301" s="31"/>
      <c r="W301" s="32"/>
      <c r="X301" s="30" t="str">
        <f>IF(ISERROR(VLOOKUP($O301&amp;$Q301&amp;$R301,[1]参照!$BH$3:$BS$27,8,0)),"",IF(VLOOKUP($O301&amp;$Q301&amp;$R301,[1]参照!$BH$3:$BS$27,8,0)=0,"",VLOOKUP($O301&amp;$Q301&amp;$R301,[1]参照!$BH$3:$BS$27,8,0)))</f>
        <v/>
      </c>
      <c r="Y301" s="30" t="str">
        <f>IF(ISERROR(VLOOKUP($O301&amp;$Q301&amp;$R301,[1]参照!$BH$3:$BS$27,4,0)),"",IF(VLOOKUP($O301&amp;$Q301&amp;$R301,[1]参照!$BH$3:$BS$27,4,0)=0,"",VLOOKUP($O301&amp;$Q301&amp;$R301,[1]参照!$BH$3:$BS$27,4,0)))</f>
        <v/>
      </c>
      <c r="Z301" s="31"/>
      <c r="AA301" s="32"/>
      <c r="AB301" s="30" t="str">
        <f>IF(ISERROR(VLOOKUP($O301&amp;$Q301&amp;$R301,[1]参照!$BH$3:$BS$27,9,0)),"",IF(VLOOKUP($O301&amp;$Q301&amp;$R301,[1]参照!$BH$3:$BS$27,9,0)=0,"",VLOOKUP($O301&amp;$Q301&amp;$R301,[1]参照!$BH$3:$BS$27,9,0)))</f>
        <v/>
      </c>
      <c r="AC301" s="30" t="str">
        <f>IF(ISERROR(VLOOKUP($O301&amp;$Q301&amp;$R301,[1]参照!$BH$3:$BS$27,5,0)),"",IF(VLOOKUP($O301&amp;$Q301&amp;$R301,[1]参照!$BH$3:$BS$27,5,0)=0,"",VLOOKUP($O301&amp;$Q301&amp;$R301,[1]参照!$BH$3:$BS$27,5,0)))</f>
        <v/>
      </c>
      <c r="AD301" s="31"/>
      <c r="AE301" s="32"/>
      <c r="AF301" s="30" t="str">
        <f>IF(ISERROR(VLOOKUP($O301&amp;$Q301&amp;$R301,[1]参照!$BH$3:$BS$27,10,0)),"",IF(VLOOKUP($O301&amp;$Q301&amp;$R301,[1]参照!$BH$3:$BS$27,10,0)=0,"",VLOOKUP($O301&amp;$Q301&amp;$R301,[1]参照!$BH$3:$BS$27,10,0)))</f>
        <v/>
      </c>
      <c r="AG301" s="30" t="str">
        <f>IF(ISERROR(VLOOKUP($O301&amp;$Q301&amp;$R301,[1]参照!$BH$3:$BS$27,6,0)),"",IF(VLOOKUP($O301&amp;$Q301&amp;$R301,[1]参照!$BH$3:$BS$27,6,0)=0,"",VLOOKUP($O301&amp;$Q301&amp;$R301,[1]参照!$BH$3:$BS$27,6,0)))</f>
        <v/>
      </c>
      <c r="AH301" s="31"/>
      <c r="AI301" s="32"/>
      <c r="AJ301" s="30" t="str">
        <f>IF(ISERROR(VLOOKUP($O301&amp;$Q301&amp;$R301,[1]参照!$BH$3:$BS$27,11,0)),"",IF(VLOOKUP($O301&amp;$Q301&amp;$R301,[1]参照!$BH$3:$BS$27,11,0)=0,"",VLOOKUP($O301&amp;$Q301&amp;$R301,[1]参照!$BH$3:$BS$27,11,0)))</f>
        <v/>
      </c>
      <c r="AK301" s="30" t="str">
        <f>IF(ISERROR(VLOOKUP($O301&amp;$Q301&amp;$R301,[1]参照!$BH$3:$BS$27,7,0)),"",IF(VLOOKUP($O301&amp;$Q301&amp;$R301,[1]参照!$BH$3:$BS$27,7,0)=0,"",VLOOKUP($O301&amp;$Q301&amp;$R301,[1]参照!$BH$3:$BS$27,7,0)))</f>
        <v/>
      </c>
      <c r="AL301" s="31"/>
      <c r="AM301" s="32"/>
      <c r="AN301" s="30" t="str">
        <f>IF(ISERROR(VLOOKUP($O301&amp;$Q301&amp;$R301,[1]参照!$BH$3:$BS$27,12,0)),"",IF(VLOOKUP($O301&amp;$Q301&amp;$R301,[1]参照!$BH$3:$BS$27,12,0)=0,"",VLOOKUP($O301&amp;$Q301&amp;$R301,[1]参照!$BH$3:$BS$27,12,0)))</f>
        <v/>
      </c>
      <c r="AO301" s="33"/>
      <c r="AP301" s="34"/>
    </row>
    <row r="302" spans="1:42" ht="21.75" customHeight="1">
      <c r="A302" s="24" t="str">
        <f>[1]表紙!$H$11</f>
        <v>28365</v>
      </c>
      <c r="B302" s="25"/>
      <c r="C302" s="26">
        <v>299</v>
      </c>
      <c r="D302" s="27" t="str">
        <f>IFERROR(VLOOKUP($A302&amp;"-"&amp;[1]★回答入力シート!$F302,[1]参照!$K$3:$N$11968,4,0),"")</f>
        <v/>
      </c>
      <c r="E302" s="27" t="s">
        <v>39</v>
      </c>
      <c r="F302" s="28"/>
      <c r="G302" s="27" t="s">
        <v>40</v>
      </c>
      <c r="H302" s="28"/>
      <c r="I302" s="27" t="s">
        <v>41</v>
      </c>
      <c r="J302" s="27" t="s">
        <v>39</v>
      </c>
      <c r="K302" s="28"/>
      <c r="L302" s="27" t="s">
        <v>40</v>
      </c>
      <c r="M302" s="28"/>
      <c r="N302" s="27" t="s">
        <v>41</v>
      </c>
      <c r="O302" s="28"/>
      <c r="P302" s="29" t="str">
        <f>IF(D302="","",IF(VLOOKUP($D302,[1]参照!$N$3:$O$11968,2,0)=0,"",VLOOKUP($D302,[1]参照!$N$3:$O$11968,2,0)))</f>
        <v/>
      </c>
      <c r="Q302" s="28"/>
      <c r="R302" s="28"/>
      <c r="S302" s="25"/>
      <c r="T302" s="25"/>
      <c r="U302" s="30" t="str">
        <f>IF(ISERROR(VLOOKUP($O302&amp;$Q302&amp;$R302,[1]参照!$BH$3:$BS$27,3,0)),"",IF(VLOOKUP($O302&amp;$Q302&amp;$R302,[1]参照!$BH$3:$BS$27,3,0)=0,"",VLOOKUP($O302&amp;$Q302&amp;$R302,[1]参照!$BH$3:$BS$27,3,0)))</f>
        <v/>
      </c>
      <c r="V302" s="31"/>
      <c r="W302" s="32"/>
      <c r="X302" s="30" t="str">
        <f>IF(ISERROR(VLOOKUP($O302&amp;$Q302&amp;$R302,[1]参照!$BH$3:$BS$27,8,0)),"",IF(VLOOKUP($O302&amp;$Q302&amp;$R302,[1]参照!$BH$3:$BS$27,8,0)=0,"",VLOOKUP($O302&amp;$Q302&amp;$R302,[1]参照!$BH$3:$BS$27,8,0)))</f>
        <v/>
      </c>
      <c r="Y302" s="30" t="str">
        <f>IF(ISERROR(VLOOKUP($O302&amp;$Q302&amp;$R302,[1]参照!$BH$3:$BS$27,4,0)),"",IF(VLOOKUP($O302&amp;$Q302&amp;$R302,[1]参照!$BH$3:$BS$27,4,0)=0,"",VLOOKUP($O302&amp;$Q302&amp;$R302,[1]参照!$BH$3:$BS$27,4,0)))</f>
        <v/>
      </c>
      <c r="Z302" s="31"/>
      <c r="AA302" s="32"/>
      <c r="AB302" s="30" t="str">
        <f>IF(ISERROR(VLOOKUP($O302&amp;$Q302&amp;$R302,[1]参照!$BH$3:$BS$27,9,0)),"",IF(VLOOKUP($O302&amp;$Q302&amp;$R302,[1]参照!$BH$3:$BS$27,9,0)=0,"",VLOOKUP($O302&amp;$Q302&amp;$R302,[1]参照!$BH$3:$BS$27,9,0)))</f>
        <v/>
      </c>
      <c r="AC302" s="30" t="str">
        <f>IF(ISERROR(VLOOKUP($O302&amp;$Q302&amp;$R302,[1]参照!$BH$3:$BS$27,5,0)),"",IF(VLOOKUP($O302&amp;$Q302&amp;$R302,[1]参照!$BH$3:$BS$27,5,0)=0,"",VLOOKUP($O302&amp;$Q302&amp;$R302,[1]参照!$BH$3:$BS$27,5,0)))</f>
        <v/>
      </c>
      <c r="AD302" s="31"/>
      <c r="AE302" s="32"/>
      <c r="AF302" s="30" t="str">
        <f>IF(ISERROR(VLOOKUP($O302&amp;$Q302&amp;$R302,[1]参照!$BH$3:$BS$27,10,0)),"",IF(VLOOKUP($O302&amp;$Q302&amp;$R302,[1]参照!$BH$3:$BS$27,10,0)=0,"",VLOOKUP($O302&amp;$Q302&amp;$R302,[1]参照!$BH$3:$BS$27,10,0)))</f>
        <v/>
      </c>
      <c r="AG302" s="30" t="str">
        <f>IF(ISERROR(VLOOKUP($O302&amp;$Q302&amp;$R302,[1]参照!$BH$3:$BS$27,6,0)),"",IF(VLOOKUP($O302&amp;$Q302&amp;$R302,[1]参照!$BH$3:$BS$27,6,0)=0,"",VLOOKUP($O302&amp;$Q302&amp;$R302,[1]参照!$BH$3:$BS$27,6,0)))</f>
        <v/>
      </c>
      <c r="AH302" s="31"/>
      <c r="AI302" s="32"/>
      <c r="AJ302" s="30" t="str">
        <f>IF(ISERROR(VLOOKUP($O302&amp;$Q302&amp;$R302,[1]参照!$BH$3:$BS$27,11,0)),"",IF(VLOOKUP($O302&amp;$Q302&amp;$R302,[1]参照!$BH$3:$BS$27,11,0)=0,"",VLOOKUP($O302&amp;$Q302&amp;$R302,[1]参照!$BH$3:$BS$27,11,0)))</f>
        <v/>
      </c>
      <c r="AK302" s="30" t="str">
        <f>IF(ISERROR(VLOOKUP($O302&amp;$Q302&amp;$R302,[1]参照!$BH$3:$BS$27,7,0)),"",IF(VLOOKUP($O302&amp;$Q302&amp;$R302,[1]参照!$BH$3:$BS$27,7,0)=0,"",VLOOKUP($O302&amp;$Q302&amp;$R302,[1]参照!$BH$3:$BS$27,7,0)))</f>
        <v/>
      </c>
      <c r="AL302" s="31"/>
      <c r="AM302" s="32"/>
      <c r="AN302" s="30" t="str">
        <f>IF(ISERROR(VLOOKUP($O302&amp;$Q302&amp;$R302,[1]参照!$BH$3:$BS$27,12,0)),"",IF(VLOOKUP($O302&amp;$Q302&amp;$R302,[1]参照!$BH$3:$BS$27,12,0)=0,"",VLOOKUP($O302&amp;$Q302&amp;$R302,[1]参照!$BH$3:$BS$27,12,0)))</f>
        <v/>
      </c>
      <c r="AO302" s="33"/>
      <c r="AP302" s="34"/>
    </row>
    <row r="303" spans="1:42" ht="21.75" customHeight="1">
      <c r="A303" s="24" t="str">
        <f>[1]表紙!$H$11</f>
        <v>28365</v>
      </c>
      <c r="B303" s="25"/>
      <c r="C303" s="26">
        <v>300</v>
      </c>
      <c r="D303" s="27" t="str">
        <f>IFERROR(VLOOKUP($A303&amp;"-"&amp;[1]★回答入力シート!$F303,[1]参照!$K$3:$N$11968,4,0),"")</f>
        <v/>
      </c>
      <c r="E303" s="27" t="s">
        <v>39</v>
      </c>
      <c r="F303" s="28"/>
      <c r="G303" s="27" t="s">
        <v>40</v>
      </c>
      <c r="H303" s="28"/>
      <c r="I303" s="27" t="s">
        <v>41</v>
      </c>
      <c r="J303" s="27" t="s">
        <v>39</v>
      </c>
      <c r="K303" s="28"/>
      <c r="L303" s="27" t="s">
        <v>40</v>
      </c>
      <c r="M303" s="28"/>
      <c r="N303" s="27" t="s">
        <v>41</v>
      </c>
      <c r="O303" s="28"/>
      <c r="P303" s="29" t="str">
        <f>IF(D303="","",IF(VLOOKUP($D303,[1]参照!$N$3:$O$11968,2,0)=0,"",VLOOKUP($D303,[1]参照!$N$3:$O$11968,2,0)))</f>
        <v/>
      </c>
      <c r="Q303" s="28"/>
      <c r="R303" s="28"/>
      <c r="S303" s="25"/>
      <c r="T303" s="25"/>
      <c r="U303" s="30" t="str">
        <f>IF(ISERROR(VLOOKUP($O303&amp;$Q303&amp;$R303,[1]参照!$BH$3:$BS$27,3,0)),"",IF(VLOOKUP($O303&amp;$Q303&amp;$R303,[1]参照!$BH$3:$BS$27,3,0)=0,"",VLOOKUP($O303&amp;$Q303&amp;$R303,[1]参照!$BH$3:$BS$27,3,0)))</f>
        <v/>
      </c>
      <c r="V303" s="31"/>
      <c r="W303" s="32"/>
      <c r="X303" s="30" t="str">
        <f>IF(ISERROR(VLOOKUP($O303&amp;$Q303&amp;$R303,[1]参照!$BH$3:$BS$27,8,0)),"",IF(VLOOKUP($O303&amp;$Q303&amp;$R303,[1]参照!$BH$3:$BS$27,8,0)=0,"",VLOOKUP($O303&amp;$Q303&amp;$R303,[1]参照!$BH$3:$BS$27,8,0)))</f>
        <v/>
      </c>
      <c r="Y303" s="30" t="str">
        <f>IF(ISERROR(VLOOKUP($O303&amp;$Q303&amp;$R303,[1]参照!$BH$3:$BS$27,4,0)),"",IF(VLOOKUP($O303&amp;$Q303&amp;$R303,[1]参照!$BH$3:$BS$27,4,0)=0,"",VLOOKUP($O303&amp;$Q303&amp;$R303,[1]参照!$BH$3:$BS$27,4,0)))</f>
        <v/>
      </c>
      <c r="Z303" s="31"/>
      <c r="AA303" s="32"/>
      <c r="AB303" s="30" t="str">
        <f>IF(ISERROR(VLOOKUP($O303&amp;$Q303&amp;$R303,[1]参照!$BH$3:$BS$27,9,0)),"",IF(VLOOKUP($O303&amp;$Q303&amp;$R303,[1]参照!$BH$3:$BS$27,9,0)=0,"",VLOOKUP($O303&amp;$Q303&amp;$R303,[1]参照!$BH$3:$BS$27,9,0)))</f>
        <v/>
      </c>
      <c r="AC303" s="30" t="str">
        <f>IF(ISERROR(VLOOKUP($O303&amp;$Q303&amp;$R303,[1]参照!$BH$3:$BS$27,5,0)),"",IF(VLOOKUP($O303&amp;$Q303&amp;$R303,[1]参照!$BH$3:$BS$27,5,0)=0,"",VLOOKUP($O303&amp;$Q303&amp;$R303,[1]参照!$BH$3:$BS$27,5,0)))</f>
        <v/>
      </c>
      <c r="AD303" s="31"/>
      <c r="AE303" s="32"/>
      <c r="AF303" s="30" t="str">
        <f>IF(ISERROR(VLOOKUP($O303&amp;$Q303&amp;$R303,[1]参照!$BH$3:$BS$27,10,0)),"",IF(VLOOKUP($O303&amp;$Q303&amp;$R303,[1]参照!$BH$3:$BS$27,10,0)=0,"",VLOOKUP($O303&amp;$Q303&amp;$R303,[1]参照!$BH$3:$BS$27,10,0)))</f>
        <v/>
      </c>
      <c r="AG303" s="30" t="str">
        <f>IF(ISERROR(VLOOKUP($O303&amp;$Q303&amp;$R303,[1]参照!$BH$3:$BS$27,6,0)),"",IF(VLOOKUP($O303&amp;$Q303&amp;$R303,[1]参照!$BH$3:$BS$27,6,0)=0,"",VLOOKUP($O303&amp;$Q303&amp;$R303,[1]参照!$BH$3:$BS$27,6,0)))</f>
        <v/>
      </c>
      <c r="AH303" s="31"/>
      <c r="AI303" s="32"/>
      <c r="AJ303" s="30" t="str">
        <f>IF(ISERROR(VLOOKUP($O303&amp;$Q303&amp;$R303,[1]参照!$BH$3:$BS$27,11,0)),"",IF(VLOOKUP($O303&amp;$Q303&amp;$R303,[1]参照!$BH$3:$BS$27,11,0)=0,"",VLOOKUP($O303&amp;$Q303&amp;$R303,[1]参照!$BH$3:$BS$27,11,0)))</f>
        <v/>
      </c>
      <c r="AK303" s="30" t="str">
        <f>IF(ISERROR(VLOOKUP($O303&amp;$Q303&amp;$R303,[1]参照!$BH$3:$BS$27,7,0)),"",IF(VLOOKUP($O303&amp;$Q303&amp;$R303,[1]参照!$BH$3:$BS$27,7,0)=0,"",VLOOKUP($O303&amp;$Q303&amp;$R303,[1]参照!$BH$3:$BS$27,7,0)))</f>
        <v/>
      </c>
      <c r="AL303" s="31"/>
      <c r="AM303" s="32"/>
      <c r="AN303" s="30" t="str">
        <f>IF(ISERROR(VLOOKUP($O303&amp;$Q303&amp;$R303,[1]参照!$BH$3:$BS$27,12,0)),"",IF(VLOOKUP($O303&amp;$Q303&amp;$R303,[1]参照!$BH$3:$BS$27,12,0)=0,"",VLOOKUP($O303&amp;$Q303&amp;$R303,[1]参照!$BH$3:$BS$27,12,0)))</f>
        <v/>
      </c>
      <c r="AO303" s="33"/>
      <c r="AP303" s="34"/>
    </row>
    <row r="304" spans="1:42" ht="21.75" customHeight="1">
      <c r="A304" s="24" t="str">
        <f>[1]表紙!$H$11</f>
        <v>28365</v>
      </c>
      <c r="B304" s="25"/>
      <c r="C304" s="26">
        <v>301</v>
      </c>
      <c r="D304" s="27" t="str">
        <f>IFERROR(VLOOKUP($A304&amp;"-"&amp;[1]★回答入力シート!$F304,[1]参照!$K$3:$N$11968,4,0),"")</f>
        <v/>
      </c>
      <c r="E304" s="27" t="s">
        <v>39</v>
      </c>
      <c r="F304" s="28"/>
      <c r="G304" s="27" t="s">
        <v>40</v>
      </c>
      <c r="H304" s="28"/>
      <c r="I304" s="27" t="s">
        <v>41</v>
      </c>
      <c r="J304" s="27" t="s">
        <v>39</v>
      </c>
      <c r="K304" s="28"/>
      <c r="L304" s="27" t="s">
        <v>40</v>
      </c>
      <c r="M304" s="28"/>
      <c r="N304" s="27" t="s">
        <v>41</v>
      </c>
      <c r="O304" s="28"/>
      <c r="P304" s="29" t="str">
        <f>IF(D304="","",IF(VLOOKUP($D304,[1]参照!$N$3:$O$11968,2,0)=0,"",VLOOKUP($D304,[1]参照!$N$3:$O$11968,2,0)))</f>
        <v/>
      </c>
      <c r="Q304" s="28"/>
      <c r="R304" s="28"/>
      <c r="S304" s="25"/>
      <c r="T304" s="25"/>
      <c r="U304" s="30" t="str">
        <f>IF(ISERROR(VLOOKUP($O304&amp;$Q304&amp;$R304,[1]参照!$BH$3:$BS$27,3,0)),"",IF(VLOOKUP($O304&amp;$Q304&amp;$R304,[1]参照!$BH$3:$BS$27,3,0)=0,"",VLOOKUP($O304&amp;$Q304&amp;$R304,[1]参照!$BH$3:$BS$27,3,0)))</f>
        <v/>
      </c>
      <c r="V304" s="31"/>
      <c r="W304" s="32"/>
      <c r="X304" s="30" t="str">
        <f>IF(ISERROR(VLOOKUP($O304&amp;$Q304&amp;$R304,[1]参照!$BH$3:$BS$27,8,0)),"",IF(VLOOKUP($O304&amp;$Q304&amp;$R304,[1]参照!$BH$3:$BS$27,8,0)=0,"",VLOOKUP($O304&amp;$Q304&amp;$R304,[1]参照!$BH$3:$BS$27,8,0)))</f>
        <v/>
      </c>
      <c r="Y304" s="30" t="str">
        <f>IF(ISERROR(VLOOKUP($O304&amp;$Q304&amp;$R304,[1]参照!$BH$3:$BS$27,4,0)),"",IF(VLOOKUP($O304&amp;$Q304&amp;$R304,[1]参照!$BH$3:$BS$27,4,0)=0,"",VLOOKUP($O304&amp;$Q304&amp;$R304,[1]参照!$BH$3:$BS$27,4,0)))</f>
        <v/>
      </c>
      <c r="Z304" s="31"/>
      <c r="AA304" s="32"/>
      <c r="AB304" s="30" t="str">
        <f>IF(ISERROR(VLOOKUP($O304&amp;$Q304&amp;$R304,[1]参照!$BH$3:$BS$27,9,0)),"",IF(VLOOKUP($O304&amp;$Q304&amp;$R304,[1]参照!$BH$3:$BS$27,9,0)=0,"",VLOOKUP($O304&amp;$Q304&amp;$R304,[1]参照!$BH$3:$BS$27,9,0)))</f>
        <v/>
      </c>
      <c r="AC304" s="30" t="str">
        <f>IF(ISERROR(VLOOKUP($O304&amp;$Q304&amp;$R304,[1]参照!$BH$3:$BS$27,5,0)),"",IF(VLOOKUP($O304&amp;$Q304&amp;$R304,[1]参照!$BH$3:$BS$27,5,0)=0,"",VLOOKUP($O304&amp;$Q304&amp;$R304,[1]参照!$BH$3:$BS$27,5,0)))</f>
        <v/>
      </c>
      <c r="AD304" s="31"/>
      <c r="AE304" s="32"/>
      <c r="AF304" s="30" t="str">
        <f>IF(ISERROR(VLOOKUP($O304&amp;$Q304&amp;$R304,[1]参照!$BH$3:$BS$27,10,0)),"",IF(VLOOKUP($O304&amp;$Q304&amp;$R304,[1]参照!$BH$3:$BS$27,10,0)=0,"",VLOOKUP($O304&amp;$Q304&amp;$R304,[1]参照!$BH$3:$BS$27,10,0)))</f>
        <v/>
      </c>
      <c r="AG304" s="30" t="str">
        <f>IF(ISERROR(VLOOKUP($O304&amp;$Q304&amp;$R304,[1]参照!$BH$3:$BS$27,6,0)),"",IF(VLOOKUP($O304&amp;$Q304&amp;$R304,[1]参照!$BH$3:$BS$27,6,0)=0,"",VLOOKUP($O304&amp;$Q304&amp;$R304,[1]参照!$BH$3:$BS$27,6,0)))</f>
        <v/>
      </c>
      <c r="AH304" s="31"/>
      <c r="AI304" s="32"/>
      <c r="AJ304" s="30" t="str">
        <f>IF(ISERROR(VLOOKUP($O304&amp;$Q304&amp;$R304,[1]参照!$BH$3:$BS$27,11,0)),"",IF(VLOOKUP($O304&amp;$Q304&amp;$R304,[1]参照!$BH$3:$BS$27,11,0)=0,"",VLOOKUP($O304&amp;$Q304&amp;$R304,[1]参照!$BH$3:$BS$27,11,0)))</f>
        <v/>
      </c>
      <c r="AK304" s="30" t="str">
        <f>IF(ISERROR(VLOOKUP($O304&amp;$Q304&amp;$R304,[1]参照!$BH$3:$BS$27,7,0)),"",IF(VLOOKUP($O304&amp;$Q304&amp;$R304,[1]参照!$BH$3:$BS$27,7,0)=0,"",VLOOKUP($O304&amp;$Q304&amp;$R304,[1]参照!$BH$3:$BS$27,7,0)))</f>
        <v/>
      </c>
      <c r="AL304" s="31"/>
      <c r="AM304" s="32"/>
      <c r="AN304" s="30" t="str">
        <f>IF(ISERROR(VLOOKUP($O304&amp;$Q304&amp;$R304,[1]参照!$BH$3:$BS$27,12,0)),"",IF(VLOOKUP($O304&amp;$Q304&amp;$R304,[1]参照!$BH$3:$BS$27,12,0)=0,"",VLOOKUP($O304&amp;$Q304&amp;$R304,[1]参照!$BH$3:$BS$27,12,0)))</f>
        <v/>
      </c>
      <c r="AO304" s="33"/>
      <c r="AP304" s="34"/>
    </row>
    <row r="305" spans="1:42" ht="21.75" customHeight="1">
      <c r="A305" s="24" t="str">
        <f>[1]表紙!$H$11</f>
        <v>28365</v>
      </c>
      <c r="B305" s="25"/>
      <c r="C305" s="26">
        <v>302</v>
      </c>
      <c r="D305" s="27" t="str">
        <f>IFERROR(VLOOKUP($A305&amp;"-"&amp;[1]★回答入力シート!$F305,[1]参照!$K$3:$N$11968,4,0),"")</f>
        <v/>
      </c>
      <c r="E305" s="27" t="s">
        <v>39</v>
      </c>
      <c r="F305" s="28"/>
      <c r="G305" s="27" t="s">
        <v>40</v>
      </c>
      <c r="H305" s="28"/>
      <c r="I305" s="27" t="s">
        <v>41</v>
      </c>
      <c r="J305" s="27" t="s">
        <v>39</v>
      </c>
      <c r="K305" s="28"/>
      <c r="L305" s="27" t="s">
        <v>40</v>
      </c>
      <c r="M305" s="28"/>
      <c r="N305" s="27" t="s">
        <v>41</v>
      </c>
      <c r="O305" s="28"/>
      <c r="P305" s="29" t="str">
        <f>IF(D305="","",IF(VLOOKUP($D305,[1]参照!$N$3:$O$11968,2,0)=0,"",VLOOKUP($D305,[1]参照!$N$3:$O$11968,2,0)))</f>
        <v/>
      </c>
      <c r="Q305" s="28"/>
      <c r="R305" s="28"/>
      <c r="S305" s="25"/>
      <c r="T305" s="25"/>
      <c r="U305" s="30" t="str">
        <f>IF(ISERROR(VLOOKUP($O305&amp;$Q305&amp;$R305,[1]参照!$BH$3:$BS$27,3,0)),"",IF(VLOOKUP($O305&amp;$Q305&amp;$R305,[1]参照!$BH$3:$BS$27,3,0)=0,"",VLOOKUP($O305&amp;$Q305&amp;$R305,[1]参照!$BH$3:$BS$27,3,0)))</f>
        <v/>
      </c>
      <c r="V305" s="31"/>
      <c r="W305" s="32"/>
      <c r="X305" s="30" t="str">
        <f>IF(ISERROR(VLOOKUP($O305&amp;$Q305&amp;$R305,[1]参照!$BH$3:$BS$27,8,0)),"",IF(VLOOKUP($O305&amp;$Q305&amp;$R305,[1]参照!$BH$3:$BS$27,8,0)=0,"",VLOOKUP($O305&amp;$Q305&amp;$R305,[1]参照!$BH$3:$BS$27,8,0)))</f>
        <v/>
      </c>
      <c r="Y305" s="30" t="str">
        <f>IF(ISERROR(VLOOKUP($O305&amp;$Q305&amp;$R305,[1]参照!$BH$3:$BS$27,4,0)),"",IF(VLOOKUP($O305&amp;$Q305&amp;$R305,[1]参照!$BH$3:$BS$27,4,0)=0,"",VLOOKUP($O305&amp;$Q305&amp;$R305,[1]参照!$BH$3:$BS$27,4,0)))</f>
        <v/>
      </c>
      <c r="Z305" s="31"/>
      <c r="AA305" s="32"/>
      <c r="AB305" s="30" t="str">
        <f>IF(ISERROR(VLOOKUP($O305&amp;$Q305&amp;$R305,[1]参照!$BH$3:$BS$27,9,0)),"",IF(VLOOKUP($O305&amp;$Q305&amp;$R305,[1]参照!$BH$3:$BS$27,9,0)=0,"",VLOOKUP($O305&amp;$Q305&amp;$R305,[1]参照!$BH$3:$BS$27,9,0)))</f>
        <v/>
      </c>
      <c r="AC305" s="30" t="str">
        <f>IF(ISERROR(VLOOKUP($O305&amp;$Q305&amp;$R305,[1]参照!$BH$3:$BS$27,5,0)),"",IF(VLOOKUP($O305&amp;$Q305&amp;$R305,[1]参照!$BH$3:$BS$27,5,0)=0,"",VLOOKUP($O305&amp;$Q305&amp;$R305,[1]参照!$BH$3:$BS$27,5,0)))</f>
        <v/>
      </c>
      <c r="AD305" s="31"/>
      <c r="AE305" s="32"/>
      <c r="AF305" s="30" t="str">
        <f>IF(ISERROR(VLOOKUP($O305&amp;$Q305&amp;$R305,[1]参照!$BH$3:$BS$27,10,0)),"",IF(VLOOKUP($O305&amp;$Q305&amp;$R305,[1]参照!$BH$3:$BS$27,10,0)=0,"",VLOOKUP($O305&amp;$Q305&amp;$R305,[1]参照!$BH$3:$BS$27,10,0)))</f>
        <v/>
      </c>
      <c r="AG305" s="30" t="str">
        <f>IF(ISERROR(VLOOKUP($O305&amp;$Q305&amp;$R305,[1]参照!$BH$3:$BS$27,6,0)),"",IF(VLOOKUP($O305&amp;$Q305&amp;$R305,[1]参照!$BH$3:$BS$27,6,0)=0,"",VLOOKUP($O305&amp;$Q305&amp;$R305,[1]参照!$BH$3:$BS$27,6,0)))</f>
        <v/>
      </c>
      <c r="AH305" s="31"/>
      <c r="AI305" s="32"/>
      <c r="AJ305" s="30" t="str">
        <f>IF(ISERROR(VLOOKUP($O305&amp;$Q305&amp;$R305,[1]参照!$BH$3:$BS$27,11,0)),"",IF(VLOOKUP($O305&amp;$Q305&amp;$R305,[1]参照!$BH$3:$BS$27,11,0)=0,"",VLOOKUP($O305&amp;$Q305&amp;$R305,[1]参照!$BH$3:$BS$27,11,0)))</f>
        <v/>
      </c>
      <c r="AK305" s="30" t="str">
        <f>IF(ISERROR(VLOOKUP($O305&amp;$Q305&amp;$R305,[1]参照!$BH$3:$BS$27,7,0)),"",IF(VLOOKUP($O305&amp;$Q305&amp;$R305,[1]参照!$BH$3:$BS$27,7,0)=0,"",VLOOKUP($O305&amp;$Q305&amp;$R305,[1]参照!$BH$3:$BS$27,7,0)))</f>
        <v/>
      </c>
      <c r="AL305" s="31"/>
      <c r="AM305" s="32"/>
      <c r="AN305" s="30" t="str">
        <f>IF(ISERROR(VLOOKUP($O305&amp;$Q305&amp;$R305,[1]参照!$BH$3:$BS$27,12,0)),"",IF(VLOOKUP($O305&amp;$Q305&amp;$R305,[1]参照!$BH$3:$BS$27,12,0)=0,"",VLOOKUP($O305&amp;$Q305&amp;$R305,[1]参照!$BH$3:$BS$27,12,0)))</f>
        <v/>
      </c>
      <c r="AO305" s="33"/>
      <c r="AP305" s="34"/>
    </row>
    <row r="306" spans="1:42" ht="21.75" customHeight="1">
      <c r="A306" s="24" t="str">
        <f>[1]表紙!$H$11</f>
        <v>28365</v>
      </c>
      <c r="B306" s="25"/>
      <c r="C306" s="26">
        <v>303</v>
      </c>
      <c r="D306" s="27" t="str">
        <f>IFERROR(VLOOKUP($A306&amp;"-"&amp;[1]★回答入力シート!$F306,[1]参照!$K$3:$N$11968,4,0),"")</f>
        <v/>
      </c>
      <c r="E306" s="27" t="s">
        <v>39</v>
      </c>
      <c r="F306" s="28"/>
      <c r="G306" s="27" t="s">
        <v>40</v>
      </c>
      <c r="H306" s="28"/>
      <c r="I306" s="27" t="s">
        <v>41</v>
      </c>
      <c r="J306" s="27" t="s">
        <v>39</v>
      </c>
      <c r="K306" s="28"/>
      <c r="L306" s="27" t="s">
        <v>40</v>
      </c>
      <c r="M306" s="28"/>
      <c r="N306" s="27" t="s">
        <v>41</v>
      </c>
      <c r="O306" s="28"/>
      <c r="P306" s="29" t="str">
        <f>IF(D306="","",IF(VLOOKUP($D306,[1]参照!$N$3:$O$11968,2,0)=0,"",VLOOKUP($D306,[1]参照!$N$3:$O$11968,2,0)))</f>
        <v/>
      </c>
      <c r="Q306" s="28"/>
      <c r="R306" s="28"/>
      <c r="S306" s="25"/>
      <c r="T306" s="25"/>
      <c r="U306" s="30" t="str">
        <f>IF(ISERROR(VLOOKUP($O306&amp;$Q306&amp;$R306,[1]参照!$BH$3:$BS$27,3,0)),"",IF(VLOOKUP($O306&amp;$Q306&amp;$R306,[1]参照!$BH$3:$BS$27,3,0)=0,"",VLOOKUP($O306&amp;$Q306&amp;$R306,[1]参照!$BH$3:$BS$27,3,0)))</f>
        <v/>
      </c>
      <c r="V306" s="31"/>
      <c r="W306" s="32"/>
      <c r="X306" s="30" t="str">
        <f>IF(ISERROR(VLOOKUP($O306&amp;$Q306&amp;$R306,[1]参照!$BH$3:$BS$27,8,0)),"",IF(VLOOKUP($O306&amp;$Q306&amp;$R306,[1]参照!$BH$3:$BS$27,8,0)=0,"",VLOOKUP($O306&amp;$Q306&amp;$R306,[1]参照!$BH$3:$BS$27,8,0)))</f>
        <v/>
      </c>
      <c r="Y306" s="30" t="str">
        <f>IF(ISERROR(VLOOKUP($O306&amp;$Q306&amp;$R306,[1]参照!$BH$3:$BS$27,4,0)),"",IF(VLOOKUP($O306&amp;$Q306&amp;$R306,[1]参照!$BH$3:$BS$27,4,0)=0,"",VLOOKUP($O306&amp;$Q306&amp;$R306,[1]参照!$BH$3:$BS$27,4,0)))</f>
        <v/>
      </c>
      <c r="Z306" s="31"/>
      <c r="AA306" s="32"/>
      <c r="AB306" s="30" t="str">
        <f>IF(ISERROR(VLOOKUP($O306&amp;$Q306&amp;$R306,[1]参照!$BH$3:$BS$27,9,0)),"",IF(VLOOKUP($O306&amp;$Q306&amp;$R306,[1]参照!$BH$3:$BS$27,9,0)=0,"",VLOOKUP($O306&amp;$Q306&amp;$R306,[1]参照!$BH$3:$BS$27,9,0)))</f>
        <v/>
      </c>
      <c r="AC306" s="30" t="str">
        <f>IF(ISERROR(VLOOKUP($O306&amp;$Q306&amp;$R306,[1]参照!$BH$3:$BS$27,5,0)),"",IF(VLOOKUP($O306&amp;$Q306&amp;$R306,[1]参照!$BH$3:$BS$27,5,0)=0,"",VLOOKUP($O306&amp;$Q306&amp;$R306,[1]参照!$BH$3:$BS$27,5,0)))</f>
        <v/>
      </c>
      <c r="AD306" s="31"/>
      <c r="AE306" s="32"/>
      <c r="AF306" s="30" t="str">
        <f>IF(ISERROR(VLOOKUP($O306&amp;$Q306&amp;$R306,[1]参照!$BH$3:$BS$27,10,0)),"",IF(VLOOKUP($O306&amp;$Q306&amp;$R306,[1]参照!$BH$3:$BS$27,10,0)=0,"",VLOOKUP($O306&amp;$Q306&amp;$R306,[1]参照!$BH$3:$BS$27,10,0)))</f>
        <v/>
      </c>
      <c r="AG306" s="30" t="str">
        <f>IF(ISERROR(VLOOKUP($O306&amp;$Q306&amp;$R306,[1]参照!$BH$3:$BS$27,6,0)),"",IF(VLOOKUP($O306&amp;$Q306&amp;$R306,[1]参照!$BH$3:$BS$27,6,0)=0,"",VLOOKUP($O306&amp;$Q306&amp;$R306,[1]参照!$BH$3:$BS$27,6,0)))</f>
        <v/>
      </c>
      <c r="AH306" s="31"/>
      <c r="AI306" s="32"/>
      <c r="AJ306" s="30" t="str">
        <f>IF(ISERROR(VLOOKUP($O306&amp;$Q306&amp;$R306,[1]参照!$BH$3:$BS$27,11,0)),"",IF(VLOOKUP($O306&amp;$Q306&amp;$R306,[1]参照!$BH$3:$BS$27,11,0)=0,"",VLOOKUP($O306&amp;$Q306&amp;$R306,[1]参照!$BH$3:$BS$27,11,0)))</f>
        <v/>
      </c>
      <c r="AK306" s="30" t="str">
        <f>IF(ISERROR(VLOOKUP($O306&amp;$Q306&amp;$R306,[1]参照!$BH$3:$BS$27,7,0)),"",IF(VLOOKUP($O306&amp;$Q306&amp;$R306,[1]参照!$BH$3:$BS$27,7,0)=0,"",VLOOKUP($O306&amp;$Q306&amp;$R306,[1]参照!$BH$3:$BS$27,7,0)))</f>
        <v/>
      </c>
      <c r="AL306" s="31"/>
      <c r="AM306" s="32"/>
      <c r="AN306" s="30" t="str">
        <f>IF(ISERROR(VLOOKUP($O306&amp;$Q306&amp;$R306,[1]参照!$BH$3:$BS$27,12,0)),"",IF(VLOOKUP($O306&amp;$Q306&amp;$R306,[1]参照!$BH$3:$BS$27,12,0)=0,"",VLOOKUP($O306&amp;$Q306&amp;$R306,[1]参照!$BH$3:$BS$27,12,0)))</f>
        <v/>
      </c>
      <c r="AO306" s="33"/>
      <c r="AP306" s="34"/>
    </row>
    <row r="307" spans="1:42" ht="21.75" customHeight="1">
      <c r="A307" s="24" t="str">
        <f>[1]表紙!$H$11</f>
        <v>28365</v>
      </c>
      <c r="B307" s="25"/>
      <c r="C307" s="26">
        <v>304</v>
      </c>
      <c r="D307" s="27" t="str">
        <f>IFERROR(VLOOKUP($A307&amp;"-"&amp;[1]★回答入力シート!$F307,[1]参照!$K$3:$N$11968,4,0),"")</f>
        <v/>
      </c>
      <c r="E307" s="27" t="s">
        <v>39</v>
      </c>
      <c r="F307" s="28"/>
      <c r="G307" s="27" t="s">
        <v>40</v>
      </c>
      <c r="H307" s="28"/>
      <c r="I307" s="27" t="s">
        <v>41</v>
      </c>
      <c r="J307" s="27" t="s">
        <v>39</v>
      </c>
      <c r="K307" s="28"/>
      <c r="L307" s="27" t="s">
        <v>40</v>
      </c>
      <c r="M307" s="28"/>
      <c r="N307" s="27" t="s">
        <v>41</v>
      </c>
      <c r="O307" s="28"/>
      <c r="P307" s="29" t="str">
        <f>IF(D307="","",IF(VLOOKUP($D307,[1]参照!$N$3:$O$11968,2,0)=0,"",VLOOKUP($D307,[1]参照!$N$3:$O$11968,2,0)))</f>
        <v/>
      </c>
      <c r="Q307" s="28"/>
      <c r="R307" s="28"/>
      <c r="S307" s="25"/>
      <c r="T307" s="25"/>
      <c r="U307" s="30" t="str">
        <f>IF(ISERROR(VLOOKUP($O307&amp;$Q307&amp;$R307,[1]参照!$BH$3:$BS$27,3,0)),"",IF(VLOOKUP($O307&amp;$Q307&amp;$R307,[1]参照!$BH$3:$BS$27,3,0)=0,"",VLOOKUP($O307&amp;$Q307&amp;$R307,[1]参照!$BH$3:$BS$27,3,0)))</f>
        <v/>
      </c>
      <c r="V307" s="31"/>
      <c r="W307" s="32"/>
      <c r="X307" s="30" t="str">
        <f>IF(ISERROR(VLOOKUP($O307&amp;$Q307&amp;$R307,[1]参照!$BH$3:$BS$27,8,0)),"",IF(VLOOKUP($O307&amp;$Q307&amp;$R307,[1]参照!$BH$3:$BS$27,8,0)=0,"",VLOOKUP($O307&amp;$Q307&amp;$R307,[1]参照!$BH$3:$BS$27,8,0)))</f>
        <v/>
      </c>
      <c r="Y307" s="30" t="str">
        <f>IF(ISERROR(VLOOKUP($O307&amp;$Q307&amp;$R307,[1]参照!$BH$3:$BS$27,4,0)),"",IF(VLOOKUP($O307&amp;$Q307&amp;$R307,[1]参照!$BH$3:$BS$27,4,0)=0,"",VLOOKUP($O307&amp;$Q307&amp;$R307,[1]参照!$BH$3:$BS$27,4,0)))</f>
        <v/>
      </c>
      <c r="Z307" s="31"/>
      <c r="AA307" s="32"/>
      <c r="AB307" s="30" t="str">
        <f>IF(ISERROR(VLOOKUP($O307&amp;$Q307&amp;$R307,[1]参照!$BH$3:$BS$27,9,0)),"",IF(VLOOKUP($O307&amp;$Q307&amp;$R307,[1]参照!$BH$3:$BS$27,9,0)=0,"",VLOOKUP($O307&amp;$Q307&amp;$R307,[1]参照!$BH$3:$BS$27,9,0)))</f>
        <v/>
      </c>
      <c r="AC307" s="30" t="str">
        <f>IF(ISERROR(VLOOKUP($O307&amp;$Q307&amp;$R307,[1]参照!$BH$3:$BS$27,5,0)),"",IF(VLOOKUP($O307&amp;$Q307&amp;$R307,[1]参照!$BH$3:$BS$27,5,0)=0,"",VLOOKUP($O307&amp;$Q307&amp;$R307,[1]参照!$BH$3:$BS$27,5,0)))</f>
        <v/>
      </c>
      <c r="AD307" s="31"/>
      <c r="AE307" s="32"/>
      <c r="AF307" s="30" t="str">
        <f>IF(ISERROR(VLOOKUP($O307&amp;$Q307&amp;$R307,[1]参照!$BH$3:$BS$27,10,0)),"",IF(VLOOKUP($O307&amp;$Q307&amp;$R307,[1]参照!$BH$3:$BS$27,10,0)=0,"",VLOOKUP($O307&amp;$Q307&amp;$R307,[1]参照!$BH$3:$BS$27,10,0)))</f>
        <v/>
      </c>
      <c r="AG307" s="30" t="str">
        <f>IF(ISERROR(VLOOKUP($O307&amp;$Q307&amp;$R307,[1]参照!$BH$3:$BS$27,6,0)),"",IF(VLOOKUP($O307&amp;$Q307&amp;$R307,[1]参照!$BH$3:$BS$27,6,0)=0,"",VLOOKUP($O307&amp;$Q307&amp;$R307,[1]参照!$BH$3:$BS$27,6,0)))</f>
        <v/>
      </c>
      <c r="AH307" s="31"/>
      <c r="AI307" s="32"/>
      <c r="AJ307" s="30" t="str">
        <f>IF(ISERROR(VLOOKUP($O307&amp;$Q307&amp;$R307,[1]参照!$BH$3:$BS$27,11,0)),"",IF(VLOOKUP($O307&amp;$Q307&amp;$R307,[1]参照!$BH$3:$BS$27,11,0)=0,"",VLOOKUP($O307&amp;$Q307&amp;$R307,[1]参照!$BH$3:$BS$27,11,0)))</f>
        <v/>
      </c>
      <c r="AK307" s="30" t="str">
        <f>IF(ISERROR(VLOOKUP($O307&amp;$Q307&amp;$R307,[1]参照!$BH$3:$BS$27,7,0)),"",IF(VLOOKUP($O307&amp;$Q307&amp;$R307,[1]参照!$BH$3:$BS$27,7,0)=0,"",VLOOKUP($O307&amp;$Q307&amp;$R307,[1]参照!$BH$3:$BS$27,7,0)))</f>
        <v/>
      </c>
      <c r="AL307" s="31"/>
      <c r="AM307" s="32"/>
      <c r="AN307" s="30" t="str">
        <f>IF(ISERROR(VLOOKUP($O307&amp;$Q307&amp;$R307,[1]参照!$BH$3:$BS$27,12,0)),"",IF(VLOOKUP($O307&amp;$Q307&amp;$R307,[1]参照!$BH$3:$BS$27,12,0)=0,"",VLOOKUP($O307&amp;$Q307&amp;$R307,[1]参照!$BH$3:$BS$27,12,0)))</f>
        <v/>
      </c>
      <c r="AO307" s="33"/>
      <c r="AP307" s="34"/>
    </row>
    <row r="308" spans="1:42" ht="21.75" customHeight="1">
      <c r="A308" s="24" t="str">
        <f>[1]表紙!$H$11</f>
        <v>28365</v>
      </c>
      <c r="B308" s="25"/>
      <c r="C308" s="26">
        <v>305</v>
      </c>
      <c r="D308" s="27" t="str">
        <f>IFERROR(VLOOKUP($A308&amp;"-"&amp;[1]★回答入力シート!$F308,[1]参照!$K$3:$N$11968,4,0),"")</f>
        <v/>
      </c>
      <c r="E308" s="27" t="s">
        <v>39</v>
      </c>
      <c r="F308" s="28"/>
      <c r="G308" s="27" t="s">
        <v>40</v>
      </c>
      <c r="H308" s="28"/>
      <c r="I308" s="27" t="s">
        <v>41</v>
      </c>
      <c r="J308" s="27" t="s">
        <v>39</v>
      </c>
      <c r="K308" s="28"/>
      <c r="L308" s="27" t="s">
        <v>40</v>
      </c>
      <c r="M308" s="28"/>
      <c r="N308" s="27" t="s">
        <v>41</v>
      </c>
      <c r="O308" s="28"/>
      <c r="P308" s="29" t="str">
        <f>IF(D308="","",IF(VLOOKUP($D308,[1]参照!$N$3:$O$11968,2,0)=0,"",VLOOKUP($D308,[1]参照!$N$3:$O$11968,2,0)))</f>
        <v/>
      </c>
      <c r="Q308" s="28"/>
      <c r="R308" s="28"/>
      <c r="S308" s="25"/>
      <c r="T308" s="25"/>
      <c r="U308" s="30" t="str">
        <f>IF(ISERROR(VLOOKUP($O308&amp;$Q308&amp;$R308,[1]参照!$BH$3:$BS$27,3,0)),"",IF(VLOOKUP($O308&amp;$Q308&amp;$R308,[1]参照!$BH$3:$BS$27,3,0)=0,"",VLOOKUP($O308&amp;$Q308&amp;$R308,[1]参照!$BH$3:$BS$27,3,0)))</f>
        <v/>
      </c>
      <c r="V308" s="31"/>
      <c r="W308" s="32"/>
      <c r="X308" s="30" t="str">
        <f>IF(ISERROR(VLOOKUP($O308&amp;$Q308&amp;$R308,[1]参照!$BH$3:$BS$27,8,0)),"",IF(VLOOKUP($O308&amp;$Q308&amp;$R308,[1]参照!$BH$3:$BS$27,8,0)=0,"",VLOOKUP($O308&amp;$Q308&amp;$R308,[1]参照!$BH$3:$BS$27,8,0)))</f>
        <v/>
      </c>
      <c r="Y308" s="30" t="str">
        <f>IF(ISERROR(VLOOKUP($O308&amp;$Q308&amp;$R308,[1]参照!$BH$3:$BS$27,4,0)),"",IF(VLOOKUP($O308&amp;$Q308&amp;$R308,[1]参照!$BH$3:$BS$27,4,0)=0,"",VLOOKUP($O308&amp;$Q308&amp;$R308,[1]参照!$BH$3:$BS$27,4,0)))</f>
        <v/>
      </c>
      <c r="Z308" s="31"/>
      <c r="AA308" s="32"/>
      <c r="AB308" s="30" t="str">
        <f>IF(ISERROR(VLOOKUP($O308&amp;$Q308&amp;$R308,[1]参照!$BH$3:$BS$27,9,0)),"",IF(VLOOKUP($O308&amp;$Q308&amp;$R308,[1]参照!$BH$3:$BS$27,9,0)=0,"",VLOOKUP($O308&amp;$Q308&amp;$R308,[1]参照!$BH$3:$BS$27,9,0)))</f>
        <v/>
      </c>
      <c r="AC308" s="30" t="str">
        <f>IF(ISERROR(VLOOKUP($O308&amp;$Q308&amp;$R308,[1]参照!$BH$3:$BS$27,5,0)),"",IF(VLOOKUP($O308&amp;$Q308&amp;$R308,[1]参照!$BH$3:$BS$27,5,0)=0,"",VLOOKUP($O308&amp;$Q308&amp;$R308,[1]参照!$BH$3:$BS$27,5,0)))</f>
        <v/>
      </c>
      <c r="AD308" s="31"/>
      <c r="AE308" s="32"/>
      <c r="AF308" s="30" t="str">
        <f>IF(ISERROR(VLOOKUP($O308&amp;$Q308&amp;$R308,[1]参照!$BH$3:$BS$27,10,0)),"",IF(VLOOKUP($O308&amp;$Q308&amp;$R308,[1]参照!$BH$3:$BS$27,10,0)=0,"",VLOOKUP($O308&amp;$Q308&amp;$R308,[1]参照!$BH$3:$BS$27,10,0)))</f>
        <v/>
      </c>
      <c r="AG308" s="30" t="str">
        <f>IF(ISERROR(VLOOKUP($O308&amp;$Q308&amp;$R308,[1]参照!$BH$3:$BS$27,6,0)),"",IF(VLOOKUP($O308&amp;$Q308&amp;$R308,[1]参照!$BH$3:$BS$27,6,0)=0,"",VLOOKUP($O308&amp;$Q308&amp;$R308,[1]参照!$BH$3:$BS$27,6,0)))</f>
        <v/>
      </c>
      <c r="AH308" s="31"/>
      <c r="AI308" s="32"/>
      <c r="AJ308" s="30" t="str">
        <f>IF(ISERROR(VLOOKUP($O308&amp;$Q308&amp;$R308,[1]参照!$BH$3:$BS$27,11,0)),"",IF(VLOOKUP($O308&amp;$Q308&amp;$R308,[1]参照!$BH$3:$BS$27,11,0)=0,"",VLOOKUP($O308&amp;$Q308&amp;$R308,[1]参照!$BH$3:$BS$27,11,0)))</f>
        <v/>
      </c>
      <c r="AK308" s="30" t="str">
        <f>IF(ISERROR(VLOOKUP($O308&amp;$Q308&amp;$R308,[1]参照!$BH$3:$BS$27,7,0)),"",IF(VLOOKUP($O308&amp;$Q308&amp;$R308,[1]参照!$BH$3:$BS$27,7,0)=0,"",VLOOKUP($O308&amp;$Q308&amp;$R308,[1]参照!$BH$3:$BS$27,7,0)))</f>
        <v/>
      </c>
      <c r="AL308" s="31"/>
      <c r="AM308" s="32"/>
      <c r="AN308" s="30" t="str">
        <f>IF(ISERROR(VLOOKUP($O308&amp;$Q308&amp;$R308,[1]参照!$BH$3:$BS$27,12,0)),"",IF(VLOOKUP($O308&amp;$Q308&amp;$R308,[1]参照!$BH$3:$BS$27,12,0)=0,"",VLOOKUP($O308&amp;$Q308&amp;$R308,[1]参照!$BH$3:$BS$27,12,0)))</f>
        <v/>
      </c>
      <c r="AO308" s="33"/>
      <c r="AP308" s="34"/>
    </row>
    <row r="309" spans="1:42" ht="21.75" customHeight="1">
      <c r="A309" s="24" t="str">
        <f>[1]表紙!$H$11</f>
        <v>28365</v>
      </c>
      <c r="B309" s="25"/>
      <c r="C309" s="26">
        <v>306</v>
      </c>
      <c r="D309" s="27" t="str">
        <f>IFERROR(VLOOKUP($A309&amp;"-"&amp;[1]★回答入力シート!$F309,[1]参照!$K$3:$N$11968,4,0),"")</f>
        <v/>
      </c>
      <c r="E309" s="27" t="s">
        <v>39</v>
      </c>
      <c r="F309" s="28"/>
      <c r="G309" s="27" t="s">
        <v>40</v>
      </c>
      <c r="H309" s="28"/>
      <c r="I309" s="27" t="s">
        <v>41</v>
      </c>
      <c r="J309" s="27" t="s">
        <v>39</v>
      </c>
      <c r="K309" s="28"/>
      <c r="L309" s="27" t="s">
        <v>40</v>
      </c>
      <c r="M309" s="28"/>
      <c r="N309" s="27" t="s">
        <v>41</v>
      </c>
      <c r="O309" s="28"/>
      <c r="P309" s="29" t="str">
        <f>IF(D309="","",IF(VLOOKUP($D309,[1]参照!$N$3:$O$11968,2,0)=0,"",VLOOKUP($D309,[1]参照!$N$3:$O$11968,2,0)))</f>
        <v/>
      </c>
      <c r="Q309" s="28"/>
      <c r="R309" s="28"/>
      <c r="S309" s="25"/>
      <c r="T309" s="25"/>
      <c r="U309" s="30" t="str">
        <f>IF(ISERROR(VLOOKUP($O309&amp;$Q309&amp;$R309,[1]参照!$BH$3:$BS$27,3,0)),"",IF(VLOOKUP($O309&amp;$Q309&amp;$R309,[1]参照!$BH$3:$BS$27,3,0)=0,"",VLOOKUP($O309&amp;$Q309&amp;$R309,[1]参照!$BH$3:$BS$27,3,0)))</f>
        <v/>
      </c>
      <c r="V309" s="31"/>
      <c r="W309" s="32"/>
      <c r="X309" s="30" t="str">
        <f>IF(ISERROR(VLOOKUP($O309&amp;$Q309&amp;$R309,[1]参照!$BH$3:$BS$27,8,0)),"",IF(VLOOKUP($O309&amp;$Q309&amp;$R309,[1]参照!$BH$3:$BS$27,8,0)=0,"",VLOOKUP($O309&amp;$Q309&amp;$R309,[1]参照!$BH$3:$BS$27,8,0)))</f>
        <v/>
      </c>
      <c r="Y309" s="30" t="str">
        <f>IF(ISERROR(VLOOKUP($O309&amp;$Q309&amp;$R309,[1]参照!$BH$3:$BS$27,4,0)),"",IF(VLOOKUP($O309&amp;$Q309&amp;$R309,[1]参照!$BH$3:$BS$27,4,0)=0,"",VLOOKUP($O309&amp;$Q309&amp;$R309,[1]参照!$BH$3:$BS$27,4,0)))</f>
        <v/>
      </c>
      <c r="Z309" s="31"/>
      <c r="AA309" s="32"/>
      <c r="AB309" s="30" t="str">
        <f>IF(ISERROR(VLOOKUP($O309&amp;$Q309&amp;$R309,[1]参照!$BH$3:$BS$27,9,0)),"",IF(VLOOKUP($O309&amp;$Q309&amp;$R309,[1]参照!$BH$3:$BS$27,9,0)=0,"",VLOOKUP($O309&amp;$Q309&amp;$R309,[1]参照!$BH$3:$BS$27,9,0)))</f>
        <v/>
      </c>
      <c r="AC309" s="30" t="str">
        <f>IF(ISERROR(VLOOKUP($O309&amp;$Q309&amp;$R309,[1]参照!$BH$3:$BS$27,5,0)),"",IF(VLOOKUP($O309&amp;$Q309&amp;$R309,[1]参照!$BH$3:$BS$27,5,0)=0,"",VLOOKUP($O309&amp;$Q309&amp;$R309,[1]参照!$BH$3:$BS$27,5,0)))</f>
        <v/>
      </c>
      <c r="AD309" s="31"/>
      <c r="AE309" s="32"/>
      <c r="AF309" s="30" t="str">
        <f>IF(ISERROR(VLOOKUP($O309&amp;$Q309&amp;$R309,[1]参照!$BH$3:$BS$27,10,0)),"",IF(VLOOKUP($O309&amp;$Q309&amp;$R309,[1]参照!$BH$3:$BS$27,10,0)=0,"",VLOOKUP($O309&amp;$Q309&amp;$R309,[1]参照!$BH$3:$BS$27,10,0)))</f>
        <v/>
      </c>
      <c r="AG309" s="30" t="str">
        <f>IF(ISERROR(VLOOKUP($O309&amp;$Q309&amp;$R309,[1]参照!$BH$3:$BS$27,6,0)),"",IF(VLOOKUP($O309&amp;$Q309&amp;$R309,[1]参照!$BH$3:$BS$27,6,0)=0,"",VLOOKUP($O309&amp;$Q309&amp;$R309,[1]参照!$BH$3:$BS$27,6,0)))</f>
        <v/>
      </c>
      <c r="AH309" s="31"/>
      <c r="AI309" s="32"/>
      <c r="AJ309" s="30" t="str">
        <f>IF(ISERROR(VLOOKUP($O309&amp;$Q309&amp;$R309,[1]参照!$BH$3:$BS$27,11,0)),"",IF(VLOOKUP($O309&amp;$Q309&amp;$R309,[1]参照!$BH$3:$BS$27,11,0)=0,"",VLOOKUP($O309&amp;$Q309&amp;$R309,[1]参照!$BH$3:$BS$27,11,0)))</f>
        <v/>
      </c>
      <c r="AK309" s="30" t="str">
        <f>IF(ISERROR(VLOOKUP($O309&amp;$Q309&amp;$R309,[1]参照!$BH$3:$BS$27,7,0)),"",IF(VLOOKUP($O309&amp;$Q309&amp;$R309,[1]参照!$BH$3:$BS$27,7,0)=0,"",VLOOKUP($O309&amp;$Q309&amp;$R309,[1]参照!$BH$3:$BS$27,7,0)))</f>
        <v/>
      </c>
      <c r="AL309" s="31"/>
      <c r="AM309" s="32"/>
      <c r="AN309" s="30" t="str">
        <f>IF(ISERROR(VLOOKUP($O309&amp;$Q309&amp;$R309,[1]参照!$BH$3:$BS$27,12,0)),"",IF(VLOOKUP($O309&amp;$Q309&amp;$R309,[1]参照!$BH$3:$BS$27,12,0)=0,"",VLOOKUP($O309&amp;$Q309&amp;$R309,[1]参照!$BH$3:$BS$27,12,0)))</f>
        <v/>
      </c>
      <c r="AO309" s="33"/>
      <c r="AP309" s="34"/>
    </row>
    <row r="310" spans="1:42" ht="21.75" customHeight="1">
      <c r="A310" s="24" t="str">
        <f>[1]表紙!$H$11</f>
        <v>28365</v>
      </c>
      <c r="B310" s="25"/>
      <c r="C310" s="26">
        <v>307</v>
      </c>
      <c r="D310" s="27" t="str">
        <f>IFERROR(VLOOKUP($A310&amp;"-"&amp;[1]★回答入力シート!$F310,[1]参照!$K$3:$N$11968,4,0),"")</f>
        <v/>
      </c>
      <c r="E310" s="27" t="s">
        <v>39</v>
      </c>
      <c r="F310" s="28"/>
      <c r="G310" s="27" t="s">
        <v>40</v>
      </c>
      <c r="H310" s="28"/>
      <c r="I310" s="27" t="s">
        <v>41</v>
      </c>
      <c r="J310" s="27" t="s">
        <v>39</v>
      </c>
      <c r="K310" s="28"/>
      <c r="L310" s="27" t="s">
        <v>40</v>
      </c>
      <c r="M310" s="28"/>
      <c r="N310" s="27" t="s">
        <v>41</v>
      </c>
      <c r="O310" s="28"/>
      <c r="P310" s="29" t="str">
        <f>IF(D310="","",IF(VLOOKUP($D310,[1]参照!$N$3:$O$11968,2,0)=0,"",VLOOKUP($D310,[1]参照!$N$3:$O$11968,2,0)))</f>
        <v/>
      </c>
      <c r="Q310" s="28"/>
      <c r="R310" s="28"/>
      <c r="S310" s="25"/>
      <c r="T310" s="25"/>
      <c r="U310" s="30" t="str">
        <f>IF(ISERROR(VLOOKUP($O310&amp;$Q310&amp;$R310,[1]参照!$BH$3:$BS$27,3,0)),"",IF(VLOOKUP($O310&amp;$Q310&amp;$R310,[1]参照!$BH$3:$BS$27,3,0)=0,"",VLOOKUP($O310&amp;$Q310&amp;$R310,[1]参照!$BH$3:$BS$27,3,0)))</f>
        <v/>
      </c>
      <c r="V310" s="31"/>
      <c r="W310" s="32"/>
      <c r="X310" s="30" t="str">
        <f>IF(ISERROR(VLOOKUP($O310&amp;$Q310&amp;$R310,[1]参照!$BH$3:$BS$27,8,0)),"",IF(VLOOKUP($O310&amp;$Q310&amp;$R310,[1]参照!$BH$3:$BS$27,8,0)=0,"",VLOOKUP($O310&amp;$Q310&amp;$R310,[1]参照!$BH$3:$BS$27,8,0)))</f>
        <v/>
      </c>
      <c r="Y310" s="30" t="str">
        <f>IF(ISERROR(VLOOKUP($O310&amp;$Q310&amp;$R310,[1]参照!$BH$3:$BS$27,4,0)),"",IF(VLOOKUP($O310&amp;$Q310&amp;$R310,[1]参照!$BH$3:$BS$27,4,0)=0,"",VLOOKUP($O310&amp;$Q310&amp;$R310,[1]参照!$BH$3:$BS$27,4,0)))</f>
        <v/>
      </c>
      <c r="Z310" s="31"/>
      <c r="AA310" s="32"/>
      <c r="AB310" s="30" t="str">
        <f>IF(ISERROR(VLOOKUP($O310&amp;$Q310&amp;$R310,[1]参照!$BH$3:$BS$27,9,0)),"",IF(VLOOKUP($O310&amp;$Q310&amp;$R310,[1]参照!$BH$3:$BS$27,9,0)=0,"",VLOOKUP($O310&amp;$Q310&amp;$R310,[1]参照!$BH$3:$BS$27,9,0)))</f>
        <v/>
      </c>
      <c r="AC310" s="30" t="str">
        <f>IF(ISERROR(VLOOKUP($O310&amp;$Q310&amp;$R310,[1]参照!$BH$3:$BS$27,5,0)),"",IF(VLOOKUP($O310&amp;$Q310&amp;$R310,[1]参照!$BH$3:$BS$27,5,0)=0,"",VLOOKUP($O310&amp;$Q310&amp;$R310,[1]参照!$BH$3:$BS$27,5,0)))</f>
        <v/>
      </c>
      <c r="AD310" s="31"/>
      <c r="AE310" s="32"/>
      <c r="AF310" s="30" t="str">
        <f>IF(ISERROR(VLOOKUP($O310&amp;$Q310&amp;$R310,[1]参照!$BH$3:$BS$27,10,0)),"",IF(VLOOKUP($O310&amp;$Q310&amp;$R310,[1]参照!$BH$3:$BS$27,10,0)=0,"",VLOOKUP($O310&amp;$Q310&amp;$R310,[1]参照!$BH$3:$BS$27,10,0)))</f>
        <v/>
      </c>
      <c r="AG310" s="30" t="str">
        <f>IF(ISERROR(VLOOKUP($O310&amp;$Q310&amp;$R310,[1]参照!$BH$3:$BS$27,6,0)),"",IF(VLOOKUP($O310&amp;$Q310&amp;$R310,[1]参照!$BH$3:$BS$27,6,0)=0,"",VLOOKUP($O310&amp;$Q310&amp;$R310,[1]参照!$BH$3:$BS$27,6,0)))</f>
        <v/>
      </c>
      <c r="AH310" s="31"/>
      <c r="AI310" s="32"/>
      <c r="AJ310" s="30" t="str">
        <f>IF(ISERROR(VLOOKUP($O310&amp;$Q310&amp;$R310,[1]参照!$BH$3:$BS$27,11,0)),"",IF(VLOOKUP($O310&amp;$Q310&amp;$R310,[1]参照!$BH$3:$BS$27,11,0)=0,"",VLOOKUP($O310&amp;$Q310&amp;$R310,[1]参照!$BH$3:$BS$27,11,0)))</f>
        <v/>
      </c>
      <c r="AK310" s="30" t="str">
        <f>IF(ISERROR(VLOOKUP($O310&amp;$Q310&amp;$R310,[1]参照!$BH$3:$BS$27,7,0)),"",IF(VLOOKUP($O310&amp;$Q310&amp;$R310,[1]参照!$BH$3:$BS$27,7,0)=0,"",VLOOKUP($O310&amp;$Q310&amp;$R310,[1]参照!$BH$3:$BS$27,7,0)))</f>
        <v/>
      </c>
      <c r="AL310" s="31"/>
      <c r="AM310" s="32"/>
      <c r="AN310" s="30" t="str">
        <f>IF(ISERROR(VLOOKUP($O310&amp;$Q310&amp;$R310,[1]参照!$BH$3:$BS$27,12,0)),"",IF(VLOOKUP($O310&amp;$Q310&amp;$R310,[1]参照!$BH$3:$BS$27,12,0)=0,"",VLOOKUP($O310&amp;$Q310&amp;$R310,[1]参照!$BH$3:$BS$27,12,0)))</f>
        <v/>
      </c>
      <c r="AO310" s="33"/>
      <c r="AP310" s="34"/>
    </row>
    <row r="311" spans="1:42" ht="21.75" customHeight="1">
      <c r="A311" s="24" t="str">
        <f>[1]表紙!$H$11</f>
        <v>28365</v>
      </c>
      <c r="B311" s="25"/>
      <c r="C311" s="26">
        <v>308</v>
      </c>
      <c r="D311" s="27" t="str">
        <f>IFERROR(VLOOKUP($A311&amp;"-"&amp;[1]★回答入力シート!$F311,[1]参照!$K$3:$N$11968,4,0),"")</f>
        <v/>
      </c>
      <c r="E311" s="27" t="s">
        <v>39</v>
      </c>
      <c r="F311" s="28"/>
      <c r="G311" s="27" t="s">
        <v>40</v>
      </c>
      <c r="H311" s="28"/>
      <c r="I311" s="27" t="s">
        <v>41</v>
      </c>
      <c r="J311" s="27" t="s">
        <v>39</v>
      </c>
      <c r="K311" s="28"/>
      <c r="L311" s="27" t="s">
        <v>40</v>
      </c>
      <c r="M311" s="28"/>
      <c r="N311" s="27" t="s">
        <v>41</v>
      </c>
      <c r="O311" s="28"/>
      <c r="P311" s="29" t="str">
        <f>IF(D311="","",IF(VLOOKUP($D311,[1]参照!$N$3:$O$11968,2,0)=0,"",VLOOKUP($D311,[1]参照!$N$3:$O$11968,2,0)))</f>
        <v/>
      </c>
      <c r="Q311" s="28"/>
      <c r="R311" s="28"/>
      <c r="S311" s="25"/>
      <c r="T311" s="25"/>
      <c r="U311" s="30" t="str">
        <f>IF(ISERROR(VLOOKUP($O311&amp;$Q311&amp;$R311,[1]参照!$BH$3:$BS$27,3,0)),"",IF(VLOOKUP($O311&amp;$Q311&amp;$R311,[1]参照!$BH$3:$BS$27,3,0)=0,"",VLOOKUP($O311&amp;$Q311&amp;$R311,[1]参照!$BH$3:$BS$27,3,0)))</f>
        <v/>
      </c>
      <c r="V311" s="31"/>
      <c r="W311" s="32"/>
      <c r="X311" s="30" t="str">
        <f>IF(ISERROR(VLOOKUP($O311&amp;$Q311&amp;$R311,[1]参照!$BH$3:$BS$27,8,0)),"",IF(VLOOKUP($O311&amp;$Q311&amp;$R311,[1]参照!$BH$3:$BS$27,8,0)=0,"",VLOOKUP($O311&amp;$Q311&amp;$R311,[1]参照!$BH$3:$BS$27,8,0)))</f>
        <v/>
      </c>
      <c r="Y311" s="30" t="str">
        <f>IF(ISERROR(VLOOKUP($O311&amp;$Q311&amp;$R311,[1]参照!$BH$3:$BS$27,4,0)),"",IF(VLOOKUP($O311&amp;$Q311&amp;$R311,[1]参照!$BH$3:$BS$27,4,0)=0,"",VLOOKUP($O311&amp;$Q311&amp;$R311,[1]参照!$BH$3:$BS$27,4,0)))</f>
        <v/>
      </c>
      <c r="Z311" s="31"/>
      <c r="AA311" s="32"/>
      <c r="AB311" s="30" t="str">
        <f>IF(ISERROR(VLOOKUP($O311&amp;$Q311&amp;$R311,[1]参照!$BH$3:$BS$27,9,0)),"",IF(VLOOKUP($O311&amp;$Q311&amp;$R311,[1]参照!$BH$3:$BS$27,9,0)=0,"",VLOOKUP($O311&amp;$Q311&amp;$R311,[1]参照!$BH$3:$BS$27,9,0)))</f>
        <v/>
      </c>
      <c r="AC311" s="30" t="str">
        <f>IF(ISERROR(VLOOKUP($O311&amp;$Q311&amp;$R311,[1]参照!$BH$3:$BS$27,5,0)),"",IF(VLOOKUP($O311&amp;$Q311&amp;$R311,[1]参照!$BH$3:$BS$27,5,0)=0,"",VLOOKUP($O311&amp;$Q311&amp;$R311,[1]参照!$BH$3:$BS$27,5,0)))</f>
        <v/>
      </c>
      <c r="AD311" s="31"/>
      <c r="AE311" s="32"/>
      <c r="AF311" s="30" t="str">
        <f>IF(ISERROR(VLOOKUP($O311&amp;$Q311&amp;$R311,[1]参照!$BH$3:$BS$27,10,0)),"",IF(VLOOKUP($O311&amp;$Q311&amp;$R311,[1]参照!$BH$3:$BS$27,10,0)=0,"",VLOOKUP($O311&amp;$Q311&amp;$R311,[1]参照!$BH$3:$BS$27,10,0)))</f>
        <v/>
      </c>
      <c r="AG311" s="30" t="str">
        <f>IF(ISERROR(VLOOKUP($O311&amp;$Q311&amp;$R311,[1]参照!$BH$3:$BS$27,6,0)),"",IF(VLOOKUP($O311&amp;$Q311&amp;$R311,[1]参照!$BH$3:$BS$27,6,0)=0,"",VLOOKUP($O311&amp;$Q311&amp;$R311,[1]参照!$BH$3:$BS$27,6,0)))</f>
        <v/>
      </c>
      <c r="AH311" s="31"/>
      <c r="AI311" s="32"/>
      <c r="AJ311" s="30" t="str">
        <f>IF(ISERROR(VLOOKUP($O311&amp;$Q311&amp;$R311,[1]参照!$BH$3:$BS$27,11,0)),"",IF(VLOOKUP($O311&amp;$Q311&amp;$R311,[1]参照!$BH$3:$BS$27,11,0)=0,"",VLOOKUP($O311&amp;$Q311&amp;$R311,[1]参照!$BH$3:$BS$27,11,0)))</f>
        <v/>
      </c>
      <c r="AK311" s="30" t="str">
        <f>IF(ISERROR(VLOOKUP($O311&amp;$Q311&amp;$R311,[1]参照!$BH$3:$BS$27,7,0)),"",IF(VLOOKUP($O311&amp;$Q311&amp;$R311,[1]参照!$BH$3:$BS$27,7,0)=0,"",VLOOKUP($O311&amp;$Q311&amp;$R311,[1]参照!$BH$3:$BS$27,7,0)))</f>
        <v/>
      </c>
      <c r="AL311" s="31"/>
      <c r="AM311" s="32"/>
      <c r="AN311" s="30" t="str">
        <f>IF(ISERROR(VLOOKUP($O311&amp;$Q311&amp;$R311,[1]参照!$BH$3:$BS$27,12,0)),"",IF(VLOOKUP($O311&amp;$Q311&amp;$R311,[1]参照!$BH$3:$BS$27,12,0)=0,"",VLOOKUP($O311&amp;$Q311&amp;$R311,[1]参照!$BH$3:$BS$27,12,0)))</f>
        <v/>
      </c>
      <c r="AO311" s="33"/>
      <c r="AP311" s="34"/>
    </row>
    <row r="312" spans="1:42" ht="21.75" customHeight="1">
      <c r="A312" s="24" t="str">
        <f>[1]表紙!$H$11</f>
        <v>28365</v>
      </c>
      <c r="B312" s="25"/>
      <c r="C312" s="26">
        <v>309</v>
      </c>
      <c r="D312" s="27" t="str">
        <f>IFERROR(VLOOKUP($A312&amp;"-"&amp;[1]★回答入力シート!$F312,[1]参照!$K$3:$N$11968,4,0),"")</f>
        <v/>
      </c>
      <c r="E312" s="27" t="s">
        <v>39</v>
      </c>
      <c r="F312" s="28"/>
      <c r="G312" s="27" t="s">
        <v>40</v>
      </c>
      <c r="H312" s="28"/>
      <c r="I312" s="27" t="s">
        <v>41</v>
      </c>
      <c r="J312" s="27" t="s">
        <v>39</v>
      </c>
      <c r="K312" s="28"/>
      <c r="L312" s="27" t="s">
        <v>40</v>
      </c>
      <c r="M312" s="28"/>
      <c r="N312" s="27" t="s">
        <v>41</v>
      </c>
      <c r="O312" s="28"/>
      <c r="P312" s="29" t="str">
        <f>IF(D312="","",IF(VLOOKUP($D312,[1]参照!$N$3:$O$11968,2,0)=0,"",VLOOKUP($D312,[1]参照!$N$3:$O$11968,2,0)))</f>
        <v/>
      </c>
      <c r="Q312" s="28"/>
      <c r="R312" s="28"/>
      <c r="S312" s="25"/>
      <c r="T312" s="25"/>
      <c r="U312" s="30" t="str">
        <f>IF(ISERROR(VLOOKUP($O312&amp;$Q312&amp;$R312,[1]参照!$BH$3:$BS$27,3,0)),"",IF(VLOOKUP($O312&amp;$Q312&amp;$R312,[1]参照!$BH$3:$BS$27,3,0)=0,"",VLOOKUP($O312&amp;$Q312&amp;$R312,[1]参照!$BH$3:$BS$27,3,0)))</f>
        <v/>
      </c>
      <c r="V312" s="31"/>
      <c r="W312" s="32"/>
      <c r="X312" s="30" t="str">
        <f>IF(ISERROR(VLOOKUP($O312&amp;$Q312&amp;$R312,[1]参照!$BH$3:$BS$27,8,0)),"",IF(VLOOKUP($O312&amp;$Q312&amp;$R312,[1]参照!$BH$3:$BS$27,8,0)=0,"",VLOOKUP($O312&amp;$Q312&amp;$R312,[1]参照!$BH$3:$BS$27,8,0)))</f>
        <v/>
      </c>
      <c r="Y312" s="30" t="str">
        <f>IF(ISERROR(VLOOKUP($O312&amp;$Q312&amp;$R312,[1]参照!$BH$3:$BS$27,4,0)),"",IF(VLOOKUP($O312&amp;$Q312&amp;$R312,[1]参照!$BH$3:$BS$27,4,0)=0,"",VLOOKUP($O312&amp;$Q312&amp;$R312,[1]参照!$BH$3:$BS$27,4,0)))</f>
        <v/>
      </c>
      <c r="Z312" s="31"/>
      <c r="AA312" s="32"/>
      <c r="AB312" s="30" t="str">
        <f>IF(ISERROR(VLOOKUP($O312&amp;$Q312&amp;$R312,[1]参照!$BH$3:$BS$27,9,0)),"",IF(VLOOKUP($O312&amp;$Q312&amp;$R312,[1]参照!$BH$3:$BS$27,9,0)=0,"",VLOOKUP($O312&amp;$Q312&amp;$R312,[1]参照!$BH$3:$BS$27,9,0)))</f>
        <v/>
      </c>
      <c r="AC312" s="30" t="str">
        <f>IF(ISERROR(VLOOKUP($O312&amp;$Q312&amp;$R312,[1]参照!$BH$3:$BS$27,5,0)),"",IF(VLOOKUP($O312&amp;$Q312&amp;$R312,[1]参照!$BH$3:$BS$27,5,0)=0,"",VLOOKUP($O312&amp;$Q312&amp;$R312,[1]参照!$BH$3:$BS$27,5,0)))</f>
        <v/>
      </c>
      <c r="AD312" s="31"/>
      <c r="AE312" s="32"/>
      <c r="AF312" s="30" t="str">
        <f>IF(ISERROR(VLOOKUP($O312&amp;$Q312&amp;$R312,[1]参照!$BH$3:$BS$27,10,0)),"",IF(VLOOKUP($O312&amp;$Q312&amp;$R312,[1]参照!$BH$3:$BS$27,10,0)=0,"",VLOOKUP($O312&amp;$Q312&amp;$R312,[1]参照!$BH$3:$BS$27,10,0)))</f>
        <v/>
      </c>
      <c r="AG312" s="30" t="str">
        <f>IF(ISERROR(VLOOKUP($O312&amp;$Q312&amp;$R312,[1]参照!$BH$3:$BS$27,6,0)),"",IF(VLOOKUP($O312&amp;$Q312&amp;$R312,[1]参照!$BH$3:$BS$27,6,0)=0,"",VLOOKUP($O312&amp;$Q312&amp;$R312,[1]参照!$BH$3:$BS$27,6,0)))</f>
        <v/>
      </c>
      <c r="AH312" s="31"/>
      <c r="AI312" s="32"/>
      <c r="AJ312" s="30" t="str">
        <f>IF(ISERROR(VLOOKUP($O312&amp;$Q312&amp;$R312,[1]参照!$BH$3:$BS$27,11,0)),"",IF(VLOOKUP($O312&amp;$Q312&amp;$R312,[1]参照!$BH$3:$BS$27,11,0)=0,"",VLOOKUP($O312&amp;$Q312&amp;$R312,[1]参照!$BH$3:$BS$27,11,0)))</f>
        <v/>
      </c>
      <c r="AK312" s="30" t="str">
        <f>IF(ISERROR(VLOOKUP($O312&amp;$Q312&amp;$R312,[1]参照!$BH$3:$BS$27,7,0)),"",IF(VLOOKUP($O312&amp;$Q312&amp;$R312,[1]参照!$BH$3:$BS$27,7,0)=0,"",VLOOKUP($O312&amp;$Q312&amp;$R312,[1]参照!$BH$3:$BS$27,7,0)))</f>
        <v/>
      </c>
      <c r="AL312" s="31"/>
      <c r="AM312" s="32"/>
      <c r="AN312" s="30" t="str">
        <f>IF(ISERROR(VLOOKUP($O312&amp;$Q312&amp;$R312,[1]参照!$BH$3:$BS$27,12,0)),"",IF(VLOOKUP($O312&amp;$Q312&amp;$R312,[1]参照!$BH$3:$BS$27,12,0)=0,"",VLOOKUP($O312&amp;$Q312&amp;$R312,[1]参照!$BH$3:$BS$27,12,0)))</f>
        <v/>
      </c>
      <c r="AO312" s="33"/>
      <c r="AP312" s="34"/>
    </row>
    <row r="313" spans="1:42" ht="21.75" customHeight="1">
      <c r="A313" s="24" t="str">
        <f>[1]表紙!$H$11</f>
        <v>28365</v>
      </c>
      <c r="B313" s="25"/>
      <c r="C313" s="26">
        <v>310</v>
      </c>
      <c r="D313" s="27" t="str">
        <f>IFERROR(VLOOKUP($A313&amp;"-"&amp;[1]★回答入力シート!$F313,[1]参照!$K$3:$N$11968,4,0),"")</f>
        <v/>
      </c>
      <c r="E313" s="27" t="s">
        <v>39</v>
      </c>
      <c r="F313" s="28"/>
      <c r="G313" s="27" t="s">
        <v>40</v>
      </c>
      <c r="H313" s="28"/>
      <c r="I313" s="27" t="s">
        <v>41</v>
      </c>
      <c r="J313" s="27" t="s">
        <v>39</v>
      </c>
      <c r="K313" s="28"/>
      <c r="L313" s="27" t="s">
        <v>40</v>
      </c>
      <c r="M313" s="28"/>
      <c r="N313" s="27" t="s">
        <v>41</v>
      </c>
      <c r="O313" s="28"/>
      <c r="P313" s="29" t="str">
        <f>IF(D313="","",IF(VLOOKUP($D313,[1]参照!$N$3:$O$11968,2,0)=0,"",VLOOKUP($D313,[1]参照!$N$3:$O$11968,2,0)))</f>
        <v/>
      </c>
      <c r="Q313" s="28"/>
      <c r="R313" s="28"/>
      <c r="S313" s="25"/>
      <c r="T313" s="25"/>
      <c r="U313" s="30" t="str">
        <f>IF(ISERROR(VLOOKUP($O313&amp;$Q313&amp;$R313,[1]参照!$BH$3:$BS$27,3,0)),"",IF(VLOOKUP($O313&amp;$Q313&amp;$R313,[1]参照!$BH$3:$BS$27,3,0)=0,"",VLOOKUP($O313&amp;$Q313&amp;$R313,[1]参照!$BH$3:$BS$27,3,0)))</f>
        <v/>
      </c>
      <c r="V313" s="31"/>
      <c r="W313" s="32"/>
      <c r="X313" s="30" t="str">
        <f>IF(ISERROR(VLOOKUP($O313&amp;$Q313&amp;$R313,[1]参照!$BH$3:$BS$27,8,0)),"",IF(VLOOKUP($O313&amp;$Q313&amp;$R313,[1]参照!$BH$3:$BS$27,8,0)=0,"",VLOOKUP($O313&amp;$Q313&amp;$R313,[1]参照!$BH$3:$BS$27,8,0)))</f>
        <v/>
      </c>
      <c r="Y313" s="30" t="str">
        <f>IF(ISERROR(VLOOKUP($O313&amp;$Q313&amp;$R313,[1]参照!$BH$3:$BS$27,4,0)),"",IF(VLOOKUP($O313&amp;$Q313&amp;$R313,[1]参照!$BH$3:$BS$27,4,0)=0,"",VLOOKUP($O313&amp;$Q313&amp;$R313,[1]参照!$BH$3:$BS$27,4,0)))</f>
        <v/>
      </c>
      <c r="Z313" s="31"/>
      <c r="AA313" s="32"/>
      <c r="AB313" s="30" t="str">
        <f>IF(ISERROR(VLOOKUP($O313&amp;$Q313&amp;$R313,[1]参照!$BH$3:$BS$27,9,0)),"",IF(VLOOKUP($O313&amp;$Q313&amp;$R313,[1]参照!$BH$3:$BS$27,9,0)=0,"",VLOOKUP($O313&amp;$Q313&amp;$R313,[1]参照!$BH$3:$BS$27,9,0)))</f>
        <v/>
      </c>
      <c r="AC313" s="30" t="str">
        <f>IF(ISERROR(VLOOKUP($O313&amp;$Q313&amp;$R313,[1]参照!$BH$3:$BS$27,5,0)),"",IF(VLOOKUP($O313&amp;$Q313&amp;$R313,[1]参照!$BH$3:$BS$27,5,0)=0,"",VLOOKUP($O313&amp;$Q313&amp;$R313,[1]参照!$BH$3:$BS$27,5,0)))</f>
        <v/>
      </c>
      <c r="AD313" s="31"/>
      <c r="AE313" s="32"/>
      <c r="AF313" s="30" t="str">
        <f>IF(ISERROR(VLOOKUP($O313&amp;$Q313&amp;$R313,[1]参照!$BH$3:$BS$27,10,0)),"",IF(VLOOKUP($O313&amp;$Q313&amp;$R313,[1]参照!$BH$3:$BS$27,10,0)=0,"",VLOOKUP($O313&amp;$Q313&amp;$R313,[1]参照!$BH$3:$BS$27,10,0)))</f>
        <v/>
      </c>
      <c r="AG313" s="30" t="str">
        <f>IF(ISERROR(VLOOKUP($O313&amp;$Q313&amp;$R313,[1]参照!$BH$3:$BS$27,6,0)),"",IF(VLOOKUP($O313&amp;$Q313&amp;$R313,[1]参照!$BH$3:$BS$27,6,0)=0,"",VLOOKUP($O313&amp;$Q313&amp;$R313,[1]参照!$BH$3:$BS$27,6,0)))</f>
        <v/>
      </c>
      <c r="AH313" s="31"/>
      <c r="AI313" s="32"/>
      <c r="AJ313" s="30" t="str">
        <f>IF(ISERROR(VLOOKUP($O313&amp;$Q313&amp;$R313,[1]参照!$BH$3:$BS$27,11,0)),"",IF(VLOOKUP($O313&amp;$Q313&amp;$R313,[1]参照!$BH$3:$BS$27,11,0)=0,"",VLOOKUP($O313&amp;$Q313&amp;$R313,[1]参照!$BH$3:$BS$27,11,0)))</f>
        <v/>
      </c>
      <c r="AK313" s="30" t="str">
        <f>IF(ISERROR(VLOOKUP($O313&amp;$Q313&amp;$R313,[1]参照!$BH$3:$BS$27,7,0)),"",IF(VLOOKUP($O313&amp;$Q313&amp;$R313,[1]参照!$BH$3:$BS$27,7,0)=0,"",VLOOKUP($O313&amp;$Q313&amp;$R313,[1]参照!$BH$3:$BS$27,7,0)))</f>
        <v/>
      </c>
      <c r="AL313" s="31"/>
      <c r="AM313" s="32"/>
      <c r="AN313" s="30" t="str">
        <f>IF(ISERROR(VLOOKUP($O313&amp;$Q313&amp;$R313,[1]参照!$BH$3:$BS$27,12,0)),"",IF(VLOOKUP($O313&amp;$Q313&amp;$R313,[1]参照!$BH$3:$BS$27,12,0)=0,"",VLOOKUP($O313&amp;$Q313&amp;$R313,[1]参照!$BH$3:$BS$27,12,0)))</f>
        <v/>
      </c>
      <c r="AO313" s="33"/>
      <c r="AP313" s="34"/>
    </row>
    <row r="314" spans="1:42" ht="21.75" customHeight="1">
      <c r="A314" s="24" t="str">
        <f>[1]表紙!$H$11</f>
        <v>28365</v>
      </c>
      <c r="B314" s="25"/>
      <c r="C314" s="26">
        <v>311</v>
      </c>
      <c r="D314" s="27" t="str">
        <f>IFERROR(VLOOKUP($A314&amp;"-"&amp;[1]★回答入力シート!$F314,[1]参照!$K$3:$N$11968,4,0),"")</f>
        <v/>
      </c>
      <c r="E314" s="27" t="s">
        <v>39</v>
      </c>
      <c r="F314" s="28"/>
      <c r="G314" s="27" t="s">
        <v>40</v>
      </c>
      <c r="H314" s="28"/>
      <c r="I314" s="27" t="s">
        <v>41</v>
      </c>
      <c r="J314" s="27" t="s">
        <v>39</v>
      </c>
      <c r="K314" s="28"/>
      <c r="L314" s="27" t="s">
        <v>40</v>
      </c>
      <c r="M314" s="28"/>
      <c r="N314" s="27" t="s">
        <v>41</v>
      </c>
      <c r="O314" s="28"/>
      <c r="P314" s="29" t="str">
        <f>IF(D314="","",IF(VLOOKUP($D314,[1]参照!$N$3:$O$11968,2,0)=0,"",VLOOKUP($D314,[1]参照!$N$3:$O$11968,2,0)))</f>
        <v/>
      </c>
      <c r="Q314" s="28"/>
      <c r="R314" s="28"/>
      <c r="S314" s="25"/>
      <c r="T314" s="25"/>
      <c r="U314" s="30" t="str">
        <f>IF(ISERROR(VLOOKUP($O314&amp;$Q314&amp;$R314,[1]参照!$BH$3:$BS$27,3,0)),"",IF(VLOOKUP($O314&amp;$Q314&amp;$R314,[1]参照!$BH$3:$BS$27,3,0)=0,"",VLOOKUP($O314&amp;$Q314&amp;$R314,[1]参照!$BH$3:$BS$27,3,0)))</f>
        <v/>
      </c>
      <c r="V314" s="31"/>
      <c r="W314" s="32"/>
      <c r="X314" s="30" t="str">
        <f>IF(ISERROR(VLOOKUP($O314&amp;$Q314&amp;$R314,[1]参照!$BH$3:$BS$27,8,0)),"",IF(VLOOKUP($O314&amp;$Q314&amp;$R314,[1]参照!$BH$3:$BS$27,8,0)=0,"",VLOOKUP($O314&amp;$Q314&amp;$R314,[1]参照!$BH$3:$BS$27,8,0)))</f>
        <v/>
      </c>
      <c r="Y314" s="30" t="str">
        <f>IF(ISERROR(VLOOKUP($O314&amp;$Q314&amp;$R314,[1]参照!$BH$3:$BS$27,4,0)),"",IF(VLOOKUP($O314&amp;$Q314&amp;$R314,[1]参照!$BH$3:$BS$27,4,0)=0,"",VLOOKUP($O314&amp;$Q314&amp;$R314,[1]参照!$BH$3:$BS$27,4,0)))</f>
        <v/>
      </c>
      <c r="Z314" s="31"/>
      <c r="AA314" s="32"/>
      <c r="AB314" s="30" t="str">
        <f>IF(ISERROR(VLOOKUP($O314&amp;$Q314&amp;$R314,[1]参照!$BH$3:$BS$27,9,0)),"",IF(VLOOKUP($O314&amp;$Q314&amp;$R314,[1]参照!$BH$3:$BS$27,9,0)=0,"",VLOOKUP($O314&amp;$Q314&amp;$R314,[1]参照!$BH$3:$BS$27,9,0)))</f>
        <v/>
      </c>
      <c r="AC314" s="30" t="str">
        <f>IF(ISERROR(VLOOKUP($O314&amp;$Q314&amp;$R314,[1]参照!$BH$3:$BS$27,5,0)),"",IF(VLOOKUP($O314&amp;$Q314&amp;$R314,[1]参照!$BH$3:$BS$27,5,0)=0,"",VLOOKUP($O314&amp;$Q314&amp;$R314,[1]参照!$BH$3:$BS$27,5,0)))</f>
        <v/>
      </c>
      <c r="AD314" s="31"/>
      <c r="AE314" s="32"/>
      <c r="AF314" s="30" t="str">
        <f>IF(ISERROR(VLOOKUP($O314&amp;$Q314&amp;$R314,[1]参照!$BH$3:$BS$27,10,0)),"",IF(VLOOKUP($O314&amp;$Q314&amp;$R314,[1]参照!$BH$3:$BS$27,10,0)=0,"",VLOOKUP($O314&amp;$Q314&amp;$R314,[1]参照!$BH$3:$BS$27,10,0)))</f>
        <v/>
      </c>
      <c r="AG314" s="30" t="str">
        <f>IF(ISERROR(VLOOKUP($O314&amp;$Q314&amp;$R314,[1]参照!$BH$3:$BS$27,6,0)),"",IF(VLOOKUP($O314&amp;$Q314&amp;$R314,[1]参照!$BH$3:$BS$27,6,0)=0,"",VLOOKUP($O314&amp;$Q314&amp;$R314,[1]参照!$BH$3:$BS$27,6,0)))</f>
        <v/>
      </c>
      <c r="AH314" s="31"/>
      <c r="AI314" s="32"/>
      <c r="AJ314" s="30" t="str">
        <f>IF(ISERROR(VLOOKUP($O314&amp;$Q314&amp;$R314,[1]参照!$BH$3:$BS$27,11,0)),"",IF(VLOOKUP($O314&amp;$Q314&amp;$R314,[1]参照!$BH$3:$BS$27,11,0)=0,"",VLOOKUP($O314&amp;$Q314&amp;$R314,[1]参照!$BH$3:$BS$27,11,0)))</f>
        <v/>
      </c>
      <c r="AK314" s="30" t="str">
        <f>IF(ISERROR(VLOOKUP($O314&amp;$Q314&amp;$R314,[1]参照!$BH$3:$BS$27,7,0)),"",IF(VLOOKUP($O314&amp;$Q314&amp;$R314,[1]参照!$BH$3:$BS$27,7,0)=0,"",VLOOKUP($O314&amp;$Q314&amp;$R314,[1]参照!$BH$3:$BS$27,7,0)))</f>
        <v/>
      </c>
      <c r="AL314" s="31"/>
      <c r="AM314" s="32"/>
      <c r="AN314" s="30" t="str">
        <f>IF(ISERROR(VLOOKUP($O314&amp;$Q314&amp;$R314,[1]参照!$BH$3:$BS$27,12,0)),"",IF(VLOOKUP($O314&amp;$Q314&amp;$R314,[1]参照!$BH$3:$BS$27,12,0)=0,"",VLOOKUP($O314&amp;$Q314&amp;$R314,[1]参照!$BH$3:$BS$27,12,0)))</f>
        <v/>
      </c>
      <c r="AO314" s="33"/>
      <c r="AP314" s="34"/>
    </row>
    <row r="315" spans="1:42" ht="21.75" customHeight="1">
      <c r="A315" s="24" t="str">
        <f>[1]表紙!$H$11</f>
        <v>28365</v>
      </c>
      <c r="B315" s="25"/>
      <c r="C315" s="26">
        <v>312</v>
      </c>
      <c r="D315" s="27" t="str">
        <f>IFERROR(VLOOKUP($A315&amp;"-"&amp;[1]★回答入力シート!$F315,[1]参照!$K$3:$N$11968,4,0),"")</f>
        <v/>
      </c>
      <c r="E315" s="27" t="s">
        <v>39</v>
      </c>
      <c r="F315" s="28"/>
      <c r="G315" s="27" t="s">
        <v>40</v>
      </c>
      <c r="H315" s="28"/>
      <c r="I315" s="27" t="s">
        <v>41</v>
      </c>
      <c r="J315" s="27" t="s">
        <v>39</v>
      </c>
      <c r="K315" s="28"/>
      <c r="L315" s="27" t="s">
        <v>40</v>
      </c>
      <c r="M315" s="28"/>
      <c r="N315" s="27" t="s">
        <v>41</v>
      </c>
      <c r="O315" s="28"/>
      <c r="P315" s="29" t="str">
        <f>IF(D315="","",IF(VLOOKUP($D315,[1]参照!$N$3:$O$11968,2,0)=0,"",VLOOKUP($D315,[1]参照!$N$3:$O$11968,2,0)))</f>
        <v/>
      </c>
      <c r="Q315" s="28"/>
      <c r="R315" s="28"/>
      <c r="S315" s="25"/>
      <c r="T315" s="25"/>
      <c r="U315" s="30" t="str">
        <f>IF(ISERROR(VLOOKUP($O315&amp;$Q315&amp;$R315,[1]参照!$BH$3:$BS$27,3,0)),"",IF(VLOOKUP($O315&amp;$Q315&amp;$R315,[1]参照!$BH$3:$BS$27,3,0)=0,"",VLOOKUP($O315&amp;$Q315&amp;$R315,[1]参照!$BH$3:$BS$27,3,0)))</f>
        <v/>
      </c>
      <c r="V315" s="31"/>
      <c r="W315" s="32"/>
      <c r="X315" s="30" t="str">
        <f>IF(ISERROR(VLOOKUP($O315&amp;$Q315&amp;$R315,[1]参照!$BH$3:$BS$27,8,0)),"",IF(VLOOKUP($O315&amp;$Q315&amp;$R315,[1]参照!$BH$3:$BS$27,8,0)=0,"",VLOOKUP($O315&amp;$Q315&amp;$R315,[1]参照!$BH$3:$BS$27,8,0)))</f>
        <v/>
      </c>
      <c r="Y315" s="30" t="str">
        <f>IF(ISERROR(VLOOKUP($O315&amp;$Q315&amp;$R315,[1]参照!$BH$3:$BS$27,4,0)),"",IF(VLOOKUP($O315&amp;$Q315&amp;$R315,[1]参照!$BH$3:$BS$27,4,0)=0,"",VLOOKUP($O315&amp;$Q315&amp;$R315,[1]参照!$BH$3:$BS$27,4,0)))</f>
        <v/>
      </c>
      <c r="Z315" s="31"/>
      <c r="AA315" s="32"/>
      <c r="AB315" s="30" t="str">
        <f>IF(ISERROR(VLOOKUP($O315&amp;$Q315&amp;$R315,[1]参照!$BH$3:$BS$27,9,0)),"",IF(VLOOKUP($O315&amp;$Q315&amp;$R315,[1]参照!$BH$3:$BS$27,9,0)=0,"",VLOOKUP($O315&amp;$Q315&amp;$R315,[1]参照!$BH$3:$BS$27,9,0)))</f>
        <v/>
      </c>
      <c r="AC315" s="30" t="str">
        <f>IF(ISERROR(VLOOKUP($O315&amp;$Q315&amp;$R315,[1]参照!$BH$3:$BS$27,5,0)),"",IF(VLOOKUP($O315&amp;$Q315&amp;$R315,[1]参照!$BH$3:$BS$27,5,0)=0,"",VLOOKUP($O315&amp;$Q315&amp;$R315,[1]参照!$BH$3:$BS$27,5,0)))</f>
        <v/>
      </c>
      <c r="AD315" s="31"/>
      <c r="AE315" s="32"/>
      <c r="AF315" s="30" t="str">
        <f>IF(ISERROR(VLOOKUP($O315&amp;$Q315&amp;$R315,[1]参照!$BH$3:$BS$27,10,0)),"",IF(VLOOKUP($O315&amp;$Q315&amp;$R315,[1]参照!$BH$3:$BS$27,10,0)=0,"",VLOOKUP($O315&amp;$Q315&amp;$R315,[1]参照!$BH$3:$BS$27,10,0)))</f>
        <v/>
      </c>
      <c r="AG315" s="30" t="str">
        <f>IF(ISERROR(VLOOKUP($O315&amp;$Q315&amp;$R315,[1]参照!$BH$3:$BS$27,6,0)),"",IF(VLOOKUP($O315&amp;$Q315&amp;$R315,[1]参照!$BH$3:$BS$27,6,0)=0,"",VLOOKUP($O315&amp;$Q315&amp;$R315,[1]参照!$BH$3:$BS$27,6,0)))</f>
        <v/>
      </c>
      <c r="AH315" s="31"/>
      <c r="AI315" s="32"/>
      <c r="AJ315" s="30" t="str">
        <f>IF(ISERROR(VLOOKUP($O315&amp;$Q315&amp;$R315,[1]参照!$BH$3:$BS$27,11,0)),"",IF(VLOOKUP($O315&amp;$Q315&amp;$R315,[1]参照!$BH$3:$BS$27,11,0)=0,"",VLOOKUP($O315&amp;$Q315&amp;$R315,[1]参照!$BH$3:$BS$27,11,0)))</f>
        <v/>
      </c>
      <c r="AK315" s="30" t="str">
        <f>IF(ISERROR(VLOOKUP($O315&amp;$Q315&amp;$R315,[1]参照!$BH$3:$BS$27,7,0)),"",IF(VLOOKUP($O315&amp;$Q315&amp;$R315,[1]参照!$BH$3:$BS$27,7,0)=0,"",VLOOKUP($O315&amp;$Q315&amp;$R315,[1]参照!$BH$3:$BS$27,7,0)))</f>
        <v/>
      </c>
      <c r="AL315" s="31"/>
      <c r="AM315" s="32"/>
      <c r="AN315" s="30" t="str">
        <f>IF(ISERROR(VLOOKUP($O315&amp;$Q315&amp;$R315,[1]参照!$BH$3:$BS$27,12,0)),"",IF(VLOOKUP($O315&amp;$Q315&amp;$R315,[1]参照!$BH$3:$BS$27,12,0)=0,"",VLOOKUP($O315&amp;$Q315&amp;$R315,[1]参照!$BH$3:$BS$27,12,0)))</f>
        <v/>
      </c>
      <c r="AO315" s="33"/>
      <c r="AP315" s="34"/>
    </row>
    <row r="316" spans="1:42" ht="21.75" customHeight="1">
      <c r="A316" s="24" t="str">
        <f>[1]表紙!$H$11</f>
        <v>28365</v>
      </c>
      <c r="B316" s="25"/>
      <c r="C316" s="26">
        <v>313</v>
      </c>
      <c r="D316" s="27" t="str">
        <f>IFERROR(VLOOKUP($A316&amp;"-"&amp;[1]★回答入力シート!$F316,[1]参照!$K$3:$N$11968,4,0),"")</f>
        <v/>
      </c>
      <c r="E316" s="27" t="s">
        <v>39</v>
      </c>
      <c r="F316" s="28"/>
      <c r="G316" s="27" t="s">
        <v>40</v>
      </c>
      <c r="H316" s="28"/>
      <c r="I316" s="27" t="s">
        <v>41</v>
      </c>
      <c r="J316" s="27" t="s">
        <v>39</v>
      </c>
      <c r="K316" s="28"/>
      <c r="L316" s="27" t="s">
        <v>40</v>
      </c>
      <c r="M316" s="28"/>
      <c r="N316" s="27" t="s">
        <v>41</v>
      </c>
      <c r="O316" s="28"/>
      <c r="P316" s="29" t="str">
        <f>IF(D316="","",IF(VLOOKUP($D316,[1]参照!$N$3:$O$11968,2,0)=0,"",VLOOKUP($D316,[1]参照!$N$3:$O$11968,2,0)))</f>
        <v/>
      </c>
      <c r="Q316" s="28"/>
      <c r="R316" s="28"/>
      <c r="S316" s="25"/>
      <c r="T316" s="25"/>
      <c r="U316" s="30" t="str">
        <f>IF(ISERROR(VLOOKUP($O316&amp;$Q316&amp;$R316,[1]参照!$BH$3:$BS$27,3,0)),"",IF(VLOOKUP($O316&amp;$Q316&amp;$R316,[1]参照!$BH$3:$BS$27,3,0)=0,"",VLOOKUP($O316&amp;$Q316&amp;$R316,[1]参照!$BH$3:$BS$27,3,0)))</f>
        <v/>
      </c>
      <c r="V316" s="31"/>
      <c r="W316" s="32"/>
      <c r="X316" s="30" t="str">
        <f>IF(ISERROR(VLOOKUP($O316&amp;$Q316&amp;$R316,[1]参照!$BH$3:$BS$27,8,0)),"",IF(VLOOKUP($O316&amp;$Q316&amp;$R316,[1]参照!$BH$3:$BS$27,8,0)=0,"",VLOOKUP($O316&amp;$Q316&amp;$R316,[1]参照!$BH$3:$BS$27,8,0)))</f>
        <v/>
      </c>
      <c r="Y316" s="30" t="str">
        <f>IF(ISERROR(VLOOKUP($O316&amp;$Q316&amp;$R316,[1]参照!$BH$3:$BS$27,4,0)),"",IF(VLOOKUP($O316&amp;$Q316&amp;$R316,[1]参照!$BH$3:$BS$27,4,0)=0,"",VLOOKUP($O316&amp;$Q316&amp;$R316,[1]参照!$BH$3:$BS$27,4,0)))</f>
        <v/>
      </c>
      <c r="Z316" s="31"/>
      <c r="AA316" s="32"/>
      <c r="AB316" s="30" t="str">
        <f>IF(ISERROR(VLOOKUP($O316&amp;$Q316&amp;$R316,[1]参照!$BH$3:$BS$27,9,0)),"",IF(VLOOKUP($O316&amp;$Q316&amp;$R316,[1]参照!$BH$3:$BS$27,9,0)=0,"",VLOOKUP($O316&amp;$Q316&amp;$R316,[1]参照!$BH$3:$BS$27,9,0)))</f>
        <v/>
      </c>
      <c r="AC316" s="30" t="str">
        <f>IF(ISERROR(VLOOKUP($O316&amp;$Q316&amp;$R316,[1]参照!$BH$3:$BS$27,5,0)),"",IF(VLOOKUP($O316&amp;$Q316&amp;$R316,[1]参照!$BH$3:$BS$27,5,0)=0,"",VLOOKUP($O316&amp;$Q316&amp;$R316,[1]参照!$BH$3:$BS$27,5,0)))</f>
        <v/>
      </c>
      <c r="AD316" s="31"/>
      <c r="AE316" s="32"/>
      <c r="AF316" s="30" t="str">
        <f>IF(ISERROR(VLOOKUP($O316&amp;$Q316&amp;$R316,[1]参照!$BH$3:$BS$27,10,0)),"",IF(VLOOKUP($O316&amp;$Q316&amp;$R316,[1]参照!$BH$3:$BS$27,10,0)=0,"",VLOOKUP($O316&amp;$Q316&amp;$R316,[1]参照!$BH$3:$BS$27,10,0)))</f>
        <v/>
      </c>
      <c r="AG316" s="30" t="str">
        <f>IF(ISERROR(VLOOKUP($O316&amp;$Q316&amp;$R316,[1]参照!$BH$3:$BS$27,6,0)),"",IF(VLOOKUP($O316&amp;$Q316&amp;$R316,[1]参照!$BH$3:$BS$27,6,0)=0,"",VLOOKUP($O316&amp;$Q316&amp;$R316,[1]参照!$BH$3:$BS$27,6,0)))</f>
        <v/>
      </c>
      <c r="AH316" s="31"/>
      <c r="AI316" s="32"/>
      <c r="AJ316" s="30" t="str">
        <f>IF(ISERROR(VLOOKUP($O316&amp;$Q316&amp;$R316,[1]参照!$BH$3:$BS$27,11,0)),"",IF(VLOOKUP($O316&amp;$Q316&amp;$R316,[1]参照!$BH$3:$BS$27,11,0)=0,"",VLOOKUP($O316&amp;$Q316&amp;$R316,[1]参照!$BH$3:$BS$27,11,0)))</f>
        <v/>
      </c>
      <c r="AK316" s="30" t="str">
        <f>IF(ISERROR(VLOOKUP($O316&amp;$Q316&amp;$R316,[1]参照!$BH$3:$BS$27,7,0)),"",IF(VLOOKUP($O316&amp;$Q316&amp;$R316,[1]参照!$BH$3:$BS$27,7,0)=0,"",VLOOKUP($O316&amp;$Q316&amp;$R316,[1]参照!$BH$3:$BS$27,7,0)))</f>
        <v/>
      </c>
      <c r="AL316" s="31"/>
      <c r="AM316" s="32"/>
      <c r="AN316" s="30" t="str">
        <f>IF(ISERROR(VLOOKUP($O316&amp;$Q316&amp;$R316,[1]参照!$BH$3:$BS$27,12,0)),"",IF(VLOOKUP($O316&amp;$Q316&amp;$R316,[1]参照!$BH$3:$BS$27,12,0)=0,"",VLOOKUP($O316&amp;$Q316&amp;$R316,[1]参照!$BH$3:$BS$27,12,0)))</f>
        <v/>
      </c>
      <c r="AO316" s="33"/>
      <c r="AP316" s="34"/>
    </row>
    <row r="317" spans="1:42" ht="21.75" customHeight="1">
      <c r="A317" s="24" t="str">
        <f>[1]表紙!$H$11</f>
        <v>28365</v>
      </c>
      <c r="B317" s="25"/>
      <c r="C317" s="26">
        <v>314</v>
      </c>
      <c r="D317" s="27" t="str">
        <f>IFERROR(VLOOKUP($A317&amp;"-"&amp;[1]★回答入力シート!$F317,[1]参照!$K$3:$N$11968,4,0),"")</f>
        <v/>
      </c>
      <c r="E317" s="27" t="s">
        <v>39</v>
      </c>
      <c r="F317" s="28"/>
      <c r="G317" s="27" t="s">
        <v>40</v>
      </c>
      <c r="H317" s="28"/>
      <c r="I317" s="27" t="s">
        <v>41</v>
      </c>
      <c r="J317" s="27" t="s">
        <v>39</v>
      </c>
      <c r="K317" s="28"/>
      <c r="L317" s="27" t="s">
        <v>40</v>
      </c>
      <c r="M317" s="28"/>
      <c r="N317" s="27" t="s">
        <v>41</v>
      </c>
      <c r="O317" s="28"/>
      <c r="P317" s="29" t="str">
        <f>IF(D317="","",IF(VLOOKUP($D317,[1]参照!$N$3:$O$11968,2,0)=0,"",VLOOKUP($D317,[1]参照!$N$3:$O$11968,2,0)))</f>
        <v/>
      </c>
      <c r="Q317" s="28"/>
      <c r="R317" s="28"/>
      <c r="S317" s="25"/>
      <c r="T317" s="25"/>
      <c r="U317" s="30" t="str">
        <f>IF(ISERROR(VLOOKUP($O317&amp;$Q317&amp;$R317,[1]参照!$BH$3:$BS$27,3,0)),"",IF(VLOOKUP($O317&amp;$Q317&amp;$R317,[1]参照!$BH$3:$BS$27,3,0)=0,"",VLOOKUP($O317&amp;$Q317&amp;$R317,[1]参照!$BH$3:$BS$27,3,0)))</f>
        <v/>
      </c>
      <c r="V317" s="31"/>
      <c r="W317" s="32"/>
      <c r="X317" s="30" t="str">
        <f>IF(ISERROR(VLOOKUP($O317&amp;$Q317&amp;$R317,[1]参照!$BH$3:$BS$27,8,0)),"",IF(VLOOKUP($O317&amp;$Q317&amp;$R317,[1]参照!$BH$3:$BS$27,8,0)=0,"",VLOOKUP($O317&amp;$Q317&amp;$R317,[1]参照!$BH$3:$BS$27,8,0)))</f>
        <v/>
      </c>
      <c r="Y317" s="30" t="str">
        <f>IF(ISERROR(VLOOKUP($O317&amp;$Q317&amp;$R317,[1]参照!$BH$3:$BS$27,4,0)),"",IF(VLOOKUP($O317&amp;$Q317&amp;$R317,[1]参照!$BH$3:$BS$27,4,0)=0,"",VLOOKUP($O317&amp;$Q317&amp;$R317,[1]参照!$BH$3:$BS$27,4,0)))</f>
        <v/>
      </c>
      <c r="Z317" s="31"/>
      <c r="AA317" s="32"/>
      <c r="AB317" s="30" t="str">
        <f>IF(ISERROR(VLOOKUP($O317&amp;$Q317&amp;$R317,[1]参照!$BH$3:$BS$27,9,0)),"",IF(VLOOKUP($O317&amp;$Q317&amp;$R317,[1]参照!$BH$3:$BS$27,9,0)=0,"",VLOOKUP($O317&amp;$Q317&amp;$R317,[1]参照!$BH$3:$BS$27,9,0)))</f>
        <v/>
      </c>
      <c r="AC317" s="30" t="str">
        <f>IF(ISERROR(VLOOKUP($O317&amp;$Q317&amp;$R317,[1]参照!$BH$3:$BS$27,5,0)),"",IF(VLOOKUP($O317&amp;$Q317&amp;$R317,[1]参照!$BH$3:$BS$27,5,0)=0,"",VLOOKUP($O317&amp;$Q317&amp;$R317,[1]参照!$BH$3:$BS$27,5,0)))</f>
        <v/>
      </c>
      <c r="AD317" s="31"/>
      <c r="AE317" s="32"/>
      <c r="AF317" s="30" t="str">
        <f>IF(ISERROR(VLOOKUP($O317&amp;$Q317&amp;$R317,[1]参照!$BH$3:$BS$27,10,0)),"",IF(VLOOKUP($O317&amp;$Q317&amp;$R317,[1]参照!$BH$3:$BS$27,10,0)=0,"",VLOOKUP($O317&amp;$Q317&amp;$R317,[1]参照!$BH$3:$BS$27,10,0)))</f>
        <v/>
      </c>
      <c r="AG317" s="30" t="str">
        <f>IF(ISERROR(VLOOKUP($O317&amp;$Q317&amp;$R317,[1]参照!$BH$3:$BS$27,6,0)),"",IF(VLOOKUP($O317&amp;$Q317&amp;$R317,[1]参照!$BH$3:$BS$27,6,0)=0,"",VLOOKUP($O317&amp;$Q317&amp;$R317,[1]参照!$BH$3:$BS$27,6,0)))</f>
        <v/>
      </c>
      <c r="AH317" s="31"/>
      <c r="AI317" s="32"/>
      <c r="AJ317" s="30" t="str">
        <f>IF(ISERROR(VLOOKUP($O317&amp;$Q317&amp;$R317,[1]参照!$BH$3:$BS$27,11,0)),"",IF(VLOOKUP($O317&amp;$Q317&amp;$R317,[1]参照!$BH$3:$BS$27,11,0)=0,"",VLOOKUP($O317&amp;$Q317&amp;$R317,[1]参照!$BH$3:$BS$27,11,0)))</f>
        <v/>
      </c>
      <c r="AK317" s="30" t="str">
        <f>IF(ISERROR(VLOOKUP($O317&amp;$Q317&amp;$R317,[1]参照!$BH$3:$BS$27,7,0)),"",IF(VLOOKUP($O317&amp;$Q317&amp;$R317,[1]参照!$BH$3:$BS$27,7,0)=0,"",VLOOKUP($O317&amp;$Q317&amp;$R317,[1]参照!$BH$3:$BS$27,7,0)))</f>
        <v/>
      </c>
      <c r="AL317" s="31"/>
      <c r="AM317" s="32"/>
      <c r="AN317" s="30" t="str">
        <f>IF(ISERROR(VLOOKUP($O317&amp;$Q317&amp;$R317,[1]参照!$BH$3:$BS$27,12,0)),"",IF(VLOOKUP($O317&amp;$Q317&amp;$R317,[1]参照!$BH$3:$BS$27,12,0)=0,"",VLOOKUP($O317&amp;$Q317&amp;$R317,[1]参照!$BH$3:$BS$27,12,0)))</f>
        <v/>
      </c>
      <c r="AO317" s="33"/>
      <c r="AP317" s="34"/>
    </row>
    <row r="318" spans="1:42" ht="21.75" customHeight="1">
      <c r="A318" s="24" t="str">
        <f>[1]表紙!$H$11</f>
        <v>28365</v>
      </c>
      <c r="B318" s="25"/>
      <c r="C318" s="26">
        <v>315</v>
      </c>
      <c r="D318" s="27" t="str">
        <f>IFERROR(VLOOKUP($A318&amp;"-"&amp;[1]★回答入力シート!$F318,[1]参照!$K$3:$N$11968,4,0),"")</f>
        <v/>
      </c>
      <c r="E318" s="27" t="s">
        <v>39</v>
      </c>
      <c r="F318" s="28"/>
      <c r="G318" s="27" t="s">
        <v>40</v>
      </c>
      <c r="H318" s="28"/>
      <c r="I318" s="27" t="s">
        <v>41</v>
      </c>
      <c r="J318" s="27" t="s">
        <v>39</v>
      </c>
      <c r="K318" s="28"/>
      <c r="L318" s="27" t="s">
        <v>40</v>
      </c>
      <c r="M318" s="28"/>
      <c r="N318" s="27" t="s">
        <v>41</v>
      </c>
      <c r="O318" s="28"/>
      <c r="P318" s="29" t="str">
        <f>IF(D318="","",IF(VLOOKUP($D318,[1]参照!$N$3:$O$11968,2,0)=0,"",VLOOKUP($D318,[1]参照!$N$3:$O$11968,2,0)))</f>
        <v/>
      </c>
      <c r="Q318" s="28"/>
      <c r="R318" s="28"/>
      <c r="S318" s="25"/>
      <c r="T318" s="25"/>
      <c r="U318" s="30" t="str">
        <f>IF(ISERROR(VLOOKUP($O318&amp;$Q318&amp;$R318,[1]参照!$BH$3:$BS$27,3,0)),"",IF(VLOOKUP($O318&amp;$Q318&amp;$R318,[1]参照!$BH$3:$BS$27,3,0)=0,"",VLOOKUP($O318&amp;$Q318&amp;$R318,[1]参照!$BH$3:$BS$27,3,0)))</f>
        <v/>
      </c>
      <c r="V318" s="31"/>
      <c r="W318" s="32"/>
      <c r="X318" s="30" t="str">
        <f>IF(ISERROR(VLOOKUP($O318&amp;$Q318&amp;$R318,[1]参照!$BH$3:$BS$27,8,0)),"",IF(VLOOKUP($O318&amp;$Q318&amp;$R318,[1]参照!$BH$3:$BS$27,8,0)=0,"",VLOOKUP($O318&amp;$Q318&amp;$R318,[1]参照!$BH$3:$BS$27,8,0)))</f>
        <v/>
      </c>
      <c r="Y318" s="30" t="str">
        <f>IF(ISERROR(VLOOKUP($O318&amp;$Q318&amp;$R318,[1]参照!$BH$3:$BS$27,4,0)),"",IF(VLOOKUP($O318&amp;$Q318&amp;$R318,[1]参照!$BH$3:$BS$27,4,0)=0,"",VLOOKUP($O318&amp;$Q318&amp;$R318,[1]参照!$BH$3:$BS$27,4,0)))</f>
        <v/>
      </c>
      <c r="Z318" s="31"/>
      <c r="AA318" s="32"/>
      <c r="AB318" s="30" t="str">
        <f>IF(ISERROR(VLOOKUP($O318&amp;$Q318&amp;$R318,[1]参照!$BH$3:$BS$27,9,0)),"",IF(VLOOKUP($O318&amp;$Q318&amp;$R318,[1]参照!$BH$3:$BS$27,9,0)=0,"",VLOOKUP($O318&amp;$Q318&amp;$R318,[1]参照!$BH$3:$BS$27,9,0)))</f>
        <v/>
      </c>
      <c r="AC318" s="30" t="str">
        <f>IF(ISERROR(VLOOKUP($O318&amp;$Q318&amp;$R318,[1]参照!$BH$3:$BS$27,5,0)),"",IF(VLOOKUP($O318&amp;$Q318&amp;$R318,[1]参照!$BH$3:$BS$27,5,0)=0,"",VLOOKUP($O318&amp;$Q318&amp;$R318,[1]参照!$BH$3:$BS$27,5,0)))</f>
        <v/>
      </c>
      <c r="AD318" s="31"/>
      <c r="AE318" s="32"/>
      <c r="AF318" s="30" t="str">
        <f>IF(ISERROR(VLOOKUP($O318&amp;$Q318&amp;$R318,[1]参照!$BH$3:$BS$27,10,0)),"",IF(VLOOKUP($O318&amp;$Q318&amp;$R318,[1]参照!$BH$3:$BS$27,10,0)=0,"",VLOOKUP($O318&amp;$Q318&amp;$R318,[1]参照!$BH$3:$BS$27,10,0)))</f>
        <v/>
      </c>
      <c r="AG318" s="30" t="str">
        <f>IF(ISERROR(VLOOKUP($O318&amp;$Q318&amp;$R318,[1]参照!$BH$3:$BS$27,6,0)),"",IF(VLOOKUP($O318&amp;$Q318&amp;$R318,[1]参照!$BH$3:$BS$27,6,0)=0,"",VLOOKUP($O318&amp;$Q318&amp;$R318,[1]参照!$BH$3:$BS$27,6,0)))</f>
        <v/>
      </c>
      <c r="AH318" s="31"/>
      <c r="AI318" s="32"/>
      <c r="AJ318" s="30" t="str">
        <f>IF(ISERROR(VLOOKUP($O318&amp;$Q318&amp;$R318,[1]参照!$BH$3:$BS$27,11,0)),"",IF(VLOOKUP($O318&amp;$Q318&amp;$R318,[1]参照!$BH$3:$BS$27,11,0)=0,"",VLOOKUP($O318&amp;$Q318&amp;$R318,[1]参照!$BH$3:$BS$27,11,0)))</f>
        <v/>
      </c>
      <c r="AK318" s="30" t="str">
        <f>IF(ISERROR(VLOOKUP($O318&amp;$Q318&amp;$R318,[1]参照!$BH$3:$BS$27,7,0)),"",IF(VLOOKUP($O318&amp;$Q318&amp;$R318,[1]参照!$BH$3:$BS$27,7,0)=0,"",VLOOKUP($O318&amp;$Q318&amp;$R318,[1]参照!$BH$3:$BS$27,7,0)))</f>
        <v/>
      </c>
      <c r="AL318" s="31"/>
      <c r="AM318" s="32"/>
      <c r="AN318" s="30" t="str">
        <f>IF(ISERROR(VLOOKUP($O318&amp;$Q318&amp;$R318,[1]参照!$BH$3:$BS$27,12,0)),"",IF(VLOOKUP($O318&amp;$Q318&amp;$R318,[1]参照!$BH$3:$BS$27,12,0)=0,"",VLOOKUP($O318&amp;$Q318&amp;$R318,[1]参照!$BH$3:$BS$27,12,0)))</f>
        <v/>
      </c>
      <c r="AO318" s="33"/>
      <c r="AP318" s="34"/>
    </row>
    <row r="319" spans="1:42" ht="21.75" customHeight="1">
      <c r="A319" s="24" t="str">
        <f>[1]表紙!$H$11</f>
        <v>28365</v>
      </c>
      <c r="B319" s="25"/>
      <c r="C319" s="26">
        <v>316</v>
      </c>
      <c r="D319" s="27" t="str">
        <f>IFERROR(VLOOKUP($A319&amp;"-"&amp;[1]★回答入力シート!$F319,[1]参照!$K$3:$N$11968,4,0),"")</f>
        <v/>
      </c>
      <c r="E319" s="27" t="s">
        <v>39</v>
      </c>
      <c r="F319" s="28"/>
      <c r="G319" s="27" t="s">
        <v>40</v>
      </c>
      <c r="H319" s="28"/>
      <c r="I319" s="27" t="s">
        <v>41</v>
      </c>
      <c r="J319" s="27" t="s">
        <v>39</v>
      </c>
      <c r="K319" s="28"/>
      <c r="L319" s="27" t="s">
        <v>40</v>
      </c>
      <c r="M319" s="28"/>
      <c r="N319" s="27" t="s">
        <v>41</v>
      </c>
      <c r="O319" s="28"/>
      <c r="P319" s="29" t="str">
        <f>IF(D319="","",IF(VLOOKUP($D319,[1]参照!$N$3:$O$11968,2,0)=0,"",VLOOKUP($D319,[1]参照!$N$3:$O$11968,2,0)))</f>
        <v/>
      </c>
      <c r="Q319" s="28"/>
      <c r="R319" s="28"/>
      <c r="S319" s="25"/>
      <c r="T319" s="25"/>
      <c r="U319" s="30" t="str">
        <f>IF(ISERROR(VLOOKUP($O319&amp;$Q319&amp;$R319,[1]参照!$BH$3:$BS$27,3,0)),"",IF(VLOOKUP($O319&amp;$Q319&amp;$R319,[1]参照!$BH$3:$BS$27,3,0)=0,"",VLOOKUP($O319&amp;$Q319&amp;$R319,[1]参照!$BH$3:$BS$27,3,0)))</f>
        <v/>
      </c>
      <c r="V319" s="31"/>
      <c r="W319" s="32"/>
      <c r="X319" s="30" t="str">
        <f>IF(ISERROR(VLOOKUP($O319&amp;$Q319&amp;$R319,[1]参照!$BH$3:$BS$27,8,0)),"",IF(VLOOKUP($O319&amp;$Q319&amp;$R319,[1]参照!$BH$3:$BS$27,8,0)=0,"",VLOOKUP($O319&amp;$Q319&amp;$R319,[1]参照!$BH$3:$BS$27,8,0)))</f>
        <v/>
      </c>
      <c r="Y319" s="30" t="str">
        <f>IF(ISERROR(VLOOKUP($O319&amp;$Q319&amp;$R319,[1]参照!$BH$3:$BS$27,4,0)),"",IF(VLOOKUP($O319&amp;$Q319&amp;$R319,[1]参照!$BH$3:$BS$27,4,0)=0,"",VLOOKUP($O319&amp;$Q319&amp;$R319,[1]参照!$BH$3:$BS$27,4,0)))</f>
        <v/>
      </c>
      <c r="Z319" s="31"/>
      <c r="AA319" s="32"/>
      <c r="AB319" s="30" t="str">
        <f>IF(ISERROR(VLOOKUP($O319&amp;$Q319&amp;$R319,[1]参照!$BH$3:$BS$27,9,0)),"",IF(VLOOKUP($O319&amp;$Q319&amp;$R319,[1]参照!$BH$3:$BS$27,9,0)=0,"",VLOOKUP($O319&amp;$Q319&amp;$R319,[1]参照!$BH$3:$BS$27,9,0)))</f>
        <v/>
      </c>
      <c r="AC319" s="30" t="str">
        <f>IF(ISERROR(VLOOKUP($O319&amp;$Q319&amp;$R319,[1]参照!$BH$3:$BS$27,5,0)),"",IF(VLOOKUP($O319&amp;$Q319&amp;$R319,[1]参照!$BH$3:$BS$27,5,0)=0,"",VLOOKUP($O319&amp;$Q319&amp;$R319,[1]参照!$BH$3:$BS$27,5,0)))</f>
        <v/>
      </c>
      <c r="AD319" s="31"/>
      <c r="AE319" s="32"/>
      <c r="AF319" s="30" t="str">
        <f>IF(ISERROR(VLOOKUP($O319&amp;$Q319&amp;$R319,[1]参照!$BH$3:$BS$27,10,0)),"",IF(VLOOKUP($O319&amp;$Q319&amp;$R319,[1]参照!$BH$3:$BS$27,10,0)=0,"",VLOOKUP($O319&amp;$Q319&amp;$R319,[1]参照!$BH$3:$BS$27,10,0)))</f>
        <v/>
      </c>
      <c r="AG319" s="30" t="str">
        <f>IF(ISERROR(VLOOKUP($O319&amp;$Q319&amp;$R319,[1]参照!$BH$3:$BS$27,6,0)),"",IF(VLOOKUP($O319&amp;$Q319&amp;$R319,[1]参照!$BH$3:$BS$27,6,0)=0,"",VLOOKUP($O319&amp;$Q319&amp;$R319,[1]参照!$BH$3:$BS$27,6,0)))</f>
        <v/>
      </c>
      <c r="AH319" s="31"/>
      <c r="AI319" s="32"/>
      <c r="AJ319" s="30" t="str">
        <f>IF(ISERROR(VLOOKUP($O319&amp;$Q319&amp;$R319,[1]参照!$BH$3:$BS$27,11,0)),"",IF(VLOOKUP($O319&amp;$Q319&amp;$R319,[1]参照!$BH$3:$BS$27,11,0)=0,"",VLOOKUP($O319&amp;$Q319&amp;$R319,[1]参照!$BH$3:$BS$27,11,0)))</f>
        <v/>
      </c>
      <c r="AK319" s="30" t="str">
        <f>IF(ISERROR(VLOOKUP($O319&amp;$Q319&amp;$R319,[1]参照!$BH$3:$BS$27,7,0)),"",IF(VLOOKUP($O319&amp;$Q319&amp;$R319,[1]参照!$BH$3:$BS$27,7,0)=0,"",VLOOKUP($O319&amp;$Q319&amp;$R319,[1]参照!$BH$3:$BS$27,7,0)))</f>
        <v/>
      </c>
      <c r="AL319" s="31"/>
      <c r="AM319" s="32"/>
      <c r="AN319" s="30" t="str">
        <f>IF(ISERROR(VLOOKUP($O319&amp;$Q319&amp;$R319,[1]参照!$BH$3:$BS$27,12,0)),"",IF(VLOOKUP($O319&amp;$Q319&amp;$R319,[1]参照!$BH$3:$BS$27,12,0)=0,"",VLOOKUP($O319&amp;$Q319&amp;$R319,[1]参照!$BH$3:$BS$27,12,0)))</f>
        <v/>
      </c>
      <c r="AO319" s="33"/>
      <c r="AP319" s="34"/>
    </row>
    <row r="320" spans="1:42" ht="21.75" customHeight="1">
      <c r="A320" s="24" t="str">
        <f>[1]表紙!$H$11</f>
        <v>28365</v>
      </c>
      <c r="B320" s="25"/>
      <c r="C320" s="26">
        <v>317</v>
      </c>
      <c r="D320" s="27" t="str">
        <f>IFERROR(VLOOKUP($A320&amp;"-"&amp;[1]★回答入力シート!$F320,[1]参照!$K$3:$N$11968,4,0),"")</f>
        <v/>
      </c>
      <c r="E320" s="27" t="s">
        <v>39</v>
      </c>
      <c r="F320" s="28"/>
      <c r="G320" s="27" t="s">
        <v>40</v>
      </c>
      <c r="H320" s="28"/>
      <c r="I320" s="27" t="s">
        <v>41</v>
      </c>
      <c r="J320" s="27" t="s">
        <v>39</v>
      </c>
      <c r="K320" s="28"/>
      <c r="L320" s="27" t="s">
        <v>40</v>
      </c>
      <c r="M320" s="28"/>
      <c r="N320" s="27" t="s">
        <v>41</v>
      </c>
      <c r="O320" s="28"/>
      <c r="P320" s="29" t="str">
        <f>IF(D320="","",IF(VLOOKUP($D320,[1]参照!$N$3:$O$11968,2,0)=0,"",VLOOKUP($D320,[1]参照!$N$3:$O$11968,2,0)))</f>
        <v/>
      </c>
      <c r="Q320" s="28"/>
      <c r="R320" s="28"/>
      <c r="S320" s="25"/>
      <c r="T320" s="25"/>
      <c r="U320" s="30" t="str">
        <f>IF(ISERROR(VLOOKUP($O320&amp;$Q320&amp;$R320,[1]参照!$BH$3:$BS$27,3,0)),"",IF(VLOOKUP($O320&amp;$Q320&amp;$R320,[1]参照!$BH$3:$BS$27,3,0)=0,"",VLOOKUP($O320&amp;$Q320&amp;$R320,[1]参照!$BH$3:$BS$27,3,0)))</f>
        <v/>
      </c>
      <c r="V320" s="31"/>
      <c r="W320" s="32"/>
      <c r="X320" s="30" t="str">
        <f>IF(ISERROR(VLOOKUP($O320&amp;$Q320&amp;$R320,[1]参照!$BH$3:$BS$27,8,0)),"",IF(VLOOKUP($O320&amp;$Q320&amp;$R320,[1]参照!$BH$3:$BS$27,8,0)=0,"",VLOOKUP($O320&amp;$Q320&amp;$R320,[1]参照!$BH$3:$BS$27,8,0)))</f>
        <v/>
      </c>
      <c r="Y320" s="30" t="str">
        <f>IF(ISERROR(VLOOKUP($O320&amp;$Q320&amp;$R320,[1]参照!$BH$3:$BS$27,4,0)),"",IF(VLOOKUP($O320&amp;$Q320&amp;$R320,[1]参照!$BH$3:$BS$27,4,0)=0,"",VLOOKUP($O320&amp;$Q320&amp;$R320,[1]参照!$BH$3:$BS$27,4,0)))</f>
        <v/>
      </c>
      <c r="Z320" s="31"/>
      <c r="AA320" s="32"/>
      <c r="AB320" s="30" t="str">
        <f>IF(ISERROR(VLOOKUP($O320&amp;$Q320&amp;$R320,[1]参照!$BH$3:$BS$27,9,0)),"",IF(VLOOKUP($O320&amp;$Q320&amp;$R320,[1]参照!$BH$3:$BS$27,9,0)=0,"",VLOOKUP($O320&amp;$Q320&amp;$R320,[1]参照!$BH$3:$BS$27,9,0)))</f>
        <v/>
      </c>
      <c r="AC320" s="30" t="str">
        <f>IF(ISERROR(VLOOKUP($O320&amp;$Q320&amp;$R320,[1]参照!$BH$3:$BS$27,5,0)),"",IF(VLOOKUP($O320&amp;$Q320&amp;$R320,[1]参照!$BH$3:$BS$27,5,0)=0,"",VLOOKUP($O320&amp;$Q320&amp;$R320,[1]参照!$BH$3:$BS$27,5,0)))</f>
        <v/>
      </c>
      <c r="AD320" s="31"/>
      <c r="AE320" s="32"/>
      <c r="AF320" s="30" t="str">
        <f>IF(ISERROR(VLOOKUP($O320&amp;$Q320&amp;$R320,[1]参照!$BH$3:$BS$27,10,0)),"",IF(VLOOKUP($O320&amp;$Q320&amp;$R320,[1]参照!$BH$3:$BS$27,10,0)=0,"",VLOOKUP($O320&amp;$Q320&amp;$R320,[1]参照!$BH$3:$BS$27,10,0)))</f>
        <v/>
      </c>
      <c r="AG320" s="30" t="str">
        <f>IF(ISERROR(VLOOKUP($O320&amp;$Q320&amp;$R320,[1]参照!$BH$3:$BS$27,6,0)),"",IF(VLOOKUP($O320&amp;$Q320&amp;$R320,[1]参照!$BH$3:$BS$27,6,0)=0,"",VLOOKUP($O320&amp;$Q320&amp;$R320,[1]参照!$BH$3:$BS$27,6,0)))</f>
        <v/>
      </c>
      <c r="AH320" s="31"/>
      <c r="AI320" s="32"/>
      <c r="AJ320" s="30" t="str">
        <f>IF(ISERROR(VLOOKUP($O320&amp;$Q320&amp;$R320,[1]参照!$BH$3:$BS$27,11,0)),"",IF(VLOOKUP($O320&amp;$Q320&amp;$R320,[1]参照!$BH$3:$BS$27,11,0)=0,"",VLOOKUP($O320&amp;$Q320&amp;$R320,[1]参照!$BH$3:$BS$27,11,0)))</f>
        <v/>
      </c>
      <c r="AK320" s="30" t="str">
        <f>IF(ISERROR(VLOOKUP($O320&amp;$Q320&amp;$R320,[1]参照!$BH$3:$BS$27,7,0)),"",IF(VLOOKUP($O320&amp;$Q320&amp;$R320,[1]参照!$BH$3:$BS$27,7,0)=0,"",VLOOKUP($O320&amp;$Q320&amp;$R320,[1]参照!$BH$3:$BS$27,7,0)))</f>
        <v/>
      </c>
      <c r="AL320" s="31"/>
      <c r="AM320" s="32"/>
      <c r="AN320" s="30" t="str">
        <f>IF(ISERROR(VLOOKUP($O320&amp;$Q320&amp;$R320,[1]参照!$BH$3:$BS$27,12,0)),"",IF(VLOOKUP($O320&amp;$Q320&amp;$R320,[1]参照!$BH$3:$BS$27,12,0)=0,"",VLOOKUP($O320&amp;$Q320&amp;$R320,[1]参照!$BH$3:$BS$27,12,0)))</f>
        <v/>
      </c>
      <c r="AO320" s="33"/>
      <c r="AP320" s="34"/>
    </row>
    <row r="321" spans="1:42" ht="21.75" customHeight="1">
      <c r="A321" s="24" t="str">
        <f>[1]表紙!$H$11</f>
        <v>28365</v>
      </c>
      <c r="B321" s="25"/>
      <c r="C321" s="26">
        <v>318</v>
      </c>
      <c r="D321" s="27" t="str">
        <f>IFERROR(VLOOKUP($A321&amp;"-"&amp;[1]★回答入力シート!$F321,[1]参照!$K$3:$N$11968,4,0),"")</f>
        <v/>
      </c>
      <c r="E321" s="27" t="s">
        <v>39</v>
      </c>
      <c r="F321" s="28"/>
      <c r="G321" s="27" t="s">
        <v>40</v>
      </c>
      <c r="H321" s="28"/>
      <c r="I321" s="27" t="s">
        <v>41</v>
      </c>
      <c r="J321" s="27" t="s">
        <v>39</v>
      </c>
      <c r="K321" s="28"/>
      <c r="L321" s="27" t="s">
        <v>40</v>
      </c>
      <c r="M321" s="28"/>
      <c r="N321" s="27" t="s">
        <v>41</v>
      </c>
      <c r="O321" s="28"/>
      <c r="P321" s="29" t="str">
        <f>IF(D321="","",IF(VLOOKUP($D321,[1]参照!$N$3:$O$11968,2,0)=0,"",VLOOKUP($D321,[1]参照!$N$3:$O$11968,2,0)))</f>
        <v/>
      </c>
      <c r="Q321" s="28"/>
      <c r="R321" s="28"/>
      <c r="S321" s="25"/>
      <c r="T321" s="25"/>
      <c r="U321" s="30" t="str">
        <f>IF(ISERROR(VLOOKUP($O321&amp;$Q321&amp;$R321,[1]参照!$BH$3:$BS$27,3,0)),"",IF(VLOOKUP($O321&amp;$Q321&amp;$R321,[1]参照!$BH$3:$BS$27,3,0)=0,"",VLOOKUP($O321&amp;$Q321&amp;$R321,[1]参照!$BH$3:$BS$27,3,0)))</f>
        <v/>
      </c>
      <c r="V321" s="31"/>
      <c r="W321" s="32"/>
      <c r="X321" s="30" t="str">
        <f>IF(ISERROR(VLOOKUP($O321&amp;$Q321&amp;$R321,[1]参照!$BH$3:$BS$27,8,0)),"",IF(VLOOKUP($O321&amp;$Q321&amp;$R321,[1]参照!$BH$3:$BS$27,8,0)=0,"",VLOOKUP($O321&amp;$Q321&amp;$R321,[1]参照!$BH$3:$BS$27,8,0)))</f>
        <v/>
      </c>
      <c r="Y321" s="30" t="str">
        <f>IF(ISERROR(VLOOKUP($O321&amp;$Q321&amp;$R321,[1]参照!$BH$3:$BS$27,4,0)),"",IF(VLOOKUP($O321&amp;$Q321&amp;$R321,[1]参照!$BH$3:$BS$27,4,0)=0,"",VLOOKUP($O321&amp;$Q321&amp;$R321,[1]参照!$BH$3:$BS$27,4,0)))</f>
        <v/>
      </c>
      <c r="Z321" s="31"/>
      <c r="AA321" s="32"/>
      <c r="AB321" s="30" t="str">
        <f>IF(ISERROR(VLOOKUP($O321&amp;$Q321&amp;$R321,[1]参照!$BH$3:$BS$27,9,0)),"",IF(VLOOKUP($O321&amp;$Q321&amp;$R321,[1]参照!$BH$3:$BS$27,9,0)=0,"",VLOOKUP($O321&amp;$Q321&amp;$R321,[1]参照!$BH$3:$BS$27,9,0)))</f>
        <v/>
      </c>
      <c r="AC321" s="30" t="str">
        <f>IF(ISERROR(VLOOKUP($O321&amp;$Q321&amp;$R321,[1]参照!$BH$3:$BS$27,5,0)),"",IF(VLOOKUP($O321&amp;$Q321&amp;$R321,[1]参照!$BH$3:$BS$27,5,0)=0,"",VLOOKUP($O321&amp;$Q321&amp;$R321,[1]参照!$BH$3:$BS$27,5,0)))</f>
        <v/>
      </c>
      <c r="AD321" s="31"/>
      <c r="AE321" s="32"/>
      <c r="AF321" s="30" t="str">
        <f>IF(ISERROR(VLOOKUP($O321&amp;$Q321&amp;$R321,[1]参照!$BH$3:$BS$27,10,0)),"",IF(VLOOKUP($O321&amp;$Q321&amp;$R321,[1]参照!$BH$3:$BS$27,10,0)=0,"",VLOOKUP($O321&amp;$Q321&amp;$R321,[1]参照!$BH$3:$BS$27,10,0)))</f>
        <v/>
      </c>
      <c r="AG321" s="30" t="str">
        <f>IF(ISERROR(VLOOKUP($O321&amp;$Q321&amp;$R321,[1]参照!$BH$3:$BS$27,6,0)),"",IF(VLOOKUP($O321&amp;$Q321&amp;$R321,[1]参照!$BH$3:$BS$27,6,0)=0,"",VLOOKUP($O321&amp;$Q321&amp;$R321,[1]参照!$BH$3:$BS$27,6,0)))</f>
        <v/>
      </c>
      <c r="AH321" s="31"/>
      <c r="AI321" s="32"/>
      <c r="AJ321" s="30" t="str">
        <f>IF(ISERROR(VLOOKUP($O321&amp;$Q321&amp;$R321,[1]参照!$BH$3:$BS$27,11,0)),"",IF(VLOOKUP($O321&amp;$Q321&amp;$R321,[1]参照!$BH$3:$BS$27,11,0)=0,"",VLOOKUP($O321&amp;$Q321&amp;$R321,[1]参照!$BH$3:$BS$27,11,0)))</f>
        <v/>
      </c>
      <c r="AK321" s="30" t="str">
        <f>IF(ISERROR(VLOOKUP($O321&amp;$Q321&amp;$R321,[1]参照!$BH$3:$BS$27,7,0)),"",IF(VLOOKUP($O321&amp;$Q321&amp;$R321,[1]参照!$BH$3:$BS$27,7,0)=0,"",VLOOKUP($O321&amp;$Q321&amp;$R321,[1]参照!$BH$3:$BS$27,7,0)))</f>
        <v/>
      </c>
      <c r="AL321" s="31"/>
      <c r="AM321" s="32"/>
      <c r="AN321" s="30" t="str">
        <f>IF(ISERROR(VLOOKUP($O321&amp;$Q321&amp;$R321,[1]参照!$BH$3:$BS$27,12,0)),"",IF(VLOOKUP($O321&amp;$Q321&amp;$R321,[1]参照!$BH$3:$BS$27,12,0)=0,"",VLOOKUP($O321&amp;$Q321&amp;$R321,[1]参照!$BH$3:$BS$27,12,0)))</f>
        <v/>
      </c>
      <c r="AO321" s="33"/>
      <c r="AP321" s="34"/>
    </row>
    <row r="322" spans="1:42" ht="21.75" customHeight="1">
      <c r="A322" s="24" t="str">
        <f>[1]表紙!$H$11</f>
        <v>28365</v>
      </c>
      <c r="B322" s="25"/>
      <c r="C322" s="26">
        <v>319</v>
      </c>
      <c r="D322" s="27" t="str">
        <f>IFERROR(VLOOKUP($A322&amp;"-"&amp;[1]★回答入力シート!$F322,[1]参照!$K$3:$N$11968,4,0),"")</f>
        <v/>
      </c>
      <c r="E322" s="27" t="s">
        <v>39</v>
      </c>
      <c r="F322" s="28"/>
      <c r="G322" s="27" t="s">
        <v>40</v>
      </c>
      <c r="H322" s="28"/>
      <c r="I322" s="27" t="s">
        <v>41</v>
      </c>
      <c r="J322" s="27" t="s">
        <v>39</v>
      </c>
      <c r="K322" s="28"/>
      <c r="L322" s="27" t="s">
        <v>40</v>
      </c>
      <c r="M322" s="28"/>
      <c r="N322" s="27" t="s">
        <v>41</v>
      </c>
      <c r="O322" s="28"/>
      <c r="P322" s="29" t="str">
        <f>IF(D322="","",IF(VLOOKUP($D322,[1]参照!$N$3:$O$11968,2,0)=0,"",VLOOKUP($D322,[1]参照!$N$3:$O$11968,2,0)))</f>
        <v/>
      </c>
      <c r="Q322" s="28"/>
      <c r="R322" s="28"/>
      <c r="S322" s="25"/>
      <c r="T322" s="25"/>
      <c r="U322" s="30" t="str">
        <f>IF(ISERROR(VLOOKUP($O322&amp;$Q322&amp;$R322,[1]参照!$BH$3:$BS$27,3,0)),"",IF(VLOOKUP($O322&amp;$Q322&amp;$R322,[1]参照!$BH$3:$BS$27,3,0)=0,"",VLOOKUP($O322&amp;$Q322&amp;$R322,[1]参照!$BH$3:$BS$27,3,0)))</f>
        <v/>
      </c>
      <c r="V322" s="31"/>
      <c r="W322" s="32"/>
      <c r="X322" s="30" t="str">
        <f>IF(ISERROR(VLOOKUP($O322&amp;$Q322&amp;$R322,[1]参照!$BH$3:$BS$27,8,0)),"",IF(VLOOKUP($O322&amp;$Q322&amp;$R322,[1]参照!$BH$3:$BS$27,8,0)=0,"",VLOOKUP($O322&amp;$Q322&amp;$R322,[1]参照!$BH$3:$BS$27,8,0)))</f>
        <v/>
      </c>
      <c r="Y322" s="30" t="str">
        <f>IF(ISERROR(VLOOKUP($O322&amp;$Q322&amp;$R322,[1]参照!$BH$3:$BS$27,4,0)),"",IF(VLOOKUP($O322&amp;$Q322&amp;$R322,[1]参照!$BH$3:$BS$27,4,0)=0,"",VLOOKUP($O322&amp;$Q322&amp;$R322,[1]参照!$BH$3:$BS$27,4,0)))</f>
        <v/>
      </c>
      <c r="Z322" s="31"/>
      <c r="AA322" s="32"/>
      <c r="AB322" s="30" t="str">
        <f>IF(ISERROR(VLOOKUP($O322&amp;$Q322&amp;$R322,[1]参照!$BH$3:$BS$27,9,0)),"",IF(VLOOKUP($O322&amp;$Q322&amp;$R322,[1]参照!$BH$3:$BS$27,9,0)=0,"",VLOOKUP($O322&amp;$Q322&amp;$R322,[1]参照!$BH$3:$BS$27,9,0)))</f>
        <v/>
      </c>
      <c r="AC322" s="30" t="str">
        <f>IF(ISERROR(VLOOKUP($O322&amp;$Q322&amp;$R322,[1]参照!$BH$3:$BS$27,5,0)),"",IF(VLOOKUP($O322&amp;$Q322&amp;$R322,[1]参照!$BH$3:$BS$27,5,0)=0,"",VLOOKUP($O322&amp;$Q322&amp;$R322,[1]参照!$BH$3:$BS$27,5,0)))</f>
        <v/>
      </c>
      <c r="AD322" s="31"/>
      <c r="AE322" s="32"/>
      <c r="AF322" s="30" t="str">
        <f>IF(ISERROR(VLOOKUP($O322&amp;$Q322&amp;$R322,[1]参照!$BH$3:$BS$27,10,0)),"",IF(VLOOKUP($O322&amp;$Q322&amp;$R322,[1]参照!$BH$3:$BS$27,10,0)=0,"",VLOOKUP($O322&amp;$Q322&amp;$R322,[1]参照!$BH$3:$BS$27,10,0)))</f>
        <v/>
      </c>
      <c r="AG322" s="30" t="str">
        <f>IF(ISERROR(VLOOKUP($O322&amp;$Q322&amp;$R322,[1]参照!$BH$3:$BS$27,6,0)),"",IF(VLOOKUP($O322&amp;$Q322&amp;$R322,[1]参照!$BH$3:$BS$27,6,0)=0,"",VLOOKUP($O322&amp;$Q322&amp;$R322,[1]参照!$BH$3:$BS$27,6,0)))</f>
        <v/>
      </c>
      <c r="AH322" s="31"/>
      <c r="AI322" s="32"/>
      <c r="AJ322" s="30" t="str">
        <f>IF(ISERROR(VLOOKUP($O322&amp;$Q322&amp;$R322,[1]参照!$BH$3:$BS$27,11,0)),"",IF(VLOOKUP($O322&amp;$Q322&amp;$R322,[1]参照!$BH$3:$BS$27,11,0)=0,"",VLOOKUP($O322&amp;$Q322&amp;$R322,[1]参照!$BH$3:$BS$27,11,0)))</f>
        <v/>
      </c>
      <c r="AK322" s="30" t="str">
        <f>IF(ISERROR(VLOOKUP($O322&amp;$Q322&amp;$R322,[1]参照!$BH$3:$BS$27,7,0)),"",IF(VLOOKUP($O322&amp;$Q322&amp;$R322,[1]参照!$BH$3:$BS$27,7,0)=0,"",VLOOKUP($O322&amp;$Q322&amp;$R322,[1]参照!$BH$3:$BS$27,7,0)))</f>
        <v/>
      </c>
      <c r="AL322" s="31"/>
      <c r="AM322" s="32"/>
      <c r="AN322" s="30" t="str">
        <f>IF(ISERROR(VLOOKUP($O322&amp;$Q322&amp;$R322,[1]参照!$BH$3:$BS$27,12,0)),"",IF(VLOOKUP($O322&amp;$Q322&amp;$R322,[1]参照!$BH$3:$BS$27,12,0)=0,"",VLOOKUP($O322&amp;$Q322&amp;$R322,[1]参照!$BH$3:$BS$27,12,0)))</f>
        <v/>
      </c>
      <c r="AO322" s="33"/>
      <c r="AP322" s="34"/>
    </row>
    <row r="323" spans="1:42" ht="21.75" customHeight="1">
      <c r="A323" s="24" t="str">
        <f>[1]表紙!$H$11</f>
        <v>28365</v>
      </c>
      <c r="B323" s="25"/>
      <c r="C323" s="26">
        <v>320</v>
      </c>
      <c r="D323" s="27" t="str">
        <f>IFERROR(VLOOKUP($A323&amp;"-"&amp;[1]★回答入力シート!$F323,[1]参照!$K$3:$N$11968,4,0),"")</f>
        <v/>
      </c>
      <c r="E323" s="27" t="s">
        <v>39</v>
      </c>
      <c r="F323" s="28"/>
      <c r="G323" s="27" t="s">
        <v>40</v>
      </c>
      <c r="H323" s="28"/>
      <c r="I323" s="27" t="s">
        <v>41</v>
      </c>
      <c r="J323" s="27" t="s">
        <v>39</v>
      </c>
      <c r="K323" s="28"/>
      <c r="L323" s="27" t="s">
        <v>40</v>
      </c>
      <c r="M323" s="28"/>
      <c r="N323" s="27" t="s">
        <v>41</v>
      </c>
      <c r="O323" s="28"/>
      <c r="P323" s="29" t="str">
        <f>IF(D323="","",IF(VLOOKUP($D323,[1]参照!$N$3:$O$11968,2,0)=0,"",VLOOKUP($D323,[1]参照!$N$3:$O$11968,2,0)))</f>
        <v/>
      </c>
      <c r="Q323" s="28"/>
      <c r="R323" s="28"/>
      <c r="S323" s="25"/>
      <c r="T323" s="25"/>
      <c r="U323" s="30" t="str">
        <f>IF(ISERROR(VLOOKUP($O323&amp;$Q323&amp;$R323,[1]参照!$BH$3:$BS$27,3,0)),"",IF(VLOOKUP($O323&amp;$Q323&amp;$R323,[1]参照!$BH$3:$BS$27,3,0)=0,"",VLOOKUP($O323&amp;$Q323&amp;$R323,[1]参照!$BH$3:$BS$27,3,0)))</f>
        <v/>
      </c>
      <c r="V323" s="31"/>
      <c r="W323" s="32"/>
      <c r="X323" s="30" t="str">
        <f>IF(ISERROR(VLOOKUP($O323&amp;$Q323&amp;$R323,[1]参照!$BH$3:$BS$27,8,0)),"",IF(VLOOKUP($O323&amp;$Q323&amp;$R323,[1]参照!$BH$3:$BS$27,8,0)=0,"",VLOOKUP($O323&amp;$Q323&amp;$R323,[1]参照!$BH$3:$BS$27,8,0)))</f>
        <v/>
      </c>
      <c r="Y323" s="30" t="str">
        <f>IF(ISERROR(VLOOKUP($O323&amp;$Q323&amp;$R323,[1]参照!$BH$3:$BS$27,4,0)),"",IF(VLOOKUP($O323&amp;$Q323&amp;$R323,[1]参照!$BH$3:$BS$27,4,0)=0,"",VLOOKUP($O323&amp;$Q323&amp;$R323,[1]参照!$BH$3:$BS$27,4,0)))</f>
        <v/>
      </c>
      <c r="Z323" s="31"/>
      <c r="AA323" s="32"/>
      <c r="AB323" s="30" t="str">
        <f>IF(ISERROR(VLOOKUP($O323&amp;$Q323&amp;$R323,[1]参照!$BH$3:$BS$27,9,0)),"",IF(VLOOKUP($O323&amp;$Q323&amp;$R323,[1]参照!$BH$3:$BS$27,9,0)=0,"",VLOOKUP($O323&amp;$Q323&amp;$R323,[1]参照!$BH$3:$BS$27,9,0)))</f>
        <v/>
      </c>
      <c r="AC323" s="30" t="str">
        <f>IF(ISERROR(VLOOKUP($O323&amp;$Q323&amp;$R323,[1]参照!$BH$3:$BS$27,5,0)),"",IF(VLOOKUP($O323&amp;$Q323&amp;$R323,[1]参照!$BH$3:$BS$27,5,0)=0,"",VLOOKUP($O323&amp;$Q323&amp;$R323,[1]参照!$BH$3:$BS$27,5,0)))</f>
        <v/>
      </c>
      <c r="AD323" s="31"/>
      <c r="AE323" s="32"/>
      <c r="AF323" s="30" t="str">
        <f>IF(ISERROR(VLOOKUP($O323&amp;$Q323&amp;$R323,[1]参照!$BH$3:$BS$27,10,0)),"",IF(VLOOKUP($O323&amp;$Q323&amp;$R323,[1]参照!$BH$3:$BS$27,10,0)=0,"",VLOOKUP($O323&amp;$Q323&amp;$R323,[1]参照!$BH$3:$BS$27,10,0)))</f>
        <v/>
      </c>
      <c r="AG323" s="30" t="str">
        <f>IF(ISERROR(VLOOKUP($O323&amp;$Q323&amp;$R323,[1]参照!$BH$3:$BS$27,6,0)),"",IF(VLOOKUP($O323&amp;$Q323&amp;$R323,[1]参照!$BH$3:$BS$27,6,0)=0,"",VLOOKUP($O323&amp;$Q323&amp;$R323,[1]参照!$BH$3:$BS$27,6,0)))</f>
        <v/>
      </c>
      <c r="AH323" s="31"/>
      <c r="AI323" s="32"/>
      <c r="AJ323" s="30" t="str">
        <f>IF(ISERROR(VLOOKUP($O323&amp;$Q323&amp;$R323,[1]参照!$BH$3:$BS$27,11,0)),"",IF(VLOOKUP($O323&amp;$Q323&amp;$R323,[1]参照!$BH$3:$BS$27,11,0)=0,"",VLOOKUP($O323&amp;$Q323&amp;$R323,[1]参照!$BH$3:$BS$27,11,0)))</f>
        <v/>
      </c>
      <c r="AK323" s="30" t="str">
        <f>IF(ISERROR(VLOOKUP($O323&amp;$Q323&amp;$R323,[1]参照!$BH$3:$BS$27,7,0)),"",IF(VLOOKUP($O323&amp;$Q323&amp;$R323,[1]参照!$BH$3:$BS$27,7,0)=0,"",VLOOKUP($O323&amp;$Q323&amp;$R323,[1]参照!$BH$3:$BS$27,7,0)))</f>
        <v/>
      </c>
      <c r="AL323" s="31"/>
      <c r="AM323" s="32"/>
      <c r="AN323" s="30" t="str">
        <f>IF(ISERROR(VLOOKUP($O323&amp;$Q323&amp;$R323,[1]参照!$BH$3:$BS$27,12,0)),"",IF(VLOOKUP($O323&amp;$Q323&amp;$R323,[1]参照!$BH$3:$BS$27,12,0)=0,"",VLOOKUP($O323&amp;$Q323&amp;$R323,[1]参照!$BH$3:$BS$27,12,0)))</f>
        <v/>
      </c>
      <c r="AO323" s="33"/>
      <c r="AP323" s="34"/>
    </row>
    <row r="324" spans="1:42" ht="21.75" customHeight="1">
      <c r="A324" s="24" t="str">
        <f>[1]表紙!$H$11</f>
        <v>28365</v>
      </c>
      <c r="B324" s="25"/>
      <c r="C324" s="26">
        <v>321</v>
      </c>
      <c r="D324" s="27" t="str">
        <f>IFERROR(VLOOKUP($A324&amp;"-"&amp;[1]★回答入力シート!$F324,[1]参照!$K$3:$N$11968,4,0),"")</f>
        <v/>
      </c>
      <c r="E324" s="27" t="s">
        <v>39</v>
      </c>
      <c r="F324" s="28"/>
      <c r="G324" s="27" t="s">
        <v>40</v>
      </c>
      <c r="H324" s="28"/>
      <c r="I324" s="27" t="s">
        <v>41</v>
      </c>
      <c r="J324" s="27" t="s">
        <v>39</v>
      </c>
      <c r="K324" s="28"/>
      <c r="L324" s="27" t="s">
        <v>40</v>
      </c>
      <c r="M324" s="28"/>
      <c r="N324" s="27" t="s">
        <v>41</v>
      </c>
      <c r="O324" s="28"/>
      <c r="P324" s="29" t="str">
        <f>IF(D324="","",IF(VLOOKUP($D324,[1]参照!$N$3:$O$11968,2,0)=0,"",VLOOKUP($D324,[1]参照!$N$3:$O$11968,2,0)))</f>
        <v/>
      </c>
      <c r="Q324" s="28"/>
      <c r="R324" s="28"/>
      <c r="S324" s="25"/>
      <c r="T324" s="25"/>
      <c r="U324" s="30" t="str">
        <f>IF(ISERROR(VLOOKUP($O324&amp;$Q324&amp;$R324,[1]参照!$BH$3:$BS$27,3,0)),"",IF(VLOOKUP($O324&amp;$Q324&amp;$R324,[1]参照!$BH$3:$BS$27,3,0)=0,"",VLOOKUP($O324&amp;$Q324&amp;$R324,[1]参照!$BH$3:$BS$27,3,0)))</f>
        <v/>
      </c>
      <c r="V324" s="31"/>
      <c r="W324" s="32"/>
      <c r="X324" s="30" t="str">
        <f>IF(ISERROR(VLOOKUP($O324&amp;$Q324&amp;$R324,[1]参照!$BH$3:$BS$27,8,0)),"",IF(VLOOKUP($O324&amp;$Q324&amp;$R324,[1]参照!$BH$3:$BS$27,8,0)=0,"",VLOOKUP($O324&amp;$Q324&amp;$R324,[1]参照!$BH$3:$BS$27,8,0)))</f>
        <v/>
      </c>
      <c r="Y324" s="30" t="str">
        <f>IF(ISERROR(VLOOKUP($O324&amp;$Q324&amp;$R324,[1]参照!$BH$3:$BS$27,4,0)),"",IF(VLOOKUP($O324&amp;$Q324&amp;$R324,[1]参照!$BH$3:$BS$27,4,0)=0,"",VLOOKUP($O324&amp;$Q324&amp;$R324,[1]参照!$BH$3:$BS$27,4,0)))</f>
        <v/>
      </c>
      <c r="Z324" s="31"/>
      <c r="AA324" s="32"/>
      <c r="AB324" s="30" t="str">
        <f>IF(ISERROR(VLOOKUP($O324&amp;$Q324&amp;$R324,[1]参照!$BH$3:$BS$27,9,0)),"",IF(VLOOKUP($O324&amp;$Q324&amp;$R324,[1]参照!$BH$3:$BS$27,9,0)=0,"",VLOOKUP($O324&amp;$Q324&amp;$R324,[1]参照!$BH$3:$BS$27,9,0)))</f>
        <v/>
      </c>
      <c r="AC324" s="30" t="str">
        <f>IF(ISERROR(VLOOKUP($O324&amp;$Q324&amp;$R324,[1]参照!$BH$3:$BS$27,5,0)),"",IF(VLOOKUP($O324&amp;$Q324&amp;$R324,[1]参照!$BH$3:$BS$27,5,0)=0,"",VLOOKUP($O324&amp;$Q324&amp;$R324,[1]参照!$BH$3:$BS$27,5,0)))</f>
        <v/>
      </c>
      <c r="AD324" s="31"/>
      <c r="AE324" s="32"/>
      <c r="AF324" s="30" t="str">
        <f>IF(ISERROR(VLOOKUP($O324&amp;$Q324&amp;$R324,[1]参照!$BH$3:$BS$27,10,0)),"",IF(VLOOKUP($O324&amp;$Q324&amp;$R324,[1]参照!$BH$3:$BS$27,10,0)=0,"",VLOOKUP($O324&amp;$Q324&amp;$R324,[1]参照!$BH$3:$BS$27,10,0)))</f>
        <v/>
      </c>
      <c r="AG324" s="30" t="str">
        <f>IF(ISERROR(VLOOKUP($O324&amp;$Q324&amp;$R324,[1]参照!$BH$3:$BS$27,6,0)),"",IF(VLOOKUP($O324&amp;$Q324&amp;$R324,[1]参照!$BH$3:$BS$27,6,0)=0,"",VLOOKUP($O324&amp;$Q324&amp;$R324,[1]参照!$BH$3:$BS$27,6,0)))</f>
        <v/>
      </c>
      <c r="AH324" s="31"/>
      <c r="AI324" s="32"/>
      <c r="AJ324" s="30" t="str">
        <f>IF(ISERROR(VLOOKUP($O324&amp;$Q324&amp;$R324,[1]参照!$BH$3:$BS$27,11,0)),"",IF(VLOOKUP($O324&amp;$Q324&amp;$R324,[1]参照!$BH$3:$BS$27,11,0)=0,"",VLOOKUP($O324&amp;$Q324&amp;$R324,[1]参照!$BH$3:$BS$27,11,0)))</f>
        <v/>
      </c>
      <c r="AK324" s="30" t="str">
        <f>IF(ISERROR(VLOOKUP($O324&amp;$Q324&amp;$R324,[1]参照!$BH$3:$BS$27,7,0)),"",IF(VLOOKUP($O324&amp;$Q324&amp;$R324,[1]参照!$BH$3:$BS$27,7,0)=0,"",VLOOKUP($O324&amp;$Q324&amp;$R324,[1]参照!$BH$3:$BS$27,7,0)))</f>
        <v/>
      </c>
      <c r="AL324" s="31"/>
      <c r="AM324" s="32"/>
      <c r="AN324" s="30" t="str">
        <f>IF(ISERROR(VLOOKUP($O324&amp;$Q324&amp;$R324,[1]参照!$BH$3:$BS$27,12,0)),"",IF(VLOOKUP($O324&amp;$Q324&amp;$R324,[1]参照!$BH$3:$BS$27,12,0)=0,"",VLOOKUP($O324&amp;$Q324&amp;$R324,[1]参照!$BH$3:$BS$27,12,0)))</f>
        <v/>
      </c>
      <c r="AO324" s="33"/>
      <c r="AP324" s="34"/>
    </row>
    <row r="325" spans="1:42" ht="21.75" customHeight="1">
      <c r="A325" s="24" t="str">
        <f>[1]表紙!$H$11</f>
        <v>28365</v>
      </c>
      <c r="B325" s="25"/>
      <c r="C325" s="26">
        <v>322</v>
      </c>
      <c r="D325" s="27" t="str">
        <f>IFERROR(VLOOKUP($A325&amp;"-"&amp;[1]★回答入力シート!$F325,[1]参照!$K$3:$N$11968,4,0),"")</f>
        <v/>
      </c>
      <c r="E325" s="27" t="s">
        <v>39</v>
      </c>
      <c r="F325" s="28"/>
      <c r="G325" s="27" t="s">
        <v>40</v>
      </c>
      <c r="H325" s="28"/>
      <c r="I325" s="27" t="s">
        <v>41</v>
      </c>
      <c r="J325" s="27" t="s">
        <v>39</v>
      </c>
      <c r="K325" s="28"/>
      <c r="L325" s="27" t="s">
        <v>40</v>
      </c>
      <c r="M325" s="28"/>
      <c r="N325" s="27" t="s">
        <v>41</v>
      </c>
      <c r="O325" s="28"/>
      <c r="P325" s="29" t="str">
        <f>IF(D325="","",IF(VLOOKUP($D325,[1]参照!$N$3:$O$11968,2,0)=0,"",VLOOKUP($D325,[1]参照!$N$3:$O$11968,2,0)))</f>
        <v/>
      </c>
      <c r="Q325" s="28"/>
      <c r="R325" s="28"/>
      <c r="S325" s="25"/>
      <c r="T325" s="25"/>
      <c r="U325" s="30" t="str">
        <f>IF(ISERROR(VLOOKUP($O325&amp;$Q325&amp;$R325,[1]参照!$BH$3:$BS$27,3,0)),"",IF(VLOOKUP($O325&amp;$Q325&amp;$R325,[1]参照!$BH$3:$BS$27,3,0)=0,"",VLOOKUP($O325&amp;$Q325&amp;$R325,[1]参照!$BH$3:$BS$27,3,0)))</f>
        <v/>
      </c>
      <c r="V325" s="31"/>
      <c r="W325" s="32"/>
      <c r="X325" s="30" t="str">
        <f>IF(ISERROR(VLOOKUP($O325&amp;$Q325&amp;$R325,[1]参照!$BH$3:$BS$27,8,0)),"",IF(VLOOKUP($O325&amp;$Q325&amp;$R325,[1]参照!$BH$3:$BS$27,8,0)=0,"",VLOOKUP($O325&amp;$Q325&amp;$R325,[1]参照!$BH$3:$BS$27,8,0)))</f>
        <v/>
      </c>
      <c r="Y325" s="30" t="str">
        <f>IF(ISERROR(VLOOKUP($O325&amp;$Q325&amp;$R325,[1]参照!$BH$3:$BS$27,4,0)),"",IF(VLOOKUP($O325&amp;$Q325&amp;$R325,[1]参照!$BH$3:$BS$27,4,0)=0,"",VLOOKUP($O325&amp;$Q325&amp;$R325,[1]参照!$BH$3:$BS$27,4,0)))</f>
        <v/>
      </c>
      <c r="Z325" s="31"/>
      <c r="AA325" s="32"/>
      <c r="AB325" s="30" t="str">
        <f>IF(ISERROR(VLOOKUP($O325&amp;$Q325&amp;$R325,[1]参照!$BH$3:$BS$27,9,0)),"",IF(VLOOKUP($O325&amp;$Q325&amp;$R325,[1]参照!$BH$3:$BS$27,9,0)=0,"",VLOOKUP($O325&amp;$Q325&amp;$R325,[1]参照!$BH$3:$BS$27,9,0)))</f>
        <v/>
      </c>
      <c r="AC325" s="30" t="str">
        <f>IF(ISERROR(VLOOKUP($O325&amp;$Q325&amp;$R325,[1]参照!$BH$3:$BS$27,5,0)),"",IF(VLOOKUP($O325&amp;$Q325&amp;$R325,[1]参照!$BH$3:$BS$27,5,0)=0,"",VLOOKUP($O325&amp;$Q325&amp;$R325,[1]参照!$BH$3:$BS$27,5,0)))</f>
        <v/>
      </c>
      <c r="AD325" s="31"/>
      <c r="AE325" s="32"/>
      <c r="AF325" s="30" t="str">
        <f>IF(ISERROR(VLOOKUP($O325&amp;$Q325&amp;$R325,[1]参照!$BH$3:$BS$27,10,0)),"",IF(VLOOKUP($O325&amp;$Q325&amp;$R325,[1]参照!$BH$3:$BS$27,10,0)=0,"",VLOOKUP($O325&amp;$Q325&amp;$R325,[1]参照!$BH$3:$BS$27,10,0)))</f>
        <v/>
      </c>
      <c r="AG325" s="30" t="str">
        <f>IF(ISERROR(VLOOKUP($O325&amp;$Q325&amp;$R325,[1]参照!$BH$3:$BS$27,6,0)),"",IF(VLOOKUP($O325&amp;$Q325&amp;$R325,[1]参照!$BH$3:$BS$27,6,0)=0,"",VLOOKUP($O325&amp;$Q325&amp;$R325,[1]参照!$BH$3:$BS$27,6,0)))</f>
        <v/>
      </c>
      <c r="AH325" s="31"/>
      <c r="AI325" s="32"/>
      <c r="AJ325" s="30" t="str">
        <f>IF(ISERROR(VLOOKUP($O325&amp;$Q325&amp;$R325,[1]参照!$BH$3:$BS$27,11,0)),"",IF(VLOOKUP($O325&amp;$Q325&amp;$R325,[1]参照!$BH$3:$BS$27,11,0)=0,"",VLOOKUP($O325&amp;$Q325&amp;$R325,[1]参照!$BH$3:$BS$27,11,0)))</f>
        <v/>
      </c>
      <c r="AK325" s="30" t="str">
        <f>IF(ISERROR(VLOOKUP($O325&amp;$Q325&amp;$R325,[1]参照!$BH$3:$BS$27,7,0)),"",IF(VLOOKUP($O325&amp;$Q325&amp;$R325,[1]参照!$BH$3:$BS$27,7,0)=0,"",VLOOKUP($O325&amp;$Q325&amp;$R325,[1]参照!$BH$3:$BS$27,7,0)))</f>
        <v/>
      </c>
      <c r="AL325" s="31"/>
      <c r="AM325" s="32"/>
      <c r="AN325" s="30" t="str">
        <f>IF(ISERROR(VLOOKUP($O325&amp;$Q325&amp;$R325,[1]参照!$BH$3:$BS$27,12,0)),"",IF(VLOOKUP($O325&amp;$Q325&amp;$R325,[1]参照!$BH$3:$BS$27,12,0)=0,"",VLOOKUP($O325&amp;$Q325&amp;$R325,[1]参照!$BH$3:$BS$27,12,0)))</f>
        <v/>
      </c>
      <c r="AO325" s="33"/>
      <c r="AP325" s="34"/>
    </row>
    <row r="326" spans="1:42" ht="21.75" customHeight="1">
      <c r="A326" s="24" t="str">
        <f>[1]表紙!$H$11</f>
        <v>28365</v>
      </c>
      <c r="B326" s="25"/>
      <c r="C326" s="26">
        <v>323</v>
      </c>
      <c r="D326" s="27" t="str">
        <f>IFERROR(VLOOKUP($A326&amp;"-"&amp;[1]★回答入力シート!$F326,[1]参照!$K$3:$N$11968,4,0),"")</f>
        <v/>
      </c>
      <c r="E326" s="27" t="s">
        <v>39</v>
      </c>
      <c r="F326" s="28"/>
      <c r="G326" s="27" t="s">
        <v>40</v>
      </c>
      <c r="H326" s="28"/>
      <c r="I326" s="27" t="s">
        <v>41</v>
      </c>
      <c r="J326" s="27" t="s">
        <v>39</v>
      </c>
      <c r="K326" s="28"/>
      <c r="L326" s="27" t="s">
        <v>40</v>
      </c>
      <c r="M326" s="28"/>
      <c r="N326" s="27" t="s">
        <v>41</v>
      </c>
      <c r="O326" s="28"/>
      <c r="P326" s="29" t="str">
        <f>IF(D326="","",IF(VLOOKUP($D326,[1]参照!$N$3:$O$11968,2,0)=0,"",VLOOKUP($D326,[1]参照!$N$3:$O$11968,2,0)))</f>
        <v/>
      </c>
      <c r="Q326" s="28"/>
      <c r="R326" s="28"/>
      <c r="S326" s="25"/>
      <c r="T326" s="25"/>
      <c r="U326" s="30" t="str">
        <f>IF(ISERROR(VLOOKUP($O326&amp;$Q326&amp;$R326,[1]参照!$BH$3:$BS$27,3,0)),"",IF(VLOOKUP($O326&amp;$Q326&amp;$R326,[1]参照!$BH$3:$BS$27,3,0)=0,"",VLOOKUP($O326&amp;$Q326&amp;$R326,[1]参照!$BH$3:$BS$27,3,0)))</f>
        <v/>
      </c>
      <c r="V326" s="31"/>
      <c r="W326" s="32"/>
      <c r="X326" s="30" t="str">
        <f>IF(ISERROR(VLOOKUP($O326&amp;$Q326&amp;$R326,[1]参照!$BH$3:$BS$27,8,0)),"",IF(VLOOKUP($O326&amp;$Q326&amp;$R326,[1]参照!$BH$3:$BS$27,8,0)=0,"",VLOOKUP($O326&amp;$Q326&amp;$R326,[1]参照!$BH$3:$BS$27,8,0)))</f>
        <v/>
      </c>
      <c r="Y326" s="30" t="str">
        <f>IF(ISERROR(VLOOKUP($O326&amp;$Q326&amp;$R326,[1]参照!$BH$3:$BS$27,4,0)),"",IF(VLOOKUP($O326&amp;$Q326&amp;$R326,[1]参照!$BH$3:$BS$27,4,0)=0,"",VLOOKUP($O326&amp;$Q326&amp;$R326,[1]参照!$BH$3:$BS$27,4,0)))</f>
        <v/>
      </c>
      <c r="Z326" s="31"/>
      <c r="AA326" s="32"/>
      <c r="AB326" s="30" t="str">
        <f>IF(ISERROR(VLOOKUP($O326&amp;$Q326&amp;$R326,[1]参照!$BH$3:$BS$27,9,0)),"",IF(VLOOKUP($O326&amp;$Q326&amp;$R326,[1]参照!$BH$3:$BS$27,9,0)=0,"",VLOOKUP($O326&amp;$Q326&amp;$R326,[1]参照!$BH$3:$BS$27,9,0)))</f>
        <v/>
      </c>
      <c r="AC326" s="30" t="str">
        <f>IF(ISERROR(VLOOKUP($O326&amp;$Q326&amp;$R326,[1]参照!$BH$3:$BS$27,5,0)),"",IF(VLOOKUP($O326&amp;$Q326&amp;$R326,[1]参照!$BH$3:$BS$27,5,0)=0,"",VLOOKUP($O326&amp;$Q326&amp;$R326,[1]参照!$BH$3:$BS$27,5,0)))</f>
        <v/>
      </c>
      <c r="AD326" s="31"/>
      <c r="AE326" s="32"/>
      <c r="AF326" s="30" t="str">
        <f>IF(ISERROR(VLOOKUP($O326&amp;$Q326&amp;$R326,[1]参照!$BH$3:$BS$27,10,0)),"",IF(VLOOKUP($O326&amp;$Q326&amp;$R326,[1]参照!$BH$3:$BS$27,10,0)=0,"",VLOOKUP($O326&amp;$Q326&amp;$R326,[1]参照!$BH$3:$BS$27,10,0)))</f>
        <v/>
      </c>
      <c r="AG326" s="30" t="str">
        <f>IF(ISERROR(VLOOKUP($O326&amp;$Q326&amp;$R326,[1]参照!$BH$3:$BS$27,6,0)),"",IF(VLOOKUP($O326&amp;$Q326&amp;$R326,[1]参照!$BH$3:$BS$27,6,0)=0,"",VLOOKUP($O326&amp;$Q326&amp;$R326,[1]参照!$BH$3:$BS$27,6,0)))</f>
        <v/>
      </c>
      <c r="AH326" s="31"/>
      <c r="AI326" s="32"/>
      <c r="AJ326" s="30" t="str">
        <f>IF(ISERROR(VLOOKUP($O326&amp;$Q326&amp;$R326,[1]参照!$BH$3:$BS$27,11,0)),"",IF(VLOOKUP($O326&amp;$Q326&amp;$R326,[1]参照!$BH$3:$BS$27,11,0)=0,"",VLOOKUP($O326&amp;$Q326&amp;$R326,[1]参照!$BH$3:$BS$27,11,0)))</f>
        <v/>
      </c>
      <c r="AK326" s="30" t="str">
        <f>IF(ISERROR(VLOOKUP($O326&amp;$Q326&amp;$R326,[1]参照!$BH$3:$BS$27,7,0)),"",IF(VLOOKUP($O326&amp;$Q326&amp;$R326,[1]参照!$BH$3:$BS$27,7,0)=0,"",VLOOKUP($O326&amp;$Q326&amp;$R326,[1]参照!$BH$3:$BS$27,7,0)))</f>
        <v/>
      </c>
      <c r="AL326" s="31"/>
      <c r="AM326" s="32"/>
      <c r="AN326" s="30" t="str">
        <f>IF(ISERROR(VLOOKUP($O326&amp;$Q326&amp;$R326,[1]参照!$BH$3:$BS$27,12,0)),"",IF(VLOOKUP($O326&amp;$Q326&amp;$R326,[1]参照!$BH$3:$BS$27,12,0)=0,"",VLOOKUP($O326&amp;$Q326&amp;$R326,[1]参照!$BH$3:$BS$27,12,0)))</f>
        <v/>
      </c>
      <c r="AO326" s="33"/>
      <c r="AP326" s="34"/>
    </row>
    <row r="327" spans="1:42" ht="21.75" customHeight="1">
      <c r="A327" s="24" t="str">
        <f>[1]表紙!$H$11</f>
        <v>28365</v>
      </c>
      <c r="B327" s="25"/>
      <c r="C327" s="26">
        <v>324</v>
      </c>
      <c r="D327" s="27" t="str">
        <f>IFERROR(VLOOKUP($A327&amp;"-"&amp;[1]★回答入力シート!$F327,[1]参照!$K$3:$N$11968,4,0),"")</f>
        <v/>
      </c>
      <c r="E327" s="27" t="s">
        <v>39</v>
      </c>
      <c r="F327" s="28"/>
      <c r="G327" s="27" t="s">
        <v>40</v>
      </c>
      <c r="H327" s="28"/>
      <c r="I327" s="27" t="s">
        <v>41</v>
      </c>
      <c r="J327" s="27" t="s">
        <v>39</v>
      </c>
      <c r="K327" s="28"/>
      <c r="L327" s="27" t="s">
        <v>40</v>
      </c>
      <c r="M327" s="28"/>
      <c r="N327" s="27" t="s">
        <v>41</v>
      </c>
      <c r="O327" s="28"/>
      <c r="P327" s="29" t="str">
        <f>IF(D327="","",IF(VLOOKUP($D327,[1]参照!$N$3:$O$11968,2,0)=0,"",VLOOKUP($D327,[1]参照!$N$3:$O$11968,2,0)))</f>
        <v/>
      </c>
      <c r="Q327" s="28"/>
      <c r="R327" s="28"/>
      <c r="S327" s="25"/>
      <c r="T327" s="25"/>
      <c r="U327" s="30" t="str">
        <f>IF(ISERROR(VLOOKUP($O327&amp;$Q327&amp;$R327,[1]参照!$BH$3:$BS$27,3,0)),"",IF(VLOOKUP($O327&amp;$Q327&amp;$R327,[1]参照!$BH$3:$BS$27,3,0)=0,"",VLOOKUP($O327&amp;$Q327&amp;$R327,[1]参照!$BH$3:$BS$27,3,0)))</f>
        <v/>
      </c>
      <c r="V327" s="31"/>
      <c r="W327" s="32"/>
      <c r="X327" s="30" t="str">
        <f>IF(ISERROR(VLOOKUP($O327&amp;$Q327&amp;$R327,[1]参照!$BH$3:$BS$27,8,0)),"",IF(VLOOKUP($O327&amp;$Q327&amp;$R327,[1]参照!$BH$3:$BS$27,8,0)=0,"",VLOOKUP($O327&amp;$Q327&amp;$R327,[1]参照!$BH$3:$BS$27,8,0)))</f>
        <v/>
      </c>
      <c r="Y327" s="30" t="str">
        <f>IF(ISERROR(VLOOKUP($O327&amp;$Q327&amp;$R327,[1]参照!$BH$3:$BS$27,4,0)),"",IF(VLOOKUP($O327&amp;$Q327&amp;$R327,[1]参照!$BH$3:$BS$27,4,0)=0,"",VLOOKUP($O327&amp;$Q327&amp;$R327,[1]参照!$BH$3:$BS$27,4,0)))</f>
        <v/>
      </c>
      <c r="Z327" s="31"/>
      <c r="AA327" s="32"/>
      <c r="AB327" s="30" t="str">
        <f>IF(ISERROR(VLOOKUP($O327&amp;$Q327&amp;$R327,[1]参照!$BH$3:$BS$27,9,0)),"",IF(VLOOKUP($O327&amp;$Q327&amp;$R327,[1]参照!$BH$3:$BS$27,9,0)=0,"",VLOOKUP($O327&amp;$Q327&amp;$R327,[1]参照!$BH$3:$BS$27,9,0)))</f>
        <v/>
      </c>
      <c r="AC327" s="30" t="str">
        <f>IF(ISERROR(VLOOKUP($O327&amp;$Q327&amp;$R327,[1]参照!$BH$3:$BS$27,5,0)),"",IF(VLOOKUP($O327&amp;$Q327&amp;$R327,[1]参照!$BH$3:$BS$27,5,0)=0,"",VLOOKUP($O327&amp;$Q327&amp;$R327,[1]参照!$BH$3:$BS$27,5,0)))</f>
        <v/>
      </c>
      <c r="AD327" s="31"/>
      <c r="AE327" s="32"/>
      <c r="AF327" s="30" t="str">
        <f>IF(ISERROR(VLOOKUP($O327&amp;$Q327&amp;$R327,[1]参照!$BH$3:$BS$27,10,0)),"",IF(VLOOKUP($O327&amp;$Q327&amp;$R327,[1]参照!$BH$3:$BS$27,10,0)=0,"",VLOOKUP($O327&amp;$Q327&amp;$R327,[1]参照!$BH$3:$BS$27,10,0)))</f>
        <v/>
      </c>
      <c r="AG327" s="30" t="str">
        <f>IF(ISERROR(VLOOKUP($O327&amp;$Q327&amp;$R327,[1]参照!$BH$3:$BS$27,6,0)),"",IF(VLOOKUP($O327&amp;$Q327&amp;$R327,[1]参照!$BH$3:$BS$27,6,0)=0,"",VLOOKUP($O327&amp;$Q327&amp;$R327,[1]参照!$BH$3:$BS$27,6,0)))</f>
        <v/>
      </c>
      <c r="AH327" s="31"/>
      <c r="AI327" s="32"/>
      <c r="AJ327" s="30" t="str">
        <f>IF(ISERROR(VLOOKUP($O327&amp;$Q327&amp;$R327,[1]参照!$BH$3:$BS$27,11,0)),"",IF(VLOOKUP($O327&amp;$Q327&amp;$R327,[1]参照!$BH$3:$BS$27,11,0)=0,"",VLOOKUP($O327&amp;$Q327&amp;$R327,[1]参照!$BH$3:$BS$27,11,0)))</f>
        <v/>
      </c>
      <c r="AK327" s="30" t="str">
        <f>IF(ISERROR(VLOOKUP($O327&amp;$Q327&amp;$R327,[1]参照!$BH$3:$BS$27,7,0)),"",IF(VLOOKUP($O327&amp;$Q327&amp;$R327,[1]参照!$BH$3:$BS$27,7,0)=0,"",VLOOKUP($O327&amp;$Q327&amp;$R327,[1]参照!$BH$3:$BS$27,7,0)))</f>
        <v/>
      </c>
      <c r="AL327" s="31"/>
      <c r="AM327" s="32"/>
      <c r="AN327" s="30" t="str">
        <f>IF(ISERROR(VLOOKUP($O327&amp;$Q327&amp;$R327,[1]参照!$BH$3:$BS$27,12,0)),"",IF(VLOOKUP($O327&amp;$Q327&amp;$R327,[1]参照!$BH$3:$BS$27,12,0)=0,"",VLOOKUP($O327&amp;$Q327&amp;$R327,[1]参照!$BH$3:$BS$27,12,0)))</f>
        <v/>
      </c>
      <c r="AO327" s="33"/>
      <c r="AP327" s="34"/>
    </row>
    <row r="328" spans="1:42" ht="21.75" customHeight="1">
      <c r="A328" s="24" t="str">
        <f>[1]表紙!$H$11</f>
        <v>28365</v>
      </c>
      <c r="B328" s="25"/>
      <c r="C328" s="26">
        <v>325</v>
      </c>
      <c r="D328" s="27" t="str">
        <f>IFERROR(VLOOKUP($A328&amp;"-"&amp;[1]★回答入力シート!$F328,[1]参照!$K$3:$N$11968,4,0),"")</f>
        <v/>
      </c>
      <c r="E328" s="27" t="s">
        <v>39</v>
      </c>
      <c r="F328" s="28"/>
      <c r="G328" s="27" t="s">
        <v>40</v>
      </c>
      <c r="H328" s="28"/>
      <c r="I328" s="27" t="s">
        <v>41</v>
      </c>
      <c r="J328" s="27" t="s">
        <v>39</v>
      </c>
      <c r="K328" s="28"/>
      <c r="L328" s="27" t="s">
        <v>40</v>
      </c>
      <c r="M328" s="28"/>
      <c r="N328" s="27" t="s">
        <v>41</v>
      </c>
      <c r="O328" s="28"/>
      <c r="P328" s="29" t="str">
        <f>IF(D328="","",IF(VLOOKUP($D328,[1]参照!$N$3:$O$11968,2,0)=0,"",VLOOKUP($D328,[1]参照!$N$3:$O$11968,2,0)))</f>
        <v/>
      </c>
      <c r="Q328" s="28"/>
      <c r="R328" s="28"/>
      <c r="S328" s="25"/>
      <c r="T328" s="25"/>
      <c r="U328" s="30" t="str">
        <f>IF(ISERROR(VLOOKUP($O328&amp;$Q328&amp;$R328,[1]参照!$BH$3:$BS$27,3,0)),"",IF(VLOOKUP($O328&amp;$Q328&amp;$R328,[1]参照!$BH$3:$BS$27,3,0)=0,"",VLOOKUP($O328&amp;$Q328&amp;$R328,[1]参照!$BH$3:$BS$27,3,0)))</f>
        <v/>
      </c>
      <c r="V328" s="31"/>
      <c r="W328" s="32"/>
      <c r="X328" s="30" t="str">
        <f>IF(ISERROR(VLOOKUP($O328&amp;$Q328&amp;$R328,[1]参照!$BH$3:$BS$27,8,0)),"",IF(VLOOKUP($O328&amp;$Q328&amp;$R328,[1]参照!$BH$3:$BS$27,8,0)=0,"",VLOOKUP($O328&amp;$Q328&amp;$R328,[1]参照!$BH$3:$BS$27,8,0)))</f>
        <v/>
      </c>
      <c r="Y328" s="30" t="str">
        <f>IF(ISERROR(VLOOKUP($O328&amp;$Q328&amp;$R328,[1]参照!$BH$3:$BS$27,4,0)),"",IF(VLOOKUP($O328&amp;$Q328&amp;$R328,[1]参照!$BH$3:$BS$27,4,0)=0,"",VLOOKUP($O328&amp;$Q328&amp;$R328,[1]参照!$BH$3:$BS$27,4,0)))</f>
        <v/>
      </c>
      <c r="Z328" s="31"/>
      <c r="AA328" s="32"/>
      <c r="AB328" s="30" t="str">
        <f>IF(ISERROR(VLOOKUP($O328&amp;$Q328&amp;$R328,[1]参照!$BH$3:$BS$27,9,0)),"",IF(VLOOKUP($O328&amp;$Q328&amp;$R328,[1]参照!$BH$3:$BS$27,9,0)=0,"",VLOOKUP($O328&amp;$Q328&amp;$R328,[1]参照!$BH$3:$BS$27,9,0)))</f>
        <v/>
      </c>
      <c r="AC328" s="30" t="str">
        <f>IF(ISERROR(VLOOKUP($O328&amp;$Q328&amp;$R328,[1]参照!$BH$3:$BS$27,5,0)),"",IF(VLOOKUP($O328&amp;$Q328&amp;$R328,[1]参照!$BH$3:$BS$27,5,0)=0,"",VLOOKUP($O328&amp;$Q328&amp;$R328,[1]参照!$BH$3:$BS$27,5,0)))</f>
        <v/>
      </c>
      <c r="AD328" s="31"/>
      <c r="AE328" s="32"/>
      <c r="AF328" s="30" t="str">
        <f>IF(ISERROR(VLOOKUP($O328&amp;$Q328&amp;$R328,[1]参照!$BH$3:$BS$27,10,0)),"",IF(VLOOKUP($O328&amp;$Q328&amp;$R328,[1]参照!$BH$3:$BS$27,10,0)=0,"",VLOOKUP($O328&amp;$Q328&amp;$R328,[1]参照!$BH$3:$BS$27,10,0)))</f>
        <v/>
      </c>
      <c r="AG328" s="30" t="str">
        <f>IF(ISERROR(VLOOKUP($O328&amp;$Q328&amp;$R328,[1]参照!$BH$3:$BS$27,6,0)),"",IF(VLOOKUP($O328&amp;$Q328&amp;$R328,[1]参照!$BH$3:$BS$27,6,0)=0,"",VLOOKUP($O328&amp;$Q328&amp;$R328,[1]参照!$BH$3:$BS$27,6,0)))</f>
        <v/>
      </c>
      <c r="AH328" s="31"/>
      <c r="AI328" s="32"/>
      <c r="AJ328" s="30" t="str">
        <f>IF(ISERROR(VLOOKUP($O328&amp;$Q328&amp;$R328,[1]参照!$BH$3:$BS$27,11,0)),"",IF(VLOOKUP($O328&amp;$Q328&amp;$R328,[1]参照!$BH$3:$BS$27,11,0)=0,"",VLOOKUP($O328&amp;$Q328&amp;$R328,[1]参照!$BH$3:$BS$27,11,0)))</f>
        <v/>
      </c>
      <c r="AK328" s="30" t="str">
        <f>IF(ISERROR(VLOOKUP($O328&amp;$Q328&amp;$R328,[1]参照!$BH$3:$BS$27,7,0)),"",IF(VLOOKUP($O328&amp;$Q328&amp;$R328,[1]参照!$BH$3:$BS$27,7,0)=0,"",VLOOKUP($O328&amp;$Q328&amp;$R328,[1]参照!$BH$3:$BS$27,7,0)))</f>
        <v/>
      </c>
      <c r="AL328" s="31"/>
      <c r="AM328" s="32"/>
      <c r="AN328" s="30" t="str">
        <f>IF(ISERROR(VLOOKUP($O328&amp;$Q328&amp;$R328,[1]参照!$BH$3:$BS$27,12,0)),"",IF(VLOOKUP($O328&amp;$Q328&amp;$R328,[1]参照!$BH$3:$BS$27,12,0)=0,"",VLOOKUP($O328&amp;$Q328&amp;$R328,[1]参照!$BH$3:$BS$27,12,0)))</f>
        <v/>
      </c>
      <c r="AO328" s="33"/>
      <c r="AP328" s="34"/>
    </row>
    <row r="329" spans="1:42" ht="21.75" customHeight="1">
      <c r="A329" s="24" t="str">
        <f>[1]表紙!$H$11</f>
        <v>28365</v>
      </c>
      <c r="B329" s="25"/>
      <c r="C329" s="26">
        <v>326</v>
      </c>
      <c r="D329" s="27" t="str">
        <f>IFERROR(VLOOKUP($A329&amp;"-"&amp;[1]★回答入力シート!$F329,[1]参照!$K$3:$N$11968,4,0),"")</f>
        <v/>
      </c>
      <c r="E329" s="27" t="s">
        <v>39</v>
      </c>
      <c r="F329" s="28"/>
      <c r="G329" s="27" t="s">
        <v>40</v>
      </c>
      <c r="H329" s="28"/>
      <c r="I329" s="27" t="s">
        <v>41</v>
      </c>
      <c r="J329" s="27" t="s">
        <v>39</v>
      </c>
      <c r="K329" s="28"/>
      <c r="L329" s="27" t="s">
        <v>40</v>
      </c>
      <c r="M329" s="28"/>
      <c r="N329" s="27" t="s">
        <v>41</v>
      </c>
      <c r="O329" s="28"/>
      <c r="P329" s="29" t="str">
        <f>IF(D329="","",IF(VLOOKUP($D329,[1]参照!$N$3:$O$11968,2,0)=0,"",VLOOKUP($D329,[1]参照!$N$3:$O$11968,2,0)))</f>
        <v/>
      </c>
      <c r="Q329" s="28"/>
      <c r="R329" s="28"/>
      <c r="S329" s="25"/>
      <c r="T329" s="25"/>
      <c r="U329" s="30" t="str">
        <f>IF(ISERROR(VLOOKUP($O329&amp;$Q329&amp;$R329,[1]参照!$BH$3:$BS$27,3,0)),"",IF(VLOOKUP($O329&amp;$Q329&amp;$R329,[1]参照!$BH$3:$BS$27,3,0)=0,"",VLOOKUP($O329&amp;$Q329&amp;$R329,[1]参照!$BH$3:$BS$27,3,0)))</f>
        <v/>
      </c>
      <c r="V329" s="31"/>
      <c r="W329" s="32"/>
      <c r="X329" s="30" t="str">
        <f>IF(ISERROR(VLOOKUP($O329&amp;$Q329&amp;$R329,[1]参照!$BH$3:$BS$27,8,0)),"",IF(VLOOKUP($O329&amp;$Q329&amp;$R329,[1]参照!$BH$3:$BS$27,8,0)=0,"",VLOOKUP($O329&amp;$Q329&amp;$R329,[1]参照!$BH$3:$BS$27,8,0)))</f>
        <v/>
      </c>
      <c r="Y329" s="30" t="str">
        <f>IF(ISERROR(VLOOKUP($O329&amp;$Q329&amp;$R329,[1]参照!$BH$3:$BS$27,4,0)),"",IF(VLOOKUP($O329&amp;$Q329&amp;$R329,[1]参照!$BH$3:$BS$27,4,0)=0,"",VLOOKUP($O329&amp;$Q329&amp;$R329,[1]参照!$BH$3:$BS$27,4,0)))</f>
        <v/>
      </c>
      <c r="Z329" s="31"/>
      <c r="AA329" s="32"/>
      <c r="AB329" s="30" t="str">
        <f>IF(ISERROR(VLOOKUP($O329&amp;$Q329&amp;$R329,[1]参照!$BH$3:$BS$27,9,0)),"",IF(VLOOKUP($O329&amp;$Q329&amp;$R329,[1]参照!$BH$3:$BS$27,9,0)=0,"",VLOOKUP($O329&amp;$Q329&amp;$R329,[1]参照!$BH$3:$BS$27,9,0)))</f>
        <v/>
      </c>
      <c r="AC329" s="30" t="str">
        <f>IF(ISERROR(VLOOKUP($O329&amp;$Q329&amp;$R329,[1]参照!$BH$3:$BS$27,5,0)),"",IF(VLOOKUP($O329&amp;$Q329&amp;$R329,[1]参照!$BH$3:$BS$27,5,0)=0,"",VLOOKUP($O329&amp;$Q329&amp;$R329,[1]参照!$BH$3:$BS$27,5,0)))</f>
        <v/>
      </c>
      <c r="AD329" s="31"/>
      <c r="AE329" s="32"/>
      <c r="AF329" s="30" t="str">
        <f>IF(ISERROR(VLOOKUP($O329&amp;$Q329&amp;$R329,[1]参照!$BH$3:$BS$27,10,0)),"",IF(VLOOKUP($O329&amp;$Q329&amp;$R329,[1]参照!$BH$3:$BS$27,10,0)=0,"",VLOOKUP($O329&amp;$Q329&amp;$R329,[1]参照!$BH$3:$BS$27,10,0)))</f>
        <v/>
      </c>
      <c r="AG329" s="30" t="str">
        <f>IF(ISERROR(VLOOKUP($O329&amp;$Q329&amp;$R329,[1]参照!$BH$3:$BS$27,6,0)),"",IF(VLOOKUP($O329&amp;$Q329&amp;$R329,[1]参照!$BH$3:$BS$27,6,0)=0,"",VLOOKUP($O329&amp;$Q329&amp;$R329,[1]参照!$BH$3:$BS$27,6,0)))</f>
        <v/>
      </c>
      <c r="AH329" s="31"/>
      <c r="AI329" s="32"/>
      <c r="AJ329" s="30" t="str">
        <f>IF(ISERROR(VLOOKUP($O329&amp;$Q329&amp;$R329,[1]参照!$BH$3:$BS$27,11,0)),"",IF(VLOOKUP($O329&amp;$Q329&amp;$R329,[1]参照!$BH$3:$BS$27,11,0)=0,"",VLOOKUP($O329&amp;$Q329&amp;$R329,[1]参照!$BH$3:$BS$27,11,0)))</f>
        <v/>
      </c>
      <c r="AK329" s="30" t="str">
        <f>IF(ISERROR(VLOOKUP($O329&amp;$Q329&amp;$R329,[1]参照!$BH$3:$BS$27,7,0)),"",IF(VLOOKUP($O329&amp;$Q329&amp;$R329,[1]参照!$BH$3:$BS$27,7,0)=0,"",VLOOKUP($O329&amp;$Q329&amp;$R329,[1]参照!$BH$3:$BS$27,7,0)))</f>
        <v/>
      </c>
      <c r="AL329" s="31"/>
      <c r="AM329" s="32"/>
      <c r="AN329" s="30" t="str">
        <f>IF(ISERROR(VLOOKUP($O329&amp;$Q329&amp;$R329,[1]参照!$BH$3:$BS$27,12,0)),"",IF(VLOOKUP($O329&amp;$Q329&amp;$R329,[1]参照!$BH$3:$BS$27,12,0)=0,"",VLOOKUP($O329&amp;$Q329&amp;$R329,[1]参照!$BH$3:$BS$27,12,0)))</f>
        <v/>
      </c>
      <c r="AO329" s="33"/>
      <c r="AP329" s="34"/>
    </row>
    <row r="330" spans="1:42" ht="21.75" customHeight="1">
      <c r="A330" s="24" t="str">
        <f>[1]表紙!$H$11</f>
        <v>28365</v>
      </c>
      <c r="B330" s="25"/>
      <c r="C330" s="26">
        <v>327</v>
      </c>
      <c r="D330" s="27" t="str">
        <f>IFERROR(VLOOKUP($A330&amp;"-"&amp;[1]★回答入力シート!$F330,[1]参照!$K$3:$N$11968,4,0),"")</f>
        <v/>
      </c>
      <c r="E330" s="27" t="s">
        <v>39</v>
      </c>
      <c r="F330" s="28"/>
      <c r="G330" s="27" t="s">
        <v>40</v>
      </c>
      <c r="H330" s="28"/>
      <c r="I330" s="27" t="s">
        <v>41</v>
      </c>
      <c r="J330" s="27" t="s">
        <v>39</v>
      </c>
      <c r="K330" s="28"/>
      <c r="L330" s="27" t="s">
        <v>40</v>
      </c>
      <c r="M330" s="28"/>
      <c r="N330" s="27" t="s">
        <v>41</v>
      </c>
      <c r="O330" s="28"/>
      <c r="P330" s="29" t="str">
        <f>IF(D330="","",IF(VLOOKUP($D330,[1]参照!$N$3:$O$11968,2,0)=0,"",VLOOKUP($D330,[1]参照!$N$3:$O$11968,2,0)))</f>
        <v/>
      </c>
      <c r="Q330" s="28"/>
      <c r="R330" s="28"/>
      <c r="S330" s="25"/>
      <c r="T330" s="25"/>
      <c r="U330" s="30" t="str">
        <f>IF(ISERROR(VLOOKUP($O330&amp;$Q330&amp;$R330,[1]参照!$BH$3:$BS$27,3,0)),"",IF(VLOOKUP($O330&amp;$Q330&amp;$R330,[1]参照!$BH$3:$BS$27,3,0)=0,"",VLOOKUP($O330&amp;$Q330&amp;$R330,[1]参照!$BH$3:$BS$27,3,0)))</f>
        <v/>
      </c>
      <c r="V330" s="31"/>
      <c r="W330" s="32"/>
      <c r="X330" s="30" t="str">
        <f>IF(ISERROR(VLOOKUP($O330&amp;$Q330&amp;$R330,[1]参照!$BH$3:$BS$27,8,0)),"",IF(VLOOKUP($O330&amp;$Q330&amp;$R330,[1]参照!$BH$3:$BS$27,8,0)=0,"",VLOOKUP($O330&amp;$Q330&amp;$R330,[1]参照!$BH$3:$BS$27,8,0)))</f>
        <v/>
      </c>
      <c r="Y330" s="30" t="str">
        <f>IF(ISERROR(VLOOKUP($O330&amp;$Q330&amp;$R330,[1]参照!$BH$3:$BS$27,4,0)),"",IF(VLOOKUP($O330&amp;$Q330&amp;$R330,[1]参照!$BH$3:$BS$27,4,0)=0,"",VLOOKUP($O330&amp;$Q330&amp;$R330,[1]参照!$BH$3:$BS$27,4,0)))</f>
        <v/>
      </c>
      <c r="Z330" s="31"/>
      <c r="AA330" s="32"/>
      <c r="AB330" s="30" t="str">
        <f>IF(ISERROR(VLOOKUP($O330&amp;$Q330&amp;$R330,[1]参照!$BH$3:$BS$27,9,0)),"",IF(VLOOKUP($O330&amp;$Q330&amp;$R330,[1]参照!$BH$3:$BS$27,9,0)=0,"",VLOOKUP($O330&amp;$Q330&amp;$R330,[1]参照!$BH$3:$BS$27,9,0)))</f>
        <v/>
      </c>
      <c r="AC330" s="30" t="str">
        <f>IF(ISERROR(VLOOKUP($O330&amp;$Q330&amp;$R330,[1]参照!$BH$3:$BS$27,5,0)),"",IF(VLOOKUP($O330&amp;$Q330&amp;$R330,[1]参照!$BH$3:$BS$27,5,0)=0,"",VLOOKUP($O330&amp;$Q330&amp;$R330,[1]参照!$BH$3:$BS$27,5,0)))</f>
        <v/>
      </c>
      <c r="AD330" s="31"/>
      <c r="AE330" s="32"/>
      <c r="AF330" s="30" t="str">
        <f>IF(ISERROR(VLOOKUP($O330&amp;$Q330&amp;$R330,[1]参照!$BH$3:$BS$27,10,0)),"",IF(VLOOKUP($O330&amp;$Q330&amp;$R330,[1]参照!$BH$3:$BS$27,10,0)=0,"",VLOOKUP($O330&amp;$Q330&amp;$R330,[1]参照!$BH$3:$BS$27,10,0)))</f>
        <v/>
      </c>
      <c r="AG330" s="30" t="str">
        <f>IF(ISERROR(VLOOKUP($O330&amp;$Q330&amp;$R330,[1]参照!$BH$3:$BS$27,6,0)),"",IF(VLOOKUP($O330&amp;$Q330&amp;$R330,[1]参照!$BH$3:$BS$27,6,0)=0,"",VLOOKUP($O330&amp;$Q330&amp;$R330,[1]参照!$BH$3:$BS$27,6,0)))</f>
        <v/>
      </c>
      <c r="AH330" s="31"/>
      <c r="AI330" s="32"/>
      <c r="AJ330" s="30" t="str">
        <f>IF(ISERROR(VLOOKUP($O330&amp;$Q330&amp;$R330,[1]参照!$BH$3:$BS$27,11,0)),"",IF(VLOOKUP($O330&amp;$Q330&amp;$R330,[1]参照!$BH$3:$BS$27,11,0)=0,"",VLOOKUP($O330&amp;$Q330&amp;$R330,[1]参照!$BH$3:$BS$27,11,0)))</f>
        <v/>
      </c>
      <c r="AK330" s="30" t="str">
        <f>IF(ISERROR(VLOOKUP($O330&amp;$Q330&amp;$R330,[1]参照!$BH$3:$BS$27,7,0)),"",IF(VLOOKUP($O330&amp;$Q330&amp;$R330,[1]参照!$BH$3:$BS$27,7,0)=0,"",VLOOKUP($O330&amp;$Q330&amp;$R330,[1]参照!$BH$3:$BS$27,7,0)))</f>
        <v/>
      </c>
      <c r="AL330" s="31"/>
      <c r="AM330" s="32"/>
      <c r="AN330" s="30" t="str">
        <f>IF(ISERROR(VLOOKUP($O330&amp;$Q330&amp;$R330,[1]参照!$BH$3:$BS$27,12,0)),"",IF(VLOOKUP($O330&amp;$Q330&amp;$R330,[1]参照!$BH$3:$BS$27,12,0)=0,"",VLOOKUP($O330&amp;$Q330&amp;$R330,[1]参照!$BH$3:$BS$27,12,0)))</f>
        <v/>
      </c>
      <c r="AO330" s="33"/>
      <c r="AP330" s="34"/>
    </row>
    <row r="331" spans="1:42" ht="21.75" customHeight="1">
      <c r="A331" s="24" t="str">
        <f>[1]表紙!$H$11</f>
        <v>28365</v>
      </c>
      <c r="B331" s="25"/>
      <c r="C331" s="26">
        <v>328</v>
      </c>
      <c r="D331" s="27" t="str">
        <f>IFERROR(VLOOKUP($A331&amp;"-"&amp;[1]★回答入力シート!$F331,[1]参照!$K$3:$N$11968,4,0),"")</f>
        <v/>
      </c>
      <c r="E331" s="27" t="s">
        <v>39</v>
      </c>
      <c r="F331" s="28"/>
      <c r="G331" s="27" t="s">
        <v>40</v>
      </c>
      <c r="H331" s="28"/>
      <c r="I331" s="27" t="s">
        <v>41</v>
      </c>
      <c r="J331" s="27" t="s">
        <v>39</v>
      </c>
      <c r="K331" s="28"/>
      <c r="L331" s="27" t="s">
        <v>40</v>
      </c>
      <c r="M331" s="28"/>
      <c r="N331" s="27" t="s">
        <v>41</v>
      </c>
      <c r="O331" s="28"/>
      <c r="P331" s="29" t="str">
        <f>IF(D331="","",IF(VLOOKUP($D331,[1]参照!$N$3:$O$11968,2,0)=0,"",VLOOKUP($D331,[1]参照!$N$3:$O$11968,2,0)))</f>
        <v/>
      </c>
      <c r="Q331" s="28"/>
      <c r="R331" s="28"/>
      <c r="S331" s="25"/>
      <c r="T331" s="25"/>
      <c r="U331" s="30" t="str">
        <f>IF(ISERROR(VLOOKUP($O331&amp;$Q331&amp;$R331,[1]参照!$BH$3:$BS$27,3,0)),"",IF(VLOOKUP($O331&amp;$Q331&amp;$R331,[1]参照!$BH$3:$BS$27,3,0)=0,"",VLOOKUP($O331&amp;$Q331&amp;$R331,[1]参照!$BH$3:$BS$27,3,0)))</f>
        <v/>
      </c>
      <c r="V331" s="31"/>
      <c r="W331" s="32"/>
      <c r="X331" s="30" t="str">
        <f>IF(ISERROR(VLOOKUP($O331&amp;$Q331&amp;$R331,[1]参照!$BH$3:$BS$27,8,0)),"",IF(VLOOKUP($O331&amp;$Q331&amp;$R331,[1]参照!$BH$3:$BS$27,8,0)=0,"",VLOOKUP($O331&amp;$Q331&amp;$R331,[1]参照!$BH$3:$BS$27,8,0)))</f>
        <v/>
      </c>
      <c r="Y331" s="30" t="str">
        <f>IF(ISERROR(VLOOKUP($O331&amp;$Q331&amp;$R331,[1]参照!$BH$3:$BS$27,4,0)),"",IF(VLOOKUP($O331&amp;$Q331&amp;$R331,[1]参照!$BH$3:$BS$27,4,0)=0,"",VLOOKUP($O331&amp;$Q331&amp;$R331,[1]参照!$BH$3:$BS$27,4,0)))</f>
        <v/>
      </c>
      <c r="Z331" s="31"/>
      <c r="AA331" s="32"/>
      <c r="AB331" s="30" t="str">
        <f>IF(ISERROR(VLOOKUP($O331&amp;$Q331&amp;$R331,[1]参照!$BH$3:$BS$27,9,0)),"",IF(VLOOKUP($O331&amp;$Q331&amp;$R331,[1]参照!$BH$3:$BS$27,9,0)=0,"",VLOOKUP($O331&amp;$Q331&amp;$R331,[1]参照!$BH$3:$BS$27,9,0)))</f>
        <v/>
      </c>
      <c r="AC331" s="30" t="str">
        <f>IF(ISERROR(VLOOKUP($O331&amp;$Q331&amp;$R331,[1]参照!$BH$3:$BS$27,5,0)),"",IF(VLOOKUP($O331&amp;$Q331&amp;$R331,[1]参照!$BH$3:$BS$27,5,0)=0,"",VLOOKUP($O331&amp;$Q331&amp;$R331,[1]参照!$BH$3:$BS$27,5,0)))</f>
        <v/>
      </c>
      <c r="AD331" s="31"/>
      <c r="AE331" s="32"/>
      <c r="AF331" s="30" t="str">
        <f>IF(ISERROR(VLOOKUP($O331&amp;$Q331&amp;$R331,[1]参照!$BH$3:$BS$27,10,0)),"",IF(VLOOKUP($O331&amp;$Q331&amp;$R331,[1]参照!$BH$3:$BS$27,10,0)=0,"",VLOOKUP($O331&amp;$Q331&amp;$R331,[1]参照!$BH$3:$BS$27,10,0)))</f>
        <v/>
      </c>
      <c r="AG331" s="30" t="str">
        <f>IF(ISERROR(VLOOKUP($O331&amp;$Q331&amp;$R331,[1]参照!$BH$3:$BS$27,6,0)),"",IF(VLOOKUP($O331&amp;$Q331&amp;$R331,[1]参照!$BH$3:$BS$27,6,0)=0,"",VLOOKUP($O331&amp;$Q331&amp;$R331,[1]参照!$BH$3:$BS$27,6,0)))</f>
        <v/>
      </c>
      <c r="AH331" s="31"/>
      <c r="AI331" s="32"/>
      <c r="AJ331" s="30" t="str">
        <f>IF(ISERROR(VLOOKUP($O331&amp;$Q331&amp;$R331,[1]参照!$BH$3:$BS$27,11,0)),"",IF(VLOOKUP($O331&amp;$Q331&amp;$R331,[1]参照!$BH$3:$BS$27,11,0)=0,"",VLOOKUP($O331&amp;$Q331&amp;$R331,[1]参照!$BH$3:$BS$27,11,0)))</f>
        <v/>
      </c>
      <c r="AK331" s="30" t="str">
        <f>IF(ISERROR(VLOOKUP($O331&amp;$Q331&amp;$R331,[1]参照!$BH$3:$BS$27,7,0)),"",IF(VLOOKUP($O331&amp;$Q331&amp;$R331,[1]参照!$BH$3:$BS$27,7,0)=0,"",VLOOKUP($O331&amp;$Q331&amp;$R331,[1]参照!$BH$3:$BS$27,7,0)))</f>
        <v/>
      </c>
      <c r="AL331" s="31"/>
      <c r="AM331" s="32"/>
      <c r="AN331" s="30" t="str">
        <f>IF(ISERROR(VLOOKUP($O331&amp;$Q331&amp;$R331,[1]参照!$BH$3:$BS$27,12,0)),"",IF(VLOOKUP($O331&amp;$Q331&amp;$R331,[1]参照!$BH$3:$BS$27,12,0)=0,"",VLOOKUP($O331&amp;$Q331&amp;$R331,[1]参照!$BH$3:$BS$27,12,0)))</f>
        <v/>
      </c>
      <c r="AO331" s="33"/>
      <c r="AP331" s="34"/>
    </row>
    <row r="332" spans="1:42" ht="21.75" customHeight="1">
      <c r="A332" s="24" t="str">
        <f>[1]表紙!$H$11</f>
        <v>28365</v>
      </c>
      <c r="B332" s="25"/>
      <c r="C332" s="26">
        <v>329</v>
      </c>
      <c r="D332" s="27" t="str">
        <f>IFERROR(VLOOKUP($A332&amp;"-"&amp;[1]★回答入力シート!$F332,[1]参照!$K$3:$N$11968,4,0),"")</f>
        <v/>
      </c>
      <c r="E332" s="27" t="s">
        <v>39</v>
      </c>
      <c r="F332" s="28"/>
      <c r="G332" s="27" t="s">
        <v>40</v>
      </c>
      <c r="H332" s="28"/>
      <c r="I332" s="27" t="s">
        <v>41</v>
      </c>
      <c r="J332" s="27" t="s">
        <v>39</v>
      </c>
      <c r="K332" s="28"/>
      <c r="L332" s="27" t="s">
        <v>40</v>
      </c>
      <c r="M332" s="28"/>
      <c r="N332" s="27" t="s">
        <v>41</v>
      </c>
      <c r="O332" s="28"/>
      <c r="P332" s="29" t="str">
        <f>IF(D332="","",IF(VLOOKUP($D332,[1]参照!$N$3:$O$11968,2,0)=0,"",VLOOKUP($D332,[1]参照!$N$3:$O$11968,2,0)))</f>
        <v/>
      </c>
      <c r="Q332" s="28"/>
      <c r="R332" s="28"/>
      <c r="S332" s="25"/>
      <c r="T332" s="25"/>
      <c r="U332" s="30" t="str">
        <f>IF(ISERROR(VLOOKUP($O332&amp;$Q332&amp;$R332,[1]参照!$BH$3:$BS$27,3,0)),"",IF(VLOOKUP($O332&amp;$Q332&amp;$R332,[1]参照!$BH$3:$BS$27,3,0)=0,"",VLOOKUP($O332&amp;$Q332&amp;$R332,[1]参照!$BH$3:$BS$27,3,0)))</f>
        <v/>
      </c>
      <c r="V332" s="31"/>
      <c r="W332" s="32"/>
      <c r="X332" s="30" t="str">
        <f>IF(ISERROR(VLOOKUP($O332&amp;$Q332&amp;$R332,[1]参照!$BH$3:$BS$27,8,0)),"",IF(VLOOKUP($O332&amp;$Q332&amp;$R332,[1]参照!$BH$3:$BS$27,8,0)=0,"",VLOOKUP($O332&amp;$Q332&amp;$R332,[1]参照!$BH$3:$BS$27,8,0)))</f>
        <v/>
      </c>
      <c r="Y332" s="30" t="str">
        <f>IF(ISERROR(VLOOKUP($O332&amp;$Q332&amp;$R332,[1]参照!$BH$3:$BS$27,4,0)),"",IF(VLOOKUP($O332&amp;$Q332&amp;$R332,[1]参照!$BH$3:$BS$27,4,0)=0,"",VLOOKUP($O332&amp;$Q332&amp;$R332,[1]参照!$BH$3:$BS$27,4,0)))</f>
        <v/>
      </c>
      <c r="Z332" s="31"/>
      <c r="AA332" s="32"/>
      <c r="AB332" s="30" t="str">
        <f>IF(ISERROR(VLOOKUP($O332&amp;$Q332&amp;$R332,[1]参照!$BH$3:$BS$27,9,0)),"",IF(VLOOKUP($O332&amp;$Q332&amp;$R332,[1]参照!$BH$3:$BS$27,9,0)=0,"",VLOOKUP($O332&amp;$Q332&amp;$R332,[1]参照!$BH$3:$BS$27,9,0)))</f>
        <v/>
      </c>
      <c r="AC332" s="30" t="str">
        <f>IF(ISERROR(VLOOKUP($O332&amp;$Q332&amp;$R332,[1]参照!$BH$3:$BS$27,5,0)),"",IF(VLOOKUP($O332&amp;$Q332&amp;$R332,[1]参照!$BH$3:$BS$27,5,0)=0,"",VLOOKUP($O332&amp;$Q332&amp;$R332,[1]参照!$BH$3:$BS$27,5,0)))</f>
        <v/>
      </c>
      <c r="AD332" s="31"/>
      <c r="AE332" s="32"/>
      <c r="AF332" s="30" t="str">
        <f>IF(ISERROR(VLOOKUP($O332&amp;$Q332&amp;$R332,[1]参照!$BH$3:$BS$27,10,0)),"",IF(VLOOKUP($O332&amp;$Q332&amp;$R332,[1]参照!$BH$3:$BS$27,10,0)=0,"",VLOOKUP($O332&amp;$Q332&amp;$R332,[1]参照!$BH$3:$BS$27,10,0)))</f>
        <v/>
      </c>
      <c r="AG332" s="30" t="str">
        <f>IF(ISERROR(VLOOKUP($O332&amp;$Q332&amp;$R332,[1]参照!$BH$3:$BS$27,6,0)),"",IF(VLOOKUP($O332&amp;$Q332&amp;$R332,[1]参照!$BH$3:$BS$27,6,0)=0,"",VLOOKUP($O332&amp;$Q332&amp;$R332,[1]参照!$BH$3:$BS$27,6,0)))</f>
        <v/>
      </c>
      <c r="AH332" s="31"/>
      <c r="AI332" s="32"/>
      <c r="AJ332" s="30" t="str">
        <f>IF(ISERROR(VLOOKUP($O332&amp;$Q332&amp;$R332,[1]参照!$BH$3:$BS$27,11,0)),"",IF(VLOOKUP($O332&amp;$Q332&amp;$R332,[1]参照!$BH$3:$BS$27,11,0)=0,"",VLOOKUP($O332&amp;$Q332&amp;$R332,[1]参照!$BH$3:$BS$27,11,0)))</f>
        <v/>
      </c>
      <c r="AK332" s="30" t="str">
        <f>IF(ISERROR(VLOOKUP($O332&amp;$Q332&amp;$R332,[1]参照!$BH$3:$BS$27,7,0)),"",IF(VLOOKUP($O332&amp;$Q332&amp;$R332,[1]参照!$BH$3:$BS$27,7,0)=0,"",VLOOKUP($O332&amp;$Q332&amp;$R332,[1]参照!$BH$3:$BS$27,7,0)))</f>
        <v/>
      </c>
      <c r="AL332" s="31"/>
      <c r="AM332" s="32"/>
      <c r="AN332" s="30" t="str">
        <f>IF(ISERROR(VLOOKUP($O332&amp;$Q332&amp;$R332,[1]参照!$BH$3:$BS$27,12,0)),"",IF(VLOOKUP($O332&amp;$Q332&amp;$R332,[1]参照!$BH$3:$BS$27,12,0)=0,"",VLOOKUP($O332&amp;$Q332&amp;$R332,[1]参照!$BH$3:$BS$27,12,0)))</f>
        <v/>
      </c>
      <c r="AO332" s="33"/>
      <c r="AP332" s="34"/>
    </row>
    <row r="333" spans="1:42" ht="21.75" customHeight="1">
      <c r="A333" s="24" t="str">
        <f>[1]表紙!$H$11</f>
        <v>28365</v>
      </c>
      <c r="B333" s="25"/>
      <c r="C333" s="26">
        <v>330</v>
      </c>
      <c r="D333" s="27" t="str">
        <f>IFERROR(VLOOKUP($A333&amp;"-"&amp;[1]★回答入力シート!$F333,[1]参照!$K$3:$N$11968,4,0),"")</f>
        <v/>
      </c>
      <c r="E333" s="27" t="s">
        <v>39</v>
      </c>
      <c r="F333" s="28"/>
      <c r="G333" s="27" t="s">
        <v>40</v>
      </c>
      <c r="H333" s="28"/>
      <c r="I333" s="27" t="s">
        <v>41</v>
      </c>
      <c r="J333" s="27" t="s">
        <v>39</v>
      </c>
      <c r="K333" s="28"/>
      <c r="L333" s="27" t="s">
        <v>40</v>
      </c>
      <c r="M333" s="28"/>
      <c r="N333" s="27" t="s">
        <v>41</v>
      </c>
      <c r="O333" s="28"/>
      <c r="P333" s="29" t="str">
        <f>IF(D333="","",IF(VLOOKUP($D333,[1]参照!$N$3:$O$11968,2,0)=0,"",VLOOKUP($D333,[1]参照!$N$3:$O$11968,2,0)))</f>
        <v/>
      </c>
      <c r="Q333" s="28"/>
      <c r="R333" s="28"/>
      <c r="S333" s="25"/>
      <c r="T333" s="25"/>
      <c r="U333" s="30" t="str">
        <f>IF(ISERROR(VLOOKUP($O333&amp;$Q333&amp;$R333,[1]参照!$BH$3:$BS$27,3,0)),"",IF(VLOOKUP($O333&amp;$Q333&amp;$R333,[1]参照!$BH$3:$BS$27,3,0)=0,"",VLOOKUP($O333&amp;$Q333&amp;$R333,[1]参照!$BH$3:$BS$27,3,0)))</f>
        <v/>
      </c>
      <c r="V333" s="31"/>
      <c r="W333" s="32"/>
      <c r="X333" s="30" t="str">
        <f>IF(ISERROR(VLOOKUP($O333&amp;$Q333&amp;$R333,[1]参照!$BH$3:$BS$27,8,0)),"",IF(VLOOKUP($O333&amp;$Q333&amp;$R333,[1]参照!$BH$3:$BS$27,8,0)=0,"",VLOOKUP($O333&amp;$Q333&amp;$R333,[1]参照!$BH$3:$BS$27,8,0)))</f>
        <v/>
      </c>
      <c r="Y333" s="30" t="str">
        <f>IF(ISERROR(VLOOKUP($O333&amp;$Q333&amp;$R333,[1]参照!$BH$3:$BS$27,4,0)),"",IF(VLOOKUP($O333&amp;$Q333&amp;$R333,[1]参照!$BH$3:$BS$27,4,0)=0,"",VLOOKUP($O333&amp;$Q333&amp;$R333,[1]参照!$BH$3:$BS$27,4,0)))</f>
        <v/>
      </c>
      <c r="Z333" s="31"/>
      <c r="AA333" s="32"/>
      <c r="AB333" s="30" t="str">
        <f>IF(ISERROR(VLOOKUP($O333&amp;$Q333&amp;$R333,[1]参照!$BH$3:$BS$27,9,0)),"",IF(VLOOKUP($O333&amp;$Q333&amp;$R333,[1]参照!$BH$3:$BS$27,9,0)=0,"",VLOOKUP($O333&amp;$Q333&amp;$R333,[1]参照!$BH$3:$BS$27,9,0)))</f>
        <v/>
      </c>
      <c r="AC333" s="30" t="str">
        <f>IF(ISERROR(VLOOKUP($O333&amp;$Q333&amp;$R333,[1]参照!$BH$3:$BS$27,5,0)),"",IF(VLOOKUP($O333&amp;$Q333&amp;$R333,[1]参照!$BH$3:$BS$27,5,0)=0,"",VLOOKUP($O333&amp;$Q333&amp;$R333,[1]参照!$BH$3:$BS$27,5,0)))</f>
        <v/>
      </c>
      <c r="AD333" s="31"/>
      <c r="AE333" s="32"/>
      <c r="AF333" s="30" t="str">
        <f>IF(ISERROR(VLOOKUP($O333&amp;$Q333&amp;$R333,[1]参照!$BH$3:$BS$27,10,0)),"",IF(VLOOKUP($O333&amp;$Q333&amp;$R333,[1]参照!$BH$3:$BS$27,10,0)=0,"",VLOOKUP($O333&amp;$Q333&amp;$R333,[1]参照!$BH$3:$BS$27,10,0)))</f>
        <v/>
      </c>
      <c r="AG333" s="30" t="str">
        <f>IF(ISERROR(VLOOKUP($O333&amp;$Q333&amp;$R333,[1]参照!$BH$3:$BS$27,6,0)),"",IF(VLOOKUP($O333&amp;$Q333&amp;$R333,[1]参照!$BH$3:$BS$27,6,0)=0,"",VLOOKUP($O333&amp;$Q333&amp;$R333,[1]参照!$BH$3:$BS$27,6,0)))</f>
        <v/>
      </c>
      <c r="AH333" s="31"/>
      <c r="AI333" s="32"/>
      <c r="AJ333" s="30" t="str">
        <f>IF(ISERROR(VLOOKUP($O333&amp;$Q333&amp;$R333,[1]参照!$BH$3:$BS$27,11,0)),"",IF(VLOOKUP($O333&amp;$Q333&amp;$R333,[1]参照!$BH$3:$BS$27,11,0)=0,"",VLOOKUP($O333&amp;$Q333&amp;$R333,[1]参照!$BH$3:$BS$27,11,0)))</f>
        <v/>
      </c>
      <c r="AK333" s="30" t="str">
        <f>IF(ISERROR(VLOOKUP($O333&amp;$Q333&amp;$R333,[1]参照!$BH$3:$BS$27,7,0)),"",IF(VLOOKUP($O333&amp;$Q333&amp;$R333,[1]参照!$BH$3:$BS$27,7,0)=0,"",VLOOKUP($O333&amp;$Q333&amp;$R333,[1]参照!$BH$3:$BS$27,7,0)))</f>
        <v/>
      </c>
      <c r="AL333" s="31"/>
      <c r="AM333" s="32"/>
      <c r="AN333" s="30" t="str">
        <f>IF(ISERROR(VLOOKUP($O333&amp;$Q333&amp;$R333,[1]参照!$BH$3:$BS$27,12,0)),"",IF(VLOOKUP($O333&amp;$Q333&amp;$R333,[1]参照!$BH$3:$BS$27,12,0)=0,"",VLOOKUP($O333&amp;$Q333&amp;$R333,[1]参照!$BH$3:$BS$27,12,0)))</f>
        <v/>
      </c>
      <c r="AO333" s="33"/>
      <c r="AP333" s="34"/>
    </row>
    <row r="334" spans="1:42" ht="21.75" customHeight="1">
      <c r="A334" s="24" t="str">
        <f>[1]表紙!$H$11</f>
        <v>28365</v>
      </c>
      <c r="B334" s="25"/>
      <c r="C334" s="26">
        <v>331</v>
      </c>
      <c r="D334" s="27" t="str">
        <f>IFERROR(VLOOKUP($A334&amp;"-"&amp;[1]★回答入力シート!$F334,[1]参照!$K$3:$N$11968,4,0),"")</f>
        <v/>
      </c>
      <c r="E334" s="27" t="s">
        <v>39</v>
      </c>
      <c r="F334" s="28"/>
      <c r="G334" s="27" t="s">
        <v>40</v>
      </c>
      <c r="H334" s="28"/>
      <c r="I334" s="27" t="s">
        <v>41</v>
      </c>
      <c r="J334" s="27" t="s">
        <v>39</v>
      </c>
      <c r="K334" s="28"/>
      <c r="L334" s="27" t="s">
        <v>40</v>
      </c>
      <c r="M334" s="28"/>
      <c r="N334" s="27" t="s">
        <v>41</v>
      </c>
      <c r="O334" s="28"/>
      <c r="P334" s="29" t="str">
        <f>IF(D334="","",IF(VLOOKUP($D334,[1]参照!$N$3:$O$11968,2,0)=0,"",VLOOKUP($D334,[1]参照!$N$3:$O$11968,2,0)))</f>
        <v/>
      </c>
      <c r="Q334" s="28"/>
      <c r="R334" s="28"/>
      <c r="S334" s="25"/>
      <c r="T334" s="25"/>
      <c r="U334" s="30" t="str">
        <f>IF(ISERROR(VLOOKUP($O334&amp;$Q334&amp;$R334,[1]参照!$BH$3:$BS$27,3,0)),"",IF(VLOOKUP($O334&amp;$Q334&amp;$R334,[1]参照!$BH$3:$BS$27,3,0)=0,"",VLOOKUP($O334&amp;$Q334&amp;$R334,[1]参照!$BH$3:$BS$27,3,0)))</f>
        <v/>
      </c>
      <c r="V334" s="31"/>
      <c r="W334" s="32"/>
      <c r="X334" s="30" t="str">
        <f>IF(ISERROR(VLOOKUP($O334&amp;$Q334&amp;$R334,[1]参照!$BH$3:$BS$27,8,0)),"",IF(VLOOKUP($O334&amp;$Q334&amp;$R334,[1]参照!$BH$3:$BS$27,8,0)=0,"",VLOOKUP($O334&amp;$Q334&amp;$R334,[1]参照!$BH$3:$BS$27,8,0)))</f>
        <v/>
      </c>
      <c r="Y334" s="30" t="str">
        <f>IF(ISERROR(VLOOKUP($O334&amp;$Q334&amp;$R334,[1]参照!$BH$3:$BS$27,4,0)),"",IF(VLOOKUP($O334&amp;$Q334&amp;$R334,[1]参照!$BH$3:$BS$27,4,0)=0,"",VLOOKUP($O334&amp;$Q334&amp;$R334,[1]参照!$BH$3:$BS$27,4,0)))</f>
        <v/>
      </c>
      <c r="Z334" s="31"/>
      <c r="AA334" s="32"/>
      <c r="AB334" s="30" t="str">
        <f>IF(ISERROR(VLOOKUP($O334&amp;$Q334&amp;$R334,[1]参照!$BH$3:$BS$27,9,0)),"",IF(VLOOKUP($O334&amp;$Q334&amp;$R334,[1]参照!$BH$3:$BS$27,9,0)=0,"",VLOOKUP($O334&amp;$Q334&amp;$R334,[1]参照!$BH$3:$BS$27,9,0)))</f>
        <v/>
      </c>
      <c r="AC334" s="30" t="str">
        <f>IF(ISERROR(VLOOKUP($O334&amp;$Q334&amp;$R334,[1]参照!$BH$3:$BS$27,5,0)),"",IF(VLOOKUP($O334&amp;$Q334&amp;$R334,[1]参照!$BH$3:$BS$27,5,0)=0,"",VLOOKUP($O334&amp;$Q334&amp;$R334,[1]参照!$BH$3:$BS$27,5,0)))</f>
        <v/>
      </c>
      <c r="AD334" s="31"/>
      <c r="AE334" s="32"/>
      <c r="AF334" s="30" t="str">
        <f>IF(ISERROR(VLOOKUP($O334&amp;$Q334&amp;$R334,[1]参照!$BH$3:$BS$27,10,0)),"",IF(VLOOKUP($O334&amp;$Q334&amp;$R334,[1]参照!$BH$3:$BS$27,10,0)=0,"",VLOOKUP($O334&amp;$Q334&amp;$R334,[1]参照!$BH$3:$BS$27,10,0)))</f>
        <v/>
      </c>
      <c r="AG334" s="30" t="str">
        <f>IF(ISERROR(VLOOKUP($O334&amp;$Q334&amp;$R334,[1]参照!$BH$3:$BS$27,6,0)),"",IF(VLOOKUP($O334&amp;$Q334&amp;$R334,[1]参照!$BH$3:$BS$27,6,0)=0,"",VLOOKUP($O334&amp;$Q334&amp;$R334,[1]参照!$BH$3:$BS$27,6,0)))</f>
        <v/>
      </c>
      <c r="AH334" s="31"/>
      <c r="AI334" s="32"/>
      <c r="AJ334" s="30" t="str">
        <f>IF(ISERROR(VLOOKUP($O334&amp;$Q334&amp;$R334,[1]参照!$BH$3:$BS$27,11,0)),"",IF(VLOOKUP($O334&amp;$Q334&amp;$R334,[1]参照!$BH$3:$BS$27,11,0)=0,"",VLOOKUP($O334&amp;$Q334&amp;$R334,[1]参照!$BH$3:$BS$27,11,0)))</f>
        <v/>
      </c>
      <c r="AK334" s="30" t="str">
        <f>IF(ISERROR(VLOOKUP($O334&amp;$Q334&amp;$R334,[1]参照!$BH$3:$BS$27,7,0)),"",IF(VLOOKUP($O334&amp;$Q334&amp;$R334,[1]参照!$BH$3:$BS$27,7,0)=0,"",VLOOKUP($O334&amp;$Q334&amp;$R334,[1]参照!$BH$3:$BS$27,7,0)))</f>
        <v/>
      </c>
      <c r="AL334" s="31"/>
      <c r="AM334" s="32"/>
      <c r="AN334" s="30" t="str">
        <f>IF(ISERROR(VLOOKUP($O334&amp;$Q334&amp;$R334,[1]参照!$BH$3:$BS$27,12,0)),"",IF(VLOOKUP($O334&amp;$Q334&amp;$R334,[1]参照!$BH$3:$BS$27,12,0)=0,"",VLOOKUP($O334&amp;$Q334&amp;$R334,[1]参照!$BH$3:$BS$27,12,0)))</f>
        <v/>
      </c>
      <c r="AO334" s="33"/>
      <c r="AP334" s="34"/>
    </row>
    <row r="335" spans="1:42" ht="21.75" customHeight="1">
      <c r="A335" s="24" t="str">
        <f>[1]表紙!$H$11</f>
        <v>28365</v>
      </c>
      <c r="B335" s="25"/>
      <c r="C335" s="26">
        <v>332</v>
      </c>
      <c r="D335" s="27" t="str">
        <f>IFERROR(VLOOKUP($A335&amp;"-"&amp;[1]★回答入力シート!$F335,[1]参照!$K$3:$N$11968,4,0),"")</f>
        <v/>
      </c>
      <c r="E335" s="27" t="s">
        <v>39</v>
      </c>
      <c r="F335" s="28"/>
      <c r="G335" s="27" t="s">
        <v>40</v>
      </c>
      <c r="H335" s="28"/>
      <c r="I335" s="27" t="s">
        <v>41</v>
      </c>
      <c r="J335" s="27" t="s">
        <v>39</v>
      </c>
      <c r="K335" s="28"/>
      <c r="L335" s="27" t="s">
        <v>40</v>
      </c>
      <c r="M335" s="28"/>
      <c r="N335" s="27" t="s">
        <v>41</v>
      </c>
      <c r="O335" s="28"/>
      <c r="P335" s="29" t="str">
        <f>IF(D335="","",IF(VLOOKUP($D335,[1]参照!$N$3:$O$11968,2,0)=0,"",VLOOKUP($D335,[1]参照!$N$3:$O$11968,2,0)))</f>
        <v/>
      </c>
      <c r="Q335" s="28"/>
      <c r="R335" s="28"/>
      <c r="S335" s="25"/>
      <c r="T335" s="25"/>
      <c r="U335" s="30" t="str">
        <f>IF(ISERROR(VLOOKUP($O335&amp;$Q335&amp;$R335,[1]参照!$BH$3:$BS$27,3,0)),"",IF(VLOOKUP($O335&amp;$Q335&amp;$R335,[1]参照!$BH$3:$BS$27,3,0)=0,"",VLOOKUP($O335&amp;$Q335&amp;$R335,[1]参照!$BH$3:$BS$27,3,0)))</f>
        <v/>
      </c>
      <c r="V335" s="31"/>
      <c r="W335" s="32"/>
      <c r="X335" s="30" t="str">
        <f>IF(ISERROR(VLOOKUP($O335&amp;$Q335&amp;$R335,[1]参照!$BH$3:$BS$27,8,0)),"",IF(VLOOKUP($O335&amp;$Q335&amp;$R335,[1]参照!$BH$3:$BS$27,8,0)=0,"",VLOOKUP($O335&amp;$Q335&amp;$R335,[1]参照!$BH$3:$BS$27,8,0)))</f>
        <v/>
      </c>
      <c r="Y335" s="30" t="str">
        <f>IF(ISERROR(VLOOKUP($O335&amp;$Q335&amp;$R335,[1]参照!$BH$3:$BS$27,4,0)),"",IF(VLOOKUP($O335&amp;$Q335&amp;$R335,[1]参照!$BH$3:$BS$27,4,0)=0,"",VLOOKUP($O335&amp;$Q335&amp;$R335,[1]参照!$BH$3:$BS$27,4,0)))</f>
        <v/>
      </c>
      <c r="Z335" s="31"/>
      <c r="AA335" s="32"/>
      <c r="AB335" s="30" t="str">
        <f>IF(ISERROR(VLOOKUP($O335&amp;$Q335&amp;$R335,[1]参照!$BH$3:$BS$27,9,0)),"",IF(VLOOKUP($O335&amp;$Q335&amp;$R335,[1]参照!$BH$3:$BS$27,9,0)=0,"",VLOOKUP($O335&amp;$Q335&amp;$R335,[1]参照!$BH$3:$BS$27,9,0)))</f>
        <v/>
      </c>
      <c r="AC335" s="30" t="str">
        <f>IF(ISERROR(VLOOKUP($O335&amp;$Q335&amp;$R335,[1]参照!$BH$3:$BS$27,5,0)),"",IF(VLOOKUP($O335&amp;$Q335&amp;$R335,[1]参照!$BH$3:$BS$27,5,0)=0,"",VLOOKUP($O335&amp;$Q335&amp;$R335,[1]参照!$BH$3:$BS$27,5,0)))</f>
        <v/>
      </c>
      <c r="AD335" s="31"/>
      <c r="AE335" s="32"/>
      <c r="AF335" s="30" t="str">
        <f>IF(ISERROR(VLOOKUP($O335&amp;$Q335&amp;$R335,[1]参照!$BH$3:$BS$27,10,0)),"",IF(VLOOKUP($O335&amp;$Q335&amp;$R335,[1]参照!$BH$3:$BS$27,10,0)=0,"",VLOOKUP($O335&amp;$Q335&amp;$R335,[1]参照!$BH$3:$BS$27,10,0)))</f>
        <v/>
      </c>
      <c r="AG335" s="30" t="str">
        <f>IF(ISERROR(VLOOKUP($O335&amp;$Q335&amp;$R335,[1]参照!$BH$3:$BS$27,6,0)),"",IF(VLOOKUP($O335&amp;$Q335&amp;$R335,[1]参照!$BH$3:$BS$27,6,0)=0,"",VLOOKUP($O335&amp;$Q335&amp;$R335,[1]参照!$BH$3:$BS$27,6,0)))</f>
        <v/>
      </c>
      <c r="AH335" s="31"/>
      <c r="AI335" s="32"/>
      <c r="AJ335" s="30" t="str">
        <f>IF(ISERROR(VLOOKUP($O335&amp;$Q335&amp;$R335,[1]参照!$BH$3:$BS$27,11,0)),"",IF(VLOOKUP($O335&amp;$Q335&amp;$R335,[1]参照!$BH$3:$BS$27,11,0)=0,"",VLOOKUP($O335&amp;$Q335&amp;$R335,[1]参照!$BH$3:$BS$27,11,0)))</f>
        <v/>
      </c>
      <c r="AK335" s="30" t="str">
        <f>IF(ISERROR(VLOOKUP($O335&amp;$Q335&amp;$R335,[1]参照!$BH$3:$BS$27,7,0)),"",IF(VLOOKUP($O335&amp;$Q335&amp;$R335,[1]参照!$BH$3:$BS$27,7,0)=0,"",VLOOKUP($O335&amp;$Q335&amp;$R335,[1]参照!$BH$3:$BS$27,7,0)))</f>
        <v/>
      </c>
      <c r="AL335" s="31"/>
      <c r="AM335" s="32"/>
      <c r="AN335" s="30" t="str">
        <f>IF(ISERROR(VLOOKUP($O335&amp;$Q335&amp;$R335,[1]参照!$BH$3:$BS$27,12,0)),"",IF(VLOOKUP($O335&amp;$Q335&amp;$R335,[1]参照!$BH$3:$BS$27,12,0)=0,"",VLOOKUP($O335&amp;$Q335&amp;$R335,[1]参照!$BH$3:$BS$27,12,0)))</f>
        <v/>
      </c>
      <c r="AO335" s="33"/>
      <c r="AP335" s="34"/>
    </row>
    <row r="336" spans="1:42" ht="21.75" customHeight="1">
      <c r="A336" s="24" t="str">
        <f>[1]表紙!$H$11</f>
        <v>28365</v>
      </c>
      <c r="B336" s="25"/>
      <c r="C336" s="26">
        <v>333</v>
      </c>
      <c r="D336" s="27" t="str">
        <f>IFERROR(VLOOKUP($A336&amp;"-"&amp;[1]★回答入力シート!$F336,[1]参照!$K$3:$N$11968,4,0),"")</f>
        <v/>
      </c>
      <c r="E336" s="27" t="s">
        <v>39</v>
      </c>
      <c r="F336" s="28"/>
      <c r="G336" s="27" t="s">
        <v>40</v>
      </c>
      <c r="H336" s="28"/>
      <c r="I336" s="27" t="s">
        <v>41</v>
      </c>
      <c r="J336" s="27" t="s">
        <v>39</v>
      </c>
      <c r="K336" s="28"/>
      <c r="L336" s="27" t="s">
        <v>40</v>
      </c>
      <c r="M336" s="28"/>
      <c r="N336" s="27" t="s">
        <v>41</v>
      </c>
      <c r="O336" s="28"/>
      <c r="P336" s="29" t="str">
        <f>IF(D336="","",IF(VLOOKUP($D336,[1]参照!$N$3:$O$11968,2,0)=0,"",VLOOKUP($D336,[1]参照!$N$3:$O$11968,2,0)))</f>
        <v/>
      </c>
      <c r="Q336" s="28"/>
      <c r="R336" s="28"/>
      <c r="S336" s="25"/>
      <c r="T336" s="25"/>
      <c r="U336" s="30" t="str">
        <f>IF(ISERROR(VLOOKUP($O336&amp;$Q336&amp;$R336,[1]参照!$BH$3:$BS$27,3,0)),"",IF(VLOOKUP($O336&amp;$Q336&amp;$R336,[1]参照!$BH$3:$BS$27,3,0)=0,"",VLOOKUP($O336&amp;$Q336&amp;$R336,[1]参照!$BH$3:$BS$27,3,0)))</f>
        <v/>
      </c>
      <c r="V336" s="31"/>
      <c r="W336" s="32"/>
      <c r="X336" s="30" t="str">
        <f>IF(ISERROR(VLOOKUP($O336&amp;$Q336&amp;$R336,[1]参照!$BH$3:$BS$27,8,0)),"",IF(VLOOKUP($O336&amp;$Q336&amp;$R336,[1]参照!$BH$3:$BS$27,8,0)=0,"",VLOOKUP($O336&amp;$Q336&amp;$R336,[1]参照!$BH$3:$BS$27,8,0)))</f>
        <v/>
      </c>
      <c r="Y336" s="30" t="str">
        <f>IF(ISERROR(VLOOKUP($O336&amp;$Q336&amp;$R336,[1]参照!$BH$3:$BS$27,4,0)),"",IF(VLOOKUP($O336&amp;$Q336&amp;$R336,[1]参照!$BH$3:$BS$27,4,0)=0,"",VLOOKUP($O336&amp;$Q336&amp;$R336,[1]参照!$BH$3:$BS$27,4,0)))</f>
        <v/>
      </c>
      <c r="Z336" s="31"/>
      <c r="AA336" s="32"/>
      <c r="AB336" s="30" t="str">
        <f>IF(ISERROR(VLOOKUP($O336&amp;$Q336&amp;$R336,[1]参照!$BH$3:$BS$27,9,0)),"",IF(VLOOKUP($O336&amp;$Q336&amp;$R336,[1]参照!$BH$3:$BS$27,9,0)=0,"",VLOOKUP($O336&amp;$Q336&amp;$R336,[1]参照!$BH$3:$BS$27,9,0)))</f>
        <v/>
      </c>
      <c r="AC336" s="30" t="str">
        <f>IF(ISERROR(VLOOKUP($O336&amp;$Q336&amp;$R336,[1]参照!$BH$3:$BS$27,5,0)),"",IF(VLOOKUP($O336&amp;$Q336&amp;$R336,[1]参照!$BH$3:$BS$27,5,0)=0,"",VLOOKUP($O336&amp;$Q336&amp;$R336,[1]参照!$BH$3:$BS$27,5,0)))</f>
        <v/>
      </c>
      <c r="AD336" s="31"/>
      <c r="AE336" s="32"/>
      <c r="AF336" s="30" t="str">
        <f>IF(ISERROR(VLOOKUP($O336&amp;$Q336&amp;$R336,[1]参照!$BH$3:$BS$27,10,0)),"",IF(VLOOKUP($O336&amp;$Q336&amp;$R336,[1]参照!$BH$3:$BS$27,10,0)=0,"",VLOOKUP($O336&amp;$Q336&amp;$R336,[1]参照!$BH$3:$BS$27,10,0)))</f>
        <v/>
      </c>
      <c r="AG336" s="30" t="str">
        <f>IF(ISERROR(VLOOKUP($O336&amp;$Q336&amp;$R336,[1]参照!$BH$3:$BS$27,6,0)),"",IF(VLOOKUP($O336&amp;$Q336&amp;$R336,[1]参照!$BH$3:$BS$27,6,0)=0,"",VLOOKUP($O336&amp;$Q336&amp;$R336,[1]参照!$BH$3:$BS$27,6,0)))</f>
        <v/>
      </c>
      <c r="AH336" s="31"/>
      <c r="AI336" s="32"/>
      <c r="AJ336" s="30" t="str">
        <f>IF(ISERROR(VLOOKUP($O336&amp;$Q336&amp;$R336,[1]参照!$BH$3:$BS$27,11,0)),"",IF(VLOOKUP($O336&amp;$Q336&amp;$R336,[1]参照!$BH$3:$BS$27,11,0)=0,"",VLOOKUP($O336&amp;$Q336&amp;$R336,[1]参照!$BH$3:$BS$27,11,0)))</f>
        <v/>
      </c>
      <c r="AK336" s="30" t="str">
        <f>IF(ISERROR(VLOOKUP($O336&amp;$Q336&amp;$R336,[1]参照!$BH$3:$BS$27,7,0)),"",IF(VLOOKUP($O336&amp;$Q336&amp;$R336,[1]参照!$BH$3:$BS$27,7,0)=0,"",VLOOKUP($O336&amp;$Q336&amp;$R336,[1]参照!$BH$3:$BS$27,7,0)))</f>
        <v/>
      </c>
      <c r="AL336" s="31"/>
      <c r="AM336" s="32"/>
      <c r="AN336" s="30" t="str">
        <f>IF(ISERROR(VLOOKUP($O336&amp;$Q336&amp;$R336,[1]参照!$BH$3:$BS$27,12,0)),"",IF(VLOOKUP($O336&amp;$Q336&amp;$R336,[1]参照!$BH$3:$BS$27,12,0)=0,"",VLOOKUP($O336&amp;$Q336&amp;$R336,[1]参照!$BH$3:$BS$27,12,0)))</f>
        <v/>
      </c>
      <c r="AO336" s="33"/>
      <c r="AP336" s="34"/>
    </row>
    <row r="337" spans="1:42" ht="21.75" customHeight="1">
      <c r="A337" s="24" t="str">
        <f>[1]表紙!$H$11</f>
        <v>28365</v>
      </c>
      <c r="B337" s="25"/>
      <c r="C337" s="26">
        <v>334</v>
      </c>
      <c r="D337" s="27" t="str">
        <f>IFERROR(VLOOKUP($A337&amp;"-"&amp;[1]★回答入力シート!$F337,[1]参照!$K$3:$N$11968,4,0),"")</f>
        <v/>
      </c>
      <c r="E337" s="27" t="s">
        <v>39</v>
      </c>
      <c r="F337" s="28"/>
      <c r="G337" s="27" t="s">
        <v>40</v>
      </c>
      <c r="H337" s="28"/>
      <c r="I337" s="27" t="s">
        <v>41</v>
      </c>
      <c r="J337" s="27" t="s">
        <v>39</v>
      </c>
      <c r="K337" s="28"/>
      <c r="L337" s="27" t="s">
        <v>40</v>
      </c>
      <c r="M337" s="28"/>
      <c r="N337" s="27" t="s">
        <v>41</v>
      </c>
      <c r="O337" s="28"/>
      <c r="P337" s="29" t="str">
        <f>IF(D337="","",IF(VLOOKUP($D337,[1]参照!$N$3:$O$11968,2,0)=0,"",VLOOKUP($D337,[1]参照!$N$3:$O$11968,2,0)))</f>
        <v/>
      </c>
      <c r="Q337" s="28"/>
      <c r="R337" s="28"/>
      <c r="S337" s="25"/>
      <c r="T337" s="25"/>
      <c r="U337" s="30" t="str">
        <f>IF(ISERROR(VLOOKUP($O337&amp;$Q337&amp;$R337,[1]参照!$BH$3:$BS$27,3,0)),"",IF(VLOOKUP($O337&amp;$Q337&amp;$R337,[1]参照!$BH$3:$BS$27,3,0)=0,"",VLOOKUP($O337&amp;$Q337&amp;$R337,[1]参照!$BH$3:$BS$27,3,0)))</f>
        <v/>
      </c>
      <c r="V337" s="31"/>
      <c r="W337" s="32"/>
      <c r="X337" s="30" t="str">
        <f>IF(ISERROR(VLOOKUP($O337&amp;$Q337&amp;$R337,[1]参照!$BH$3:$BS$27,8,0)),"",IF(VLOOKUP($O337&amp;$Q337&amp;$R337,[1]参照!$BH$3:$BS$27,8,0)=0,"",VLOOKUP($O337&amp;$Q337&amp;$R337,[1]参照!$BH$3:$BS$27,8,0)))</f>
        <v/>
      </c>
      <c r="Y337" s="30" t="str">
        <f>IF(ISERROR(VLOOKUP($O337&amp;$Q337&amp;$R337,[1]参照!$BH$3:$BS$27,4,0)),"",IF(VLOOKUP($O337&amp;$Q337&amp;$R337,[1]参照!$BH$3:$BS$27,4,0)=0,"",VLOOKUP($O337&amp;$Q337&amp;$R337,[1]参照!$BH$3:$BS$27,4,0)))</f>
        <v/>
      </c>
      <c r="Z337" s="31"/>
      <c r="AA337" s="32"/>
      <c r="AB337" s="30" t="str">
        <f>IF(ISERROR(VLOOKUP($O337&amp;$Q337&amp;$R337,[1]参照!$BH$3:$BS$27,9,0)),"",IF(VLOOKUP($O337&amp;$Q337&amp;$R337,[1]参照!$BH$3:$BS$27,9,0)=0,"",VLOOKUP($O337&amp;$Q337&amp;$R337,[1]参照!$BH$3:$BS$27,9,0)))</f>
        <v/>
      </c>
      <c r="AC337" s="30" t="str">
        <f>IF(ISERROR(VLOOKUP($O337&amp;$Q337&amp;$R337,[1]参照!$BH$3:$BS$27,5,0)),"",IF(VLOOKUP($O337&amp;$Q337&amp;$R337,[1]参照!$BH$3:$BS$27,5,0)=0,"",VLOOKUP($O337&amp;$Q337&amp;$R337,[1]参照!$BH$3:$BS$27,5,0)))</f>
        <v/>
      </c>
      <c r="AD337" s="31"/>
      <c r="AE337" s="32"/>
      <c r="AF337" s="30" t="str">
        <f>IF(ISERROR(VLOOKUP($O337&amp;$Q337&amp;$R337,[1]参照!$BH$3:$BS$27,10,0)),"",IF(VLOOKUP($O337&amp;$Q337&amp;$R337,[1]参照!$BH$3:$BS$27,10,0)=0,"",VLOOKUP($O337&amp;$Q337&amp;$R337,[1]参照!$BH$3:$BS$27,10,0)))</f>
        <v/>
      </c>
      <c r="AG337" s="30" t="str">
        <f>IF(ISERROR(VLOOKUP($O337&amp;$Q337&amp;$R337,[1]参照!$BH$3:$BS$27,6,0)),"",IF(VLOOKUP($O337&amp;$Q337&amp;$R337,[1]参照!$BH$3:$BS$27,6,0)=0,"",VLOOKUP($O337&amp;$Q337&amp;$R337,[1]参照!$BH$3:$BS$27,6,0)))</f>
        <v/>
      </c>
      <c r="AH337" s="31"/>
      <c r="AI337" s="32"/>
      <c r="AJ337" s="30" t="str">
        <f>IF(ISERROR(VLOOKUP($O337&amp;$Q337&amp;$R337,[1]参照!$BH$3:$BS$27,11,0)),"",IF(VLOOKUP($O337&amp;$Q337&amp;$R337,[1]参照!$BH$3:$BS$27,11,0)=0,"",VLOOKUP($O337&amp;$Q337&amp;$R337,[1]参照!$BH$3:$BS$27,11,0)))</f>
        <v/>
      </c>
      <c r="AK337" s="30" t="str">
        <f>IF(ISERROR(VLOOKUP($O337&amp;$Q337&amp;$R337,[1]参照!$BH$3:$BS$27,7,0)),"",IF(VLOOKUP($O337&amp;$Q337&amp;$R337,[1]参照!$BH$3:$BS$27,7,0)=0,"",VLOOKUP($O337&amp;$Q337&amp;$R337,[1]参照!$BH$3:$BS$27,7,0)))</f>
        <v/>
      </c>
      <c r="AL337" s="31"/>
      <c r="AM337" s="32"/>
      <c r="AN337" s="30" t="str">
        <f>IF(ISERROR(VLOOKUP($O337&amp;$Q337&amp;$R337,[1]参照!$BH$3:$BS$27,12,0)),"",IF(VLOOKUP($O337&amp;$Q337&amp;$R337,[1]参照!$BH$3:$BS$27,12,0)=0,"",VLOOKUP($O337&amp;$Q337&amp;$R337,[1]参照!$BH$3:$BS$27,12,0)))</f>
        <v/>
      </c>
      <c r="AO337" s="33"/>
      <c r="AP337" s="34"/>
    </row>
    <row r="338" spans="1:42" ht="21.75" customHeight="1">
      <c r="A338" s="24" t="str">
        <f>[1]表紙!$H$11</f>
        <v>28365</v>
      </c>
      <c r="B338" s="25"/>
      <c r="C338" s="26">
        <v>335</v>
      </c>
      <c r="D338" s="27" t="str">
        <f>IFERROR(VLOOKUP($A338&amp;"-"&amp;[1]★回答入力シート!$F338,[1]参照!$K$3:$N$11968,4,0),"")</f>
        <v/>
      </c>
      <c r="E338" s="27" t="s">
        <v>39</v>
      </c>
      <c r="F338" s="28"/>
      <c r="G338" s="27" t="s">
        <v>40</v>
      </c>
      <c r="H338" s="28"/>
      <c r="I338" s="27" t="s">
        <v>41</v>
      </c>
      <c r="J338" s="27" t="s">
        <v>39</v>
      </c>
      <c r="K338" s="28"/>
      <c r="L338" s="27" t="s">
        <v>40</v>
      </c>
      <c r="M338" s="28"/>
      <c r="N338" s="27" t="s">
        <v>41</v>
      </c>
      <c r="O338" s="28"/>
      <c r="P338" s="29" t="str">
        <f>IF(D338="","",IF(VLOOKUP($D338,[1]参照!$N$3:$O$11968,2,0)=0,"",VLOOKUP($D338,[1]参照!$N$3:$O$11968,2,0)))</f>
        <v/>
      </c>
      <c r="Q338" s="28"/>
      <c r="R338" s="28"/>
      <c r="S338" s="25"/>
      <c r="T338" s="25"/>
      <c r="U338" s="30" t="str">
        <f>IF(ISERROR(VLOOKUP($O338&amp;$Q338&amp;$R338,[1]参照!$BH$3:$BS$27,3,0)),"",IF(VLOOKUP($O338&amp;$Q338&amp;$R338,[1]参照!$BH$3:$BS$27,3,0)=0,"",VLOOKUP($O338&amp;$Q338&amp;$R338,[1]参照!$BH$3:$BS$27,3,0)))</f>
        <v/>
      </c>
      <c r="V338" s="31"/>
      <c r="W338" s="32"/>
      <c r="X338" s="30" t="str">
        <f>IF(ISERROR(VLOOKUP($O338&amp;$Q338&amp;$R338,[1]参照!$BH$3:$BS$27,8,0)),"",IF(VLOOKUP($O338&amp;$Q338&amp;$R338,[1]参照!$BH$3:$BS$27,8,0)=0,"",VLOOKUP($O338&amp;$Q338&amp;$R338,[1]参照!$BH$3:$BS$27,8,0)))</f>
        <v/>
      </c>
      <c r="Y338" s="30" t="str">
        <f>IF(ISERROR(VLOOKUP($O338&amp;$Q338&amp;$R338,[1]参照!$BH$3:$BS$27,4,0)),"",IF(VLOOKUP($O338&amp;$Q338&amp;$R338,[1]参照!$BH$3:$BS$27,4,0)=0,"",VLOOKUP($O338&amp;$Q338&amp;$R338,[1]参照!$BH$3:$BS$27,4,0)))</f>
        <v/>
      </c>
      <c r="Z338" s="31"/>
      <c r="AA338" s="32"/>
      <c r="AB338" s="30" t="str">
        <f>IF(ISERROR(VLOOKUP($O338&amp;$Q338&amp;$R338,[1]参照!$BH$3:$BS$27,9,0)),"",IF(VLOOKUP($O338&amp;$Q338&amp;$R338,[1]参照!$BH$3:$BS$27,9,0)=0,"",VLOOKUP($O338&amp;$Q338&amp;$R338,[1]参照!$BH$3:$BS$27,9,0)))</f>
        <v/>
      </c>
      <c r="AC338" s="30" t="str">
        <f>IF(ISERROR(VLOOKUP($O338&amp;$Q338&amp;$R338,[1]参照!$BH$3:$BS$27,5,0)),"",IF(VLOOKUP($O338&amp;$Q338&amp;$R338,[1]参照!$BH$3:$BS$27,5,0)=0,"",VLOOKUP($O338&amp;$Q338&amp;$R338,[1]参照!$BH$3:$BS$27,5,0)))</f>
        <v/>
      </c>
      <c r="AD338" s="31"/>
      <c r="AE338" s="32"/>
      <c r="AF338" s="30" t="str">
        <f>IF(ISERROR(VLOOKUP($O338&amp;$Q338&amp;$R338,[1]参照!$BH$3:$BS$27,10,0)),"",IF(VLOOKUP($O338&amp;$Q338&amp;$R338,[1]参照!$BH$3:$BS$27,10,0)=0,"",VLOOKUP($O338&amp;$Q338&amp;$R338,[1]参照!$BH$3:$BS$27,10,0)))</f>
        <v/>
      </c>
      <c r="AG338" s="30" t="str">
        <f>IF(ISERROR(VLOOKUP($O338&amp;$Q338&amp;$R338,[1]参照!$BH$3:$BS$27,6,0)),"",IF(VLOOKUP($O338&amp;$Q338&amp;$R338,[1]参照!$BH$3:$BS$27,6,0)=0,"",VLOOKUP($O338&amp;$Q338&amp;$R338,[1]参照!$BH$3:$BS$27,6,0)))</f>
        <v/>
      </c>
      <c r="AH338" s="31"/>
      <c r="AI338" s="32"/>
      <c r="AJ338" s="30" t="str">
        <f>IF(ISERROR(VLOOKUP($O338&amp;$Q338&amp;$R338,[1]参照!$BH$3:$BS$27,11,0)),"",IF(VLOOKUP($O338&amp;$Q338&amp;$R338,[1]参照!$BH$3:$BS$27,11,0)=0,"",VLOOKUP($O338&amp;$Q338&amp;$R338,[1]参照!$BH$3:$BS$27,11,0)))</f>
        <v/>
      </c>
      <c r="AK338" s="30" t="str">
        <f>IF(ISERROR(VLOOKUP($O338&amp;$Q338&amp;$R338,[1]参照!$BH$3:$BS$27,7,0)),"",IF(VLOOKUP($O338&amp;$Q338&amp;$R338,[1]参照!$BH$3:$BS$27,7,0)=0,"",VLOOKUP($O338&amp;$Q338&amp;$R338,[1]参照!$BH$3:$BS$27,7,0)))</f>
        <v/>
      </c>
      <c r="AL338" s="31"/>
      <c r="AM338" s="32"/>
      <c r="AN338" s="30" t="str">
        <f>IF(ISERROR(VLOOKUP($O338&amp;$Q338&amp;$R338,[1]参照!$BH$3:$BS$27,12,0)),"",IF(VLOOKUP($O338&amp;$Q338&amp;$R338,[1]参照!$BH$3:$BS$27,12,0)=0,"",VLOOKUP($O338&amp;$Q338&amp;$R338,[1]参照!$BH$3:$BS$27,12,0)))</f>
        <v/>
      </c>
      <c r="AO338" s="33"/>
      <c r="AP338" s="34"/>
    </row>
    <row r="339" spans="1:42" ht="21.75" customHeight="1">
      <c r="A339" s="24" t="str">
        <f>[1]表紙!$H$11</f>
        <v>28365</v>
      </c>
      <c r="B339" s="25"/>
      <c r="C339" s="26">
        <v>336</v>
      </c>
      <c r="D339" s="27" t="str">
        <f>IFERROR(VLOOKUP($A339&amp;"-"&amp;[1]★回答入力シート!$F339,[1]参照!$K$3:$N$11968,4,0),"")</f>
        <v/>
      </c>
      <c r="E339" s="27" t="s">
        <v>39</v>
      </c>
      <c r="F339" s="28"/>
      <c r="G339" s="27" t="s">
        <v>40</v>
      </c>
      <c r="H339" s="28"/>
      <c r="I339" s="27" t="s">
        <v>41</v>
      </c>
      <c r="J339" s="27" t="s">
        <v>39</v>
      </c>
      <c r="K339" s="28"/>
      <c r="L339" s="27" t="s">
        <v>40</v>
      </c>
      <c r="M339" s="28"/>
      <c r="N339" s="27" t="s">
        <v>41</v>
      </c>
      <c r="O339" s="28"/>
      <c r="P339" s="29" t="str">
        <f>IF(D339="","",IF(VLOOKUP($D339,[1]参照!$N$3:$O$11968,2,0)=0,"",VLOOKUP($D339,[1]参照!$N$3:$O$11968,2,0)))</f>
        <v/>
      </c>
      <c r="Q339" s="28"/>
      <c r="R339" s="28"/>
      <c r="S339" s="25"/>
      <c r="T339" s="25"/>
      <c r="U339" s="30" t="str">
        <f>IF(ISERROR(VLOOKUP($O339&amp;$Q339&amp;$R339,[1]参照!$BH$3:$BS$27,3,0)),"",IF(VLOOKUP($O339&amp;$Q339&amp;$R339,[1]参照!$BH$3:$BS$27,3,0)=0,"",VLOOKUP($O339&amp;$Q339&amp;$R339,[1]参照!$BH$3:$BS$27,3,0)))</f>
        <v/>
      </c>
      <c r="V339" s="31"/>
      <c r="W339" s="32"/>
      <c r="X339" s="30" t="str">
        <f>IF(ISERROR(VLOOKUP($O339&amp;$Q339&amp;$R339,[1]参照!$BH$3:$BS$27,8,0)),"",IF(VLOOKUP($O339&amp;$Q339&amp;$R339,[1]参照!$BH$3:$BS$27,8,0)=0,"",VLOOKUP($O339&amp;$Q339&amp;$R339,[1]参照!$BH$3:$BS$27,8,0)))</f>
        <v/>
      </c>
      <c r="Y339" s="30" t="str">
        <f>IF(ISERROR(VLOOKUP($O339&amp;$Q339&amp;$R339,[1]参照!$BH$3:$BS$27,4,0)),"",IF(VLOOKUP($O339&amp;$Q339&amp;$R339,[1]参照!$BH$3:$BS$27,4,0)=0,"",VLOOKUP($O339&amp;$Q339&amp;$R339,[1]参照!$BH$3:$BS$27,4,0)))</f>
        <v/>
      </c>
      <c r="Z339" s="31"/>
      <c r="AA339" s="32"/>
      <c r="AB339" s="30" t="str">
        <f>IF(ISERROR(VLOOKUP($O339&amp;$Q339&amp;$R339,[1]参照!$BH$3:$BS$27,9,0)),"",IF(VLOOKUP($O339&amp;$Q339&amp;$R339,[1]参照!$BH$3:$BS$27,9,0)=0,"",VLOOKUP($O339&amp;$Q339&amp;$R339,[1]参照!$BH$3:$BS$27,9,0)))</f>
        <v/>
      </c>
      <c r="AC339" s="30" t="str">
        <f>IF(ISERROR(VLOOKUP($O339&amp;$Q339&amp;$R339,[1]参照!$BH$3:$BS$27,5,0)),"",IF(VLOOKUP($O339&amp;$Q339&amp;$R339,[1]参照!$BH$3:$BS$27,5,0)=0,"",VLOOKUP($O339&amp;$Q339&amp;$R339,[1]参照!$BH$3:$BS$27,5,0)))</f>
        <v/>
      </c>
      <c r="AD339" s="31"/>
      <c r="AE339" s="32"/>
      <c r="AF339" s="30" t="str">
        <f>IF(ISERROR(VLOOKUP($O339&amp;$Q339&amp;$R339,[1]参照!$BH$3:$BS$27,10,0)),"",IF(VLOOKUP($O339&amp;$Q339&amp;$R339,[1]参照!$BH$3:$BS$27,10,0)=0,"",VLOOKUP($O339&amp;$Q339&amp;$R339,[1]参照!$BH$3:$BS$27,10,0)))</f>
        <v/>
      </c>
      <c r="AG339" s="30" t="str">
        <f>IF(ISERROR(VLOOKUP($O339&amp;$Q339&amp;$R339,[1]参照!$BH$3:$BS$27,6,0)),"",IF(VLOOKUP($O339&amp;$Q339&amp;$R339,[1]参照!$BH$3:$BS$27,6,0)=0,"",VLOOKUP($O339&amp;$Q339&amp;$R339,[1]参照!$BH$3:$BS$27,6,0)))</f>
        <v/>
      </c>
      <c r="AH339" s="31"/>
      <c r="AI339" s="32"/>
      <c r="AJ339" s="30" t="str">
        <f>IF(ISERROR(VLOOKUP($O339&amp;$Q339&amp;$R339,[1]参照!$BH$3:$BS$27,11,0)),"",IF(VLOOKUP($O339&amp;$Q339&amp;$R339,[1]参照!$BH$3:$BS$27,11,0)=0,"",VLOOKUP($O339&amp;$Q339&amp;$R339,[1]参照!$BH$3:$BS$27,11,0)))</f>
        <v/>
      </c>
      <c r="AK339" s="30" t="str">
        <f>IF(ISERROR(VLOOKUP($O339&amp;$Q339&amp;$R339,[1]参照!$BH$3:$BS$27,7,0)),"",IF(VLOOKUP($O339&amp;$Q339&amp;$R339,[1]参照!$BH$3:$BS$27,7,0)=0,"",VLOOKUP($O339&amp;$Q339&amp;$R339,[1]参照!$BH$3:$BS$27,7,0)))</f>
        <v/>
      </c>
      <c r="AL339" s="31"/>
      <c r="AM339" s="32"/>
      <c r="AN339" s="30" t="str">
        <f>IF(ISERROR(VLOOKUP($O339&amp;$Q339&amp;$R339,[1]参照!$BH$3:$BS$27,12,0)),"",IF(VLOOKUP($O339&amp;$Q339&amp;$R339,[1]参照!$BH$3:$BS$27,12,0)=0,"",VLOOKUP($O339&amp;$Q339&amp;$R339,[1]参照!$BH$3:$BS$27,12,0)))</f>
        <v/>
      </c>
      <c r="AO339" s="33"/>
      <c r="AP339" s="34"/>
    </row>
    <row r="340" spans="1:42" ht="21.75" customHeight="1">
      <c r="A340" s="24" t="str">
        <f>[1]表紙!$H$11</f>
        <v>28365</v>
      </c>
      <c r="B340" s="25"/>
      <c r="C340" s="26">
        <v>337</v>
      </c>
      <c r="D340" s="27" t="str">
        <f>IFERROR(VLOOKUP($A340&amp;"-"&amp;[1]★回答入力シート!$F340,[1]参照!$K$3:$N$11968,4,0),"")</f>
        <v/>
      </c>
      <c r="E340" s="27" t="s">
        <v>39</v>
      </c>
      <c r="F340" s="28"/>
      <c r="G340" s="27" t="s">
        <v>40</v>
      </c>
      <c r="H340" s="28"/>
      <c r="I340" s="27" t="s">
        <v>41</v>
      </c>
      <c r="J340" s="27" t="s">
        <v>39</v>
      </c>
      <c r="K340" s="28"/>
      <c r="L340" s="27" t="s">
        <v>40</v>
      </c>
      <c r="M340" s="28"/>
      <c r="N340" s="27" t="s">
        <v>41</v>
      </c>
      <c r="O340" s="28"/>
      <c r="P340" s="29" t="str">
        <f>IF(D340="","",IF(VLOOKUP($D340,[1]参照!$N$3:$O$11968,2,0)=0,"",VLOOKUP($D340,[1]参照!$N$3:$O$11968,2,0)))</f>
        <v/>
      </c>
      <c r="Q340" s="28"/>
      <c r="R340" s="28"/>
      <c r="S340" s="25"/>
      <c r="T340" s="25"/>
      <c r="U340" s="30" t="str">
        <f>IF(ISERROR(VLOOKUP($O340&amp;$Q340&amp;$R340,[1]参照!$BH$3:$BS$27,3,0)),"",IF(VLOOKUP($O340&amp;$Q340&amp;$R340,[1]参照!$BH$3:$BS$27,3,0)=0,"",VLOOKUP($O340&amp;$Q340&amp;$R340,[1]参照!$BH$3:$BS$27,3,0)))</f>
        <v/>
      </c>
      <c r="V340" s="31"/>
      <c r="W340" s="32"/>
      <c r="X340" s="30" t="str">
        <f>IF(ISERROR(VLOOKUP($O340&amp;$Q340&amp;$R340,[1]参照!$BH$3:$BS$27,8,0)),"",IF(VLOOKUP($O340&amp;$Q340&amp;$R340,[1]参照!$BH$3:$BS$27,8,0)=0,"",VLOOKUP($O340&amp;$Q340&amp;$R340,[1]参照!$BH$3:$BS$27,8,0)))</f>
        <v/>
      </c>
      <c r="Y340" s="30" t="str">
        <f>IF(ISERROR(VLOOKUP($O340&amp;$Q340&amp;$R340,[1]参照!$BH$3:$BS$27,4,0)),"",IF(VLOOKUP($O340&amp;$Q340&amp;$R340,[1]参照!$BH$3:$BS$27,4,0)=0,"",VLOOKUP($O340&amp;$Q340&amp;$R340,[1]参照!$BH$3:$BS$27,4,0)))</f>
        <v/>
      </c>
      <c r="Z340" s="31"/>
      <c r="AA340" s="32"/>
      <c r="AB340" s="30" t="str">
        <f>IF(ISERROR(VLOOKUP($O340&amp;$Q340&amp;$R340,[1]参照!$BH$3:$BS$27,9,0)),"",IF(VLOOKUP($O340&amp;$Q340&amp;$R340,[1]参照!$BH$3:$BS$27,9,0)=0,"",VLOOKUP($O340&amp;$Q340&amp;$R340,[1]参照!$BH$3:$BS$27,9,0)))</f>
        <v/>
      </c>
      <c r="AC340" s="30" t="str">
        <f>IF(ISERROR(VLOOKUP($O340&amp;$Q340&amp;$R340,[1]参照!$BH$3:$BS$27,5,0)),"",IF(VLOOKUP($O340&amp;$Q340&amp;$R340,[1]参照!$BH$3:$BS$27,5,0)=0,"",VLOOKUP($O340&amp;$Q340&amp;$R340,[1]参照!$BH$3:$BS$27,5,0)))</f>
        <v/>
      </c>
      <c r="AD340" s="31"/>
      <c r="AE340" s="32"/>
      <c r="AF340" s="30" t="str">
        <f>IF(ISERROR(VLOOKUP($O340&amp;$Q340&amp;$R340,[1]参照!$BH$3:$BS$27,10,0)),"",IF(VLOOKUP($O340&amp;$Q340&amp;$R340,[1]参照!$BH$3:$BS$27,10,0)=0,"",VLOOKUP($O340&amp;$Q340&amp;$R340,[1]参照!$BH$3:$BS$27,10,0)))</f>
        <v/>
      </c>
      <c r="AG340" s="30" t="str">
        <f>IF(ISERROR(VLOOKUP($O340&amp;$Q340&amp;$R340,[1]参照!$BH$3:$BS$27,6,0)),"",IF(VLOOKUP($O340&amp;$Q340&amp;$R340,[1]参照!$BH$3:$BS$27,6,0)=0,"",VLOOKUP($O340&amp;$Q340&amp;$R340,[1]参照!$BH$3:$BS$27,6,0)))</f>
        <v/>
      </c>
      <c r="AH340" s="31"/>
      <c r="AI340" s="32"/>
      <c r="AJ340" s="30" t="str">
        <f>IF(ISERROR(VLOOKUP($O340&amp;$Q340&amp;$R340,[1]参照!$BH$3:$BS$27,11,0)),"",IF(VLOOKUP($O340&amp;$Q340&amp;$R340,[1]参照!$BH$3:$BS$27,11,0)=0,"",VLOOKUP($O340&amp;$Q340&amp;$R340,[1]参照!$BH$3:$BS$27,11,0)))</f>
        <v/>
      </c>
      <c r="AK340" s="30" t="str">
        <f>IF(ISERROR(VLOOKUP($O340&amp;$Q340&amp;$R340,[1]参照!$BH$3:$BS$27,7,0)),"",IF(VLOOKUP($O340&amp;$Q340&amp;$R340,[1]参照!$BH$3:$BS$27,7,0)=0,"",VLOOKUP($O340&amp;$Q340&amp;$R340,[1]参照!$BH$3:$BS$27,7,0)))</f>
        <v/>
      </c>
      <c r="AL340" s="31"/>
      <c r="AM340" s="32"/>
      <c r="AN340" s="30" t="str">
        <f>IF(ISERROR(VLOOKUP($O340&amp;$Q340&amp;$R340,[1]参照!$BH$3:$BS$27,12,0)),"",IF(VLOOKUP($O340&amp;$Q340&amp;$R340,[1]参照!$BH$3:$BS$27,12,0)=0,"",VLOOKUP($O340&amp;$Q340&amp;$R340,[1]参照!$BH$3:$BS$27,12,0)))</f>
        <v/>
      </c>
      <c r="AO340" s="33"/>
      <c r="AP340" s="34"/>
    </row>
    <row r="341" spans="1:42" ht="21.75" customHeight="1">
      <c r="A341" s="24" t="str">
        <f>[1]表紙!$H$11</f>
        <v>28365</v>
      </c>
      <c r="B341" s="25"/>
      <c r="C341" s="26">
        <v>338</v>
      </c>
      <c r="D341" s="27" t="str">
        <f>IFERROR(VLOOKUP($A341&amp;"-"&amp;[1]★回答入力シート!$F341,[1]参照!$K$3:$N$11968,4,0),"")</f>
        <v/>
      </c>
      <c r="E341" s="27" t="s">
        <v>39</v>
      </c>
      <c r="F341" s="28"/>
      <c r="G341" s="27" t="s">
        <v>40</v>
      </c>
      <c r="H341" s="28"/>
      <c r="I341" s="27" t="s">
        <v>41</v>
      </c>
      <c r="J341" s="27" t="s">
        <v>39</v>
      </c>
      <c r="K341" s="28"/>
      <c r="L341" s="27" t="s">
        <v>40</v>
      </c>
      <c r="M341" s="28"/>
      <c r="N341" s="27" t="s">
        <v>41</v>
      </c>
      <c r="O341" s="28"/>
      <c r="P341" s="29" t="str">
        <f>IF(D341="","",IF(VLOOKUP($D341,[1]参照!$N$3:$O$11968,2,0)=0,"",VLOOKUP($D341,[1]参照!$N$3:$O$11968,2,0)))</f>
        <v/>
      </c>
      <c r="Q341" s="28"/>
      <c r="R341" s="28"/>
      <c r="S341" s="25"/>
      <c r="T341" s="25"/>
      <c r="U341" s="30" t="str">
        <f>IF(ISERROR(VLOOKUP($O341&amp;$Q341&amp;$R341,[1]参照!$BH$3:$BS$27,3,0)),"",IF(VLOOKUP($O341&amp;$Q341&amp;$R341,[1]参照!$BH$3:$BS$27,3,0)=0,"",VLOOKUP($O341&amp;$Q341&amp;$R341,[1]参照!$BH$3:$BS$27,3,0)))</f>
        <v/>
      </c>
      <c r="V341" s="31"/>
      <c r="W341" s="32"/>
      <c r="X341" s="30" t="str">
        <f>IF(ISERROR(VLOOKUP($O341&amp;$Q341&amp;$R341,[1]参照!$BH$3:$BS$27,8,0)),"",IF(VLOOKUP($O341&amp;$Q341&amp;$R341,[1]参照!$BH$3:$BS$27,8,0)=0,"",VLOOKUP($O341&amp;$Q341&amp;$R341,[1]参照!$BH$3:$BS$27,8,0)))</f>
        <v/>
      </c>
      <c r="Y341" s="30" t="str">
        <f>IF(ISERROR(VLOOKUP($O341&amp;$Q341&amp;$R341,[1]参照!$BH$3:$BS$27,4,0)),"",IF(VLOOKUP($O341&amp;$Q341&amp;$R341,[1]参照!$BH$3:$BS$27,4,0)=0,"",VLOOKUP($O341&amp;$Q341&amp;$R341,[1]参照!$BH$3:$BS$27,4,0)))</f>
        <v/>
      </c>
      <c r="Z341" s="31"/>
      <c r="AA341" s="32"/>
      <c r="AB341" s="30" t="str">
        <f>IF(ISERROR(VLOOKUP($O341&amp;$Q341&amp;$R341,[1]参照!$BH$3:$BS$27,9,0)),"",IF(VLOOKUP($O341&amp;$Q341&amp;$R341,[1]参照!$BH$3:$BS$27,9,0)=0,"",VLOOKUP($O341&amp;$Q341&amp;$R341,[1]参照!$BH$3:$BS$27,9,0)))</f>
        <v/>
      </c>
      <c r="AC341" s="30" t="str">
        <f>IF(ISERROR(VLOOKUP($O341&amp;$Q341&amp;$R341,[1]参照!$BH$3:$BS$27,5,0)),"",IF(VLOOKUP($O341&amp;$Q341&amp;$R341,[1]参照!$BH$3:$BS$27,5,0)=0,"",VLOOKUP($O341&amp;$Q341&amp;$R341,[1]参照!$BH$3:$BS$27,5,0)))</f>
        <v/>
      </c>
      <c r="AD341" s="31"/>
      <c r="AE341" s="32"/>
      <c r="AF341" s="30" t="str">
        <f>IF(ISERROR(VLOOKUP($O341&amp;$Q341&amp;$R341,[1]参照!$BH$3:$BS$27,10,0)),"",IF(VLOOKUP($O341&amp;$Q341&amp;$R341,[1]参照!$BH$3:$BS$27,10,0)=0,"",VLOOKUP($O341&amp;$Q341&amp;$R341,[1]参照!$BH$3:$BS$27,10,0)))</f>
        <v/>
      </c>
      <c r="AG341" s="30" t="str">
        <f>IF(ISERROR(VLOOKUP($O341&amp;$Q341&amp;$R341,[1]参照!$BH$3:$BS$27,6,0)),"",IF(VLOOKUP($O341&amp;$Q341&amp;$R341,[1]参照!$BH$3:$BS$27,6,0)=0,"",VLOOKUP($O341&amp;$Q341&amp;$R341,[1]参照!$BH$3:$BS$27,6,0)))</f>
        <v/>
      </c>
      <c r="AH341" s="31"/>
      <c r="AI341" s="32"/>
      <c r="AJ341" s="30" t="str">
        <f>IF(ISERROR(VLOOKUP($O341&amp;$Q341&amp;$R341,[1]参照!$BH$3:$BS$27,11,0)),"",IF(VLOOKUP($O341&amp;$Q341&amp;$R341,[1]参照!$BH$3:$BS$27,11,0)=0,"",VLOOKUP($O341&amp;$Q341&amp;$R341,[1]参照!$BH$3:$BS$27,11,0)))</f>
        <v/>
      </c>
      <c r="AK341" s="30" t="str">
        <f>IF(ISERROR(VLOOKUP($O341&amp;$Q341&amp;$R341,[1]参照!$BH$3:$BS$27,7,0)),"",IF(VLOOKUP($O341&amp;$Q341&amp;$R341,[1]参照!$BH$3:$BS$27,7,0)=0,"",VLOOKUP($O341&amp;$Q341&amp;$R341,[1]参照!$BH$3:$BS$27,7,0)))</f>
        <v/>
      </c>
      <c r="AL341" s="31"/>
      <c r="AM341" s="32"/>
      <c r="AN341" s="30" t="str">
        <f>IF(ISERROR(VLOOKUP($O341&amp;$Q341&amp;$R341,[1]参照!$BH$3:$BS$27,12,0)),"",IF(VLOOKUP($O341&amp;$Q341&amp;$R341,[1]参照!$BH$3:$BS$27,12,0)=0,"",VLOOKUP($O341&amp;$Q341&amp;$R341,[1]参照!$BH$3:$BS$27,12,0)))</f>
        <v/>
      </c>
      <c r="AO341" s="33"/>
      <c r="AP341" s="34"/>
    </row>
    <row r="342" spans="1:42" ht="21.75" customHeight="1">
      <c r="A342" s="24" t="str">
        <f>[1]表紙!$H$11</f>
        <v>28365</v>
      </c>
      <c r="B342" s="25"/>
      <c r="C342" s="26">
        <v>339</v>
      </c>
      <c r="D342" s="27" t="str">
        <f>IFERROR(VLOOKUP($A342&amp;"-"&amp;[1]★回答入力シート!$F342,[1]参照!$K$3:$N$11968,4,0),"")</f>
        <v/>
      </c>
      <c r="E342" s="27" t="s">
        <v>39</v>
      </c>
      <c r="F342" s="28"/>
      <c r="G342" s="27" t="s">
        <v>40</v>
      </c>
      <c r="H342" s="28"/>
      <c r="I342" s="27" t="s">
        <v>41</v>
      </c>
      <c r="J342" s="27" t="s">
        <v>39</v>
      </c>
      <c r="K342" s="28"/>
      <c r="L342" s="27" t="s">
        <v>40</v>
      </c>
      <c r="M342" s="28"/>
      <c r="N342" s="27" t="s">
        <v>41</v>
      </c>
      <c r="O342" s="28"/>
      <c r="P342" s="29" t="str">
        <f>IF(D342="","",IF(VLOOKUP($D342,[1]参照!$N$3:$O$11968,2,0)=0,"",VLOOKUP($D342,[1]参照!$N$3:$O$11968,2,0)))</f>
        <v/>
      </c>
      <c r="Q342" s="28"/>
      <c r="R342" s="28"/>
      <c r="S342" s="25"/>
      <c r="T342" s="25"/>
      <c r="U342" s="30" t="str">
        <f>IF(ISERROR(VLOOKUP($O342&amp;$Q342&amp;$R342,[1]参照!$BH$3:$BS$27,3,0)),"",IF(VLOOKUP($O342&amp;$Q342&amp;$R342,[1]参照!$BH$3:$BS$27,3,0)=0,"",VLOOKUP($O342&amp;$Q342&amp;$R342,[1]参照!$BH$3:$BS$27,3,0)))</f>
        <v/>
      </c>
      <c r="V342" s="31"/>
      <c r="W342" s="32"/>
      <c r="X342" s="30" t="str">
        <f>IF(ISERROR(VLOOKUP($O342&amp;$Q342&amp;$R342,[1]参照!$BH$3:$BS$27,8,0)),"",IF(VLOOKUP($O342&amp;$Q342&amp;$R342,[1]参照!$BH$3:$BS$27,8,0)=0,"",VLOOKUP($O342&amp;$Q342&amp;$R342,[1]参照!$BH$3:$BS$27,8,0)))</f>
        <v/>
      </c>
      <c r="Y342" s="30" t="str">
        <f>IF(ISERROR(VLOOKUP($O342&amp;$Q342&amp;$R342,[1]参照!$BH$3:$BS$27,4,0)),"",IF(VLOOKUP($O342&amp;$Q342&amp;$R342,[1]参照!$BH$3:$BS$27,4,0)=0,"",VLOOKUP($O342&amp;$Q342&amp;$R342,[1]参照!$BH$3:$BS$27,4,0)))</f>
        <v/>
      </c>
      <c r="Z342" s="31"/>
      <c r="AA342" s="32"/>
      <c r="AB342" s="30" t="str">
        <f>IF(ISERROR(VLOOKUP($O342&amp;$Q342&amp;$R342,[1]参照!$BH$3:$BS$27,9,0)),"",IF(VLOOKUP($O342&amp;$Q342&amp;$R342,[1]参照!$BH$3:$BS$27,9,0)=0,"",VLOOKUP($O342&amp;$Q342&amp;$R342,[1]参照!$BH$3:$BS$27,9,0)))</f>
        <v/>
      </c>
      <c r="AC342" s="30" t="str">
        <f>IF(ISERROR(VLOOKUP($O342&amp;$Q342&amp;$R342,[1]参照!$BH$3:$BS$27,5,0)),"",IF(VLOOKUP($O342&amp;$Q342&amp;$R342,[1]参照!$BH$3:$BS$27,5,0)=0,"",VLOOKUP($O342&amp;$Q342&amp;$R342,[1]参照!$BH$3:$BS$27,5,0)))</f>
        <v/>
      </c>
      <c r="AD342" s="31"/>
      <c r="AE342" s="32"/>
      <c r="AF342" s="30" t="str">
        <f>IF(ISERROR(VLOOKUP($O342&amp;$Q342&amp;$R342,[1]参照!$BH$3:$BS$27,10,0)),"",IF(VLOOKUP($O342&amp;$Q342&amp;$R342,[1]参照!$BH$3:$BS$27,10,0)=0,"",VLOOKUP($O342&amp;$Q342&amp;$R342,[1]参照!$BH$3:$BS$27,10,0)))</f>
        <v/>
      </c>
      <c r="AG342" s="30" t="str">
        <f>IF(ISERROR(VLOOKUP($O342&amp;$Q342&amp;$R342,[1]参照!$BH$3:$BS$27,6,0)),"",IF(VLOOKUP($O342&amp;$Q342&amp;$R342,[1]参照!$BH$3:$BS$27,6,0)=0,"",VLOOKUP($O342&amp;$Q342&amp;$R342,[1]参照!$BH$3:$BS$27,6,0)))</f>
        <v/>
      </c>
      <c r="AH342" s="31"/>
      <c r="AI342" s="32"/>
      <c r="AJ342" s="30" t="str">
        <f>IF(ISERROR(VLOOKUP($O342&amp;$Q342&amp;$R342,[1]参照!$BH$3:$BS$27,11,0)),"",IF(VLOOKUP($O342&amp;$Q342&amp;$R342,[1]参照!$BH$3:$BS$27,11,0)=0,"",VLOOKUP($O342&amp;$Q342&amp;$R342,[1]参照!$BH$3:$BS$27,11,0)))</f>
        <v/>
      </c>
      <c r="AK342" s="30" t="str">
        <f>IF(ISERROR(VLOOKUP($O342&amp;$Q342&amp;$R342,[1]参照!$BH$3:$BS$27,7,0)),"",IF(VLOOKUP($O342&amp;$Q342&amp;$R342,[1]参照!$BH$3:$BS$27,7,0)=0,"",VLOOKUP($O342&amp;$Q342&amp;$R342,[1]参照!$BH$3:$BS$27,7,0)))</f>
        <v/>
      </c>
      <c r="AL342" s="31"/>
      <c r="AM342" s="32"/>
      <c r="AN342" s="30" t="str">
        <f>IF(ISERROR(VLOOKUP($O342&amp;$Q342&amp;$R342,[1]参照!$BH$3:$BS$27,12,0)),"",IF(VLOOKUP($O342&amp;$Q342&amp;$R342,[1]参照!$BH$3:$BS$27,12,0)=0,"",VLOOKUP($O342&amp;$Q342&amp;$R342,[1]参照!$BH$3:$BS$27,12,0)))</f>
        <v/>
      </c>
      <c r="AO342" s="33"/>
      <c r="AP342" s="34"/>
    </row>
    <row r="343" spans="1:42" ht="21.75" customHeight="1">
      <c r="A343" s="24" t="str">
        <f>[1]表紙!$H$11</f>
        <v>28365</v>
      </c>
      <c r="B343" s="25"/>
      <c r="C343" s="26">
        <v>340</v>
      </c>
      <c r="D343" s="27" t="str">
        <f>IFERROR(VLOOKUP($A343&amp;"-"&amp;[1]★回答入力シート!$F343,[1]参照!$K$3:$N$11968,4,0),"")</f>
        <v/>
      </c>
      <c r="E343" s="27" t="s">
        <v>39</v>
      </c>
      <c r="F343" s="28"/>
      <c r="G343" s="27" t="s">
        <v>40</v>
      </c>
      <c r="H343" s="28"/>
      <c r="I343" s="27" t="s">
        <v>41</v>
      </c>
      <c r="J343" s="27" t="s">
        <v>39</v>
      </c>
      <c r="K343" s="28"/>
      <c r="L343" s="27" t="s">
        <v>40</v>
      </c>
      <c r="M343" s="28"/>
      <c r="N343" s="27" t="s">
        <v>41</v>
      </c>
      <c r="O343" s="28"/>
      <c r="P343" s="29" t="str">
        <f>IF(D343="","",IF(VLOOKUP($D343,[1]参照!$N$3:$O$11968,2,0)=0,"",VLOOKUP($D343,[1]参照!$N$3:$O$11968,2,0)))</f>
        <v/>
      </c>
      <c r="Q343" s="28"/>
      <c r="R343" s="28"/>
      <c r="S343" s="25"/>
      <c r="T343" s="25"/>
      <c r="U343" s="30" t="str">
        <f>IF(ISERROR(VLOOKUP($O343&amp;$Q343&amp;$R343,[1]参照!$BH$3:$BS$27,3,0)),"",IF(VLOOKUP($O343&amp;$Q343&amp;$R343,[1]参照!$BH$3:$BS$27,3,0)=0,"",VLOOKUP($O343&amp;$Q343&amp;$R343,[1]参照!$BH$3:$BS$27,3,0)))</f>
        <v/>
      </c>
      <c r="V343" s="31"/>
      <c r="W343" s="32"/>
      <c r="X343" s="30" t="str">
        <f>IF(ISERROR(VLOOKUP($O343&amp;$Q343&amp;$R343,[1]参照!$BH$3:$BS$27,8,0)),"",IF(VLOOKUP($O343&amp;$Q343&amp;$R343,[1]参照!$BH$3:$BS$27,8,0)=0,"",VLOOKUP($O343&amp;$Q343&amp;$R343,[1]参照!$BH$3:$BS$27,8,0)))</f>
        <v/>
      </c>
      <c r="Y343" s="30" t="str">
        <f>IF(ISERROR(VLOOKUP($O343&amp;$Q343&amp;$R343,[1]参照!$BH$3:$BS$27,4,0)),"",IF(VLOOKUP($O343&amp;$Q343&amp;$R343,[1]参照!$BH$3:$BS$27,4,0)=0,"",VLOOKUP($O343&amp;$Q343&amp;$R343,[1]参照!$BH$3:$BS$27,4,0)))</f>
        <v/>
      </c>
      <c r="Z343" s="31"/>
      <c r="AA343" s="32"/>
      <c r="AB343" s="30" t="str">
        <f>IF(ISERROR(VLOOKUP($O343&amp;$Q343&amp;$R343,[1]参照!$BH$3:$BS$27,9,0)),"",IF(VLOOKUP($O343&amp;$Q343&amp;$R343,[1]参照!$BH$3:$BS$27,9,0)=0,"",VLOOKUP($O343&amp;$Q343&amp;$R343,[1]参照!$BH$3:$BS$27,9,0)))</f>
        <v/>
      </c>
      <c r="AC343" s="30" t="str">
        <f>IF(ISERROR(VLOOKUP($O343&amp;$Q343&amp;$R343,[1]参照!$BH$3:$BS$27,5,0)),"",IF(VLOOKUP($O343&amp;$Q343&amp;$R343,[1]参照!$BH$3:$BS$27,5,0)=0,"",VLOOKUP($O343&amp;$Q343&amp;$R343,[1]参照!$BH$3:$BS$27,5,0)))</f>
        <v/>
      </c>
      <c r="AD343" s="31"/>
      <c r="AE343" s="32"/>
      <c r="AF343" s="30" t="str">
        <f>IF(ISERROR(VLOOKUP($O343&amp;$Q343&amp;$R343,[1]参照!$BH$3:$BS$27,10,0)),"",IF(VLOOKUP($O343&amp;$Q343&amp;$R343,[1]参照!$BH$3:$BS$27,10,0)=0,"",VLOOKUP($O343&amp;$Q343&amp;$R343,[1]参照!$BH$3:$BS$27,10,0)))</f>
        <v/>
      </c>
      <c r="AG343" s="30" t="str">
        <f>IF(ISERROR(VLOOKUP($O343&amp;$Q343&amp;$R343,[1]参照!$BH$3:$BS$27,6,0)),"",IF(VLOOKUP($O343&amp;$Q343&amp;$R343,[1]参照!$BH$3:$BS$27,6,0)=0,"",VLOOKUP($O343&amp;$Q343&amp;$R343,[1]参照!$BH$3:$BS$27,6,0)))</f>
        <v/>
      </c>
      <c r="AH343" s="31"/>
      <c r="AI343" s="32"/>
      <c r="AJ343" s="30" t="str">
        <f>IF(ISERROR(VLOOKUP($O343&amp;$Q343&amp;$R343,[1]参照!$BH$3:$BS$27,11,0)),"",IF(VLOOKUP($O343&amp;$Q343&amp;$R343,[1]参照!$BH$3:$BS$27,11,0)=0,"",VLOOKUP($O343&amp;$Q343&amp;$R343,[1]参照!$BH$3:$BS$27,11,0)))</f>
        <v/>
      </c>
      <c r="AK343" s="30" t="str">
        <f>IF(ISERROR(VLOOKUP($O343&amp;$Q343&amp;$R343,[1]参照!$BH$3:$BS$27,7,0)),"",IF(VLOOKUP($O343&amp;$Q343&amp;$R343,[1]参照!$BH$3:$BS$27,7,0)=0,"",VLOOKUP($O343&amp;$Q343&amp;$R343,[1]参照!$BH$3:$BS$27,7,0)))</f>
        <v/>
      </c>
      <c r="AL343" s="31"/>
      <c r="AM343" s="32"/>
      <c r="AN343" s="30" t="str">
        <f>IF(ISERROR(VLOOKUP($O343&amp;$Q343&amp;$R343,[1]参照!$BH$3:$BS$27,12,0)),"",IF(VLOOKUP($O343&amp;$Q343&amp;$R343,[1]参照!$BH$3:$BS$27,12,0)=0,"",VLOOKUP($O343&amp;$Q343&amp;$R343,[1]参照!$BH$3:$BS$27,12,0)))</f>
        <v/>
      </c>
      <c r="AO343" s="33"/>
      <c r="AP343" s="34"/>
    </row>
    <row r="344" spans="1:42" ht="21.75" customHeight="1">
      <c r="A344" s="24" t="str">
        <f>[1]表紙!$H$11</f>
        <v>28365</v>
      </c>
      <c r="B344" s="25"/>
      <c r="C344" s="26">
        <v>341</v>
      </c>
      <c r="D344" s="27" t="str">
        <f>IFERROR(VLOOKUP($A344&amp;"-"&amp;[1]★回答入力シート!$F344,[1]参照!$K$3:$N$11968,4,0),"")</f>
        <v/>
      </c>
      <c r="E344" s="27" t="s">
        <v>39</v>
      </c>
      <c r="F344" s="28"/>
      <c r="G344" s="27" t="s">
        <v>40</v>
      </c>
      <c r="H344" s="28"/>
      <c r="I344" s="27" t="s">
        <v>41</v>
      </c>
      <c r="J344" s="27" t="s">
        <v>39</v>
      </c>
      <c r="K344" s="28"/>
      <c r="L344" s="27" t="s">
        <v>40</v>
      </c>
      <c r="M344" s="28"/>
      <c r="N344" s="27" t="s">
        <v>41</v>
      </c>
      <c r="O344" s="28"/>
      <c r="P344" s="29" t="str">
        <f>IF(D344="","",IF(VLOOKUP($D344,[1]参照!$N$3:$O$11968,2,0)=0,"",VLOOKUP($D344,[1]参照!$N$3:$O$11968,2,0)))</f>
        <v/>
      </c>
      <c r="Q344" s="28"/>
      <c r="R344" s="28"/>
      <c r="S344" s="25"/>
      <c r="T344" s="25"/>
      <c r="U344" s="30" t="str">
        <f>IF(ISERROR(VLOOKUP($O344&amp;$Q344&amp;$R344,[1]参照!$BH$3:$BS$27,3,0)),"",IF(VLOOKUP($O344&amp;$Q344&amp;$R344,[1]参照!$BH$3:$BS$27,3,0)=0,"",VLOOKUP($O344&amp;$Q344&amp;$R344,[1]参照!$BH$3:$BS$27,3,0)))</f>
        <v/>
      </c>
      <c r="V344" s="31"/>
      <c r="W344" s="32"/>
      <c r="X344" s="30" t="str">
        <f>IF(ISERROR(VLOOKUP($O344&amp;$Q344&amp;$R344,[1]参照!$BH$3:$BS$27,8,0)),"",IF(VLOOKUP($O344&amp;$Q344&amp;$R344,[1]参照!$BH$3:$BS$27,8,0)=0,"",VLOOKUP($O344&amp;$Q344&amp;$R344,[1]参照!$BH$3:$BS$27,8,0)))</f>
        <v/>
      </c>
      <c r="Y344" s="30" t="str">
        <f>IF(ISERROR(VLOOKUP($O344&amp;$Q344&amp;$R344,[1]参照!$BH$3:$BS$27,4,0)),"",IF(VLOOKUP($O344&amp;$Q344&amp;$R344,[1]参照!$BH$3:$BS$27,4,0)=0,"",VLOOKUP($O344&amp;$Q344&amp;$R344,[1]参照!$BH$3:$BS$27,4,0)))</f>
        <v/>
      </c>
      <c r="Z344" s="31"/>
      <c r="AA344" s="32"/>
      <c r="AB344" s="30" t="str">
        <f>IF(ISERROR(VLOOKUP($O344&amp;$Q344&amp;$R344,[1]参照!$BH$3:$BS$27,9,0)),"",IF(VLOOKUP($O344&amp;$Q344&amp;$R344,[1]参照!$BH$3:$BS$27,9,0)=0,"",VLOOKUP($O344&amp;$Q344&amp;$R344,[1]参照!$BH$3:$BS$27,9,0)))</f>
        <v/>
      </c>
      <c r="AC344" s="30" t="str">
        <f>IF(ISERROR(VLOOKUP($O344&amp;$Q344&amp;$R344,[1]参照!$BH$3:$BS$27,5,0)),"",IF(VLOOKUP($O344&amp;$Q344&amp;$R344,[1]参照!$BH$3:$BS$27,5,0)=0,"",VLOOKUP($O344&amp;$Q344&amp;$R344,[1]参照!$BH$3:$BS$27,5,0)))</f>
        <v/>
      </c>
      <c r="AD344" s="31"/>
      <c r="AE344" s="32"/>
      <c r="AF344" s="30" t="str">
        <f>IF(ISERROR(VLOOKUP($O344&amp;$Q344&amp;$R344,[1]参照!$BH$3:$BS$27,10,0)),"",IF(VLOOKUP($O344&amp;$Q344&amp;$R344,[1]参照!$BH$3:$BS$27,10,0)=0,"",VLOOKUP($O344&amp;$Q344&amp;$R344,[1]参照!$BH$3:$BS$27,10,0)))</f>
        <v/>
      </c>
      <c r="AG344" s="30" t="str">
        <f>IF(ISERROR(VLOOKUP($O344&amp;$Q344&amp;$R344,[1]参照!$BH$3:$BS$27,6,0)),"",IF(VLOOKUP($O344&amp;$Q344&amp;$R344,[1]参照!$BH$3:$BS$27,6,0)=0,"",VLOOKUP($O344&amp;$Q344&amp;$R344,[1]参照!$BH$3:$BS$27,6,0)))</f>
        <v/>
      </c>
      <c r="AH344" s="31"/>
      <c r="AI344" s="32"/>
      <c r="AJ344" s="30" t="str">
        <f>IF(ISERROR(VLOOKUP($O344&amp;$Q344&amp;$R344,[1]参照!$BH$3:$BS$27,11,0)),"",IF(VLOOKUP($O344&amp;$Q344&amp;$R344,[1]参照!$BH$3:$BS$27,11,0)=0,"",VLOOKUP($O344&amp;$Q344&amp;$R344,[1]参照!$BH$3:$BS$27,11,0)))</f>
        <v/>
      </c>
      <c r="AK344" s="30" t="str">
        <f>IF(ISERROR(VLOOKUP($O344&amp;$Q344&amp;$R344,[1]参照!$BH$3:$BS$27,7,0)),"",IF(VLOOKUP($O344&amp;$Q344&amp;$R344,[1]参照!$BH$3:$BS$27,7,0)=0,"",VLOOKUP($O344&amp;$Q344&amp;$R344,[1]参照!$BH$3:$BS$27,7,0)))</f>
        <v/>
      </c>
      <c r="AL344" s="31"/>
      <c r="AM344" s="32"/>
      <c r="AN344" s="30" t="str">
        <f>IF(ISERROR(VLOOKUP($O344&amp;$Q344&amp;$R344,[1]参照!$BH$3:$BS$27,12,0)),"",IF(VLOOKUP($O344&amp;$Q344&amp;$R344,[1]参照!$BH$3:$BS$27,12,0)=0,"",VLOOKUP($O344&amp;$Q344&amp;$R344,[1]参照!$BH$3:$BS$27,12,0)))</f>
        <v/>
      </c>
      <c r="AO344" s="33"/>
      <c r="AP344" s="34"/>
    </row>
    <row r="345" spans="1:42" ht="21.75" customHeight="1">
      <c r="A345" s="24" t="str">
        <f>[1]表紙!$H$11</f>
        <v>28365</v>
      </c>
      <c r="B345" s="25"/>
      <c r="C345" s="26">
        <v>342</v>
      </c>
      <c r="D345" s="27" t="str">
        <f>IFERROR(VLOOKUP($A345&amp;"-"&amp;[1]★回答入力シート!$F345,[1]参照!$K$3:$N$11968,4,0),"")</f>
        <v/>
      </c>
      <c r="E345" s="27" t="s">
        <v>39</v>
      </c>
      <c r="F345" s="28"/>
      <c r="G345" s="27" t="s">
        <v>40</v>
      </c>
      <c r="H345" s="28"/>
      <c r="I345" s="27" t="s">
        <v>41</v>
      </c>
      <c r="J345" s="27" t="s">
        <v>39</v>
      </c>
      <c r="K345" s="28"/>
      <c r="L345" s="27" t="s">
        <v>40</v>
      </c>
      <c r="M345" s="28"/>
      <c r="N345" s="27" t="s">
        <v>41</v>
      </c>
      <c r="O345" s="28"/>
      <c r="P345" s="29" t="str">
        <f>IF(D345="","",IF(VLOOKUP($D345,[1]参照!$N$3:$O$11968,2,0)=0,"",VLOOKUP($D345,[1]参照!$N$3:$O$11968,2,0)))</f>
        <v/>
      </c>
      <c r="Q345" s="28"/>
      <c r="R345" s="28"/>
      <c r="S345" s="25"/>
      <c r="T345" s="25"/>
      <c r="U345" s="30" t="str">
        <f>IF(ISERROR(VLOOKUP($O345&amp;$Q345&amp;$R345,[1]参照!$BH$3:$BS$27,3,0)),"",IF(VLOOKUP($O345&amp;$Q345&amp;$R345,[1]参照!$BH$3:$BS$27,3,0)=0,"",VLOOKUP($O345&amp;$Q345&amp;$R345,[1]参照!$BH$3:$BS$27,3,0)))</f>
        <v/>
      </c>
      <c r="V345" s="31"/>
      <c r="W345" s="32"/>
      <c r="X345" s="30" t="str">
        <f>IF(ISERROR(VLOOKUP($O345&amp;$Q345&amp;$R345,[1]参照!$BH$3:$BS$27,8,0)),"",IF(VLOOKUP($O345&amp;$Q345&amp;$R345,[1]参照!$BH$3:$BS$27,8,0)=0,"",VLOOKUP($O345&amp;$Q345&amp;$R345,[1]参照!$BH$3:$BS$27,8,0)))</f>
        <v/>
      </c>
      <c r="Y345" s="30" t="str">
        <f>IF(ISERROR(VLOOKUP($O345&amp;$Q345&amp;$R345,[1]参照!$BH$3:$BS$27,4,0)),"",IF(VLOOKUP($O345&amp;$Q345&amp;$R345,[1]参照!$BH$3:$BS$27,4,0)=0,"",VLOOKUP($O345&amp;$Q345&amp;$R345,[1]参照!$BH$3:$BS$27,4,0)))</f>
        <v/>
      </c>
      <c r="Z345" s="31"/>
      <c r="AA345" s="32"/>
      <c r="AB345" s="30" t="str">
        <f>IF(ISERROR(VLOOKUP($O345&amp;$Q345&amp;$R345,[1]参照!$BH$3:$BS$27,9,0)),"",IF(VLOOKUP($O345&amp;$Q345&amp;$R345,[1]参照!$BH$3:$BS$27,9,0)=0,"",VLOOKUP($O345&amp;$Q345&amp;$R345,[1]参照!$BH$3:$BS$27,9,0)))</f>
        <v/>
      </c>
      <c r="AC345" s="30" t="str">
        <f>IF(ISERROR(VLOOKUP($O345&amp;$Q345&amp;$R345,[1]参照!$BH$3:$BS$27,5,0)),"",IF(VLOOKUP($O345&amp;$Q345&amp;$R345,[1]参照!$BH$3:$BS$27,5,0)=0,"",VLOOKUP($O345&amp;$Q345&amp;$R345,[1]参照!$BH$3:$BS$27,5,0)))</f>
        <v/>
      </c>
      <c r="AD345" s="31"/>
      <c r="AE345" s="32"/>
      <c r="AF345" s="30" t="str">
        <f>IF(ISERROR(VLOOKUP($O345&amp;$Q345&amp;$R345,[1]参照!$BH$3:$BS$27,10,0)),"",IF(VLOOKUP($O345&amp;$Q345&amp;$R345,[1]参照!$BH$3:$BS$27,10,0)=0,"",VLOOKUP($O345&amp;$Q345&amp;$R345,[1]参照!$BH$3:$BS$27,10,0)))</f>
        <v/>
      </c>
      <c r="AG345" s="30" t="str">
        <f>IF(ISERROR(VLOOKUP($O345&amp;$Q345&amp;$R345,[1]参照!$BH$3:$BS$27,6,0)),"",IF(VLOOKUP($O345&amp;$Q345&amp;$R345,[1]参照!$BH$3:$BS$27,6,0)=0,"",VLOOKUP($O345&amp;$Q345&amp;$R345,[1]参照!$BH$3:$BS$27,6,0)))</f>
        <v/>
      </c>
      <c r="AH345" s="31"/>
      <c r="AI345" s="32"/>
      <c r="AJ345" s="30" t="str">
        <f>IF(ISERROR(VLOOKUP($O345&amp;$Q345&amp;$R345,[1]参照!$BH$3:$BS$27,11,0)),"",IF(VLOOKUP($O345&amp;$Q345&amp;$R345,[1]参照!$BH$3:$BS$27,11,0)=0,"",VLOOKUP($O345&amp;$Q345&amp;$R345,[1]参照!$BH$3:$BS$27,11,0)))</f>
        <v/>
      </c>
      <c r="AK345" s="30" t="str">
        <f>IF(ISERROR(VLOOKUP($O345&amp;$Q345&amp;$R345,[1]参照!$BH$3:$BS$27,7,0)),"",IF(VLOOKUP($O345&amp;$Q345&amp;$R345,[1]参照!$BH$3:$BS$27,7,0)=0,"",VLOOKUP($O345&amp;$Q345&amp;$R345,[1]参照!$BH$3:$BS$27,7,0)))</f>
        <v/>
      </c>
      <c r="AL345" s="31"/>
      <c r="AM345" s="32"/>
      <c r="AN345" s="30" t="str">
        <f>IF(ISERROR(VLOOKUP($O345&amp;$Q345&amp;$R345,[1]参照!$BH$3:$BS$27,12,0)),"",IF(VLOOKUP($O345&amp;$Q345&amp;$R345,[1]参照!$BH$3:$BS$27,12,0)=0,"",VLOOKUP($O345&amp;$Q345&amp;$R345,[1]参照!$BH$3:$BS$27,12,0)))</f>
        <v/>
      </c>
      <c r="AO345" s="33"/>
      <c r="AP345" s="34"/>
    </row>
    <row r="346" spans="1:42" ht="21.75" customHeight="1">
      <c r="A346" s="24" t="str">
        <f>[1]表紙!$H$11</f>
        <v>28365</v>
      </c>
      <c r="B346" s="25"/>
      <c r="C346" s="26">
        <v>343</v>
      </c>
      <c r="D346" s="27" t="str">
        <f>IFERROR(VLOOKUP($A346&amp;"-"&amp;[1]★回答入力シート!$F346,[1]参照!$K$3:$N$11968,4,0),"")</f>
        <v/>
      </c>
      <c r="E346" s="27" t="s">
        <v>39</v>
      </c>
      <c r="F346" s="28"/>
      <c r="G346" s="27" t="s">
        <v>40</v>
      </c>
      <c r="H346" s="28"/>
      <c r="I346" s="27" t="s">
        <v>41</v>
      </c>
      <c r="J346" s="27" t="s">
        <v>39</v>
      </c>
      <c r="K346" s="28"/>
      <c r="L346" s="27" t="s">
        <v>40</v>
      </c>
      <c r="M346" s="28"/>
      <c r="N346" s="27" t="s">
        <v>41</v>
      </c>
      <c r="O346" s="28"/>
      <c r="P346" s="29" t="str">
        <f>IF(D346="","",IF(VLOOKUP($D346,[1]参照!$N$3:$O$11968,2,0)=0,"",VLOOKUP($D346,[1]参照!$N$3:$O$11968,2,0)))</f>
        <v/>
      </c>
      <c r="Q346" s="28"/>
      <c r="R346" s="28"/>
      <c r="S346" s="25"/>
      <c r="T346" s="25"/>
      <c r="U346" s="30" t="str">
        <f>IF(ISERROR(VLOOKUP($O346&amp;$Q346&amp;$R346,[1]参照!$BH$3:$BS$27,3,0)),"",IF(VLOOKUP($O346&amp;$Q346&amp;$R346,[1]参照!$BH$3:$BS$27,3,0)=0,"",VLOOKUP($O346&amp;$Q346&amp;$R346,[1]参照!$BH$3:$BS$27,3,0)))</f>
        <v/>
      </c>
      <c r="V346" s="31"/>
      <c r="W346" s="32"/>
      <c r="X346" s="30" t="str">
        <f>IF(ISERROR(VLOOKUP($O346&amp;$Q346&amp;$R346,[1]参照!$BH$3:$BS$27,8,0)),"",IF(VLOOKUP($O346&amp;$Q346&amp;$R346,[1]参照!$BH$3:$BS$27,8,0)=0,"",VLOOKUP($O346&amp;$Q346&amp;$R346,[1]参照!$BH$3:$BS$27,8,0)))</f>
        <v/>
      </c>
      <c r="Y346" s="30" t="str">
        <f>IF(ISERROR(VLOOKUP($O346&amp;$Q346&amp;$R346,[1]参照!$BH$3:$BS$27,4,0)),"",IF(VLOOKUP($O346&amp;$Q346&amp;$R346,[1]参照!$BH$3:$BS$27,4,0)=0,"",VLOOKUP($O346&amp;$Q346&amp;$R346,[1]参照!$BH$3:$BS$27,4,0)))</f>
        <v/>
      </c>
      <c r="Z346" s="31"/>
      <c r="AA346" s="32"/>
      <c r="AB346" s="30" t="str">
        <f>IF(ISERROR(VLOOKUP($O346&amp;$Q346&amp;$R346,[1]参照!$BH$3:$BS$27,9,0)),"",IF(VLOOKUP($O346&amp;$Q346&amp;$R346,[1]参照!$BH$3:$BS$27,9,0)=0,"",VLOOKUP($O346&amp;$Q346&amp;$R346,[1]参照!$BH$3:$BS$27,9,0)))</f>
        <v/>
      </c>
      <c r="AC346" s="30" t="str">
        <f>IF(ISERROR(VLOOKUP($O346&amp;$Q346&amp;$R346,[1]参照!$BH$3:$BS$27,5,0)),"",IF(VLOOKUP($O346&amp;$Q346&amp;$R346,[1]参照!$BH$3:$BS$27,5,0)=0,"",VLOOKUP($O346&amp;$Q346&amp;$R346,[1]参照!$BH$3:$BS$27,5,0)))</f>
        <v/>
      </c>
      <c r="AD346" s="31"/>
      <c r="AE346" s="32"/>
      <c r="AF346" s="30" t="str">
        <f>IF(ISERROR(VLOOKUP($O346&amp;$Q346&amp;$R346,[1]参照!$BH$3:$BS$27,10,0)),"",IF(VLOOKUP($O346&amp;$Q346&amp;$R346,[1]参照!$BH$3:$BS$27,10,0)=0,"",VLOOKUP($O346&amp;$Q346&amp;$R346,[1]参照!$BH$3:$BS$27,10,0)))</f>
        <v/>
      </c>
      <c r="AG346" s="30" t="str">
        <f>IF(ISERROR(VLOOKUP($O346&amp;$Q346&amp;$R346,[1]参照!$BH$3:$BS$27,6,0)),"",IF(VLOOKUP($O346&amp;$Q346&amp;$R346,[1]参照!$BH$3:$BS$27,6,0)=0,"",VLOOKUP($O346&amp;$Q346&amp;$R346,[1]参照!$BH$3:$BS$27,6,0)))</f>
        <v/>
      </c>
      <c r="AH346" s="31"/>
      <c r="AI346" s="32"/>
      <c r="AJ346" s="30" t="str">
        <f>IF(ISERROR(VLOOKUP($O346&amp;$Q346&amp;$R346,[1]参照!$BH$3:$BS$27,11,0)),"",IF(VLOOKUP($O346&amp;$Q346&amp;$R346,[1]参照!$BH$3:$BS$27,11,0)=0,"",VLOOKUP($O346&amp;$Q346&amp;$R346,[1]参照!$BH$3:$BS$27,11,0)))</f>
        <v/>
      </c>
      <c r="AK346" s="30" t="str">
        <f>IF(ISERROR(VLOOKUP($O346&amp;$Q346&amp;$R346,[1]参照!$BH$3:$BS$27,7,0)),"",IF(VLOOKUP($O346&amp;$Q346&amp;$R346,[1]参照!$BH$3:$BS$27,7,0)=0,"",VLOOKUP($O346&amp;$Q346&amp;$R346,[1]参照!$BH$3:$BS$27,7,0)))</f>
        <v/>
      </c>
      <c r="AL346" s="31"/>
      <c r="AM346" s="32"/>
      <c r="AN346" s="30" t="str">
        <f>IF(ISERROR(VLOOKUP($O346&amp;$Q346&amp;$R346,[1]参照!$BH$3:$BS$27,12,0)),"",IF(VLOOKUP($O346&amp;$Q346&amp;$R346,[1]参照!$BH$3:$BS$27,12,0)=0,"",VLOOKUP($O346&amp;$Q346&amp;$R346,[1]参照!$BH$3:$BS$27,12,0)))</f>
        <v/>
      </c>
      <c r="AO346" s="33"/>
      <c r="AP346" s="34"/>
    </row>
    <row r="347" spans="1:42" ht="21.75" customHeight="1">
      <c r="A347" s="24" t="str">
        <f>[1]表紙!$H$11</f>
        <v>28365</v>
      </c>
      <c r="B347" s="25"/>
      <c r="C347" s="26">
        <v>344</v>
      </c>
      <c r="D347" s="27" t="str">
        <f>IFERROR(VLOOKUP($A347&amp;"-"&amp;[1]★回答入力シート!$F347,[1]参照!$K$3:$N$11968,4,0),"")</f>
        <v/>
      </c>
      <c r="E347" s="27" t="s">
        <v>39</v>
      </c>
      <c r="F347" s="28"/>
      <c r="G347" s="27" t="s">
        <v>40</v>
      </c>
      <c r="H347" s="28"/>
      <c r="I347" s="27" t="s">
        <v>41</v>
      </c>
      <c r="J347" s="27" t="s">
        <v>39</v>
      </c>
      <c r="K347" s="28"/>
      <c r="L347" s="27" t="s">
        <v>40</v>
      </c>
      <c r="M347" s="28"/>
      <c r="N347" s="27" t="s">
        <v>41</v>
      </c>
      <c r="O347" s="28"/>
      <c r="P347" s="29" t="str">
        <f>IF(D347="","",IF(VLOOKUP($D347,[1]参照!$N$3:$O$11968,2,0)=0,"",VLOOKUP($D347,[1]参照!$N$3:$O$11968,2,0)))</f>
        <v/>
      </c>
      <c r="Q347" s="28"/>
      <c r="R347" s="28"/>
      <c r="S347" s="25"/>
      <c r="T347" s="25"/>
      <c r="U347" s="30" t="str">
        <f>IF(ISERROR(VLOOKUP($O347&amp;$Q347&amp;$R347,[1]参照!$BH$3:$BS$27,3,0)),"",IF(VLOOKUP($O347&amp;$Q347&amp;$R347,[1]参照!$BH$3:$BS$27,3,0)=0,"",VLOOKUP($O347&amp;$Q347&amp;$R347,[1]参照!$BH$3:$BS$27,3,0)))</f>
        <v/>
      </c>
      <c r="V347" s="31"/>
      <c r="W347" s="32"/>
      <c r="X347" s="30" t="str">
        <f>IF(ISERROR(VLOOKUP($O347&amp;$Q347&amp;$R347,[1]参照!$BH$3:$BS$27,8,0)),"",IF(VLOOKUP($O347&amp;$Q347&amp;$R347,[1]参照!$BH$3:$BS$27,8,0)=0,"",VLOOKUP($O347&amp;$Q347&amp;$R347,[1]参照!$BH$3:$BS$27,8,0)))</f>
        <v/>
      </c>
      <c r="Y347" s="30" t="str">
        <f>IF(ISERROR(VLOOKUP($O347&amp;$Q347&amp;$R347,[1]参照!$BH$3:$BS$27,4,0)),"",IF(VLOOKUP($O347&amp;$Q347&amp;$R347,[1]参照!$BH$3:$BS$27,4,0)=0,"",VLOOKUP($O347&amp;$Q347&amp;$R347,[1]参照!$BH$3:$BS$27,4,0)))</f>
        <v/>
      </c>
      <c r="Z347" s="31"/>
      <c r="AA347" s="32"/>
      <c r="AB347" s="30" t="str">
        <f>IF(ISERROR(VLOOKUP($O347&amp;$Q347&amp;$R347,[1]参照!$BH$3:$BS$27,9,0)),"",IF(VLOOKUP($O347&amp;$Q347&amp;$R347,[1]参照!$BH$3:$BS$27,9,0)=0,"",VLOOKUP($O347&amp;$Q347&amp;$R347,[1]参照!$BH$3:$BS$27,9,0)))</f>
        <v/>
      </c>
      <c r="AC347" s="30" t="str">
        <f>IF(ISERROR(VLOOKUP($O347&amp;$Q347&amp;$R347,[1]参照!$BH$3:$BS$27,5,0)),"",IF(VLOOKUP($O347&amp;$Q347&amp;$R347,[1]参照!$BH$3:$BS$27,5,0)=0,"",VLOOKUP($O347&amp;$Q347&amp;$R347,[1]参照!$BH$3:$BS$27,5,0)))</f>
        <v/>
      </c>
      <c r="AD347" s="31"/>
      <c r="AE347" s="32"/>
      <c r="AF347" s="30" t="str">
        <f>IF(ISERROR(VLOOKUP($O347&amp;$Q347&amp;$R347,[1]参照!$BH$3:$BS$27,10,0)),"",IF(VLOOKUP($O347&amp;$Q347&amp;$R347,[1]参照!$BH$3:$BS$27,10,0)=0,"",VLOOKUP($O347&amp;$Q347&amp;$R347,[1]参照!$BH$3:$BS$27,10,0)))</f>
        <v/>
      </c>
      <c r="AG347" s="30" t="str">
        <f>IF(ISERROR(VLOOKUP($O347&amp;$Q347&amp;$R347,[1]参照!$BH$3:$BS$27,6,0)),"",IF(VLOOKUP($O347&amp;$Q347&amp;$R347,[1]参照!$BH$3:$BS$27,6,0)=0,"",VLOOKUP($O347&amp;$Q347&amp;$R347,[1]参照!$BH$3:$BS$27,6,0)))</f>
        <v/>
      </c>
      <c r="AH347" s="31"/>
      <c r="AI347" s="32"/>
      <c r="AJ347" s="30" t="str">
        <f>IF(ISERROR(VLOOKUP($O347&amp;$Q347&amp;$R347,[1]参照!$BH$3:$BS$27,11,0)),"",IF(VLOOKUP($O347&amp;$Q347&amp;$R347,[1]参照!$BH$3:$BS$27,11,0)=0,"",VLOOKUP($O347&amp;$Q347&amp;$R347,[1]参照!$BH$3:$BS$27,11,0)))</f>
        <v/>
      </c>
      <c r="AK347" s="30" t="str">
        <f>IF(ISERROR(VLOOKUP($O347&amp;$Q347&amp;$R347,[1]参照!$BH$3:$BS$27,7,0)),"",IF(VLOOKUP($O347&amp;$Q347&amp;$R347,[1]参照!$BH$3:$BS$27,7,0)=0,"",VLOOKUP($O347&amp;$Q347&amp;$R347,[1]参照!$BH$3:$BS$27,7,0)))</f>
        <v/>
      </c>
      <c r="AL347" s="31"/>
      <c r="AM347" s="32"/>
      <c r="AN347" s="30" t="str">
        <f>IF(ISERROR(VLOOKUP($O347&amp;$Q347&amp;$R347,[1]参照!$BH$3:$BS$27,12,0)),"",IF(VLOOKUP($O347&amp;$Q347&amp;$R347,[1]参照!$BH$3:$BS$27,12,0)=0,"",VLOOKUP($O347&amp;$Q347&amp;$R347,[1]参照!$BH$3:$BS$27,12,0)))</f>
        <v/>
      </c>
      <c r="AO347" s="33"/>
      <c r="AP347" s="34"/>
    </row>
    <row r="348" spans="1:42" ht="21.75" customHeight="1">
      <c r="A348" s="24" t="str">
        <f>[1]表紙!$H$11</f>
        <v>28365</v>
      </c>
      <c r="B348" s="25"/>
      <c r="C348" s="26">
        <v>345</v>
      </c>
      <c r="D348" s="27" t="str">
        <f>IFERROR(VLOOKUP($A348&amp;"-"&amp;[1]★回答入力シート!$F348,[1]参照!$K$3:$N$11968,4,0),"")</f>
        <v/>
      </c>
      <c r="E348" s="27" t="s">
        <v>39</v>
      </c>
      <c r="F348" s="28"/>
      <c r="G348" s="27" t="s">
        <v>40</v>
      </c>
      <c r="H348" s="28"/>
      <c r="I348" s="27" t="s">
        <v>41</v>
      </c>
      <c r="J348" s="27" t="s">
        <v>39</v>
      </c>
      <c r="K348" s="28"/>
      <c r="L348" s="27" t="s">
        <v>40</v>
      </c>
      <c r="M348" s="28"/>
      <c r="N348" s="27" t="s">
        <v>41</v>
      </c>
      <c r="O348" s="28"/>
      <c r="P348" s="29" t="str">
        <f>IF(D348="","",IF(VLOOKUP($D348,[1]参照!$N$3:$O$11968,2,0)=0,"",VLOOKUP($D348,[1]参照!$N$3:$O$11968,2,0)))</f>
        <v/>
      </c>
      <c r="Q348" s="28"/>
      <c r="R348" s="28"/>
      <c r="S348" s="25"/>
      <c r="T348" s="25"/>
      <c r="U348" s="30" t="str">
        <f>IF(ISERROR(VLOOKUP($O348&amp;$Q348&amp;$R348,[1]参照!$BH$3:$BS$27,3,0)),"",IF(VLOOKUP($O348&amp;$Q348&amp;$R348,[1]参照!$BH$3:$BS$27,3,0)=0,"",VLOOKUP($O348&amp;$Q348&amp;$R348,[1]参照!$BH$3:$BS$27,3,0)))</f>
        <v/>
      </c>
      <c r="V348" s="31"/>
      <c r="W348" s="32"/>
      <c r="X348" s="30" t="str">
        <f>IF(ISERROR(VLOOKUP($O348&amp;$Q348&amp;$R348,[1]参照!$BH$3:$BS$27,8,0)),"",IF(VLOOKUP($O348&amp;$Q348&amp;$R348,[1]参照!$BH$3:$BS$27,8,0)=0,"",VLOOKUP($O348&amp;$Q348&amp;$R348,[1]参照!$BH$3:$BS$27,8,0)))</f>
        <v/>
      </c>
      <c r="Y348" s="30" t="str">
        <f>IF(ISERROR(VLOOKUP($O348&amp;$Q348&amp;$R348,[1]参照!$BH$3:$BS$27,4,0)),"",IF(VLOOKUP($O348&amp;$Q348&amp;$R348,[1]参照!$BH$3:$BS$27,4,0)=0,"",VLOOKUP($O348&amp;$Q348&amp;$R348,[1]参照!$BH$3:$BS$27,4,0)))</f>
        <v/>
      </c>
      <c r="Z348" s="31"/>
      <c r="AA348" s="32"/>
      <c r="AB348" s="30" t="str">
        <f>IF(ISERROR(VLOOKUP($O348&amp;$Q348&amp;$R348,[1]参照!$BH$3:$BS$27,9,0)),"",IF(VLOOKUP($O348&amp;$Q348&amp;$R348,[1]参照!$BH$3:$BS$27,9,0)=0,"",VLOOKUP($O348&amp;$Q348&amp;$R348,[1]参照!$BH$3:$BS$27,9,0)))</f>
        <v/>
      </c>
      <c r="AC348" s="30" t="str">
        <f>IF(ISERROR(VLOOKUP($O348&amp;$Q348&amp;$R348,[1]参照!$BH$3:$BS$27,5,0)),"",IF(VLOOKUP($O348&amp;$Q348&amp;$R348,[1]参照!$BH$3:$BS$27,5,0)=0,"",VLOOKUP($O348&amp;$Q348&amp;$R348,[1]参照!$BH$3:$BS$27,5,0)))</f>
        <v/>
      </c>
      <c r="AD348" s="31"/>
      <c r="AE348" s="32"/>
      <c r="AF348" s="30" t="str">
        <f>IF(ISERROR(VLOOKUP($O348&amp;$Q348&amp;$R348,[1]参照!$BH$3:$BS$27,10,0)),"",IF(VLOOKUP($O348&amp;$Q348&amp;$R348,[1]参照!$BH$3:$BS$27,10,0)=0,"",VLOOKUP($O348&amp;$Q348&amp;$R348,[1]参照!$BH$3:$BS$27,10,0)))</f>
        <v/>
      </c>
      <c r="AG348" s="30" t="str">
        <f>IF(ISERROR(VLOOKUP($O348&amp;$Q348&amp;$R348,[1]参照!$BH$3:$BS$27,6,0)),"",IF(VLOOKUP($O348&amp;$Q348&amp;$R348,[1]参照!$BH$3:$BS$27,6,0)=0,"",VLOOKUP($O348&amp;$Q348&amp;$R348,[1]参照!$BH$3:$BS$27,6,0)))</f>
        <v/>
      </c>
      <c r="AH348" s="31"/>
      <c r="AI348" s="32"/>
      <c r="AJ348" s="30" t="str">
        <f>IF(ISERROR(VLOOKUP($O348&amp;$Q348&amp;$R348,[1]参照!$BH$3:$BS$27,11,0)),"",IF(VLOOKUP($O348&amp;$Q348&amp;$R348,[1]参照!$BH$3:$BS$27,11,0)=0,"",VLOOKUP($O348&amp;$Q348&amp;$R348,[1]参照!$BH$3:$BS$27,11,0)))</f>
        <v/>
      </c>
      <c r="AK348" s="30" t="str">
        <f>IF(ISERROR(VLOOKUP($O348&amp;$Q348&amp;$R348,[1]参照!$BH$3:$BS$27,7,0)),"",IF(VLOOKUP($O348&amp;$Q348&amp;$R348,[1]参照!$BH$3:$BS$27,7,0)=0,"",VLOOKUP($O348&amp;$Q348&amp;$R348,[1]参照!$BH$3:$BS$27,7,0)))</f>
        <v/>
      </c>
      <c r="AL348" s="31"/>
      <c r="AM348" s="32"/>
      <c r="AN348" s="30" t="str">
        <f>IF(ISERROR(VLOOKUP($O348&amp;$Q348&amp;$R348,[1]参照!$BH$3:$BS$27,12,0)),"",IF(VLOOKUP($O348&amp;$Q348&amp;$R348,[1]参照!$BH$3:$BS$27,12,0)=0,"",VLOOKUP($O348&amp;$Q348&amp;$R348,[1]参照!$BH$3:$BS$27,12,0)))</f>
        <v/>
      </c>
      <c r="AO348" s="33"/>
      <c r="AP348" s="34"/>
    </row>
    <row r="349" spans="1:42" ht="21.75" customHeight="1">
      <c r="A349" s="24" t="str">
        <f>[1]表紙!$H$11</f>
        <v>28365</v>
      </c>
      <c r="B349" s="25"/>
      <c r="C349" s="26">
        <v>346</v>
      </c>
      <c r="D349" s="27" t="str">
        <f>IFERROR(VLOOKUP($A349&amp;"-"&amp;[1]★回答入力シート!$F349,[1]参照!$K$3:$N$11968,4,0),"")</f>
        <v/>
      </c>
      <c r="E349" s="27" t="s">
        <v>39</v>
      </c>
      <c r="F349" s="28"/>
      <c r="G349" s="27" t="s">
        <v>40</v>
      </c>
      <c r="H349" s="28"/>
      <c r="I349" s="27" t="s">
        <v>41</v>
      </c>
      <c r="J349" s="27" t="s">
        <v>39</v>
      </c>
      <c r="K349" s="28"/>
      <c r="L349" s="27" t="s">
        <v>40</v>
      </c>
      <c r="M349" s="28"/>
      <c r="N349" s="27" t="s">
        <v>41</v>
      </c>
      <c r="O349" s="28"/>
      <c r="P349" s="29" t="str">
        <f>IF(D349="","",IF(VLOOKUP($D349,[1]参照!$N$3:$O$11968,2,0)=0,"",VLOOKUP($D349,[1]参照!$N$3:$O$11968,2,0)))</f>
        <v/>
      </c>
      <c r="Q349" s="28"/>
      <c r="R349" s="28"/>
      <c r="S349" s="25"/>
      <c r="T349" s="25"/>
      <c r="U349" s="30" t="str">
        <f>IF(ISERROR(VLOOKUP($O349&amp;$Q349&amp;$R349,[1]参照!$BH$3:$BS$27,3,0)),"",IF(VLOOKUP($O349&amp;$Q349&amp;$R349,[1]参照!$BH$3:$BS$27,3,0)=0,"",VLOOKUP($O349&amp;$Q349&amp;$R349,[1]参照!$BH$3:$BS$27,3,0)))</f>
        <v/>
      </c>
      <c r="V349" s="31"/>
      <c r="W349" s="32"/>
      <c r="X349" s="30" t="str">
        <f>IF(ISERROR(VLOOKUP($O349&amp;$Q349&amp;$R349,[1]参照!$BH$3:$BS$27,8,0)),"",IF(VLOOKUP($O349&amp;$Q349&amp;$R349,[1]参照!$BH$3:$BS$27,8,0)=0,"",VLOOKUP($O349&amp;$Q349&amp;$R349,[1]参照!$BH$3:$BS$27,8,0)))</f>
        <v/>
      </c>
      <c r="Y349" s="30" t="str">
        <f>IF(ISERROR(VLOOKUP($O349&amp;$Q349&amp;$R349,[1]参照!$BH$3:$BS$27,4,0)),"",IF(VLOOKUP($O349&amp;$Q349&amp;$R349,[1]参照!$BH$3:$BS$27,4,0)=0,"",VLOOKUP($O349&amp;$Q349&amp;$R349,[1]参照!$BH$3:$BS$27,4,0)))</f>
        <v/>
      </c>
      <c r="Z349" s="31"/>
      <c r="AA349" s="32"/>
      <c r="AB349" s="30" t="str">
        <f>IF(ISERROR(VLOOKUP($O349&amp;$Q349&amp;$R349,[1]参照!$BH$3:$BS$27,9,0)),"",IF(VLOOKUP($O349&amp;$Q349&amp;$R349,[1]参照!$BH$3:$BS$27,9,0)=0,"",VLOOKUP($O349&amp;$Q349&amp;$R349,[1]参照!$BH$3:$BS$27,9,0)))</f>
        <v/>
      </c>
      <c r="AC349" s="30" t="str">
        <f>IF(ISERROR(VLOOKUP($O349&amp;$Q349&amp;$R349,[1]参照!$BH$3:$BS$27,5,0)),"",IF(VLOOKUP($O349&amp;$Q349&amp;$R349,[1]参照!$BH$3:$BS$27,5,0)=0,"",VLOOKUP($O349&amp;$Q349&amp;$R349,[1]参照!$BH$3:$BS$27,5,0)))</f>
        <v/>
      </c>
      <c r="AD349" s="31"/>
      <c r="AE349" s="32"/>
      <c r="AF349" s="30" t="str">
        <f>IF(ISERROR(VLOOKUP($O349&amp;$Q349&amp;$R349,[1]参照!$BH$3:$BS$27,10,0)),"",IF(VLOOKUP($O349&amp;$Q349&amp;$R349,[1]参照!$BH$3:$BS$27,10,0)=0,"",VLOOKUP($O349&amp;$Q349&amp;$R349,[1]参照!$BH$3:$BS$27,10,0)))</f>
        <v/>
      </c>
      <c r="AG349" s="30" t="str">
        <f>IF(ISERROR(VLOOKUP($O349&amp;$Q349&amp;$R349,[1]参照!$BH$3:$BS$27,6,0)),"",IF(VLOOKUP($O349&amp;$Q349&amp;$R349,[1]参照!$BH$3:$BS$27,6,0)=0,"",VLOOKUP($O349&amp;$Q349&amp;$R349,[1]参照!$BH$3:$BS$27,6,0)))</f>
        <v/>
      </c>
      <c r="AH349" s="31"/>
      <c r="AI349" s="32"/>
      <c r="AJ349" s="30" t="str">
        <f>IF(ISERROR(VLOOKUP($O349&amp;$Q349&amp;$R349,[1]参照!$BH$3:$BS$27,11,0)),"",IF(VLOOKUP($O349&amp;$Q349&amp;$R349,[1]参照!$BH$3:$BS$27,11,0)=0,"",VLOOKUP($O349&amp;$Q349&amp;$R349,[1]参照!$BH$3:$BS$27,11,0)))</f>
        <v/>
      </c>
      <c r="AK349" s="30" t="str">
        <f>IF(ISERROR(VLOOKUP($O349&amp;$Q349&amp;$R349,[1]参照!$BH$3:$BS$27,7,0)),"",IF(VLOOKUP($O349&amp;$Q349&amp;$R349,[1]参照!$BH$3:$BS$27,7,0)=0,"",VLOOKUP($O349&amp;$Q349&amp;$R349,[1]参照!$BH$3:$BS$27,7,0)))</f>
        <v/>
      </c>
      <c r="AL349" s="31"/>
      <c r="AM349" s="32"/>
      <c r="AN349" s="30" t="str">
        <f>IF(ISERROR(VLOOKUP($O349&amp;$Q349&amp;$R349,[1]参照!$BH$3:$BS$27,12,0)),"",IF(VLOOKUP($O349&amp;$Q349&amp;$R349,[1]参照!$BH$3:$BS$27,12,0)=0,"",VLOOKUP($O349&amp;$Q349&amp;$R349,[1]参照!$BH$3:$BS$27,12,0)))</f>
        <v/>
      </c>
      <c r="AO349" s="33"/>
      <c r="AP349" s="34"/>
    </row>
    <row r="350" spans="1:42" ht="21.75" customHeight="1">
      <c r="A350" s="24" t="str">
        <f>[1]表紙!$H$11</f>
        <v>28365</v>
      </c>
      <c r="B350" s="25"/>
      <c r="C350" s="26">
        <v>347</v>
      </c>
      <c r="D350" s="27" t="str">
        <f>IFERROR(VLOOKUP($A350&amp;"-"&amp;[1]★回答入力シート!$F350,[1]参照!$K$3:$N$11968,4,0),"")</f>
        <v/>
      </c>
      <c r="E350" s="27" t="s">
        <v>39</v>
      </c>
      <c r="F350" s="28"/>
      <c r="G350" s="27" t="s">
        <v>40</v>
      </c>
      <c r="H350" s="28"/>
      <c r="I350" s="27" t="s">
        <v>41</v>
      </c>
      <c r="J350" s="27" t="s">
        <v>39</v>
      </c>
      <c r="K350" s="28"/>
      <c r="L350" s="27" t="s">
        <v>40</v>
      </c>
      <c r="M350" s="28"/>
      <c r="N350" s="27" t="s">
        <v>41</v>
      </c>
      <c r="O350" s="28"/>
      <c r="P350" s="29" t="str">
        <f>IF(D350="","",IF(VLOOKUP($D350,[1]参照!$N$3:$O$11968,2,0)=0,"",VLOOKUP($D350,[1]参照!$N$3:$O$11968,2,0)))</f>
        <v/>
      </c>
      <c r="Q350" s="28"/>
      <c r="R350" s="28"/>
      <c r="S350" s="25"/>
      <c r="T350" s="25"/>
      <c r="U350" s="30" t="str">
        <f>IF(ISERROR(VLOOKUP($O350&amp;$Q350&amp;$R350,[1]参照!$BH$3:$BS$27,3,0)),"",IF(VLOOKUP($O350&amp;$Q350&amp;$R350,[1]参照!$BH$3:$BS$27,3,0)=0,"",VLOOKUP($O350&amp;$Q350&amp;$R350,[1]参照!$BH$3:$BS$27,3,0)))</f>
        <v/>
      </c>
      <c r="V350" s="31"/>
      <c r="W350" s="32"/>
      <c r="X350" s="30" t="str">
        <f>IF(ISERROR(VLOOKUP($O350&amp;$Q350&amp;$R350,[1]参照!$BH$3:$BS$27,8,0)),"",IF(VLOOKUP($O350&amp;$Q350&amp;$R350,[1]参照!$BH$3:$BS$27,8,0)=0,"",VLOOKUP($O350&amp;$Q350&amp;$R350,[1]参照!$BH$3:$BS$27,8,0)))</f>
        <v/>
      </c>
      <c r="Y350" s="30" t="str">
        <f>IF(ISERROR(VLOOKUP($O350&amp;$Q350&amp;$R350,[1]参照!$BH$3:$BS$27,4,0)),"",IF(VLOOKUP($O350&amp;$Q350&amp;$R350,[1]参照!$BH$3:$BS$27,4,0)=0,"",VLOOKUP($O350&amp;$Q350&amp;$R350,[1]参照!$BH$3:$BS$27,4,0)))</f>
        <v/>
      </c>
      <c r="Z350" s="31"/>
      <c r="AA350" s="32"/>
      <c r="AB350" s="30" t="str">
        <f>IF(ISERROR(VLOOKUP($O350&amp;$Q350&amp;$R350,[1]参照!$BH$3:$BS$27,9,0)),"",IF(VLOOKUP($O350&amp;$Q350&amp;$R350,[1]参照!$BH$3:$BS$27,9,0)=0,"",VLOOKUP($O350&amp;$Q350&amp;$R350,[1]参照!$BH$3:$BS$27,9,0)))</f>
        <v/>
      </c>
      <c r="AC350" s="30" t="str">
        <f>IF(ISERROR(VLOOKUP($O350&amp;$Q350&amp;$R350,[1]参照!$BH$3:$BS$27,5,0)),"",IF(VLOOKUP($O350&amp;$Q350&amp;$R350,[1]参照!$BH$3:$BS$27,5,0)=0,"",VLOOKUP($O350&amp;$Q350&amp;$R350,[1]参照!$BH$3:$BS$27,5,0)))</f>
        <v/>
      </c>
      <c r="AD350" s="31"/>
      <c r="AE350" s="32"/>
      <c r="AF350" s="30" t="str">
        <f>IF(ISERROR(VLOOKUP($O350&amp;$Q350&amp;$R350,[1]参照!$BH$3:$BS$27,10,0)),"",IF(VLOOKUP($O350&amp;$Q350&amp;$R350,[1]参照!$BH$3:$BS$27,10,0)=0,"",VLOOKUP($O350&amp;$Q350&amp;$R350,[1]参照!$BH$3:$BS$27,10,0)))</f>
        <v/>
      </c>
      <c r="AG350" s="30" t="str">
        <f>IF(ISERROR(VLOOKUP($O350&amp;$Q350&amp;$R350,[1]参照!$BH$3:$BS$27,6,0)),"",IF(VLOOKUP($O350&amp;$Q350&amp;$R350,[1]参照!$BH$3:$BS$27,6,0)=0,"",VLOOKUP($O350&amp;$Q350&amp;$R350,[1]参照!$BH$3:$BS$27,6,0)))</f>
        <v/>
      </c>
      <c r="AH350" s="31"/>
      <c r="AI350" s="32"/>
      <c r="AJ350" s="30" t="str">
        <f>IF(ISERROR(VLOOKUP($O350&amp;$Q350&amp;$R350,[1]参照!$BH$3:$BS$27,11,0)),"",IF(VLOOKUP($O350&amp;$Q350&amp;$R350,[1]参照!$BH$3:$BS$27,11,0)=0,"",VLOOKUP($O350&amp;$Q350&amp;$R350,[1]参照!$BH$3:$BS$27,11,0)))</f>
        <v/>
      </c>
      <c r="AK350" s="30" t="str">
        <f>IF(ISERROR(VLOOKUP($O350&amp;$Q350&amp;$R350,[1]参照!$BH$3:$BS$27,7,0)),"",IF(VLOOKUP($O350&amp;$Q350&amp;$R350,[1]参照!$BH$3:$BS$27,7,0)=0,"",VLOOKUP($O350&amp;$Q350&amp;$R350,[1]参照!$BH$3:$BS$27,7,0)))</f>
        <v/>
      </c>
      <c r="AL350" s="31"/>
      <c r="AM350" s="32"/>
      <c r="AN350" s="30" t="str">
        <f>IF(ISERROR(VLOOKUP($O350&amp;$Q350&amp;$R350,[1]参照!$BH$3:$BS$27,12,0)),"",IF(VLOOKUP($O350&amp;$Q350&amp;$R350,[1]参照!$BH$3:$BS$27,12,0)=0,"",VLOOKUP($O350&amp;$Q350&amp;$R350,[1]参照!$BH$3:$BS$27,12,0)))</f>
        <v/>
      </c>
      <c r="AO350" s="33"/>
      <c r="AP350" s="34"/>
    </row>
    <row r="351" spans="1:42" ht="21.75" customHeight="1">
      <c r="A351" s="24" t="str">
        <f>[1]表紙!$H$11</f>
        <v>28365</v>
      </c>
      <c r="B351" s="25"/>
      <c r="C351" s="26">
        <v>348</v>
      </c>
      <c r="D351" s="27" t="str">
        <f>IFERROR(VLOOKUP($A351&amp;"-"&amp;[1]★回答入力シート!$F351,[1]参照!$K$3:$N$11968,4,0),"")</f>
        <v/>
      </c>
      <c r="E351" s="27" t="s">
        <v>39</v>
      </c>
      <c r="F351" s="28"/>
      <c r="G351" s="27" t="s">
        <v>40</v>
      </c>
      <c r="H351" s="28"/>
      <c r="I351" s="27" t="s">
        <v>41</v>
      </c>
      <c r="J351" s="27" t="s">
        <v>39</v>
      </c>
      <c r="K351" s="28"/>
      <c r="L351" s="27" t="s">
        <v>40</v>
      </c>
      <c r="M351" s="28"/>
      <c r="N351" s="27" t="s">
        <v>41</v>
      </c>
      <c r="O351" s="28"/>
      <c r="P351" s="29" t="str">
        <f>IF(D351="","",IF(VLOOKUP($D351,[1]参照!$N$3:$O$11968,2,0)=0,"",VLOOKUP($D351,[1]参照!$N$3:$O$11968,2,0)))</f>
        <v/>
      </c>
      <c r="Q351" s="28"/>
      <c r="R351" s="28"/>
      <c r="S351" s="25"/>
      <c r="T351" s="25"/>
      <c r="U351" s="30" t="str">
        <f>IF(ISERROR(VLOOKUP($O351&amp;$Q351&amp;$R351,[1]参照!$BH$3:$BS$27,3,0)),"",IF(VLOOKUP($O351&amp;$Q351&amp;$R351,[1]参照!$BH$3:$BS$27,3,0)=0,"",VLOOKUP($O351&amp;$Q351&amp;$R351,[1]参照!$BH$3:$BS$27,3,0)))</f>
        <v/>
      </c>
      <c r="V351" s="31"/>
      <c r="W351" s="32"/>
      <c r="X351" s="30" t="str">
        <f>IF(ISERROR(VLOOKUP($O351&amp;$Q351&amp;$R351,[1]参照!$BH$3:$BS$27,8,0)),"",IF(VLOOKUP($O351&amp;$Q351&amp;$R351,[1]参照!$BH$3:$BS$27,8,0)=0,"",VLOOKUP($O351&amp;$Q351&amp;$R351,[1]参照!$BH$3:$BS$27,8,0)))</f>
        <v/>
      </c>
      <c r="Y351" s="30" t="str">
        <f>IF(ISERROR(VLOOKUP($O351&amp;$Q351&amp;$R351,[1]参照!$BH$3:$BS$27,4,0)),"",IF(VLOOKUP($O351&amp;$Q351&amp;$R351,[1]参照!$BH$3:$BS$27,4,0)=0,"",VLOOKUP($O351&amp;$Q351&amp;$R351,[1]参照!$BH$3:$BS$27,4,0)))</f>
        <v/>
      </c>
      <c r="Z351" s="31"/>
      <c r="AA351" s="32"/>
      <c r="AB351" s="30" t="str">
        <f>IF(ISERROR(VLOOKUP($O351&amp;$Q351&amp;$R351,[1]参照!$BH$3:$BS$27,9,0)),"",IF(VLOOKUP($O351&amp;$Q351&amp;$R351,[1]参照!$BH$3:$BS$27,9,0)=0,"",VLOOKUP($O351&amp;$Q351&amp;$R351,[1]参照!$BH$3:$BS$27,9,0)))</f>
        <v/>
      </c>
      <c r="AC351" s="30" t="str">
        <f>IF(ISERROR(VLOOKUP($O351&amp;$Q351&amp;$R351,[1]参照!$BH$3:$BS$27,5,0)),"",IF(VLOOKUP($O351&amp;$Q351&amp;$R351,[1]参照!$BH$3:$BS$27,5,0)=0,"",VLOOKUP($O351&amp;$Q351&amp;$R351,[1]参照!$BH$3:$BS$27,5,0)))</f>
        <v/>
      </c>
      <c r="AD351" s="31"/>
      <c r="AE351" s="32"/>
      <c r="AF351" s="30" t="str">
        <f>IF(ISERROR(VLOOKUP($O351&amp;$Q351&amp;$R351,[1]参照!$BH$3:$BS$27,10,0)),"",IF(VLOOKUP($O351&amp;$Q351&amp;$R351,[1]参照!$BH$3:$BS$27,10,0)=0,"",VLOOKUP($O351&amp;$Q351&amp;$R351,[1]参照!$BH$3:$BS$27,10,0)))</f>
        <v/>
      </c>
      <c r="AG351" s="30" t="str">
        <f>IF(ISERROR(VLOOKUP($O351&amp;$Q351&amp;$R351,[1]参照!$BH$3:$BS$27,6,0)),"",IF(VLOOKUP($O351&amp;$Q351&amp;$R351,[1]参照!$BH$3:$BS$27,6,0)=0,"",VLOOKUP($O351&amp;$Q351&amp;$R351,[1]参照!$BH$3:$BS$27,6,0)))</f>
        <v/>
      </c>
      <c r="AH351" s="31"/>
      <c r="AI351" s="32"/>
      <c r="AJ351" s="30" t="str">
        <f>IF(ISERROR(VLOOKUP($O351&amp;$Q351&amp;$R351,[1]参照!$BH$3:$BS$27,11,0)),"",IF(VLOOKUP($O351&amp;$Q351&amp;$R351,[1]参照!$BH$3:$BS$27,11,0)=0,"",VLOOKUP($O351&amp;$Q351&amp;$R351,[1]参照!$BH$3:$BS$27,11,0)))</f>
        <v/>
      </c>
      <c r="AK351" s="30" t="str">
        <f>IF(ISERROR(VLOOKUP($O351&amp;$Q351&amp;$R351,[1]参照!$BH$3:$BS$27,7,0)),"",IF(VLOOKUP($O351&amp;$Q351&amp;$R351,[1]参照!$BH$3:$BS$27,7,0)=0,"",VLOOKUP($O351&amp;$Q351&amp;$R351,[1]参照!$BH$3:$BS$27,7,0)))</f>
        <v/>
      </c>
      <c r="AL351" s="31"/>
      <c r="AM351" s="32"/>
      <c r="AN351" s="30" t="str">
        <f>IF(ISERROR(VLOOKUP($O351&amp;$Q351&amp;$R351,[1]参照!$BH$3:$BS$27,12,0)),"",IF(VLOOKUP($O351&amp;$Q351&amp;$R351,[1]参照!$BH$3:$BS$27,12,0)=0,"",VLOOKUP($O351&amp;$Q351&amp;$R351,[1]参照!$BH$3:$BS$27,12,0)))</f>
        <v/>
      </c>
      <c r="AO351" s="33"/>
      <c r="AP351" s="34"/>
    </row>
    <row r="352" spans="1:42" ht="21.75" customHeight="1">
      <c r="A352" s="24" t="str">
        <f>[1]表紙!$H$11</f>
        <v>28365</v>
      </c>
      <c r="B352" s="25"/>
      <c r="C352" s="26">
        <v>349</v>
      </c>
      <c r="D352" s="27" t="str">
        <f>IFERROR(VLOOKUP($A352&amp;"-"&amp;[1]★回答入力シート!$F352,[1]参照!$K$3:$N$11968,4,0),"")</f>
        <v/>
      </c>
      <c r="E352" s="27" t="s">
        <v>39</v>
      </c>
      <c r="F352" s="28"/>
      <c r="G352" s="27" t="s">
        <v>40</v>
      </c>
      <c r="H352" s="28"/>
      <c r="I352" s="27" t="s">
        <v>41</v>
      </c>
      <c r="J352" s="27" t="s">
        <v>39</v>
      </c>
      <c r="K352" s="28"/>
      <c r="L352" s="27" t="s">
        <v>40</v>
      </c>
      <c r="M352" s="28"/>
      <c r="N352" s="27" t="s">
        <v>41</v>
      </c>
      <c r="O352" s="28"/>
      <c r="P352" s="29" t="str">
        <f>IF(D352="","",IF(VLOOKUP($D352,[1]参照!$N$3:$O$11968,2,0)=0,"",VLOOKUP($D352,[1]参照!$N$3:$O$11968,2,0)))</f>
        <v/>
      </c>
      <c r="Q352" s="28"/>
      <c r="R352" s="28"/>
      <c r="S352" s="25"/>
      <c r="T352" s="25"/>
      <c r="U352" s="30" t="str">
        <f>IF(ISERROR(VLOOKUP($O352&amp;$Q352&amp;$R352,[1]参照!$BH$3:$BS$27,3,0)),"",IF(VLOOKUP($O352&amp;$Q352&amp;$R352,[1]参照!$BH$3:$BS$27,3,0)=0,"",VLOOKUP($O352&amp;$Q352&amp;$R352,[1]参照!$BH$3:$BS$27,3,0)))</f>
        <v/>
      </c>
      <c r="V352" s="31"/>
      <c r="W352" s="32"/>
      <c r="X352" s="30" t="str">
        <f>IF(ISERROR(VLOOKUP($O352&amp;$Q352&amp;$R352,[1]参照!$BH$3:$BS$27,8,0)),"",IF(VLOOKUP($O352&amp;$Q352&amp;$R352,[1]参照!$BH$3:$BS$27,8,0)=0,"",VLOOKUP($O352&amp;$Q352&amp;$R352,[1]参照!$BH$3:$BS$27,8,0)))</f>
        <v/>
      </c>
      <c r="Y352" s="30" t="str">
        <f>IF(ISERROR(VLOOKUP($O352&amp;$Q352&amp;$R352,[1]参照!$BH$3:$BS$27,4,0)),"",IF(VLOOKUP($O352&amp;$Q352&amp;$R352,[1]参照!$BH$3:$BS$27,4,0)=0,"",VLOOKUP($O352&amp;$Q352&amp;$R352,[1]参照!$BH$3:$BS$27,4,0)))</f>
        <v/>
      </c>
      <c r="Z352" s="31"/>
      <c r="AA352" s="32"/>
      <c r="AB352" s="30" t="str">
        <f>IF(ISERROR(VLOOKUP($O352&amp;$Q352&amp;$R352,[1]参照!$BH$3:$BS$27,9,0)),"",IF(VLOOKUP($O352&amp;$Q352&amp;$R352,[1]参照!$BH$3:$BS$27,9,0)=0,"",VLOOKUP($O352&amp;$Q352&amp;$R352,[1]参照!$BH$3:$BS$27,9,0)))</f>
        <v/>
      </c>
      <c r="AC352" s="30" t="str">
        <f>IF(ISERROR(VLOOKUP($O352&amp;$Q352&amp;$R352,[1]参照!$BH$3:$BS$27,5,0)),"",IF(VLOOKUP($O352&amp;$Q352&amp;$R352,[1]参照!$BH$3:$BS$27,5,0)=0,"",VLOOKUP($O352&amp;$Q352&amp;$R352,[1]参照!$BH$3:$BS$27,5,0)))</f>
        <v/>
      </c>
      <c r="AD352" s="31"/>
      <c r="AE352" s="32"/>
      <c r="AF352" s="30" t="str">
        <f>IF(ISERROR(VLOOKUP($O352&amp;$Q352&amp;$R352,[1]参照!$BH$3:$BS$27,10,0)),"",IF(VLOOKUP($O352&amp;$Q352&amp;$R352,[1]参照!$BH$3:$BS$27,10,0)=0,"",VLOOKUP($O352&amp;$Q352&amp;$R352,[1]参照!$BH$3:$BS$27,10,0)))</f>
        <v/>
      </c>
      <c r="AG352" s="30" t="str">
        <f>IF(ISERROR(VLOOKUP($O352&amp;$Q352&amp;$R352,[1]参照!$BH$3:$BS$27,6,0)),"",IF(VLOOKUP($O352&amp;$Q352&amp;$R352,[1]参照!$BH$3:$BS$27,6,0)=0,"",VLOOKUP($O352&amp;$Q352&amp;$R352,[1]参照!$BH$3:$BS$27,6,0)))</f>
        <v/>
      </c>
      <c r="AH352" s="31"/>
      <c r="AI352" s="32"/>
      <c r="AJ352" s="30" t="str">
        <f>IF(ISERROR(VLOOKUP($O352&amp;$Q352&amp;$R352,[1]参照!$BH$3:$BS$27,11,0)),"",IF(VLOOKUP($O352&amp;$Q352&amp;$R352,[1]参照!$BH$3:$BS$27,11,0)=0,"",VLOOKUP($O352&amp;$Q352&amp;$R352,[1]参照!$BH$3:$BS$27,11,0)))</f>
        <v/>
      </c>
      <c r="AK352" s="30" t="str">
        <f>IF(ISERROR(VLOOKUP($O352&amp;$Q352&amp;$R352,[1]参照!$BH$3:$BS$27,7,0)),"",IF(VLOOKUP($O352&amp;$Q352&amp;$R352,[1]参照!$BH$3:$BS$27,7,0)=0,"",VLOOKUP($O352&amp;$Q352&amp;$R352,[1]参照!$BH$3:$BS$27,7,0)))</f>
        <v/>
      </c>
      <c r="AL352" s="31"/>
      <c r="AM352" s="32"/>
      <c r="AN352" s="30" t="str">
        <f>IF(ISERROR(VLOOKUP($O352&amp;$Q352&amp;$R352,[1]参照!$BH$3:$BS$27,12,0)),"",IF(VLOOKUP($O352&amp;$Q352&amp;$R352,[1]参照!$BH$3:$BS$27,12,0)=0,"",VLOOKUP($O352&amp;$Q352&amp;$R352,[1]参照!$BH$3:$BS$27,12,0)))</f>
        <v/>
      </c>
      <c r="AO352" s="33"/>
      <c r="AP352" s="34"/>
    </row>
    <row r="353" spans="1:42" ht="21.75" customHeight="1">
      <c r="A353" s="24" t="str">
        <f>[1]表紙!$H$11</f>
        <v>28365</v>
      </c>
      <c r="B353" s="25"/>
      <c r="C353" s="26">
        <v>350</v>
      </c>
      <c r="D353" s="27" t="str">
        <f>IFERROR(VLOOKUP($A353&amp;"-"&amp;[1]★回答入力シート!$F353,[1]参照!$K$3:$N$11968,4,0),"")</f>
        <v/>
      </c>
      <c r="E353" s="27" t="s">
        <v>39</v>
      </c>
      <c r="F353" s="28"/>
      <c r="G353" s="27" t="s">
        <v>40</v>
      </c>
      <c r="H353" s="28"/>
      <c r="I353" s="27" t="s">
        <v>41</v>
      </c>
      <c r="J353" s="27" t="s">
        <v>39</v>
      </c>
      <c r="K353" s="28"/>
      <c r="L353" s="27" t="s">
        <v>40</v>
      </c>
      <c r="M353" s="28"/>
      <c r="N353" s="27" t="s">
        <v>41</v>
      </c>
      <c r="O353" s="28"/>
      <c r="P353" s="29" t="str">
        <f>IF(D353="","",IF(VLOOKUP($D353,[1]参照!$N$3:$O$11968,2,0)=0,"",VLOOKUP($D353,[1]参照!$N$3:$O$11968,2,0)))</f>
        <v/>
      </c>
      <c r="Q353" s="28"/>
      <c r="R353" s="28"/>
      <c r="S353" s="25"/>
      <c r="T353" s="25"/>
      <c r="U353" s="30" t="str">
        <f>IF(ISERROR(VLOOKUP($O353&amp;$Q353&amp;$R353,[1]参照!$BH$3:$BS$27,3,0)),"",IF(VLOOKUP($O353&amp;$Q353&amp;$R353,[1]参照!$BH$3:$BS$27,3,0)=0,"",VLOOKUP($O353&amp;$Q353&amp;$R353,[1]参照!$BH$3:$BS$27,3,0)))</f>
        <v/>
      </c>
      <c r="V353" s="31"/>
      <c r="W353" s="32"/>
      <c r="X353" s="30" t="str">
        <f>IF(ISERROR(VLOOKUP($O353&amp;$Q353&amp;$R353,[1]参照!$BH$3:$BS$27,8,0)),"",IF(VLOOKUP($O353&amp;$Q353&amp;$R353,[1]参照!$BH$3:$BS$27,8,0)=0,"",VLOOKUP($O353&amp;$Q353&amp;$R353,[1]参照!$BH$3:$BS$27,8,0)))</f>
        <v/>
      </c>
      <c r="Y353" s="30" t="str">
        <f>IF(ISERROR(VLOOKUP($O353&amp;$Q353&amp;$R353,[1]参照!$BH$3:$BS$27,4,0)),"",IF(VLOOKUP($O353&amp;$Q353&amp;$R353,[1]参照!$BH$3:$BS$27,4,0)=0,"",VLOOKUP($O353&amp;$Q353&amp;$R353,[1]参照!$BH$3:$BS$27,4,0)))</f>
        <v/>
      </c>
      <c r="Z353" s="31"/>
      <c r="AA353" s="32"/>
      <c r="AB353" s="30" t="str">
        <f>IF(ISERROR(VLOOKUP($O353&amp;$Q353&amp;$R353,[1]参照!$BH$3:$BS$27,9,0)),"",IF(VLOOKUP($O353&amp;$Q353&amp;$R353,[1]参照!$BH$3:$BS$27,9,0)=0,"",VLOOKUP($O353&amp;$Q353&amp;$R353,[1]参照!$BH$3:$BS$27,9,0)))</f>
        <v/>
      </c>
      <c r="AC353" s="30" t="str">
        <f>IF(ISERROR(VLOOKUP($O353&amp;$Q353&amp;$R353,[1]参照!$BH$3:$BS$27,5,0)),"",IF(VLOOKUP($O353&amp;$Q353&amp;$R353,[1]参照!$BH$3:$BS$27,5,0)=0,"",VLOOKUP($O353&amp;$Q353&amp;$R353,[1]参照!$BH$3:$BS$27,5,0)))</f>
        <v/>
      </c>
      <c r="AD353" s="31"/>
      <c r="AE353" s="32"/>
      <c r="AF353" s="30" t="str">
        <f>IF(ISERROR(VLOOKUP($O353&amp;$Q353&amp;$R353,[1]参照!$BH$3:$BS$27,10,0)),"",IF(VLOOKUP($O353&amp;$Q353&amp;$R353,[1]参照!$BH$3:$BS$27,10,0)=0,"",VLOOKUP($O353&amp;$Q353&amp;$R353,[1]参照!$BH$3:$BS$27,10,0)))</f>
        <v/>
      </c>
      <c r="AG353" s="30" t="str">
        <f>IF(ISERROR(VLOOKUP($O353&amp;$Q353&amp;$R353,[1]参照!$BH$3:$BS$27,6,0)),"",IF(VLOOKUP($O353&amp;$Q353&amp;$R353,[1]参照!$BH$3:$BS$27,6,0)=0,"",VLOOKUP($O353&amp;$Q353&amp;$R353,[1]参照!$BH$3:$BS$27,6,0)))</f>
        <v/>
      </c>
      <c r="AH353" s="31"/>
      <c r="AI353" s="32"/>
      <c r="AJ353" s="30" t="str">
        <f>IF(ISERROR(VLOOKUP($O353&amp;$Q353&amp;$R353,[1]参照!$BH$3:$BS$27,11,0)),"",IF(VLOOKUP($O353&amp;$Q353&amp;$R353,[1]参照!$BH$3:$BS$27,11,0)=0,"",VLOOKUP($O353&amp;$Q353&amp;$R353,[1]参照!$BH$3:$BS$27,11,0)))</f>
        <v/>
      </c>
      <c r="AK353" s="30" t="str">
        <f>IF(ISERROR(VLOOKUP($O353&amp;$Q353&amp;$R353,[1]参照!$BH$3:$BS$27,7,0)),"",IF(VLOOKUP($O353&amp;$Q353&amp;$R353,[1]参照!$BH$3:$BS$27,7,0)=0,"",VLOOKUP($O353&amp;$Q353&amp;$R353,[1]参照!$BH$3:$BS$27,7,0)))</f>
        <v/>
      </c>
      <c r="AL353" s="31"/>
      <c r="AM353" s="32"/>
      <c r="AN353" s="30" t="str">
        <f>IF(ISERROR(VLOOKUP($O353&amp;$Q353&amp;$R353,[1]参照!$BH$3:$BS$27,12,0)),"",IF(VLOOKUP($O353&amp;$Q353&amp;$R353,[1]参照!$BH$3:$BS$27,12,0)=0,"",VLOOKUP($O353&amp;$Q353&amp;$R353,[1]参照!$BH$3:$BS$27,12,0)))</f>
        <v/>
      </c>
      <c r="AO353" s="33"/>
      <c r="AP353" s="34"/>
    </row>
    <row r="354" spans="1:42" ht="21.75" customHeight="1">
      <c r="A354" s="24" t="str">
        <f>[1]表紙!$H$11</f>
        <v>28365</v>
      </c>
      <c r="B354" s="25"/>
      <c r="C354" s="26">
        <v>351</v>
      </c>
      <c r="D354" s="27" t="str">
        <f>IFERROR(VLOOKUP($A354&amp;"-"&amp;[1]★回答入力シート!$F354,[1]参照!$K$3:$N$11968,4,0),"")</f>
        <v/>
      </c>
      <c r="E354" s="27" t="s">
        <v>39</v>
      </c>
      <c r="F354" s="28"/>
      <c r="G354" s="27" t="s">
        <v>40</v>
      </c>
      <c r="H354" s="28"/>
      <c r="I354" s="27" t="s">
        <v>41</v>
      </c>
      <c r="J354" s="27" t="s">
        <v>39</v>
      </c>
      <c r="K354" s="28"/>
      <c r="L354" s="27" t="s">
        <v>40</v>
      </c>
      <c r="M354" s="28"/>
      <c r="N354" s="27" t="s">
        <v>41</v>
      </c>
      <c r="O354" s="28"/>
      <c r="P354" s="29" t="str">
        <f>IF(D354="","",IF(VLOOKUP($D354,[1]参照!$N$3:$O$11968,2,0)=0,"",VLOOKUP($D354,[1]参照!$N$3:$O$11968,2,0)))</f>
        <v/>
      </c>
      <c r="Q354" s="28"/>
      <c r="R354" s="28"/>
      <c r="S354" s="25"/>
      <c r="T354" s="25"/>
      <c r="U354" s="30" t="str">
        <f>IF(ISERROR(VLOOKUP($O354&amp;$Q354&amp;$R354,[1]参照!$BH$3:$BS$27,3,0)),"",IF(VLOOKUP($O354&amp;$Q354&amp;$R354,[1]参照!$BH$3:$BS$27,3,0)=0,"",VLOOKUP($O354&amp;$Q354&amp;$R354,[1]参照!$BH$3:$BS$27,3,0)))</f>
        <v/>
      </c>
      <c r="V354" s="31"/>
      <c r="W354" s="32"/>
      <c r="X354" s="30" t="str">
        <f>IF(ISERROR(VLOOKUP($O354&amp;$Q354&amp;$R354,[1]参照!$BH$3:$BS$27,8,0)),"",IF(VLOOKUP($O354&amp;$Q354&amp;$R354,[1]参照!$BH$3:$BS$27,8,0)=0,"",VLOOKUP($O354&amp;$Q354&amp;$R354,[1]参照!$BH$3:$BS$27,8,0)))</f>
        <v/>
      </c>
      <c r="Y354" s="30" t="str">
        <f>IF(ISERROR(VLOOKUP($O354&amp;$Q354&amp;$R354,[1]参照!$BH$3:$BS$27,4,0)),"",IF(VLOOKUP($O354&amp;$Q354&amp;$R354,[1]参照!$BH$3:$BS$27,4,0)=0,"",VLOOKUP($O354&amp;$Q354&amp;$R354,[1]参照!$BH$3:$BS$27,4,0)))</f>
        <v/>
      </c>
      <c r="Z354" s="31"/>
      <c r="AA354" s="32"/>
      <c r="AB354" s="30" t="str">
        <f>IF(ISERROR(VLOOKUP($O354&amp;$Q354&amp;$R354,[1]参照!$BH$3:$BS$27,9,0)),"",IF(VLOOKUP($O354&amp;$Q354&amp;$R354,[1]参照!$BH$3:$BS$27,9,0)=0,"",VLOOKUP($O354&amp;$Q354&amp;$R354,[1]参照!$BH$3:$BS$27,9,0)))</f>
        <v/>
      </c>
      <c r="AC354" s="30" t="str">
        <f>IF(ISERROR(VLOOKUP($O354&amp;$Q354&amp;$R354,[1]参照!$BH$3:$BS$27,5,0)),"",IF(VLOOKUP($O354&amp;$Q354&amp;$R354,[1]参照!$BH$3:$BS$27,5,0)=0,"",VLOOKUP($O354&amp;$Q354&amp;$R354,[1]参照!$BH$3:$BS$27,5,0)))</f>
        <v/>
      </c>
      <c r="AD354" s="31"/>
      <c r="AE354" s="32"/>
      <c r="AF354" s="30" t="str">
        <f>IF(ISERROR(VLOOKUP($O354&amp;$Q354&amp;$R354,[1]参照!$BH$3:$BS$27,10,0)),"",IF(VLOOKUP($O354&amp;$Q354&amp;$R354,[1]参照!$BH$3:$BS$27,10,0)=0,"",VLOOKUP($O354&amp;$Q354&amp;$R354,[1]参照!$BH$3:$BS$27,10,0)))</f>
        <v/>
      </c>
      <c r="AG354" s="30" t="str">
        <f>IF(ISERROR(VLOOKUP($O354&amp;$Q354&amp;$R354,[1]参照!$BH$3:$BS$27,6,0)),"",IF(VLOOKUP($O354&amp;$Q354&amp;$R354,[1]参照!$BH$3:$BS$27,6,0)=0,"",VLOOKUP($O354&amp;$Q354&amp;$R354,[1]参照!$BH$3:$BS$27,6,0)))</f>
        <v/>
      </c>
      <c r="AH354" s="31"/>
      <c r="AI354" s="32"/>
      <c r="AJ354" s="30" t="str">
        <f>IF(ISERROR(VLOOKUP($O354&amp;$Q354&amp;$R354,[1]参照!$BH$3:$BS$27,11,0)),"",IF(VLOOKUP($O354&amp;$Q354&amp;$R354,[1]参照!$BH$3:$BS$27,11,0)=0,"",VLOOKUP($O354&amp;$Q354&amp;$R354,[1]参照!$BH$3:$BS$27,11,0)))</f>
        <v/>
      </c>
      <c r="AK354" s="30" t="str">
        <f>IF(ISERROR(VLOOKUP($O354&amp;$Q354&amp;$R354,[1]参照!$BH$3:$BS$27,7,0)),"",IF(VLOOKUP($O354&amp;$Q354&amp;$R354,[1]参照!$BH$3:$BS$27,7,0)=0,"",VLOOKUP($O354&amp;$Q354&amp;$R354,[1]参照!$BH$3:$BS$27,7,0)))</f>
        <v/>
      </c>
      <c r="AL354" s="31"/>
      <c r="AM354" s="32"/>
      <c r="AN354" s="30" t="str">
        <f>IF(ISERROR(VLOOKUP($O354&amp;$Q354&amp;$R354,[1]参照!$BH$3:$BS$27,12,0)),"",IF(VLOOKUP($O354&amp;$Q354&amp;$R354,[1]参照!$BH$3:$BS$27,12,0)=0,"",VLOOKUP($O354&amp;$Q354&amp;$R354,[1]参照!$BH$3:$BS$27,12,0)))</f>
        <v/>
      </c>
      <c r="AO354" s="33"/>
      <c r="AP354" s="34"/>
    </row>
    <row r="355" spans="1:42" ht="21.75" customHeight="1">
      <c r="A355" s="24" t="str">
        <f>[1]表紙!$H$11</f>
        <v>28365</v>
      </c>
      <c r="B355" s="25"/>
      <c r="C355" s="26">
        <v>352</v>
      </c>
      <c r="D355" s="27" t="str">
        <f>IFERROR(VLOOKUP($A355&amp;"-"&amp;[1]★回答入力シート!$F355,[1]参照!$K$3:$N$11968,4,0),"")</f>
        <v/>
      </c>
      <c r="E355" s="27" t="s">
        <v>39</v>
      </c>
      <c r="F355" s="28"/>
      <c r="G355" s="27" t="s">
        <v>40</v>
      </c>
      <c r="H355" s="28"/>
      <c r="I355" s="27" t="s">
        <v>41</v>
      </c>
      <c r="J355" s="27" t="s">
        <v>39</v>
      </c>
      <c r="K355" s="28"/>
      <c r="L355" s="27" t="s">
        <v>40</v>
      </c>
      <c r="M355" s="28"/>
      <c r="N355" s="27" t="s">
        <v>41</v>
      </c>
      <c r="O355" s="28"/>
      <c r="P355" s="29" t="str">
        <f>IF(D355="","",IF(VLOOKUP($D355,[1]参照!$N$3:$O$11968,2,0)=0,"",VLOOKUP($D355,[1]参照!$N$3:$O$11968,2,0)))</f>
        <v/>
      </c>
      <c r="Q355" s="28"/>
      <c r="R355" s="28"/>
      <c r="S355" s="25"/>
      <c r="T355" s="25"/>
      <c r="U355" s="30" t="str">
        <f>IF(ISERROR(VLOOKUP($O355&amp;$Q355&amp;$R355,[1]参照!$BH$3:$BS$27,3,0)),"",IF(VLOOKUP($O355&amp;$Q355&amp;$R355,[1]参照!$BH$3:$BS$27,3,0)=0,"",VLOOKUP($O355&amp;$Q355&amp;$R355,[1]参照!$BH$3:$BS$27,3,0)))</f>
        <v/>
      </c>
      <c r="V355" s="31"/>
      <c r="W355" s="32"/>
      <c r="X355" s="30" t="str">
        <f>IF(ISERROR(VLOOKUP($O355&amp;$Q355&amp;$R355,[1]参照!$BH$3:$BS$27,8,0)),"",IF(VLOOKUP($O355&amp;$Q355&amp;$R355,[1]参照!$BH$3:$BS$27,8,0)=0,"",VLOOKUP($O355&amp;$Q355&amp;$R355,[1]参照!$BH$3:$BS$27,8,0)))</f>
        <v/>
      </c>
      <c r="Y355" s="30" t="str">
        <f>IF(ISERROR(VLOOKUP($O355&amp;$Q355&amp;$R355,[1]参照!$BH$3:$BS$27,4,0)),"",IF(VLOOKUP($O355&amp;$Q355&amp;$R355,[1]参照!$BH$3:$BS$27,4,0)=0,"",VLOOKUP($O355&amp;$Q355&amp;$R355,[1]参照!$BH$3:$BS$27,4,0)))</f>
        <v/>
      </c>
      <c r="Z355" s="31"/>
      <c r="AA355" s="32"/>
      <c r="AB355" s="30" t="str">
        <f>IF(ISERROR(VLOOKUP($O355&amp;$Q355&amp;$R355,[1]参照!$BH$3:$BS$27,9,0)),"",IF(VLOOKUP($O355&amp;$Q355&amp;$R355,[1]参照!$BH$3:$BS$27,9,0)=0,"",VLOOKUP($O355&amp;$Q355&amp;$R355,[1]参照!$BH$3:$BS$27,9,0)))</f>
        <v/>
      </c>
      <c r="AC355" s="30" t="str">
        <f>IF(ISERROR(VLOOKUP($O355&amp;$Q355&amp;$R355,[1]参照!$BH$3:$BS$27,5,0)),"",IF(VLOOKUP($O355&amp;$Q355&amp;$R355,[1]参照!$BH$3:$BS$27,5,0)=0,"",VLOOKUP($O355&amp;$Q355&amp;$R355,[1]参照!$BH$3:$BS$27,5,0)))</f>
        <v/>
      </c>
      <c r="AD355" s="31"/>
      <c r="AE355" s="32"/>
      <c r="AF355" s="30" t="str">
        <f>IF(ISERROR(VLOOKUP($O355&amp;$Q355&amp;$R355,[1]参照!$BH$3:$BS$27,10,0)),"",IF(VLOOKUP($O355&amp;$Q355&amp;$R355,[1]参照!$BH$3:$BS$27,10,0)=0,"",VLOOKUP($O355&amp;$Q355&amp;$R355,[1]参照!$BH$3:$BS$27,10,0)))</f>
        <v/>
      </c>
      <c r="AG355" s="30" t="str">
        <f>IF(ISERROR(VLOOKUP($O355&amp;$Q355&amp;$R355,[1]参照!$BH$3:$BS$27,6,0)),"",IF(VLOOKUP($O355&amp;$Q355&amp;$R355,[1]参照!$BH$3:$BS$27,6,0)=0,"",VLOOKUP($O355&amp;$Q355&amp;$R355,[1]参照!$BH$3:$BS$27,6,0)))</f>
        <v/>
      </c>
      <c r="AH355" s="31"/>
      <c r="AI355" s="32"/>
      <c r="AJ355" s="30" t="str">
        <f>IF(ISERROR(VLOOKUP($O355&amp;$Q355&amp;$R355,[1]参照!$BH$3:$BS$27,11,0)),"",IF(VLOOKUP($O355&amp;$Q355&amp;$R355,[1]参照!$BH$3:$BS$27,11,0)=0,"",VLOOKUP($O355&amp;$Q355&amp;$R355,[1]参照!$BH$3:$BS$27,11,0)))</f>
        <v/>
      </c>
      <c r="AK355" s="30" t="str">
        <f>IF(ISERROR(VLOOKUP($O355&amp;$Q355&amp;$R355,[1]参照!$BH$3:$BS$27,7,0)),"",IF(VLOOKUP($O355&amp;$Q355&amp;$R355,[1]参照!$BH$3:$BS$27,7,0)=0,"",VLOOKUP($O355&amp;$Q355&amp;$R355,[1]参照!$BH$3:$BS$27,7,0)))</f>
        <v/>
      </c>
      <c r="AL355" s="31"/>
      <c r="AM355" s="32"/>
      <c r="AN355" s="30" t="str">
        <f>IF(ISERROR(VLOOKUP($O355&amp;$Q355&amp;$R355,[1]参照!$BH$3:$BS$27,12,0)),"",IF(VLOOKUP($O355&amp;$Q355&amp;$R355,[1]参照!$BH$3:$BS$27,12,0)=0,"",VLOOKUP($O355&amp;$Q355&amp;$R355,[1]参照!$BH$3:$BS$27,12,0)))</f>
        <v/>
      </c>
      <c r="AO355" s="33"/>
      <c r="AP355" s="34"/>
    </row>
    <row r="356" spans="1:42" ht="21.75" customHeight="1">
      <c r="A356" s="24" t="str">
        <f>[1]表紙!$H$11</f>
        <v>28365</v>
      </c>
      <c r="B356" s="25"/>
      <c r="C356" s="26">
        <v>353</v>
      </c>
      <c r="D356" s="27" t="str">
        <f>IFERROR(VLOOKUP($A356&amp;"-"&amp;[1]★回答入力シート!$F356,[1]参照!$K$3:$N$11968,4,0),"")</f>
        <v/>
      </c>
      <c r="E356" s="27" t="s">
        <v>39</v>
      </c>
      <c r="F356" s="28"/>
      <c r="G356" s="27" t="s">
        <v>40</v>
      </c>
      <c r="H356" s="28"/>
      <c r="I356" s="27" t="s">
        <v>41</v>
      </c>
      <c r="J356" s="27" t="s">
        <v>39</v>
      </c>
      <c r="K356" s="28"/>
      <c r="L356" s="27" t="s">
        <v>40</v>
      </c>
      <c r="M356" s="28"/>
      <c r="N356" s="27" t="s">
        <v>41</v>
      </c>
      <c r="O356" s="28"/>
      <c r="P356" s="29" t="str">
        <f>IF(D356="","",IF(VLOOKUP($D356,[1]参照!$N$3:$O$11968,2,0)=0,"",VLOOKUP($D356,[1]参照!$N$3:$O$11968,2,0)))</f>
        <v/>
      </c>
      <c r="Q356" s="28"/>
      <c r="R356" s="28"/>
      <c r="S356" s="25"/>
      <c r="T356" s="25"/>
      <c r="U356" s="30" t="str">
        <f>IF(ISERROR(VLOOKUP($O356&amp;$Q356&amp;$R356,[1]参照!$BH$3:$BS$27,3,0)),"",IF(VLOOKUP($O356&amp;$Q356&amp;$R356,[1]参照!$BH$3:$BS$27,3,0)=0,"",VLOOKUP($O356&amp;$Q356&amp;$R356,[1]参照!$BH$3:$BS$27,3,0)))</f>
        <v/>
      </c>
      <c r="V356" s="31"/>
      <c r="W356" s="32"/>
      <c r="X356" s="30" t="str">
        <f>IF(ISERROR(VLOOKUP($O356&amp;$Q356&amp;$R356,[1]参照!$BH$3:$BS$27,8,0)),"",IF(VLOOKUP($O356&amp;$Q356&amp;$R356,[1]参照!$BH$3:$BS$27,8,0)=0,"",VLOOKUP($O356&amp;$Q356&amp;$R356,[1]参照!$BH$3:$BS$27,8,0)))</f>
        <v/>
      </c>
      <c r="Y356" s="30" t="str">
        <f>IF(ISERROR(VLOOKUP($O356&amp;$Q356&amp;$R356,[1]参照!$BH$3:$BS$27,4,0)),"",IF(VLOOKUP($O356&amp;$Q356&amp;$R356,[1]参照!$BH$3:$BS$27,4,0)=0,"",VLOOKUP($O356&amp;$Q356&amp;$R356,[1]参照!$BH$3:$BS$27,4,0)))</f>
        <v/>
      </c>
      <c r="Z356" s="31"/>
      <c r="AA356" s="32"/>
      <c r="AB356" s="30" t="str">
        <f>IF(ISERROR(VLOOKUP($O356&amp;$Q356&amp;$R356,[1]参照!$BH$3:$BS$27,9,0)),"",IF(VLOOKUP($O356&amp;$Q356&amp;$R356,[1]参照!$BH$3:$BS$27,9,0)=0,"",VLOOKUP($O356&amp;$Q356&amp;$R356,[1]参照!$BH$3:$BS$27,9,0)))</f>
        <v/>
      </c>
      <c r="AC356" s="30" t="str">
        <f>IF(ISERROR(VLOOKUP($O356&amp;$Q356&amp;$R356,[1]参照!$BH$3:$BS$27,5,0)),"",IF(VLOOKUP($O356&amp;$Q356&amp;$R356,[1]参照!$BH$3:$BS$27,5,0)=0,"",VLOOKUP($O356&amp;$Q356&amp;$R356,[1]参照!$BH$3:$BS$27,5,0)))</f>
        <v/>
      </c>
      <c r="AD356" s="31"/>
      <c r="AE356" s="32"/>
      <c r="AF356" s="30" t="str">
        <f>IF(ISERROR(VLOOKUP($O356&amp;$Q356&amp;$R356,[1]参照!$BH$3:$BS$27,10,0)),"",IF(VLOOKUP($O356&amp;$Q356&amp;$R356,[1]参照!$BH$3:$BS$27,10,0)=0,"",VLOOKUP($O356&amp;$Q356&amp;$R356,[1]参照!$BH$3:$BS$27,10,0)))</f>
        <v/>
      </c>
      <c r="AG356" s="30" t="str">
        <f>IF(ISERROR(VLOOKUP($O356&amp;$Q356&amp;$R356,[1]参照!$BH$3:$BS$27,6,0)),"",IF(VLOOKUP($O356&amp;$Q356&amp;$R356,[1]参照!$BH$3:$BS$27,6,0)=0,"",VLOOKUP($O356&amp;$Q356&amp;$R356,[1]参照!$BH$3:$BS$27,6,0)))</f>
        <v/>
      </c>
      <c r="AH356" s="31"/>
      <c r="AI356" s="32"/>
      <c r="AJ356" s="30" t="str">
        <f>IF(ISERROR(VLOOKUP($O356&amp;$Q356&amp;$R356,[1]参照!$BH$3:$BS$27,11,0)),"",IF(VLOOKUP($O356&amp;$Q356&amp;$R356,[1]参照!$BH$3:$BS$27,11,0)=0,"",VLOOKUP($O356&amp;$Q356&amp;$R356,[1]参照!$BH$3:$BS$27,11,0)))</f>
        <v/>
      </c>
      <c r="AK356" s="30" t="str">
        <f>IF(ISERROR(VLOOKUP($O356&amp;$Q356&amp;$R356,[1]参照!$BH$3:$BS$27,7,0)),"",IF(VLOOKUP($O356&amp;$Q356&amp;$R356,[1]参照!$BH$3:$BS$27,7,0)=0,"",VLOOKUP($O356&amp;$Q356&amp;$R356,[1]参照!$BH$3:$BS$27,7,0)))</f>
        <v/>
      </c>
      <c r="AL356" s="31"/>
      <c r="AM356" s="32"/>
      <c r="AN356" s="30" t="str">
        <f>IF(ISERROR(VLOOKUP($O356&amp;$Q356&amp;$R356,[1]参照!$BH$3:$BS$27,12,0)),"",IF(VLOOKUP($O356&amp;$Q356&amp;$R356,[1]参照!$BH$3:$BS$27,12,0)=0,"",VLOOKUP($O356&amp;$Q356&amp;$R356,[1]参照!$BH$3:$BS$27,12,0)))</f>
        <v/>
      </c>
      <c r="AO356" s="33"/>
      <c r="AP356" s="34"/>
    </row>
    <row r="357" spans="1:42" ht="21.75" customHeight="1">
      <c r="A357" s="24" t="str">
        <f>[1]表紙!$H$11</f>
        <v>28365</v>
      </c>
      <c r="B357" s="25"/>
      <c r="C357" s="26">
        <v>354</v>
      </c>
      <c r="D357" s="27" t="str">
        <f>IFERROR(VLOOKUP($A357&amp;"-"&amp;[1]★回答入力シート!$F357,[1]参照!$K$3:$N$11968,4,0),"")</f>
        <v/>
      </c>
      <c r="E357" s="27" t="s">
        <v>39</v>
      </c>
      <c r="F357" s="28"/>
      <c r="G357" s="27" t="s">
        <v>40</v>
      </c>
      <c r="H357" s="28"/>
      <c r="I357" s="27" t="s">
        <v>41</v>
      </c>
      <c r="J357" s="27" t="s">
        <v>39</v>
      </c>
      <c r="K357" s="28"/>
      <c r="L357" s="27" t="s">
        <v>40</v>
      </c>
      <c r="M357" s="28"/>
      <c r="N357" s="27" t="s">
        <v>41</v>
      </c>
      <c r="O357" s="28"/>
      <c r="P357" s="29" t="str">
        <f>IF(D357="","",IF(VLOOKUP($D357,[1]参照!$N$3:$O$11968,2,0)=0,"",VLOOKUP($D357,[1]参照!$N$3:$O$11968,2,0)))</f>
        <v/>
      </c>
      <c r="Q357" s="28"/>
      <c r="R357" s="28"/>
      <c r="S357" s="25"/>
      <c r="T357" s="25"/>
      <c r="U357" s="30" t="str">
        <f>IF(ISERROR(VLOOKUP($O357&amp;$Q357&amp;$R357,[1]参照!$BH$3:$BS$27,3,0)),"",IF(VLOOKUP($O357&amp;$Q357&amp;$R357,[1]参照!$BH$3:$BS$27,3,0)=0,"",VLOOKUP($O357&amp;$Q357&amp;$R357,[1]参照!$BH$3:$BS$27,3,0)))</f>
        <v/>
      </c>
      <c r="V357" s="31"/>
      <c r="W357" s="32"/>
      <c r="X357" s="30" t="str">
        <f>IF(ISERROR(VLOOKUP($O357&amp;$Q357&amp;$R357,[1]参照!$BH$3:$BS$27,8,0)),"",IF(VLOOKUP($O357&amp;$Q357&amp;$R357,[1]参照!$BH$3:$BS$27,8,0)=0,"",VLOOKUP($O357&amp;$Q357&amp;$R357,[1]参照!$BH$3:$BS$27,8,0)))</f>
        <v/>
      </c>
      <c r="Y357" s="30" t="str">
        <f>IF(ISERROR(VLOOKUP($O357&amp;$Q357&amp;$R357,[1]参照!$BH$3:$BS$27,4,0)),"",IF(VLOOKUP($O357&amp;$Q357&amp;$R357,[1]参照!$BH$3:$BS$27,4,0)=0,"",VLOOKUP($O357&amp;$Q357&amp;$R357,[1]参照!$BH$3:$BS$27,4,0)))</f>
        <v/>
      </c>
      <c r="Z357" s="31"/>
      <c r="AA357" s="32"/>
      <c r="AB357" s="30" t="str">
        <f>IF(ISERROR(VLOOKUP($O357&amp;$Q357&amp;$R357,[1]参照!$BH$3:$BS$27,9,0)),"",IF(VLOOKUP($O357&amp;$Q357&amp;$R357,[1]参照!$BH$3:$BS$27,9,0)=0,"",VLOOKUP($O357&amp;$Q357&amp;$R357,[1]参照!$BH$3:$BS$27,9,0)))</f>
        <v/>
      </c>
      <c r="AC357" s="30" t="str">
        <f>IF(ISERROR(VLOOKUP($O357&amp;$Q357&amp;$R357,[1]参照!$BH$3:$BS$27,5,0)),"",IF(VLOOKUP($O357&amp;$Q357&amp;$R357,[1]参照!$BH$3:$BS$27,5,0)=0,"",VLOOKUP($O357&amp;$Q357&amp;$R357,[1]参照!$BH$3:$BS$27,5,0)))</f>
        <v/>
      </c>
      <c r="AD357" s="31"/>
      <c r="AE357" s="32"/>
      <c r="AF357" s="30" t="str">
        <f>IF(ISERROR(VLOOKUP($O357&amp;$Q357&amp;$R357,[1]参照!$BH$3:$BS$27,10,0)),"",IF(VLOOKUP($O357&amp;$Q357&amp;$R357,[1]参照!$BH$3:$BS$27,10,0)=0,"",VLOOKUP($O357&amp;$Q357&amp;$R357,[1]参照!$BH$3:$BS$27,10,0)))</f>
        <v/>
      </c>
      <c r="AG357" s="30" t="str">
        <f>IF(ISERROR(VLOOKUP($O357&amp;$Q357&amp;$R357,[1]参照!$BH$3:$BS$27,6,0)),"",IF(VLOOKUP($O357&amp;$Q357&amp;$R357,[1]参照!$BH$3:$BS$27,6,0)=0,"",VLOOKUP($O357&amp;$Q357&amp;$R357,[1]参照!$BH$3:$BS$27,6,0)))</f>
        <v/>
      </c>
      <c r="AH357" s="31"/>
      <c r="AI357" s="32"/>
      <c r="AJ357" s="30" t="str">
        <f>IF(ISERROR(VLOOKUP($O357&amp;$Q357&amp;$R357,[1]参照!$BH$3:$BS$27,11,0)),"",IF(VLOOKUP($O357&amp;$Q357&amp;$R357,[1]参照!$BH$3:$BS$27,11,0)=0,"",VLOOKUP($O357&amp;$Q357&amp;$R357,[1]参照!$BH$3:$BS$27,11,0)))</f>
        <v/>
      </c>
      <c r="AK357" s="30" t="str">
        <f>IF(ISERROR(VLOOKUP($O357&amp;$Q357&amp;$R357,[1]参照!$BH$3:$BS$27,7,0)),"",IF(VLOOKUP($O357&amp;$Q357&amp;$R357,[1]参照!$BH$3:$BS$27,7,0)=0,"",VLOOKUP($O357&amp;$Q357&amp;$R357,[1]参照!$BH$3:$BS$27,7,0)))</f>
        <v/>
      </c>
      <c r="AL357" s="31"/>
      <c r="AM357" s="32"/>
      <c r="AN357" s="30" t="str">
        <f>IF(ISERROR(VLOOKUP($O357&amp;$Q357&amp;$R357,[1]参照!$BH$3:$BS$27,12,0)),"",IF(VLOOKUP($O357&amp;$Q357&amp;$R357,[1]参照!$BH$3:$BS$27,12,0)=0,"",VLOOKUP($O357&amp;$Q357&amp;$R357,[1]参照!$BH$3:$BS$27,12,0)))</f>
        <v/>
      </c>
      <c r="AO357" s="33"/>
      <c r="AP357" s="34"/>
    </row>
    <row r="358" spans="1:42" ht="21.75" customHeight="1">
      <c r="A358" s="24" t="str">
        <f>[1]表紙!$H$11</f>
        <v>28365</v>
      </c>
      <c r="B358" s="25"/>
      <c r="C358" s="26">
        <v>355</v>
      </c>
      <c r="D358" s="27" t="str">
        <f>IFERROR(VLOOKUP($A358&amp;"-"&amp;[1]★回答入力シート!$F358,[1]参照!$K$3:$N$11968,4,0),"")</f>
        <v/>
      </c>
      <c r="E358" s="27" t="s">
        <v>39</v>
      </c>
      <c r="F358" s="28"/>
      <c r="G358" s="27" t="s">
        <v>40</v>
      </c>
      <c r="H358" s="28"/>
      <c r="I358" s="27" t="s">
        <v>41</v>
      </c>
      <c r="J358" s="27" t="s">
        <v>39</v>
      </c>
      <c r="K358" s="28"/>
      <c r="L358" s="27" t="s">
        <v>40</v>
      </c>
      <c r="M358" s="28"/>
      <c r="N358" s="27" t="s">
        <v>41</v>
      </c>
      <c r="O358" s="28"/>
      <c r="P358" s="29" t="str">
        <f>IF(D358="","",IF(VLOOKUP($D358,[1]参照!$N$3:$O$11968,2,0)=0,"",VLOOKUP($D358,[1]参照!$N$3:$O$11968,2,0)))</f>
        <v/>
      </c>
      <c r="Q358" s="28"/>
      <c r="R358" s="28"/>
      <c r="S358" s="25"/>
      <c r="T358" s="25"/>
      <c r="U358" s="30" t="str">
        <f>IF(ISERROR(VLOOKUP($O358&amp;$Q358&amp;$R358,[1]参照!$BH$3:$BS$27,3,0)),"",IF(VLOOKUP($O358&amp;$Q358&amp;$R358,[1]参照!$BH$3:$BS$27,3,0)=0,"",VLOOKUP($O358&amp;$Q358&amp;$R358,[1]参照!$BH$3:$BS$27,3,0)))</f>
        <v/>
      </c>
      <c r="V358" s="31"/>
      <c r="W358" s="32"/>
      <c r="X358" s="30" t="str">
        <f>IF(ISERROR(VLOOKUP($O358&amp;$Q358&amp;$R358,[1]参照!$BH$3:$BS$27,8,0)),"",IF(VLOOKUP($O358&amp;$Q358&amp;$R358,[1]参照!$BH$3:$BS$27,8,0)=0,"",VLOOKUP($O358&amp;$Q358&amp;$R358,[1]参照!$BH$3:$BS$27,8,0)))</f>
        <v/>
      </c>
      <c r="Y358" s="30" t="str">
        <f>IF(ISERROR(VLOOKUP($O358&amp;$Q358&amp;$R358,[1]参照!$BH$3:$BS$27,4,0)),"",IF(VLOOKUP($O358&amp;$Q358&amp;$R358,[1]参照!$BH$3:$BS$27,4,0)=0,"",VLOOKUP($O358&amp;$Q358&amp;$R358,[1]参照!$BH$3:$BS$27,4,0)))</f>
        <v/>
      </c>
      <c r="Z358" s="31"/>
      <c r="AA358" s="32"/>
      <c r="AB358" s="30" t="str">
        <f>IF(ISERROR(VLOOKUP($O358&amp;$Q358&amp;$R358,[1]参照!$BH$3:$BS$27,9,0)),"",IF(VLOOKUP($O358&amp;$Q358&amp;$R358,[1]参照!$BH$3:$BS$27,9,0)=0,"",VLOOKUP($O358&amp;$Q358&amp;$R358,[1]参照!$BH$3:$BS$27,9,0)))</f>
        <v/>
      </c>
      <c r="AC358" s="30" t="str">
        <f>IF(ISERROR(VLOOKUP($O358&amp;$Q358&amp;$R358,[1]参照!$BH$3:$BS$27,5,0)),"",IF(VLOOKUP($O358&amp;$Q358&amp;$R358,[1]参照!$BH$3:$BS$27,5,0)=0,"",VLOOKUP($O358&amp;$Q358&amp;$R358,[1]参照!$BH$3:$BS$27,5,0)))</f>
        <v/>
      </c>
      <c r="AD358" s="31"/>
      <c r="AE358" s="32"/>
      <c r="AF358" s="30" t="str">
        <f>IF(ISERROR(VLOOKUP($O358&amp;$Q358&amp;$R358,[1]参照!$BH$3:$BS$27,10,0)),"",IF(VLOOKUP($O358&amp;$Q358&amp;$R358,[1]参照!$BH$3:$BS$27,10,0)=0,"",VLOOKUP($O358&amp;$Q358&amp;$R358,[1]参照!$BH$3:$BS$27,10,0)))</f>
        <v/>
      </c>
      <c r="AG358" s="30" t="str">
        <f>IF(ISERROR(VLOOKUP($O358&amp;$Q358&amp;$R358,[1]参照!$BH$3:$BS$27,6,0)),"",IF(VLOOKUP($O358&amp;$Q358&amp;$R358,[1]参照!$BH$3:$BS$27,6,0)=0,"",VLOOKUP($O358&amp;$Q358&amp;$R358,[1]参照!$BH$3:$BS$27,6,0)))</f>
        <v/>
      </c>
      <c r="AH358" s="31"/>
      <c r="AI358" s="32"/>
      <c r="AJ358" s="30" t="str">
        <f>IF(ISERROR(VLOOKUP($O358&amp;$Q358&amp;$R358,[1]参照!$BH$3:$BS$27,11,0)),"",IF(VLOOKUP($O358&amp;$Q358&amp;$R358,[1]参照!$BH$3:$BS$27,11,0)=0,"",VLOOKUP($O358&amp;$Q358&amp;$R358,[1]参照!$BH$3:$BS$27,11,0)))</f>
        <v/>
      </c>
      <c r="AK358" s="30" t="str">
        <f>IF(ISERROR(VLOOKUP($O358&amp;$Q358&amp;$R358,[1]参照!$BH$3:$BS$27,7,0)),"",IF(VLOOKUP($O358&amp;$Q358&amp;$R358,[1]参照!$BH$3:$BS$27,7,0)=0,"",VLOOKUP($O358&amp;$Q358&amp;$R358,[1]参照!$BH$3:$BS$27,7,0)))</f>
        <v/>
      </c>
      <c r="AL358" s="31"/>
      <c r="AM358" s="32"/>
      <c r="AN358" s="30" t="str">
        <f>IF(ISERROR(VLOOKUP($O358&amp;$Q358&amp;$R358,[1]参照!$BH$3:$BS$27,12,0)),"",IF(VLOOKUP($O358&amp;$Q358&amp;$R358,[1]参照!$BH$3:$BS$27,12,0)=0,"",VLOOKUP($O358&amp;$Q358&amp;$R358,[1]参照!$BH$3:$BS$27,12,0)))</f>
        <v/>
      </c>
      <c r="AO358" s="33"/>
      <c r="AP358" s="34"/>
    </row>
    <row r="359" spans="1:42" ht="21.75" customHeight="1">
      <c r="A359" s="24" t="str">
        <f>[1]表紙!$H$11</f>
        <v>28365</v>
      </c>
      <c r="B359" s="25"/>
      <c r="C359" s="26">
        <v>356</v>
      </c>
      <c r="D359" s="27" t="str">
        <f>IFERROR(VLOOKUP($A359&amp;"-"&amp;[1]★回答入力シート!$F359,[1]参照!$K$3:$N$11968,4,0),"")</f>
        <v/>
      </c>
      <c r="E359" s="27" t="s">
        <v>39</v>
      </c>
      <c r="F359" s="28"/>
      <c r="G359" s="27" t="s">
        <v>40</v>
      </c>
      <c r="H359" s="28"/>
      <c r="I359" s="27" t="s">
        <v>41</v>
      </c>
      <c r="J359" s="27" t="s">
        <v>39</v>
      </c>
      <c r="K359" s="28"/>
      <c r="L359" s="27" t="s">
        <v>40</v>
      </c>
      <c r="M359" s="28"/>
      <c r="N359" s="27" t="s">
        <v>41</v>
      </c>
      <c r="O359" s="28"/>
      <c r="P359" s="29" t="str">
        <f>IF(D359="","",IF(VLOOKUP($D359,[1]参照!$N$3:$O$11968,2,0)=0,"",VLOOKUP($D359,[1]参照!$N$3:$O$11968,2,0)))</f>
        <v/>
      </c>
      <c r="Q359" s="28"/>
      <c r="R359" s="28"/>
      <c r="S359" s="25"/>
      <c r="T359" s="25"/>
      <c r="U359" s="30" t="str">
        <f>IF(ISERROR(VLOOKUP($O359&amp;$Q359&amp;$R359,[1]参照!$BH$3:$BS$27,3,0)),"",IF(VLOOKUP($O359&amp;$Q359&amp;$R359,[1]参照!$BH$3:$BS$27,3,0)=0,"",VLOOKUP($O359&amp;$Q359&amp;$R359,[1]参照!$BH$3:$BS$27,3,0)))</f>
        <v/>
      </c>
      <c r="V359" s="31"/>
      <c r="W359" s="32"/>
      <c r="X359" s="30" t="str">
        <f>IF(ISERROR(VLOOKUP($O359&amp;$Q359&amp;$R359,[1]参照!$BH$3:$BS$27,8,0)),"",IF(VLOOKUP($O359&amp;$Q359&amp;$R359,[1]参照!$BH$3:$BS$27,8,0)=0,"",VLOOKUP($O359&amp;$Q359&amp;$R359,[1]参照!$BH$3:$BS$27,8,0)))</f>
        <v/>
      </c>
      <c r="Y359" s="30" t="str">
        <f>IF(ISERROR(VLOOKUP($O359&amp;$Q359&amp;$R359,[1]参照!$BH$3:$BS$27,4,0)),"",IF(VLOOKUP($O359&amp;$Q359&amp;$R359,[1]参照!$BH$3:$BS$27,4,0)=0,"",VLOOKUP($O359&amp;$Q359&amp;$R359,[1]参照!$BH$3:$BS$27,4,0)))</f>
        <v/>
      </c>
      <c r="Z359" s="31"/>
      <c r="AA359" s="32"/>
      <c r="AB359" s="30" t="str">
        <f>IF(ISERROR(VLOOKUP($O359&amp;$Q359&amp;$R359,[1]参照!$BH$3:$BS$27,9,0)),"",IF(VLOOKUP($O359&amp;$Q359&amp;$R359,[1]参照!$BH$3:$BS$27,9,0)=0,"",VLOOKUP($O359&amp;$Q359&amp;$R359,[1]参照!$BH$3:$BS$27,9,0)))</f>
        <v/>
      </c>
      <c r="AC359" s="30" t="str">
        <f>IF(ISERROR(VLOOKUP($O359&amp;$Q359&amp;$R359,[1]参照!$BH$3:$BS$27,5,0)),"",IF(VLOOKUP($O359&amp;$Q359&amp;$R359,[1]参照!$BH$3:$BS$27,5,0)=0,"",VLOOKUP($O359&amp;$Q359&amp;$R359,[1]参照!$BH$3:$BS$27,5,0)))</f>
        <v/>
      </c>
      <c r="AD359" s="31"/>
      <c r="AE359" s="32"/>
      <c r="AF359" s="30" t="str">
        <f>IF(ISERROR(VLOOKUP($O359&amp;$Q359&amp;$R359,[1]参照!$BH$3:$BS$27,10,0)),"",IF(VLOOKUP($O359&amp;$Q359&amp;$R359,[1]参照!$BH$3:$BS$27,10,0)=0,"",VLOOKUP($O359&amp;$Q359&amp;$R359,[1]参照!$BH$3:$BS$27,10,0)))</f>
        <v/>
      </c>
      <c r="AG359" s="30" t="str">
        <f>IF(ISERROR(VLOOKUP($O359&amp;$Q359&amp;$R359,[1]参照!$BH$3:$BS$27,6,0)),"",IF(VLOOKUP($O359&amp;$Q359&amp;$R359,[1]参照!$BH$3:$BS$27,6,0)=0,"",VLOOKUP($O359&amp;$Q359&amp;$R359,[1]参照!$BH$3:$BS$27,6,0)))</f>
        <v/>
      </c>
      <c r="AH359" s="31"/>
      <c r="AI359" s="32"/>
      <c r="AJ359" s="30" t="str">
        <f>IF(ISERROR(VLOOKUP($O359&amp;$Q359&amp;$R359,[1]参照!$BH$3:$BS$27,11,0)),"",IF(VLOOKUP($O359&amp;$Q359&amp;$R359,[1]参照!$BH$3:$BS$27,11,0)=0,"",VLOOKUP($O359&amp;$Q359&amp;$R359,[1]参照!$BH$3:$BS$27,11,0)))</f>
        <v/>
      </c>
      <c r="AK359" s="30" t="str">
        <f>IF(ISERROR(VLOOKUP($O359&amp;$Q359&amp;$R359,[1]参照!$BH$3:$BS$27,7,0)),"",IF(VLOOKUP($O359&amp;$Q359&amp;$R359,[1]参照!$BH$3:$BS$27,7,0)=0,"",VLOOKUP($O359&amp;$Q359&amp;$R359,[1]参照!$BH$3:$BS$27,7,0)))</f>
        <v/>
      </c>
      <c r="AL359" s="31"/>
      <c r="AM359" s="32"/>
      <c r="AN359" s="30" t="str">
        <f>IF(ISERROR(VLOOKUP($O359&amp;$Q359&amp;$R359,[1]参照!$BH$3:$BS$27,12,0)),"",IF(VLOOKUP($O359&amp;$Q359&amp;$R359,[1]参照!$BH$3:$BS$27,12,0)=0,"",VLOOKUP($O359&amp;$Q359&amp;$R359,[1]参照!$BH$3:$BS$27,12,0)))</f>
        <v/>
      </c>
      <c r="AO359" s="33"/>
      <c r="AP359" s="34"/>
    </row>
    <row r="360" spans="1:42" ht="21.75" customHeight="1">
      <c r="A360" s="24" t="str">
        <f>[1]表紙!$H$11</f>
        <v>28365</v>
      </c>
      <c r="B360" s="25"/>
      <c r="C360" s="26">
        <v>357</v>
      </c>
      <c r="D360" s="27" t="str">
        <f>IFERROR(VLOOKUP($A360&amp;"-"&amp;[1]★回答入力シート!$F360,[1]参照!$K$3:$N$11968,4,0),"")</f>
        <v/>
      </c>
      <c r="E360" s="27" t="s">
        <v>39</v>
      </c>
      <c r="F360" s="28"/>
      <c r="G360" s="27" t="s">
        <v>40</v>
      </c>
      <c r="H360" s="28"/>
      <c r="I360" s="27" t="s">
        <v>41</v>
      </c>
      <c r="J360" s="27" t="s">
        <v>39</v>
      </c>
      <c r="K360" s="28"/>
      <c r="L360" s="27" t="s">
        <v>40</v>
      </c>
      <c r="M360" s="28"/>
      <c r="N360" s="27" t="s">
        <v>41</v>
      </c>
      <c r="O360" s="28"/>
      <c r="P360" s="29" t="str">
        <f>IF(D360="","",IF(VLOOKUP($D360,[1]参照!$N$3:$O$11968,2,0)=0,"",VLOOKUP($D360,[1]参照!$N$3:$O$11968,2,0)))</f>
        <v/>
      </c>
      <c r="Q360" s="28"/>
      <c r="R360" s="28"/>
      <c r="S360" s="25"/>
      <c r="T360" s="25"/>
      <c r="U360" s="30" t="str">
        <f>IF(ISERROR(VLOOKUP($O360&amp;$Q360&amp;$R360,[1]参照!$BH$3:$BS$27,3,0)),"",IF(VLOOKUP($O360&amp;$Q360&amp;$R360,[1]参照!$BH$3:$BS$27,3,0)=0,"",VLOOKUP($O360&amp;$Q360&amp;$R360,[1]参照!$BH$3:$BS$27,3,0)))</f>
        <v/>
      </c>
      <c r="V360" s="31"/>
      <c r="W360" s="32"/>
      <c r="X360" s="30" t="str">
        <f>IF(ISERROR(VLOOKUP($O360&amp;$Q360&amp;$R360,[1]参照!$BH$3:$BS$27,8,0)),"",IF(VLOOKUP($O360&amp;$Q360&amp;$R360,[1]参照!$BH$3:$BS$27,8,0)=0,"",VLOOKUP($O360&amp;$Q360&amp;$R360,[1]参照!$BH$3:$BS$27,8,0)))</f>
        <v/>
      </c>
      <c r="Y360" s="30" t="str">
        <f>IF(ISERROR(VLOOKUP($O360&amp;$Q360&amp;$R360,[1]参照!$BH$3:$BS$27,4,0)),"",IF(VLOOKUP($O360&amp;$Q360&amp;$R360,[1]参照!$BH$3:$BS$27,4,0)=0,"",VLOOKUP($O360&amp;$Q360&amp;$R360,[1]参照!$BH$3:$BS$27,4,0)))</f>
        <v/>
      </c>
      <c r="Z360" s="31"/>
      <c r="AA360" s="32"/>
      <c r="AB360" s="30" t="str">
        <f>IF(ISERROR(VLOOKUP($O360&amp;$Q360&amp;$R360,[1]参照!$BH$3:$BS$27,9,0)),"",IF(VLOOKUP($O360&amp;$Q360&amp;$R360,[1]参照!$BH$3:$BS$27,9,0)=0,"",VLOOKUP($O360&amp;$Q360&amp;$R360,[1]参照!$BH$3:$BS$27,9,0)))</f>
        <v/>
      </c>
      <c r="AC360" s="30" t="str">
        <f>IF(ISERROR(VLOOKUP($O360&amp;$Q360&amp;$R360,[1]参照!$BH$3:$BS$27,5,0)),"",IF(VLOOKUP($O360&amp;$Q360&amp;$R360,[1]参照!$BH$3:$BS$27,5,0)=0,"",VLOOKUP($O360&amp;$Q360&amp;$R360,[1]参照!$BH$3:$BS$27,5,0)))</f>
        <v/>
      </c>
      <c r="AD360" s="31"/>
      <c r="AE360" s="32"/>
      <c r="AF360" s="30" t="str">
        <f>IF(ISERROR(VLOOKUP($O360&amp;$Q360&amp;$R360,[1]参照!$BH$3:$BS$27,10,0)),"",IF(VLOOKUP($O360&amp;$Q360&amp;$R360,[1]参照!$BH$3:$BS$27,10,0)=0,"",VLOOKUP($O360&amp;$Q360&amp;$R360,[1]参照!$BH$3:$BS$27,10,0)))</f>
        <v/>
      </c>
      <c r="AG360" s="30" t="str">
        <f>IF(ISERROR(VLOOKUP($O360&amp;$Q360&amp;$R360,[1]参照!$BH$3:$BS$27,6,0)),"",IF(VLOOKUP($O360&amp;$Q360&amp;$R360,[1]参照!$BH$3:$BS$27,6,0)=0,"",VLOOKUP($O360&amp;$Q360&amp;$R360,[1]参照!$BH$3:$BS$27,6,0)))</f>
        <v/>
      </c>
      <c r="AH360" s="31"/>
      <c r="AI360" s="32"/>
      <c r="AJ360" s="30" t="str">
        <f>IF(ISERROR(VLOOKUP($O360&amp;$Q360&amp;$R360,[1]参照!$BH$3:$BS$27,11,0)),"",IF(VLOOKUP($O360&amp;$Q360&amp;$R360,[1]参照!$BH$3:$BS$27,11,0)=0,"",VLOOKUP($O360&amp;$Q360&amp;$R360,[1]参照!$BH$3:$BS$27,11,0)))</f>
        <v/>
      </c>
      <c r="AK360" s="30" t="str">
        <f>IF(ISERROR(VLOOKUP($O360&amp;$Q360&amp;$R360,[1]参照!$BH$3:$BS$27,7,0)),"",IF(VLOOKUP($O360&amp;$Q360&amp;$R360,[1]参照!$BH$3:$BS$27,7,0)=0,"",VLOOKUP($O360&amp;$Q360&amp;$R360,[1]参照!$BH$3:$BS$27,7,0)))</f>
        <v/>
      </c>
      <c r="AL360" s="31"/>
      <c r="AM360" s="32"/>
      <c r="AN360" s="30" t="str">
        <f>IF(ISERROR(VLOOKUP($O360&amp;$Q360&amp;$R360,[1]参照!$BH$3:$BS$27,12,0)),"",IF(VLOOKUP($O360&amp;$Q360&amp;$R360,[1]参照!$BH$3:$BS$27,12,0)=0,"",VLOOKUP($O360&amp;$Q360&amp;$R360,[1]参照!$BH$3:$BS$27,12,0)))</f>
        <v/>
      </c>
      <c r="AO360" s="33"/>
      <c r="AP360" s="34"/>
    </row>
    <row r="361" spans="1:42" ht="21.75" customHeight="1">
      <c r="A361" s="24" t="str">
        <f>[1]表紙!$H$11</f>
        <v>28365</v>
      </c>
      <c r="B361" s="25"/>
      <c r="C361" s="26">
        <v>358</v>
      </c>
      <c r="D361" s="27" t="str">
        <f>IFERROR(VLOOKUP($A361&amp;"-"&amp;[1]★回答入力シート!$F361,[1]参照!$K$3:$N$11968,4,0),"")</f>
        <v/>
      </c>
      <c r="E361" s="27" t="s">
        <v>39</v>
      </c>
      <c r="F361" s="28"/>
      <c r="G361" s="27" t="s">
        <v>40</v>
      </c>
      <c r="H361" s="28"/>
      <c r="I361" s="27" t="s">
        <v>41</v>
      </c>
      <c r="J361" s="27" t="s">
        <v>39</v>
      </c>
      <c r="K361" s="28"/>
      <c r="L361" s="27" t="s">
        <v>40</v>
      </c>
      <c r="M361" s="28"/>
      <c r="N361" s="27" t="s">
        <v>41</v>
      </c>
      <c r="O361" s="28"/>
      <c r="P361" s="29" t="str">
        <f>IF(D361="","",IF(VLOOKUP($D361,[1]参照!$N$3:$O$11968,2,0)=0,"",VLOOKUP($D361,[1]参照!$N$3:$O$11968,2,0)))</f>
        <v/>
      </c>
      <c r="Q361" s="28"/>
      <c r="R361" s="28"/>
      <c r="S361" s="25"/>
      <c r="T361" s="25"/>
      <c r="U361" s="30" t="str">
        <f>IF(ISERROR(VLOOKUP($O361&amp;$Q361&amp;$R361,[1]参照!$BH$3:$BS$27,3,0)),"",IF(VLOOKUP($O361&amp;$Q361&amp;$R361,[1]参照!$BH$3:$BS$27,3,0)=0,"",VLOOKUP($O361&amp;$Q361&amp;$R361,[1]参照!$BH$3:$BS$27,3,0)))</f>
        <v/>
      </c>
      <c r="V361" s="31"/>
      <c r="W361" s="32"/>
      <c r="X361" s="30" t="str">
        <f>IF(ISERROR(VLOOKUP($O361&amp;$Q361&amp;$R361,[1]参照!$BH$3:$BS$27,8,0)),"",IF(VLOOKUP($O361&amp;$Q361&amp;$R361,[1]参照!$BH$3:$BS$27,8,0)=0,"",VLOOKUP($O361&amp;$Q361&amp;$R361,[1]参照!$BH$3:$BS$27,8,0)))</f>
        <v/>
      </c>
      <c r="Y361" s="30" t="str">
        <f>IF(ISERROR(VLOOKUP($O361&amp;$Q361&amp;$R361,[1]参照!$BH$3:$BS$27,4,0)),"",IF(VLOOKUP($O361&amp;$Q361&amp;$R361,[1]参照!$BH$3:$BS$27,4,0)=0,"",VLOOKUP($O361&amp;$Q361&amp;$R361,[1]参照!$BH$3:$BS$27,4,0)))</f>
        <v/>
      </c>
      <c r="Z361" s="31"/>
      <c r="AA361" s="32"/>
      <c r="AB361" s="30" t="str">
        <f>IF(ISERROR(VLOOKUP($O361&amp;$Q361&amp;$R361,[1]参照!$BH$3:$BS$27,9,0)),"",IF(VLOOKUP($O361&amp;$Q361&amp;$R361,[1]参照!$BH$3:$BS$27,9,0)=0,"",VLOOKUP($O361&amp;$Q361&amp;$R361,[1]参照!$BH$3:$BS$27,9,0)))</f>
        <v/>
      </c>
      <c r="AC361" s="30" t="str">
        <f>IF(ISERROR(VLOOKUP($O361&amp;$Q361&amp;$R361,[1]参照!$BH$3:$BS$27,5,0)),"",IF(VLOOKUP($O361&amp;$Q361&amp;$R361,[1]参照!$BH$3:$BS$27,5,0)=0,"",VLOOKUP($O361&amp;$Q361&amp;$R361,[1]参照!$BH$3:$BS$27,5,0)))</f>
        <v/>
      </c>
      <c r="AD361" s="31"/>
      <c r="AE361" s="32"/>
      <c r="AF361" s="30" t="str">
        <f>IF(ISERROR(VLOOKUP($O361&amp;$Q361&amp;$R361,[1]参照!$BH$3:$BS$27,10,0)),"",IF(VLOOKUP($O361&amp;$Q361&amp;$R361,[1]参照!$BH$3:$BS$27,10,0)=0,"",VLOOKUP($O361&amp;$Q361&amp;$R361,[1]参照!$BH$3:$BS$27,10,0)))</f>
        <v/>
      </c>
      <c r="AG361" s="30" t="str">
        <f>IF(ISERROR(VLOOKUP($O361&amp;$Q361&amp;$R361,[1]参照!$BH$3:$BS$27,6,0)),"",IF(VLOOKUP($O361&amp;$Q361&amp;$R361,[1]参照!$BH$3:$BS$27,6,0)=0,"",VLOOKUP($O361&amp;$Q361&amp;$R361,[1]参照!$BH$3:$BS$27,6,0)))</f>
        <v/>
      </c>
      <c r="AH361" s="31"/>
      <c r="AI361" s="32"/>
      <c r="AJ361" s="30" t="str">
        <f>IF(ISERROR(VLOOKUP($O361&amp;$Q361&amp;$R361,[1]参照!$BH$3:$BS$27,11,0)),"",IF(VLOOKUP($O361&amp;$Q361&amp;$R361,[1]参照!$BH$3:$BS$27,11,0)=0,"",VLOOKUP($O361&amp;$Q361&amp;$R361,[1]参照!$BH$3:$BS$27,11,0)))</f>
        <v/>
      </c>
      <c r="AK361" s="30" t="str">
        <f>IF(ISERROR(VLOOKUP($O361&amp;$Q361&amp;$R361,[1]参照!$BH$3:$BS$27,7,0)),"",IF(VLOOKUP($O361&amp;$Q361&amp;$R361,[1]参照!$BH$3:$BS$27,7,0)=0,"",VLOOKUP($O361&amp;$Q361&amp;$R361,[1]参照!$BH$3:$BS$27,7,0)))</f>
        <v/>
      </c>
      <c r="AL361" s="31"/>
      <c r="AM361" s="32"/>
      <c r="AN361" s="30" t="str">
        <f>IF(ISERROR(VLOOKUP($O361&amp;$Q361&amp;$R361,[1]参照!$BH$3:$BS$27,12,0)),"",IF(VLOOKUP($O361&amp;$Q361&amp;$R361,[1]参照!$BH$3:$BS$27,12,0)=0,"",VLOOKUP($O361&amp;$Q361&amp;$R361,[1]参照!$BH$3:$BS$27,12,0)))</f>
        <v/>
      </c>
      <c r="AO361" s="33"/>
      <c r="AP361" s="34"/>
    </row>
    <row r="362" spans="1:42" ht="21.75" customHeight="1">
      <c r="A362" s="24" t="str">
        <f>[1]表紙!$H$11</f>
        <v>28365</v>
      </c>
      <c r="B362" s="25"/>
      <c r="C362" s="26">
        <v>359</v>
      </c>
      <c r="D362" s="27" t="str">
        <f>IFERROR(VLOOKUP($A362&amp;"-"&amp;[1]★回答入力シート!$F362,[1]参照!$K$3:$N$11968,4,0),"")</f>
        <v/>
      </c>
      <c r="E362" s="27" t="s">
        <v>39</v>
      </c>
      <c r="F362" s="28"/>
      <c r="G362" s="27" t="s">
        <v>40</v>
      </c>
      <c r="H362" s="28"/>
      <c r="I362" s="27" t="s">
        <v>41</v>
      </c>
      <c r="J362" s="27" t="s">
        <v>39</v>
      </c>
      <c r="K362" s="28"/>
      <c r="L362" s="27" t="s">
        <v>40</v>
      </c>
      <c r="M362" s="28"/>
      <c r="N362" s="27" t="s">
        <v>41</v>
      </c>
      <c r="O362" s="28"/>
      <c r="P362" s="29" t="str">
        <f>IF(D362="","",IF(VLOOKUP($D362,[1]参照!$N$3:$O$11968,2,0)=0,"",VLOOKUP($D362,[1]参照!$N$3:$O$11968,2,0)))</f>
        <v/>
      </c>
      <c r="Q362" s="28"/>
      <c r="R362" s="28"/>
      <c r="S362" s="25"/>
      <c r="T362" s="25"/>
      <c r="U362" s="30" t="str">
        <f>IF(ISERROR(VLOOKUP($O362&amp;$Q362&amp;$R362,[1]参照!$BH$3:$BS$27,3,0)),"",IF(VLOOKUP($O362&amp;$Q362&amp;$R362,[1]参照!$BH$3:$BS$27,3,0)=0,"",VLOOKUP($O362&amp;$Q362&amp;$R362,[1]参照!$BH$3:$BS$27,3,0)))</f>
        <v/>
      </c>
      <c r="V362" s="31"/>
      <c r="W362" s="32"/>
      <c r="X362" s="30" t="str">
        <f>IF(ISERROR(VLOOKUP($O362&amp;$Q362&amp;$R362,[1]参照!$BH$3:$BS$27,8,0)),"",IF(VLOOKUP($O362&amp;$Q362&amp;$R362,[1]参照!$BH$3:$BS$27,8,0)=0,"",VLOOKUP($O362&amp;$Q362&amp;$R362,[1]参照!$BH$3:$BS$27,8,0)))</f>
        <v/>
      </c>
      <c r="Y362" s="30" t="str">
        <f>IF(ISERROR(VLOOKUP($O362&amp;$Q362&amp;$R362,[1]参照!$BH$3:$BS$27,4,0)),"",IF(VLOOKUP($O362&amp;$Q362&amp;$R362,[1]参照!$BH$3:$BS$27,4,0)=0,"",VLOOKUP($O362&amp;$Q362&amp;$R362,[1]参照!$BH$3:$BS$27,4,0)))</f>
        <v/>
      </c>
      <c r="Z362" s="31"/>
      <c r="AA362" s="32"/>
      <c r="AB362" s="30" t="str">
        <f>IF(ISERROR(VLOOKUP($O362&amp;$Q362&amp;$R362,[1]参照!$BH$3:$BS$27,9,0)),"",IF(VLOOKUP($O362&amp;$Q362&amp;$R362,[1]参照!$BH$3:$BS$27,9,0)=0,"",VLOOKUP($O362&amp;$Q362&amp;$R362,[1]参照!$BH$3:$BS$27,9,0)))</f>
        <v/>
      </c>
      <c r="AC362" s="30" t="str">
        <f>IF(ISERROR(VLOOKUP($O362&amp;$Q362&amp;$R362,[1]参照!$BH$3:$BS$27,5,0)),"",IF(VLOOKUP($O362&amp;$Q362&amp;$R362,[1]参照!$BH$3:$BS$27,5,0)=0,"",VLOOKUP($O362&amp;$Q362&amp;$R362,[1]参照!$BH$3:$BS$27,5,0)))</f>
        <v/>
      </c>
      <c r="AD362" s="31"/>
      <c r="AE362" s="32"/>
      <c r="AF362" s="30" t="str">
        <f>IF(ISERROR(VLOOKUP($O362&amp;$Q362&amp;$R362,[1]参照!$BH$3:$BS$27,10,0)),"",IF(VLOOKUP($O362&amp;$Q362&amp;$R362,[1]参照!$BH$3:$BS$27,10,0)=0,"",VLOOKUP($O362&amp;$Q362&amp;$R362,[1]参照!$BH$3:$BS$27,10,0)))</f>
        <v/>
      </c>
      <c r="AG362" s="30" t="str">
        <f>IF(ISERROR(VLOOKUP($O362&amp;$Q362&amp;$R362,[1]参照!$BH$3:$BS$27,6,0)),"",IF(VLOOKUP($O362&amp;$Q362&amp;$R362,[1]参照!$BH$3:$BS$27,6,0)=0,"",VLOOKUP($O362&amp;$Q362&amp;$R362,[1]参照!$BH$3:$BS$27,6,0)))</f>
        <v/>
      </c>
      <c r="AH362" s="31"/>
      <c r="AI362" s="32"/>
      <c r="AJ362" s="30" t="str">
        <f>IF(ISERROR(VLOOKUP($O362&amp;$Q362&amp;$R362,[1]参照!$BH$3:$BS$27,11,0)),"",IF(VLOOKUP($O362&amp;$Q362&amp;$R362,[1]参照!$BH$3:$BS$27,11,0)=0,"",VLOOKUP($O362&amp;$Q362&amp;$R362,[1]参照!$BH$3:$BS$27,11,0)))</f>
        <v/>
      </c>
      <c r="AK362" s="30" t="str">
        <f>IF(ISERROR(VLOOKUP($O362&amp;$Q362&amp;$R362,[1]参照!$BH$3:$BS$27,7,0)),"",IF(VLOOKUP($O362&amp;$Q362&amp;$R362,[1]参照!$BH$3:$BS$27,7,0)=0,"",VLOOKUP($O362&amp;$Q362&amp;$R362,[1]参照!$BH$3:$BS$27,7,0)))</f>
        <v/>
      </c>
      <c r="AL362" s="31"/>
      <c r="AM362" s="32"/>
      <c r="AN362" s="30" t="str">
        <f>IF(ISERROR(VLOOKUP($O362&amp;$Q362&amp;$R362,[1]参照!$BH$3:$BS$27,12,0)),"",IF(VLOOKUP($O362&amp;$Q362&amp;$R362,[1]参照!$BH$3:$BS$27,12,0)=0,"",VLOOKUP($O362&amp;$Q362&amp;$R362,[1]参照!$BH$3:$BS$27,12,0)))</f>
        <v/>
      </c>
      <c r="AO362" s="33"/>
      <c r="AP362" s="34"/>
    </row>
    <row r="363" spans="1:42" ht="21.75" customHeight="1">
      <c r="A363" s="24" t="str">
        <f>[1]表紙!$H$11</f>
        <v>28365</v>
      </c>
      <c r="B363" s="25"/>
      <c r="C363" s="26">
        <v>360</v>
      </c>
      <c r="D363" s="27" t="str">
        <f>IFERROR(VLOOKUP($A363&amp;"-"&amp;[1]★回答入力シート!$F363,[1]参照!$K$3:$N$11968,4,0),"")</f>
        <v/>
      </c>
      <c r="E363" s="27" t="s">
        <v>39</v>
      </c>
      <c r="F363" s="28"/>
      <c r="G363" s="27" t="s">
        <v>40</v>
      </c>
      <c r="H363" s="28"/>
      <c r="I363" s="27" t="s">
        <v>41</v>
      </c>
      <c r="J363" s="27" t="s">
        <v>39</v>
      </c>
      <c r="K363" s="28"/>
      <c r="L363" s="27" t="s">
        <v>40</v>
      </c>
      <c r="M363" s="28"/>
      <c r="N363" s="27" t="s">
        <v>41</v>
      </c>
      <c r="O363" s="28"/>
      <c r="P363" s="29" t="str">
        <f>IF(D363="","",IF(VLOOKUP($D363,[1]参照!$N$3:$O$11968,2,0)=0,"",VLOOKUP($D363,[1]参照!$N$3:$O$11968,2,0)))</f>
        <v/>
      </c>
      <c r="Q363" s="28"/>
      <c r="R363" s="28"/>
      <c r="S363" s="25"/>
      <c r="T363" s="25"/>
      <c r="U363" s="30" t="str">
        <f>IF(ISERROR(VLOOKUP($O363&amp;$Q363&amp;$R363,[1]参照!$BH$3:$BS$27,3,0)),"",IF(VLOOKUP($O363&amp;$Q363&amp;$R363,[1]参照!$BH$3:$BS$27,3,0)=0,"",VLOOKUP($O363&amp;$Q363&amp;$R363,[1]参照!$BH$3:$BS$27,3,0)))</f>
        <v/>
      </c>
      <c r="V363" s="31"/>
      <c r="W363" s="32"/>
      <c r="X363" s="30" t="str">
        <f>IF(ISERROR(VLOOKUP($O363&amp;$Q363&amp;$R363,[1]参照!$BH$3:$BS$27,8,0)),"",IF(VLOOKUP($O363&amp;$Q363&amp;$R363,[1]参照!$BH$3:$BS$27,8,0)=0,"",VLOOKUP($O363&amp;$Q363&amp;$R363,[1]参照!$BH$3:$BS$27,8,0)))</f>
        <v/>
      </c>
      <c r="Y363" s="30" t="str">
        <f>IF(ISERROR(VLOOKUP($O363&amp;$Q363&amp;$R363,[1]参照!$BH$3:$BS$27,4,0)),"",IF(VLOOKUP($O363&amp;$Q363&amp;$R363,[1]参照!$BH$3:$BS$27,4,0)=0,"",VLOOKUP($O363&amp;$Q363&amp;$R363,[1]参照!$BH$3:$BS$27,4,0)))</f>
        <v/>
      </c>
      <c r="Z363" s="31"/>
      <c r="AA363" s="32"/>
      <c r="AB363" s="30" t="str">
        <f>IF(ISERROR(VLOOKUP($O363&amp;$Q363&amp;$R363,[1]参照!$BH$3:$BS$27,9,0)),"",IF(VLOOKUP($O363&amp;$Q363&amp;$R363,[1]参照!$BH$3:$BS$27,9,0)=0,"",VLOOKUP($O363&amp;$Q363&amp;$R363,[1]参照!$BH$3:$BS$27,9,0)))</f>
        <v/>
      </c>
      <c r="AC363" s="30" t="str">
        <f>IF(ISERROR(VLOOKUP($O363&amp;$Q363&amp;$R363,[1]参照!$BH$3:$BS$27,5,0)),"",IF(VLOOKUP($O363&amp;$Q363&amp;$R363,[1]参照!$BH$3:$BS$27,5,0)=0,"",VLOOKUP($O363&amp;$Q363&amp;$R363,[1]参照!$BH$3:$BS$27,5,0)))</f>
        <v/>
      </c>
      <c r="AD363" s="31"/>
      <c r="AE363" s="32"/>
      <c r="AF363" s="30" t="str">
        <f>IF(ISERROR(VLOOKUP($O363&amp;$Q363&amp;$R363,[1]参照!$BH$3:$BS$27,10,0)),"",IF(VLOOKUP($O363&amp;$Q363&amp;$R363,[1]参照!$BH$3:$BS$27,10,0)=0,"",VLOOKUP($O363&amp;$Q363&amp;$R363,[1]参照!$BH$3:$BS$27,10,0)))</f>
        <v/>
      </c>
      <c r="AG363" s="30" t="str">
        <f>IF(ISERROR(VLOOKUP($O363&amp;$Q363&amp;$R363,[1]参照!$BH$3:$BS$27,6,0)),"",IF(VLOOKUP($O363&amp;$Q363&amp;$R363,[1]参照!$BH$3:$BS$27,6,0)=0,"",VLOOKUP($O363&amp;$Q363&amp;$R363,[1]参照!$BH$3:$BS$27,6,0)))</f>
        <v/>
      </c>
      <c r="AH363" s="31"/>
      <c r="AI363" s="32"/>
      <c r="AJ363" s="30" t="str">
        <f>IF(ISERROR(VLOOKUP($O363&amp;$Q363&amp;$R363,[1]参照!$BH$3:$BS$27,11,0)),"",IF(VLOOKUP($O363&amp;$Q363&amp;$R363,[1]参照!$BH$3:$BS$27,11,0)=0,"",VLOOKUP($O363&amp;$Q363&amp;$R363,[1]参照!$BH$3:$BS$27,11,0)))</f>
        <v/>
      </c>
      <c r="AK363" s="30" t="str">
        <f>IF(ISERROR(VLOOKUP($O363&amp;$Q363&amp;$R363,[1]参照!$BH$3:$BS$27,7,0)),"",IF(VLOOKUP($O363&amp;$Q363&amp;$R363,[1]参照!$BH$3:$BS$27,7,0)=0,"",VLOOKUP($O363&amp;$Q363&amp;$R363,[1]参照!$BH$3:$BS$27,7,0)))</f>
        <v/>
      </c>
      <c r="AL363" s="31"/>
      <c r="AM363" s="32"/>
      <c r="AN363" s="30" t="str">
        <f>IF(ISERROR(VLOOKUP($O363&amp;$Q363&amp;$R363,[1]参照!$BH$3:$BS$27,12,0)),"",IF(VLOOKUP($O363&amp;$Q363&amp;$R363,[1]参照!$BH$3:$BS$27,12,0)=0,"",VLOOKUP($O363&amp;$Q363&amp;$R363,[1]参照!$BH$3:$BS$27,12,0)))</f>
        <v/>
      </c>
      <c r="AO363" s="33"/>
      <c r="AP363" s="34"/>
    </row>
    <row r="364" spans="1:42" ht="21.75" customHeight="1">
      <c r="A364" s="24" t="str">
        <f>[1]表紙!$H$11</f>
        <v>28365</v>
      </c>
      <c r="B364" s="25"/>
      <c r="C364" s="26">
        <v>361</v>
      </c>
      <c r="D364" s="27" t="str">
        <f>IFERROR(VLOOKUP($A364&amp;"-"&amp;[1]★回答入力シート!$F364,[1]参照!$K$3:$N$11968,4,0),"")</f>
        <v/>
      </c>
      <c r="E364" s="27" t="s">
        <v>39</v>
      </c>
      <c r="F364" s="28"/>
      <c r="G364" s="27" t="s">
        <v>40</v>
      </c>
      <c r="H364" s="28"/>
      <c r="I364" s="27" t="s">
        <v>41</v>
      </c>
      <c r="J364" s="27" t="s">
        <v>39</v>
      </c>
      <c r="K364" s="28"/>
      <c r="L364" s="27" t="s">
        <v>40</v>
      </c>
      <c r="M364" s="28"/>
      <c r="N364" s="27" t="s">
        <v>41</v>
      </c>
      <c r="O364" s="28"/>
      <c r="P364" s="29" t="str">
        <f>IF(D364="","",IF(VLOOKUP($D364,[1]参照!$N$3:$O$11968,2,0)=0,"",VLOOKUP($D364,[1]参照!$N$3:$O$11968,2,0)))</f>
        <v/>
      </c>
      <c r="Q364" s="28"/>
      <c r="R364" s="28"/>
      <c r="S364" s="25"/>
      <c r="T364" s="25"/>
      <c r="U364" s="30" t="str">
        <f>IF(ISERROR(VLOOKUP($O364&amp;$Q364&amp;$R364,[1]参照!$BH$3:$BS$27,3,0)),"",IF(VLOOKUP($O364&amp;$Q364&amp;$R364,[1]参照!$BH$3:$BS$27,3,0)=0,"",VLOOKUP($O364&amp;$Q364&amp;$R364,[1]参照!$BH$3:$BS$27,3,0)))</f>
        <v/>
      </c>
      <c r="V364" s="31"/>
      <c r="W364" s="32"/>
      <c r="X364" s="30" t="str">
        <f>IF(ISERROR(VLOOKUP($O364&amp;$Q364&amp;$R364,[1]参照!$BH$3:$BS$27,8,0)),"",IF(VLOOKUP($O364&amp;$Q364&amp;$R364,[1]参照!$BH$3:$BS$27,8,0)=0,"",VLOOKUP($O364&amp;$Q364&amp;$R364,[1]参照!$BH$3:$BS$27,8,0)))</f>
        <v/>
      </c>
      <c r="Y364" s="30" t="str">
        <f>IF(ISERROR(VLOOKUP($O364&amp;$Q364&amp;$R364,[1]参照!$BH$3:$BS$27,4,0)),"",IF(VLOOKUP($O364&amp;$Q364&amp;$R364,[1]参照!$BH$3:$BS$27,4,0)=0,"",VLOOKUP($O364&amp;$Q364&amp;$R364,[1]参照!$BH$3:$BS$27,4,0)))</f>
        <v/>
      </c>
      <c r="Z364" s="31"/>
      <c r="AA364" s="32"/>
      <c r="AB364" s="30" t="str">
        <f>IF(ISERROR(VLOOKUP($O364&amp;$Q364&amp;$R364,[1]参照!$BH$3:$BS$27,9,0)),"",IF(VLOOKUP($O364&amp;$Q364&amp;$R364,[1]参照!$BH$3:$BS$27,9,0)=0,"",VLOOKUP($O364&amp;$Q364&amp;$R364,[1]参照!$BH$3:$BS$27,9,0)))</f>
        <v/>
      </c>
      <c r="AC364" s="30" t="str">
        <f>IF(ISERROR(VLOOKUP($O364&amp;$Q364&amp;$R364,[1]参照!$BH$3:$BS$27,5,0)),"",IF(VLOOKUP($O364&amp;$Q364&amp;$R364,[1]参照!$BH$3:$BS$27,5,0)=0,"",VLOOKUP($O364&amp;$Q364&amp;$R364,[1]参照!$BH$3:$BS$27,5,0)))</f>
        <v/>
      </c>
      <c r="AD364" s="31"/>
      <c r="AE364" s="32"/>
      <c r="AF364" s="30" t="str">
        <f>IF(ISERROR(VLOOKUP($O364&amp;$Q364&amp;$R364,[1]参照!$BH$3:$BS$27,10,0)),"",IF(VLOOKUP($O364&amp;$Q364&amp;$R364,[1]参照!$BH$3:$BS$27,10,0)=0,"",VLOOKUP($O364&amp;$Q364&amp;$R364,[1]参照!$BH$3:$BS$27,10,0)))</f>
        <v/>
      </c>
      <c r="AG364" s="30" t="str">
        <f>IF(ISERROR(VLOOKUP($O364&amp;$Q364&amp;$R364,[1]参照!$BH$3:$BS$27,6,0)),"",IF(VLOOKUP($O364&amp;$Q364&amp;$R364,[1]参照!$BH$3:$BS$27,6,0)=0,"",VLOOKUP($O364&amp;$Q364&amp;$R364,[1]参照!$BH$3:$BS$27,6,0)))</f>
        <v/>
      </c>
      <c r="AH364" s="31"/>
      <c r="AI364" s="32"/>
      <c r="AJ364" s="30" t="str">
        <f>IF(ISERROR(VLOOKUP($O364&amp;$Q364&amp;$R364,[1]参照!$BH$3:$BS$27,11,0)),"",IF(VLOOKUP($O364&amp;$Q364&amp;$R364,[1]参照!$BH$3:$BS$27,11,0)=0,"",VLOOKUP($O364&amp;$Q364&amp;$R364,[1]参照!$BH$3:$BS$27,11,0)))</f>
        <v/>
      </c>
      <c r="AK364" s="30" t="str">
        <f>IF(ISERROR(VLOOKUP($O364&amp;$Q364&amp;$R364,[1]参照!$BH$3:$BS$27,7,0)),"",IF(VLOOKUP($O364&amp;$Q364&amp;$R364,[1]参照!$BH$3:$BS$27,7,0)=0,"",VLOOKUP($O364&amp;$Q364&amp;$R364,[1]参照!$BH$3:$BS$27,7,0)))</f>
        <v/>
      </c>
      <c r="AL364" s="31"/>
      <c r="AM364" s="32"/>
      <c r="AN364" s="30" t="str">
        <f>IF(ISERROR(VLOOKUP($O364&amp;$Q364&amp;$R364,[1]参照!$BH$3:$BS$27,12,0)),"",IF(VLOOKUP($O364&amp;$Q364&amp;$R364,[1]参照!$BH$3:$BS$27,12,0)=0,"",VLOOKUP($O364&amp;$Q364&amp;$R364,[1]参照!$BH$3:$BS$27,12,0)))</f>
        <v/>
      </c>
      <c r="AO364" s="33"/>
      <c r="AP364" s="34"/>
    </row>
    <row r="365" spans="1:42" ht="21.75" customHeight="1">
      <c r="A365" s="24" t="str">
        <f>[1]表紙!$H$11</f>
        <v>28365</v>
      </c>
      <c r="B365" s="25"/>
      <c r="C365" s="26">
        <v>362</v>
      </c>
      <c r="D365" s="27" t="str">
        <f>IFERROR(VLOOKUP($A365&amp;"-"&amp;[1]★回答入力シート!$F365,[1]参照!$K$3:$N$11968,4,0),"")</f>
        <v/>
      </c>
      <c r="E365" s="27" t="s">
        <v>39</v>
      </c>
      <c r="F365" s="28"/>
      <c r="G365" s="27" t="s">
        <v>40</v>
      </c>
      <c r="H365" s="28"/>
      <c r="I365" s="27" t="s">
        <v>41</v>
      </c>
      <c r="J365" s="27" t="s">
        <v>39</v>
      </c>
      <c r="K365" s="28"/>
      <c r="L365" s="27" t="s">
        <v>40</v>
      </c>
      <c r="M365" s="28"/>
      <c r="N365" s="27" t="s">
        <v>41</v>
      </c>
      <c r="O365" s="28"/>
      <c r="P365" s="29" t="str">
        <f>IF(D365="","",IF(VLOOKUP($D365,[1]参照!$N$3:$O$11968,2,0)=0,"",VLOOKUP($D365,[1]参照!$N$3:$O$11968,2,0)))</f>
        <v/>
      </c>
      <c r="Q365" s="28"/>
      <c r="R365" s="28"/>
      <c r="S365" s="25"/>
      <c r="T365" s="25"/>
      <c r="U365" s="30" t="str">
        <f>IF(ISERROR(VLOOKUP($O365&amp;$Q365&amp;$R365,[1]参照!$BH$3:$BS$27,3,0)),"",IF(VLOOKUP($O365&amp;$Q365&amp;$R365,[1]参照!$BH$3:$BS$27,3,0)=0,"",VLOOKUP($O365&amp;$Q365&amp;$R365,[1]参照!$BH$3:$BS$27,3,0)))</f>
        <v/>
      </c>
      <c r="V365" s="31"/>
      <c r="W365" s="32"/>
      <c r="X365" s="30" t="str">
        <f>IF(ISERROR(VLOOKUP($O365&amp;$Q365&amp;$R365,[1]参照!$BH$3:$BS$27,8,0)),"",IF(VLOOKUP($O365&amp;$Q365&amp;$R365,[1]参照!$BH$3:$BS$27,8,0)=0,"",VLOOKUP($O365&amp;$Q365&amp;$R365,[1]参照!$BH$3:$BS$27,8,0)))</f>
        <v/>
      </c>
      <c r="Y365" s="30" t="str">
        <f>IF(ISERROR(VLOOKUP($O365&amp;$Q365&amp;$R365,[1]参照!$BH$3:$BS$27,4,0)),"",IF(VLOOKUP($O365&amp;$Q365&amp;$R365,[1]参照!$BH$3:$BS$27,4,0)=0,"",VLOOKUP($O365&amp;$Q365&amp;$R365,[1]参照!$BH$3:$BS$27,4,0)))</f>
        <v/>
      </c>
      <c r="Z365" s="31"/>
      <c r="AA365" s="32"/>
      <c r="AB365" s="30" t="str">
        <f>IF(ISERROR(VLOOKUP($O365&amp;$Q365&amp;$R365,[1]参照!$BH$3:$BS$27,9,0)),"",IF(VLOOKUP($O365&amp;$Q365&amp;$R365,[1]参照!$BH$3:$BS$27,9,0)=0,"",VLOOKUP($O365&amp;$Q365&amp;$R365,[1]参照!$BH$3:$BS$27,9,0)))</f>
        <v/>
      </c>
      <c r="AC365" s="30" t="str">
        <f>IF(ISERROR(VLOOKUP($O365&amp;$Q365&amp;$R365,[1]参照!$BH$3:$BS$27,5,0)),"",IF(VLOOKUP($O365&amp;$Q365&amp;$R365,[1]参照!$BH$3:$BS$27,5,0)=0,"",VLOOKUP($O365&amp;$Q365&amp;$R365,[1]参照!$BH$3:$BS$27,5,0)))</f>
        <v/>
      </c>
      <c r="AD365" s="31"/>
      <c r="AE365" s="32"/>
      <c r="AF365" s="30" t="str">
        <f>IF(ISERROR(VLOOKUP($O365&amp;$Q365&amp;$R365,[1]参照!$BH$3:$BS$27,10,0)),"",IF(VLOOKUP($O365&amp;$Q365&amp;$R365,[1]参照!$BH$3:$BS$27,10,0)=0,"",VLOOKUP($O365&amp;$Q365&amp;$R365,[1]参照!$BH$3:$BS$27,10,0)))</f>
        <v/>
      </c>
      <c r="AG365" s="30" t="str">
        <f>IF(ISERROR(VLOOKUP($O365&amp;$Q365&amp;$R365,[1]参照!$BH$3:$BS$27,6,0)),"",IF(VLOOKUP($O365&amp;$Q365&amp;$R365,[1]参照!$BH$3:$BS$27,6,0)=0,"",VLOOKUP($O365&amp;$Q365&amp;$R365,[1]参照!$BH$3:$BS$27,6,0)))</f>
        <v/>
      </c>
      <c r="AH365" s="31"/>
      <c r="AI365" s="32"/>
      <c r="AJ365" s="30" t="str">
        <f>IF(ISERROR(VLOOKUP($O365&amp;$Q365&amp;$R365,[1]参照!$BH$3:$BS$27,11,0)),"",IF(VLOOKUP($O365&amp;$Q365&amp;$R365,[1]参照!$BH$3:$BS$27,11,0)=0,"",VLOOKUP($O365&amp;$Q365&amp;$R365,[1]参照!$BH$3:$BS$27,11,0)))</f>
        <v/>
      </c>
      <c r="AK365" s="30" t="str">
        <f>IF(ISERROR(VLOOKUP($O365&amp;$Q365&amp;$R365,[1]参照!$BH$3:$BS$27,7,0)),"",IF(VLOOKUP($O365&amp;$Q365&amp;$R365,[1]参照!$BH$3:$BS$27,7,0)=0,"",VLOOKUP($O365&amp;$Q365&amp;$R365,[1]参照!$BH$3:$BS$27,7,0)))</f>
        <v/>
      </c>
      <c r="AL365" s="31"/>
      <c r="AM365" s="32"/>
      <c r="AN365" s="30" t="str">
        <f>IF(ISERROR(VLOOKUP($O365&amp;$Q365&amp;$R365,[1]参照!$BH$3:$BS$27,12,0)),"",IF(VLOOKUP($O365&amp;$Q365&amp;$R365,[1]参照!$BH$3:$BS$27,12,0)=0,"",VLOOKUP($O365&amp;$Q365&amp;$R365,[1]参照!$BH$3:$BS$27,12,0)))</f>
        <v/>
      </c>
      <c r="AO365" s="33"/>
      <c r="AP365" s="34"/>
    </row>
    <row r="366" spans="1:42" ht="21.75" customHeight="1">
      <c r="A366" s="24" t="str">
        <f>[1]表紙!$H$11</f>
        <v>28365</v>
      </c>
      <c r="B366" s="25"/>
      <c r="C366" s="26">
        <v>363</v>
      </c>
      <c r="D366" s="27" t="str">
        <f>IFERROR(VLOOKUP($A366&amp;"-"&amp;[1]★回答入力シート!$F366,[1]参照!$K$3:$N$11968,4,0),"")</f>
        <v/>
      </c>
      <c r="E366" s="27" t="s">
        <v>39</v>
      </c>
      <c r="F366" s="28"/>
      <c r="G366" s="27" t="s">
        <v>40</v>
      </c>
      <c r="H366" s="28"/>
      <c r="I366" s="27" t="s">
        <v>41</v>
      </c>
      <c r="J366" s="27" t="s">
        <v>39</v>
      </c>
      <c r="K366" s="28"/>
      <c r="L366" s="27" t="s">
        <v>40</v>
      </c>
      <c r="M366" s="28"/>
      <c r="N366" s="27" t="s">
        <v>41</v>
      </c>
      <c r="O366" s="28"/>
      <c r="P366" s="29" t="str">
        <f>IF(D366="","",IF(VLOOKUP($D366,[1]参照!$N$3:$O$11968,2,0)=0,"",VLOOKUP($D366,[1]参照!$N$3:$O$11968,2,0)))</f>
        <v/>
      </c>
      <c r="Q366" s="28"/>
      <c r="R366" s="28"/>
      <c r="S366" s="25"/>
      <c r="T366" s="25"/>
      <c r="U366" s="30" t="str">
        <f>IF(ISERROR(VLOOKUP($O366&amp;$Q366&amp;$R366,[1]参照!$BH$3:$BS$27,3,0)),"",IF(VLOOKUP($O366&amp;$Q366&amp;$R366,[1]参照!$BH$3:$BS$27,3,0)=0,"",VLOOKUP($O366&amp;$Q366&amp;$R366,[1]参照!$BH$3:$BS$27,3,0)))</f>
        <v/>
      </c>
      <c r="V366" s="31"/>
      <c r="W366" s="32"/>
      <c r="X366" s="30" t="str">
        <f>IF(ISERROR(VLOOKUP($O366&amp;$Q366&amp;$R366,[1]参照!$BH$3:$BS$27,8,0)),"",IF(VLOOKUP($O366&amp;$Q366&amp;$R366,[1]参照!$BH$3:$BS$27,8,0)=0,"",VLOOKUP($O366&amp;$Q366&amp;$R366,[1]参照!$BH$3:$BS$27,8,0)))</f>
        <v/>
      </c>
      <c r="Y366" s="30" t="str">
        <f>IF(ISERROR(VLOOKUP($O366&amp;$Q366&amp;$R366,[1]参照!$BH$3:$BS$27,4,0)),"",IF(VLOOKUP($O366&amp;$Q366&amp;$R366,[1]参照!$BH$3:$BS$27,4,0)=0,"",VLOOKUP($O366&amp;$Q366&amp;$R366,[1]参照!$BH$3:$BS$27,4,0)))</f>
        <v/>
      </c>
      <c r="Z366" s="31"/>
      <c r="AA366" s="32"/>
      <c r="AB366" s="30" t="str">
        <f>IF(ISERROR(VLOOKUP($O366&amp;$Q366&amp;$R366,[1]参照!$BH$3:$BS$27,9,0)),"",IF(VLOOKUP($O366&amp;$Q366&amp;$R366,[1]参照!$BH$3:$BS$27,9,0)=0,"",VLOOKUP($O366&amp;$Q366&amp;$R366,[1]参照!$BH$3:$BS$27,9,0)))</f>
        <v/>
      </c>
      <c r="AC366" s="30" t="str">
        <f>IF(ISERROR(VLOOKUP($O366&amp;$Q366&amp;$R366,[1]参照!$BH$3:$BS$27,5,0)),"",IF(VLOOKUP($O366&amp;$Q366&amp;$R366,[1]参照!$BH$3:$BS$27,5,0)=0,"",VLOOKUP($O366&amp;$Q366&amp;$R366,[1]参照!$BH$3:$BS$27,5,0)))</f>
        <v/>
      </c>
      <c r="AD366" s="31"/>
      <c r="AE366" s="32"/>
      <c r="AF366" s="30" t="str">
        <f>IF(ISERROR(VLOOKUP($O366&amp;$Q366&amp;$R366,[1]参照!$BH$3:$BS$27,10,0)),"",IF(VLOOKUP($O366&amp;$Q366&amp;$R366,[1]参照!$BH$3:$BS$27,10,0)=0,"",VLOOKUP($O366&amp;$Q366&amp;$R366,[1]参照!$BH$3:$BS$27,10,0)))</f>
        <v/>
      </c>
      <c r="AG366" s="30" t="str">
        <f>IF(ISERROR(VLOOKUP($O366&amp;$Q366&amp;$R366,[1]参照!$BH$3:$BS$27,6,0)),"",IF(VLOOKUP($O366&amp;$Q366&amp;$R366,[1]参照!$BH$3:$BS$27,6,0)=0,"",VLOOKUP($O366&amp;$Q366&amp;$R366,[1]参照!$BH$3:$BS$27,6,0)))</f>
        <v/>
      </c>
      <c r="AH366" s="31"/>
      <c r="AI366" s="32"/>
      <c r="AJ366" s="30" t="str">
        <f>IF(ISERROR(VLOOKUP($O366&amp;$Q366&amp;$R366,[1]参照!$BH$3:$BS$27,11,0)),"",IF(VLOOKUP($O366&amp;$Q366&amp;$R366,[1]参照!$BH$3:$BS$27,11,0)=0,"",VLOOKUP($O366&amp;$Q366&amp;$R366,[1]参照!$BH$3:$BS$27,11,0)))</f>
        <v/>
      </c>
      <c r="AK366" s="30" t="str">
        <f>IF(ISERROR(VLOOKUP($O366&amp;$Q366&amp;$R366,[1]参照!$BH$3:$BS$27,7,0)),"",IF(VLOOKUP($O366&amp;$Q366&amp;$R366,[1]参照!$BH$3:$BS$27,7,0)=0,"",VLOOKUP($O366&amp;$Q366&amp;$R366,[1]参照!$BH$3:$BS$27,7,0)))</f>
        <v/>
      </c>
      <c r="AL366" s="31"/>
      <c r="AM366" s="32"/>
      <c r="AN366" s="30" t="str">
        <f>IF(ISERROR(VLOOKUP($O366&amp;$Q366&amp;$R366,[1]参照!$BH$3:$BS$27,12,0)),"",IF(VLOOKUP($O366&amp;$Q366&amp;$R366,[1]参照!$BH$3:$BS$27,12,0)=0,"",VLOOKUP($O366&amp;$Q366&amp;$R366,[1]参照!$BH$3:$BS$27,12,0)))</f>
        <v/>
      </c>
      <c r="AO366" s="33"/>
      <c r="AP366" s="34"/>
    </row>
    <row r="367" spans="1:42" ht="21.75" customHeight="1">
      <c r="A367" s="24" t="str">
        <f>[1]表紙!$H$11</f>
        <v>28365</v>
      </c>
      <c r="B367" s="25"/>
      <c r="C367" s="26">
        <v>364</v>
      </c>
      <c r="D367" s="27" t="str">
        <f>IFERROR(VLOOKUP($A367&amp;"-"&amp;[1]★回答入力シート!$F367,[1]参照!$K$3:$N$11968,4,0),"")</f>
        <v/>
      </c>
      <c r="E367" s="27" t="s">
        <v>39</v>
      </c>
      <c r="F367" s="28"/>
      <c r="G367" s="27" t="s">
        <v>40</v>
      </c>
      <c r="H367" s="28"/>
      <c r="I367" s="27" t="s">
        <v>41</v>
      </c>
      <c r="J367" s="27" t="s">
        <v>39</v>
      </c>
      <c r="K367" s="28"/>
      <c r="L367" s="27" t="s">
        <v>40</v>
      </c>
      <c r="M367" s="28"/>
      <c r="N367" s="27" t="s">
        <v>41</v>
      </c>
      <c r="O367" s="28"/>
      <c r="P367" s="29" t="str">
        <f>IF(D367="","",IF(VLOOKUP($D367,[1]参照!$N$3:$O$11968,2,0)=0,"",VLOOKUP($D367,[1]参照!$N$3:$O$11968,2,0)))</f>
        <v/>
      </c>
      <c r="Q367" s="28"/>
      <c r="R367" s="28"/>
      <c r="S367" s="25"/>
      <c r="T367" s="25"/>
      <c r="U367" s="30" t="str">
        <f>IF(ISERROR(VLOOKUP($O367&amp;$Q367&amp;$R367,[1]参照!$BH$3:$BS$27,3,0)),"",IF(VLOOKUP($O367&amp;$Q367&amp;$R367,[1]参照!$BH$3:$BS$27,3,0)=0,"",VLOOKUP($O367&amp;$Q367&amp;$R367,[1]参照!$BH$3:$BS$27,3,0)))</f>
        <v/>
      </c>
      <c r="V367" s="31"/>
      <c r="W367" s="32"/>
      <c r="X367" s="30" t="str">
        <f>IF(ISERROR(VLOOKUP($O367&amp;$Q367&amp;$R367,[1]参照!$BH$3:$BS$27,8,0)),"",IF(VLOOKUP($O367&amp;$Q367&amp;$R367,[1]参照!$BH$3:$BS$27,8,0)=0,"",VLOOKUP($O367&amp;$Q367&amp;$R367,[1]参照!$BH$3:$BS$27,8,0)))</f>
        <v/>
      </c>
      <c r="Y367" s="30" t="str">
        <f>IF(ISERROR(VLOOKUP($O367&amp;$Q367&amp;$R367,[1]参照!$BH$3:$BS$27,4,0)),"",IF(VLOOKUP($O367&amp;$Q367&amp;$R367,[1]参照!$BH$3:$BS$27,4,0)=0,"",VLOOKUP($O367&amp;$Q367&amp;$R367,[1]参照!$BH$3:$BS$27,4,0)))</f>
        <v/>
      </c>
      <c r="Z367" s="31"/>
      <c r="AA367" s="32"/>
      <c r="AB367" s="30" t="str">
        <f>IF(ISERROR(VLOOKUP($O367&amp;$Q367&amp;$R367,[1]参照!$BH$3:$BS$27,9,0)),"",IF(VLOOKUP($O367&amp;$Q367&amp;$R367,[1]参照!$BH$3:$BS$27,9,0)=0,"",VLOOKUP($O367&amp;$Q367&amp;$R367,[1]参照!$BH$3:$BS$27,9,0)))</f>
        <v/>
      </c>
      <c r="AC367" s="30" t="str">
        <f>IF(ISERROR(VLOOKUP($O367&amp;$Q367&amp;$R367,[1]参照!$BH$3:$BS$27,5,0)),"",IF(VLOOKUP($O367&amp;$Q367&amp;$R367,[1]参照!$BH$3:$BS$27,5,0)=0,"",VLOOKUP($O367&amp;$Q367&amp;$R367,[1]参照!$BH$3:$BS$27,5,0)))</f>
        <v/>
      </c>
      <c r="AD367" s="31"/>
      <c r="AE367" s="32"/>
      <c r="AF367" s="30" t="str">
        <f>IF(ISERROR(VLOOKUP($O367&amp;$Q367&amp;$R367,[1]参照!$BH$3:$BS$27,10,0)),"",IF(VLOOKUP($O367&amp;$Q367&amp;$R367,[1]参照!$BH$3:$BS$27,10,0)=0,"",VLOOKUP($O367&amp;$Q367&amp;$R367,[1]参照!$BH$3:$BS$27,10,0)))</f>
        <v/>
      </c>
      <c r="AG367" s="30" t="str">
        <f>IF(ISERROR(VLOOKUP($O367&amp;$Q367&amp;$R367,[1]参照!$BH$3:$BS$27,6,0)),"",IF(VLOOKUP($O367&amp;$Q367&amp;$R367,[1]参照!$BH$3:$BS$27,6,0)=0,"",VLOOKUP($O367&amp;$Q367&amp;$R367,[1]参照!$BH$3:$BS$27,6,0)))</f>
        <v/>
      </c>
      <c r="AH367" s="31"/>
      <c r="AI367" s="32"/>
      <c r="AJ367" s="30" t="str">
        <f>IF(ISERROR(VLOOKUP($O367&amp;$Q367&amp;$R367,[1]参照!$BH$3:$BS$27,11,0)),"",IF(VLOOKUP($O367&amp;$Q367&amp;$R367,[1]参照!$BH$3:$BS$27,11,0)=0,"",VLOOKUP($O367&amp;$Q367&amp;$R367,[1]参照!$BH$3:$BS$27,11,0)))</f>
        <v/>
      </c>
      <c r="AK367" s="30" t="str">
        <f>IF(ISERROR(VLOOKUP($O367&amp;$Q367&amp;$R367,[1]参照!$BH$3:$BS$27,7,0)),"",IF(VLOOKUP($O367&amp;$Q367&amp;$R367,[1]参照!$BH$3:$BS$27,7,0)=0,"",VLOOKUP($O367&amp;$Q367&amp;$R367,[1]参照!$BH$3:$BS$27,7,0)))</f>
        <v/>
      </c>
      <c r="AL367" s="31"/>
      <c r="AM367" s="32"/>
      <c r="AN367" s="30" t="str">
        <f>IF(ISERROR(VLOOKUP($O367&amp;$Q367&amp;$R367,[1]参照!$BH$3:$BS$27,12,0)),"",IF(VLOOKUP($O367&amp;$Q367&amp;$R367,[1]参照!$BH$3:$BS$27,12,0)=0,"",VLOOKUP($O367&amp;$Q367&amp;$R367,[1]参照!$BH$3:$BS$27,12,0)))</f>
        <v/>
      </c>
      <c r="AO367" s="33"/>
      <c r="AP367" s="34"/>
    </row>
    <row r="368" spans="1:42" ht="21.75" customHeight="1">
      <c r="A368" s="24" t="str">
        <f>[1]表紙!$H$11</f>
        <v>28365</v>
      </c>
      <c r="B368" s="25"/>
      <c r="C368" s="26">
        <v>365</v>
      </c>
      <c r="D368" s="27" t="str">
        <f>IFERROR(VLOOKUP($A368&amp;"-"&amp;[1]★回答入力シート!$F368,[1]参照!$K$3:$N$11968,4,0),"")</f>
        <v/>
      </c>
      <c r="E368" s="27" t="s">
        <v>39</v>
      </c>
      <c r="F368" s="28"/>
      <c r="G368" s="27" t="s">
        <v>40</v>
      </c>
      <c r="H368" s="28"/>
      <c r="I368" s="27" t="s">
        <v>41</v>
      </c>
      <c r="J368" s="27" t="s">
        <v>39</v>
      </c>
      <c r="K368" s="28"/>
      <c r="L368" s="27" t="s">
        <v>40</v>
      </c>
      <c r="M368" s="28"/>
      <c r="N368" s="27" t="s">
        <v>41</v>
      </c>
      <c r="O368" s="28"/>
      <c r="P368" s="29" t="str">
        <f>IF(D368="","",IF(VLOOKUP($D368,[1]参照!$N$3:$O$11968,2,0)=0,"",VLOOKUP($D368,[1]参照!$N$3:$O$11968,2,0)))</f>
        <v/>
      </c>
      <c r="Q368" s="28"/>
      <c r="R368" s="28"/>
      <c r="S368" s="25"/>
      <c r="T368" s="25"/>
      <c r="U368" s="30" t="str">
        <f>IF(ISERROR(VLOOKUP($O368&amp;$Q368&amp;$R368,[1]参照!$BH$3:$BS$27,3,0)),"",IF(VLOOKUP($O368&amp;$Q368&amp;$R368,[1]参照!$BH$3:$BS$27,3,0)=0,"",VLOOKUP($O368&amp;$Q368&amp;$R368,[1]参照!$BH$3:$BS$27,3,0)))</f>
        <v/>
      </c>
      <c r="V368" s="31"/>
      <c r="W368" s="32"/>
      <c r="X368" s="30" t="str">
        <f>IF(ISERROR(VLOOKUP($O368&amp;$Q368&amp;$R368,[1]参照!$BH$3:$BS$27,8,0)),"",IF(VLOOKUP($O368&amp;$Q368&amp;$R368,[1]参照!$BH$3:$BS$27,8,0)=0,"",VLOOKUP($O368&amp;$Q368&amp;$R368,[1]参照!$BH$3:$BS$27,8,0)))</f>
        <v/>
      </c>
      <c r="Y368" s="30" t="str">
        <f>IF(ISERROR(VLOOKUP($O368&amp;$Q368&amp;$R368,[1]参照!$BH$3:$BS$27,4,0)),"",IF(VLOOKUP($O368&amp;$Q368&amp;$R368,[1]参照!$BH$3:$BS$27,4,0)=0,"",VLOOKUP($O368&amp;$Q368&amp;$R368,[1]参照!$BH$3:$BS$27,4,0)))</f>
        <v/>
      </c>
      <c r="Z368" s="31"/>
      <c r="AA368" s="32"/>
      <c r="AB368" s="30" t="str">
        <f>IF(ISERROR(VLOOKUP($O368&amp;$Q368&amp;$R368,[1]参照!$BH$3:$BS$27,9,0)),"",IF(VLOOKUP($O368&amp;$Q368&amp;$R368,[1]参照!$BH$3:$BS$27,9,0)=0,"",VLOOKUP($O368&amp;$Q368&amp;$R368,[1]参照!$BH$3:$BS$27,9,0)))</f>
        <v/>
      </c>
      <c r="AC368" s="30" t="str">
        <f>IF(ISERROR(VLOOKUP($O368&amp;$Q368&amp;$R368,[1]参照!$BH$3:$BS$27,5,0)),"",IF(VLOOKUP($O368&amp;$Q368&amp;$R368,[1]参照!$BH$3:$BS$27,5,0)=0,"",VLOOKUP($O368&amp;$Q368&amp;$R368,[1]参照!$BH$3:$BS$27,5,0)))</f>
        <v/>
      </c>
      <c r="AD368" s="31"/>
      <c r="AE368" s="32"/>
      <c r="AF368" s="30" t="str">
        <f>IF(ISERROR(VLOOKUP($O368&amp;$Q368&amp;$R368,[1]参照!$BH$3:$BS$27,10,0)),"",IF(VLOOKUP($O368&amp;$Q368&amp;$R368,[1]参照!$BH$3:$BS$27,10,0)=0,"",VLOOKUP($O368&amp;$Q368&amp;$R368,[1]参照!$BH$3:$BS$27,10,0)))</f>
        <v/>
      </c>
      <c r="AG368" s="30" t="str">
        <f>IF(ISERROR(VLOOKUP($O368&amp;$Q368&amp;$R368,[1]参照!$BH$3:$BS$27,6,0)),"",IF(VLOOKUP($O368&amp;$Q368&amp;$R368,[1]参照!$BH$3:$BS$27,6,0)=0,"",VLOOKUP($O368&amp;$Q368&amp;$R368,[1]参照!$BH$3:$BS$27,6,0)))</f>
        <v/>
      </c>
      <c r="AH368" s="31"/>
      <c r="AI368" s="32"/>
      <c r="AJ368" s="30" t="str">
        <f>IF(ISERROR(VLOOKUP($O368&amp;$Q368&amp;$R368,[1]参照!$BH$3:$BS$27,11,0)),"",IF(VLOOKUP($O368&amp;$Q368&amp;$R368,[1]参照!$BH$3:$BS$27,11,0)=0,"",VLOOKUP($O368&amp;$Q368&amp;$R368,[1]参照!$BH$3:$BS$27,11,0)))</f>
        <v/>
      </c>
      <c r="AK368" s="30" t="str">
        <f>IF(ISERROR(VLOOKUP($O368&amp;$Q368&amp;$R368,[1]参照!$BH$3:$BS$27,7,0)),"",IF(VLOOKUP($O368&amp;$Q368&amp;$R368,[1]参照!$BH$3:$BS$27,7,0)=0,"",VLOOKUP($O368&amp;$Q368&amp;$R368,[1]参照!$BH$3:$BS$27,7,0)))</f>
        <v/>
      </c>
      <c r="AL368" s="31"/>
      <c r="AM368" s="32"/>
      <c r="AN368" s="30" t="str">
        <f>IF(ISERROR(VLOOKUP($O368&amp;$Q368&amp;$R368,[1]参照!$BH$3:$BS$27,12,0)),"",IF(VLOOKUP($O368&amp;$Q368&amp;$R368,[1]参照!$BH$3:$BS$27,12,0)=0,"",VLOOKUP($O368&amp;$Q368&amp;$R368,[1]参照!$BH$3:$BS$27,12,0)))</f>
        <v/>
      </c>
      <c r="AO368" s="33"/>
      <c r="AP368" s="34"/>
    </row>
    <row r="369" spans="1:42" ht="21.75" customHeight="1">
      <c r="A369" s="24" t="str">
        <f>[1]表紙!$H$11</f>
        <v>28365</v>
      </c>
      <c r="B369" s="25"/>
      <c r="C369" s="26">
        <v>366</v>
      </c>
      <c r="D369" s="27" t="str">
        <f>IFERROR(VLOOKUP($A369&amp;"-"&amp;[1]★回答入力シート!$F369,[1]参照!$K$3:$N$11968,4,0),"")</f>
        <v/>
      </c>
      <c r="E369" s="27" t="s">
        <v>39</v>
      </c>
      <c r="F369" s="28"/>
      <c r="G369" s="27" t="s">
        <v>40</v>
      </c>
      <c r="H369" s="28"/>
      <c r="I369" s="27" t="s">
        <v>41</v>
      </c>
      <c r="J369" s="27" t="s">
        <v>39</v>
      </c>
      <c r="K369" s="28"/>
      <c r="L369" s="27" t="s">
        <v>40</v>
      </c>
      <c r="M369" s="28"/>
      <c r="N369" s="27" t="s">
        <v>41</v>
      </c>
      <c r="O369" s="28"/>
      <c r="P369" s="29" t="str">
        <f>IF(D369="","",IF(VLOOKUP($D369,[1]参照!$N$3:$O$11968,2,0)=0,"",VLOOKUP($D369,[1]参照!$N$3:$O$11968,2,0)))</f>
        <v/>
      </c>
      <c r="Q369" s="28"/>
      <c r="R369" s="28"/>
      <c r="S369" s="25"/>
      <c r="T369" s="25"/>
      <c r="U369" s="30" t="str">
        <f>IF(ISERROR(VLOOKUP($O369&amp;$Q369&amp;$R369,[1]参照!$BH$3:$BS$27,3,0)),"",IF(VLOOKUP($O369&amp;$Q369&amp;$R369,[1]参照!$BH$3:$BS$27,3,0)=0,"",VLOOKUP($O369&amp;$Q369&amp;$R369,[1]参照!$BH$3:$BS$27,3,0)))</f>
        <v/>
      </c>
      <c r="V369" s="31"/>
      <c r="W369" s="32"/>
      <c r="X369" s="30" t="str">
        <f>IF(ISERROR(VLOOKUP($O369&amp;$Q369&amp;$R369,[1]参照!$BH$3:$BS$27,8,0)),"",IF(VLOOKUP($O369&amp;$Q369&amp;$R369,[1]参照!$BH$3:$BS$27,8,0)=0,"",VLOOKUP($O369&amp;$Q369&amp;$R369,[1]参照!$BH$3:$BS$27,8,0)))</f>
        <v/>
      </c>
      <c r="Y369" s="30" t="str">
        <f>IF(ISERROR(VLOOKUP($O369&amp;$Q369&amp;$R369,[1]参照!$BH$3:$BS$27,4,0)),"",IF(VLOOKUP($O369&amp;$Q369&amp;$R369,[1]参照!$BH$3:$BS$27,4,0)=0,"",VLOOKUP($O369&amp;$Q369&amp;$R369,[1]参照!$BH$3:$BS$27,4,0)))</f>
        <v/>
      </c>
      <c r="Z369" s="31"/>
      <c r="AA369" s="32"/>
      <c r="AB369" s="30" t="str">
        <f>IF(ISERROR(VLOOKUP($O369&amp;$Q369&amp;$R369,[1]参照!$BH$3:$BS$27,9,0)),"",IF(VLOOKUP($O369&amp;$Q369&amp;$R369,[1]参照!$BH$3:$BS$27,9,0)=0,"",VLOOKUP($O369&amp;$Q369&amp;$R369,[1]参照!$BH$3:$BS$27,9,0)))</f>
        <v/>
      </c>
      <c r="AC369" s="30" t="str">
        <f>IF(ISERROR(VLOOKUP($O369&amp;$Q369&amp;$R369,[1]参照!$BH$3:$BS$27,5,0)),"",IF(VLOOKUP($O369&amp;$Q369&amp;$R369,[1]参照!$BH$3:$BS$27,5,0)=0,"",VLOOKUP($O369&amp;$Q369&amp;$R369,[1]参照!$BH$3:$BS$27,5,0)))</f>
        <v/>
      </c>
      <c r="AD369" s="31"/>
      <c r="AE369" s="32"/>
      <c r="AF369" s="30" t="str">
        <f>IF(ISERROR(VLOOKUP($O369&amp;$Q369&amp;$R369,[1]参照!$BH$3:$BS$27,10,0)),"",IF(VLOOKUP($O369&amp;$Q369&amp;$R369,[1]参照!$BH$3:$BS$27,10,0)=0,"",VLOOKUP($O369&amp;$Q369&amp;$R369,[1]参照!$BH$3:$BS$27,10,0)))</f>
        <v/>
      </c>
      <c r="AG369" s="30" t="str">
        <f>IF(ISERROR(VLOOKUP($O369&amp;$Q369&amp;$R369,[1]参照!$BH$3:$BS$27,6,0)),"",IF(VLOOKUP($O369&amp;$Q369&amp;$R369,[1]参照!$BH$3:$BS$27,6,0)=0,"",VLOOKUP($O369&amp;$Q369&amp;$R369,[1]参照!$BH$3:$BS$27,6,0)))</f>
        <v/>
      </c>
      <c r="AH369" s="31"/>
      <c r="AI369" s="32"/>
      <c r="AJ369" s="30" t="str">
        <f>IF(ISERROR(VLOOKUP($O369&amp;$Q369&amp;$R369,[1]参照!$BH$3:$BS$27,11,0)),"",IF(VLOOKUP($O369&amp;$Q369&amp;$R369,[1]参照!$BH$3:$BS$27,11,0)=0,"",VLOOKUP($O369&amp;$Q369&amp;$R369,[1]参照!$BH$3:$BS$27,11,0)))</f>
        <v/>
      </c>
      <c r="AK369" s="30" t="str">
        <f>IF(ISERROR(VLOOKUP($O369&amp;$Q369&amp;$R369,[1]参照!$BH$3:$BS$27,7,0)),"",IF(VLOOKUP($O369&amp;$Q369&amp;$R369,[1]参照!$BH$3:$BS$27,7,0)=0,"",VLOOKUP($O369&amp;$Q369&amp;$R369,[1]参照!$BH$3:$BS$27,7,0)))</f>
        <v/>
      </c>
      <c r="AL369" s="31"/>
      <c r="AM369" s="32"/>
      <c r="AN369" s="30" t="str">
        <f>IF(ISERROR(VLOOKUP($O369&amp;$Q369&amp;$R369,[1]参照!$BH$3:$BS$27,12,0)),"",IF(VLOOKUP($O369&amp;$Q369&amp;$R369,[1]参照!$BH$3:$BS$27,12,0)=0,"",VLOOKUP($O369&amp;$Q369&amp;$R369,[1]参照!$BH$3:$BS$27,12,0)))</f>
        <v/>
      </c>
      <c r="AO369" s="33"/>
      <c r="AP369" s="34"/>
    </row>
    <row r="370" spans="1:42" ht="21.75" customHeight="1">
      <c r="A370" s="24" t="str">
        <f>[1]表紙!$H$11</f>
        <v>28365</v>
      </c>
      <c r="B370" s="25"/>
      <c r="C370" s="26">
        <v>367</v>
      </c>
      <c r="D370" s="27" t="str">
        <f>IFERROR(VLOOKUP($A370&amp;"-"&amp;[1]★回答入力シート!$F370,[1]参照!$K$3:$N$11968,4,0),"")</f>
        <v/>
      </c>
      <c r="E370" s="27" t="s">
        <v>39</v>
      </c>
      <c r="F370" s="28"/>
      <c r="G370" s="27" t="s">
        <v>40</v>
      </c>
      <c r="H370" s="28"/>
      <c r="I370" s="27" t="s">
        <v>41</v>
      </c>
      <c r="J370" s="27" t="s">
        <v>39</v>
      </c>
      <c r="K370" s="28"/>
      <c r="L370" s="27" t="s">
        <v>40</v>
      </c>
      <c r="M370" s="28"/>
      <c r="N370" s="27" t="s">
        <v>41</v>
      </c>
      <c r="O370" s="28"/>
      <c r="P370" s="29" t="str">
        <f>IF(D370="","",IF(VLOOKUP($D370,[1]参照!$N$3:$O$11968,2,0)=0,"",VLOOKUP($D370,[1]参照!$N$3:$O$11968,2,0)))</f>
        <v/>
      </c>
      <c r="Q370" s="28"/>
      <c r="R370" s="28"/>
      <c r="S370" s="25"/>
      <c r="T370" s="25"/>
      <c r="U370" s="30" t="str">
        <f>IF(ISERROR(VLOOKUP($O370&amp;$Q370&amp;$R370,[1]参照!$BH$3:$BS$27,3,0)),"",IF(VLOOKUP($O370&amp;$Q370&amp;$R370,[1]参照!$BH$3:$BS$27,3,0)=0,"",VLOOKUP($O370&amp;$Q370&amp;$R370,[1]参照!$BH$3:$BS$27,3,0)))</f>
        <v/>
      </c>
      <c r="V370" s="31"/>
      <c r="W370" s="32"/>
      <c r="X370" s="30" t="str">
        <f>IF(ISERROR(VLOOKUP($O370&amp;$Q370&amp;$R370,[1]参照!$BH$3:$BS$27,8,0)),"",IF(VLOOKUP($O370&amp;$Q370&amp;$R370,[1]参照!$BH$3:$BS$27,8,0)=0,"",VLOOKUP($O370&amp;$Q370&amp;$R370,[1]参照!$BH$3:$BS$27,8,0)))</f>
        <v/>
      </c>
      <c r="Y370" s="30" t="str">
        <f>IF(ISERROR(VLOOKUP($O370&amp;$Q370&amp;$R370,[1]参照!$BH$3:$BS$27,4,0)),"",IF(VLOOKUP($O370&amp;$Q370&amp;$R370,[1]参照!$BH$3:$BS$27,4,0)=0,"",VLOOKUP($O370&amp;$Q370&amp;$R370,[1]参照!$BH$3:$BS$27,4,0)))</f>
        <v/>
      </c>
      <c r="Z370" s="31"/>
      <c r="AA370" s="32"/>
      <c r="AB370" s="30" t="str">
        <f>IF(ISERROR(VLOOKUP($O370&amp;$Q370&amp;$R370,[1]参照!$BH$3:$BS$27,9,0)),"",IF(VLOOKUP($O370&amp;$Q370&amp;$R370,[1]参照!$BH$3:$BS$27,9,0)=0,"",VLOOKUP($O370&amp;$Q370&amp;$R370,[1]参照!$BH$3:$BS$27,9,0)))</f>
        <v/>
      </c>
      <c r="AC370" s="30" t="str">
        <f>IF(ISERROR(VLOOKUP($O370&amp;$Q370&amp;$R370,[1]参照!$BH$3:$BS$27,5,0)),"",IF(VLOOKUP($O370&amp;$Q370&amp;$R370,[1]参照!$BH$3:$BS$27,5,0)=0,"",VLOOKUP($O370&amp;$Q370&amp;$R370,[1]参照!$BH$3:$BS$27,5,0)))</f>
        <v/>
      </c>
      <c r="AD370" s="31"/>
      <c r="AE370" s="32"/>
      <c r="AF370" s="30" t="str">
        <f>IF(ISERROR(VLOOKUP($O370&amp;$Q370&amp;$R370,[1]参照!$BH$3:$BS$27,10,0)),"",IF(VLOOKUP($O370&amp;$Q370&amp;$R370,[1]参照!$BH$3:$BS$27,10,0)=0,"",VLOOKUP($O370&amp;$Q370&amp;$R370,[1]参照!$BH$3:$BS$27,10,0)))</f>
        <v/>
      </c>
      <c r="AG370" s="30" t="str">
        <f>IF(ISERROR(VLOOKUP($O370&amp;$Q370&amp;$R370,[1]参照!$BH$3:$BS$27,6,0)),"",IF(VLOOKUP($O370&amp;$Q370&amp;$R370,[1]参照!$BH$3:$BS$27,6,0)=0,"",VLOOKUP($O370&amp;$Q370&amp;$R370,[1]参照!$BH$3:$BS$27,6,0)))</f>
        <v/>
      </c>
      <c r="AH370" s="31"/>
      <c r="AI370" s="32"/>
      <c r="AJ370" s="30" t="str">
        <f>IF(ISERROR(VLOOKUP($O370&amp;$Q370&amp;$R370,[1]参照!$BH$3:$BS$27,11,0)),"",IF(VLOOKUP($O370&amp;$Q370&amp;$R370,[1]参照!$BH$3:$BS$27,11,0)=0,"",VLOOKUP($O370&amp;$Q370&amp;$R370,[1]参照!$BH$3:$BS$27,11,0)))</f>
        <v/>
      </c>
      <c r="AK370" s="30" t="str">
        <f>IF(ISERROR(VLOOKUP($O370&amp;$Q370&amp;$R370,[1]参照!$BH$3:$BS$27,7,0)),"",IF(VLOOKUP($O370&amp;$Q370&amp;$R370,[1]参照!$BH$3:$BS$27,7,0)=0,"",VLOOKUP($O370&amp;$Q370&amp;$R370,[1]参照!$BH$3:$BS$27,7,0)))</f>
        <v/>
      </c>
      <c r="AL370" s="31"/>
      <c r="AM370" s="32"/>
      <c r="AN370" s="30" t="str">
        <f>IF(ISERROR(VLOOKUP($O370&amp;$Q370&amp;$R370,[1]参照!$BH$3:$BS$27,12,0)),"",IF(VLOOKUP($O370&amp;$Q370&amp;$R370,[1]参照!$BH$3:$BS$27,12,0)=0,"",VLOOKUP($O370&amp;$Q370&amp;$R370,[1]参照!$BH$3:$BS$27,12,0)))</f>
        <v/>
      </c>
      <c r="AO370" s="33"/>
      <c r="AP370" s="34"/>
    </row>
    <row r="371" spans="1:42" ht="21.75" customHeight="1">
      <c r="A371" s="24" t="str">
        <f>[1]表紙!$H$11</f>
        <v>28365</v>
      </c>
      <c r="B371" s="25"/>
      <c r="C371" s="26">
        <v>368</v>
      </c>
      <c r="D371" s="27" t="str">
        <f>IFERROR(VLOOKUP($A371&amp;"-"&amp;[1]★回答入力シート!$F371,[1]参照!$K$3:$N$11968,4,0),"")</f>
        <v/>
      </c>
      <c r="E371" s="27" t="s">
        <v>39</v>
      </c>
      <c r="F371" s="28"/>
      <c r="G371" s="27" t="s">
        <v>40</v>
      </c>
      <c r="H371" s="28"/>
      <c r="I371" s="27" t="s">
        <v>41</v>
      </c>
      <c r="J371" s="27" t="s">
        <v>39</v>
      </c>
      <c r="K371" s="28"/>
      <c r="L371" s="27" t="s">
        <v>40</v>
      </c>
      <c r="M371" s="28"/>
      <c r="N371" s="27" t="s">
        <v>41</v>
      </c>
      <c r="O371" s="28"/>
      <c r="P371" s="29" t="str">
        <f>IF(D371="","",IF(VLOOKUP($D371,[1]参照!$N$3:$O$11968,2,0)=0,"",VLOOKUP($D371,[1]参照!$N$3:$O$11968,2,0)))</f>
        <v/>
      </c>
      <c r="Q371" s="28"/>
      <c r="R371" s="28"/>
      <c r="S371" s="25"/>
      <c r="T371" s="25"/>
      <c r="U371" s="30" t="str">
        <f>IF(ISERROR(VLOOKUP($O371&amp;$Q371&amp;$R371,[1]参照!$BH$3:$BS$27,3,0)),"",IF(VLOOKUP($O371&amp;$Q371&amp;$R371,[1]参照!$BH$3:$BS$27,3,0)=0,"",VLOOKUP($O371&amp;$Q371&amp;$R371,[1]参照!$BH$3:$BS$27,3,0)))</f>
        <v/>
      </c>
      <c r="V371" s="31"/>
      <c r="W371" s="32"/>
      <c r="X371" s="30" t="str">
        <f>IF(ISERROR(VLOOKUP($O371&amp;$Q371&amp;$R371,[1]参照!$BH$3:$BS$27,8,0)),"",IF(VLOOKUP($O371&amp;$Q371&amp;$R371,[1]参照!$BH$3:$BS$27,8,0)=0,"",VLOOKUP($O371&amp;$Q371&amp;$R371,[1]参照!$BH$3:$BS$27,8,0)))</f>
        <v/>
      </c>
      <c r="Y371" s="30" t="str">
        <f>IF(ISERROR(VLOOKUP($O371&amp;$Q371&amp;$R371,[1]参照!$BH$3:$BS$27,4,0)),"",IF(VLOOKUP($O371&amp;$Q371&amp;$R371,[1]参照!$BH$3:$BS$27,4,0)=0,"",VLOOKUP($O371&amp;$Q371&amp;$R371,[1]参照!$BH$3:$BS$27,4,0)))</f>
        <v/>
      </c>
      <c r="Z371" s="31"/>
      <c r="AA371" s="32"/>
      <c r="AB371" s="30" t="str">
        <f>IF(ISERROR(VLOOKUP($O371&amp;$Q371&amp;$R371,[1]参照!$BH$3:$BS$27,9,0)),"",IF(VLOOKUP($O371&amp;$Q371&amp;$R371,[1]参照!$BH$3:$BS$27,9,0)=0,"",VLOOKUP($O371&amp;$Q371&amp;$R371,[1]参照!$BH$3:$BS$27,9,0)))</f>
        <v/>
      </c>
      <c r="AC371" s="30" t="str">
        <f>IF(ISERROR(VLOOKUP($O371&amp;$Q371&amp;$R371,[1]参照!$BH$3:$BS$27,5,0)),"",IF(VLOOKUP($O371&amp;$Q371&amp;$R371,[1]参照!$BH$3:$BS$27,5,0)=0,"",VLOOKUP($O371&amp;$Q371&amp;$R371,[1]参照!$BH$3:$BS$27,5,0)))</f>
        <v/>
      </c>
      <c r="AD371" s="31"/>
      <c r="AE371" s="32"/>
      <c r="AF371" s="30" t="str">
        <f>IF(ISERROR(VLOOKUP($O371&amp;$Q371&amp;$R371,[1]参照!$BH$3:$BS$27,10,0)),"",IF(VLOOKUP($O371&amp;$Q371&amp;$R371,[1]参照!$BH$3:$BS$27,10,0)=0,"",VLOOKUP($O371&amp;$Q371&amp;$R371,[1]参照!$BH$3:$BS$27,10,0)))</f>
        <v/>
      </c>
      <c r="AG371" s="30" t="str">
        <f>IF(ISERROR(VLOOKUP($O371&amp;$Q371&amp;$R371,[1]参照!$BH$3:$BS$27,6,0)),"",IF(VLOOKUP($O371&amp;$Q371&amp;$R371,[1]参照!$BH$3:$BS$27,6,0)=0,"",VLOOKUP($O371&amp;$Q371&amp;$R371,[1]参照!$BH$3:$BS$27,6,0)))</f>
        <v/>
      </c>
      <c r="AH371" s="31"/>
      <c r="AI371" s="32"/>
      <c r="AJ371" s="30" t="str">
        <f>IF(ISERROR(VLOOKUP($O371&amp;$Q371&amp;$R371,[1]参照!$BH$3:$BS$27,11,0)),"",IF(VLOOKUP($O371&amp;$Q371&amp;$R371,[1]参照!$BH$3:$BS$27,11,0)=0,"",VLOOKUP($O371&amp;$Q371&amp;$R371,[1]参照!$BH$3:$BS$27,11,0)))</f>
        <v/>
      </c>
      <c r="AK371" s="30" t="str">
        <f>IF(ISERROR(VLOOKUP($O371&amp;$Q371&amp;$R371,[1]参照!$BH$3:$BS$27,7,0)),"",IF(VLOOKUP($O371&amp;$Q371&amp;$R371,[1]参照!$BH$3:$BS$27,7,0)=0,"",VLOOKUP($O371&amp;$Q371&amp;$R371,[1]参照!$BH$3:$BS$27,7,0)))</f>
        <v/>
      </c>
      <c r="AL371" s="31"/>
      <c r="AM371" s="32"/>
      <c r="AN371" s="30" t="str">
        <f>IF(ISERROR(VLOOKUP($O371&amp;$Q371&amp;$R371,[1]参照!$BH$3:$BS$27,12,0)),"",IF(VLOOKUP($O371&amp;$Q371&amp;$R371,[1]参照!$BH$3:$BS$27,12,0)=0,"",VLOOKUP($O371&amp;$Q371&amp;$R371,[1]参照!$BH$3:$BS$27,12,0)))</f>
        <v/>
      </c>
      <c r="AO371" s="33"/>
      <c r="AP371" s="34"/>
    </row>
    <row r="372" spans="1:42" ht="21.75" customHeight="1">
      <c r="A372" s="24" t="str">
        <f>[1]表紙!$H$11</f>
        <v>28365</v>
      </c>
      <c r="B372" s="25"/>
      <c r="C372" s="26">
        <v>369</v>
      </c>
      <c r="D372" s="27" t="str">
        <f>IFERROR(VLOOKUP($A372&amp;"-"&amp;[1]★回答入力シート!$F372,[1]参照!$K$3:$N$11968,4,0),"")</f>
        <v/>
      </c>
      <c r="E372" s="27" t="s">
        <v>39</v>
      </c>
      <c r="F372" s="28"/>
      <c r="G372" s="27" t="s">
        <v>40</v>
      </c>
      <c r="H372" s="28"/>
      <c r="I372" s="27" t="s">
        <v>41</v>
      </c>
      <c r="J372" s="27" t="s">
        <v>39</v>
      </c>
      <c r="K372" s="28"/>
      <c r="L372" s="27" t="s">
        <v>40</v>
      </c>
      <c r="M372" s="28"/>
      <c r="N372" s="27" t="s">
        <v>41</v>
      </c>
      <c r="O372" s="28"/>
      <c r="P372" s="29" t="str">
        <f>IF(D372="","",IF(VLOOKUP($D372,[1]参照!$N$3:$O$11968,2,0)=0,"",VLOOKUP($D372,[1]参照!$N$3:$O$11968,2,0)))</f>
        <v/>
      </c>
      <c r="Q372" s="28"/>
      <c r="R372" s="28"/>
      <c r="S372" s="25"/>
      <c r="T372" s="25"/>
      <c r="U372" s="30" t="str">
        <f>IF(ISERROR(VLOOKUP($O372&amp;$Q372&amp;$R372,[1]参照!$BH$3:$BS$27,3,0)),"",IF(VLOOKUP($O372&amp;$Q372&amp;$R372,[1]参照!$BH$3:$BS$27,3,0)=0,"",VLOOKUP($O372&amp;$Q372&amp;$R372,[1]参照!$BH$3:$BS$27,3,0)))</f>
        <v/>
      </c>
      <c r="V372" s="31"/>
      <c r="W372" s="32"/>
      <c r="X372" s="30" t="str">
        <f>IF(ISERROR(VLOOKUP($O372&amp;$Q372&amp;$R372,[1]参照!$BH$3:$BS$27,8,0)),"",IF(VLOOKUP($O372&amp;$Q372&amp;$R372,[1]参照!$BH$3:$BS$27,8,0)=0,"",VLOOKUP($O372&amp;$Q372&amp;$R372,[1]参照!$BH$3:$BS$27,8,0)))</f>
        <v/>
      </c>
      <c r="Y372" s="30" t="str">
        <f>IF(ISERROR(VLOOKUP($O372&amp;$Q372&amp;$R372,[1]参照!$BH$3:$BS$27,4,0)),"",IF(VLOOKUP($O372&amp;$Q372&amp;$R372,[1]参照!$BH$3:$BS$27,4,0)=0,"",VLOOKUP($O372&amp;$Q372&amp;$R372,[1]参照!$BH$3:$BS$27,4,0)))</f>
        <v/>
      </c>
      <c r="Z372" s="31"/>
      <c r="AA372" s="32"/>
      <c r="AB372" s="30" t="str">
        <f>IF(ISERROR(VLOOKUP($O372&amp;$Q372&amp;$R372,[1]参照!$BH$3:$BS$27,9,0)),"",IF(VLOOKUP($O372&amp;$Q372&amp;$R372,[1]参照!$BH$3:$BS$27,9,0)=0,"",VLOOKUP($O372&amp;$Q372&amp;$R372,[1]参照!$BH$3:$BS$27,9,0)))</f>
        <v/>
      </c>
      <c r="AC372" s="30" t="str">
        <f>IF(ISERROR(VLOOKUP($O372&amp;$Q372&amp;$R372,[1]参照!$BH$3:$BS$27,5,0)),"",IF(VLOOKUP($O372&amp;$Q372&amp;$R372,[1]参照!$BH$3:$BS$27,5,0)=0,"",VLOOKUP($O372&amp;$Q372&amp;$R372,[1]参照!$BH$3:$BS$27,5,0)))</f>
        <v/>
      </c>
      <c r="AD372" s="31"/>
      <c r="AE372" s="32"/>
      <c r="AF372" s="30" t="str">
        <f>IF(ISERROR(VLOOKUP($O372&amp;$Q372&amp;$R372,[1]参照!$BH$3:$BS$27,10,0)),"",IF(VLOOKUP($O372&amp;$Q372&amp;$R372,[1]参照!$BH$3:$BS$27,10,0)=0,"",VLOOKUP($O372&amp;$Q372&amp;$R372,[1]参照!$BH$3:$BS$27,10,0)))</f>
        <v/>
      </c>
      <c r="AG372" s="30" t="str">
        <f>IF(ISERROR(VLOOKUP($O372&amp;$Q372&amp;$R372,[1]参照!$BH$3:$BS$27,6,0)),"",IF(VLOOKUP($O372&amp;$Q372&amp;$R372,[1]参照!$BH$3:$BS$27,6,0)=0,"",VLOOKUP($O372&amp;$Q372&amp;$R372,[1]参照!$BH$3:$BS$27,6,0)))</f>
        <v/>
      </c>
      <c r="AH372" s="31"/>
      <c r="AI372" s="32"/>
      <c r="AJ372" s="30" t="str">
        <f>IF(ISERROR(VLOOKUP($O372&amp;$Q372&amp;$R372,[1]参照!$BH$3:$BS$27,11,0)),"",IF(VLOOKUP($O372&amp;$Q372&amp;$R372,[1]参照!$BH$3:$BS$27,11,0)=0,"",VLOOKUP($O372&amp;$Q372&amp;$R372,[1]参照!$BH$3:$BS$27,11,0)))</f>
        <v/>
      </c>
      <c r="AK372" s="30" t="str">
        <f>IF(ISERROR(VLOOKUP($O372&amp;$Q372&amp;$R372,[1]参照!$BH$3:$BS$27,7,0)),"",IF(VLOOKUP($O372&amp;$Q372&amp;$R372,[1]参照!$BH$3:$BS$27,7,0)=0,"",VLOOKUP($O372&amp;$Q372&amp;$R372,[1]参照!$BH$3:$BS$27,7,0)))</f>
        <v/>
      </c>
      <c r="AL372" s="31"/>
      <c r="AM372" s="32"/>
      <c r="AN372" s="30" t="str">
        <f>IF(ISERROR(VLOOKUP($O372&amp;$Q372&amp;$R372,[1]参照!$BH$3:$BS$27,12,0)),"",IF(VLOOKUP($O372&amp;$Q372&amp;$R372,[1]参照!$BH$3:$BS$27,12,0)=0,"",VLOOKUP($O372&amp;$Q372&amp;$R372,[1]参照!$BH$3:$BS$27,12,0)))</f>
        <v/>
      </c>
      <c r="AO372" s="33"/>
      <c r="AP372" s="34"/>
    </row>
    <row r="373" spans="1:42" ht="21.75" customHeight="1">
      <c r="A373" s="24" t="str">
        <f>[1]表紙!$H$11</f>
        <v>28365</v>
      </c>
      <c r="B373" s="25"/>
      <c r="C373" s="26">
        <v>370</v>
      </c>
      <c r="D373" s="27" t="str">
        <f>IFERROR(VLOOKUP($A373&amp;"-"&amp;[1]★回答入力シート!$F373,[1]参照!$K$3:$N$11968,4,0),"")</f>
        <v/>
      </c>
      <c r="E373" s="27" t="s">
        <v>39</v>
      </c>
      <c r="F373" s="28"/>
      <c r="G373" s="27" t="s">
        <v>40</v>
      </c>
      <c r="H373" s="28"/>
      <c r="I373" s="27" t="s">
        <v>41</v>
      </c>
      <c r="J373" s="27" t="s">
        <v>39</v>
      </c>
      <c r="K373" s="28"/>
      <c r="L373" s="27" t="s">
        <v>40</v>
      </c>
      <c r="M373" s="28"/>
      <c r="N373" s="27" t="s">
        <v>41</v>
      </c>
      <c r="O373" s="28"/>
      <c r="P373" s="29" t="str">
        <f>IF(D373="","",IF(VLOOKUP($D373,[1]参照!$N$3:$O$11968,2,0)=0,"",VLOOKUP($D373,[1]参照!$N$3:$O$11968,2,0)))</f>
        <v/>
      </c>
      <c r="Q373" s="28"/>
      <c r="R373" s="28"/>
      <c r="S373" s="25"/>
      <c r="T373" s="25"/>
      <c r="U373" s="30" t="str">
        <f>IF(ISERROR(VLOOKUP($O373&amp;$Q373&amp;$R373,[1]参照!$BH$3:$BS$27,3,0)),"",IF(VLOOKUP($O373&amp;$Q373&amp;$R373,[1]参照!$BH$3:$BS$27,3,0)=0,"",VLOOKUP($O373&amp;$Q373&amp;$R373,[1]参照!$BH$3:$BS$27,3,0)))</f>
        <v/>
      </c>
      <c r="V373" s="31"/>
      <c r="W373" s="32"/>
      <c r="X373" s="30" t="str">
        <f>IF(ISERROR(VLOOKUP($O373&amp;$Q373&amp;$R373,[1]参照!$BH$3:$BS$27,8,0)),"",IF(VLOOKUP($O373&amp;$Q373&amp;$R373,[1]参照!$BH$3:$BS$27,8,0)=0,"",VLOOKUP($O373&amp;$Q373&amp;$R373,[1]参照!$BH$3:$BS$27,8,0)))</f>
        <v/>
      </c>
      <c r="Y373" s="30" t="str">
        <f>IF(ISERROR(VLOOKUP($O373&amp;$Q373&amp;$R373,[1]参照!$BH$3:$BS$27,4,0)),"",IF(VLOOKUP($O373&amp;$Q373&amp;$R373,[1]参照!$BH$3:$BS$27,4,0)=0,"",VLOOKUP($O373&amp;$Q373&amp;$R373,[1]参照!$BH$3:$BS$27,4,0)))</f>
        <v/>
      </c>
      <c r="Z373" s="31"/>
      <c r="AA373" s="32"/>
      <c r="AB373" s="30" t="str">
        <f>IF(ISERROR(VLOOKUP($O373&amp;$Q373&amp;$R373,[1]参照!$BH$3:$BS$27,9,0)),"",IF(VLOOKUP($O373&amp;$Q373&amp;$R373,[1]参照!$BH$3:$BS$27,9,0)=0,"",VLOOKUP($O373&amp;$Q373&amp;$R373,[1]参照!$BH$3:$BS$27,9,0)))</f>
        <v/>
      </c>
      <c r="AC373" s="30" t="str">
        <f>IF(ISERROR(VLOOKUP($O373&amp;$Q373&amp;$R373,[1]参照!$BH$3:$BS$27,5,0)),"",IF(VLOOKUP($O373&amp;$Q373&amp;$R373,[1]参照!$BH$3:$BS$27,5,0)=0,"",VLOOKUP($O373&amp;$Q373&amp;$R373,[1]参照!$BH$3:$BS$27,5,0)))</f>
        <v/>
      </c>
      <c r="AD373" s="31"/>
      <c r="AE373" s="32"/>
      <c r="AF373" s="30" t="str">
        <f>IF(ISERROR(VLOOKUP($O373&amp;$Q373&amp;$R373,[1]参照!$BH$3:$BS$27,10,0)),"",IF(VLOOKUP($O373&amp;$Q373&amp;$R373,[1]参照!$BH$3:$BS$27,10,0)=0,"",VLOOKUP($O373&amp;$Q373&amp;$R373,[1]参照!$BH$3:$BS$27,10,0)))</f>
        <v/>
      </c>
      <c r="AG373" s="30" t="str">
        <f>IF(ISERROR(VLOOKUP($O373&amp;$Q373&amp;$R373,[1]参照!$BH$3:$BS$27,6,0)),"",IF(VLOOKUP($O373&amp;$Q373&amp;$R373,[1]参照!$BH$3:$BS$27,6,0)=0,"",VLOOKUP($O373&amp;$Q373&amp;$R373,[1]参照!$BH$3:$BS$27,6,0)))</f>
        <v/>
      </c>
      <c r="AH373" s="31"/>
      <c r="AI373" s="32"/>
      <c r="AJ373" s="30" t="str">
        <f>IF(ISERROR(VLOOKUP($O373&amp;$Q373&amp;$R373,[1]参照!$BH$3:$BS$27,11,0)),"",IF(VLOOKUP($O373&amp;$Q373&amp;$R373,[1]参照!$BH$3:$BS$27,11,0)=0,"",VLOOKUP($O373&amp;$Q373&amp;$R373,[1]参照!$BH$3:$BS$27,11,0)))</f>
        <v/>
      </c>
      <c r="AK373" s="30" t="str">
        <f>IF(ISERROR(VLOOKUP($O373&amp;$Q373&amp;$R373,[1]参照!$BH$3:$BS$27,7,0)),"",IF(VLOOKUP($O373&amp;$Q373&amp;$R373,[1]参照!$BH$3:$BS$27,7,0)=0,"",VLOOKUP($O373&amp;$Q373&amp;$R373,[1]参照!$BH$3:$BS$27,7,0)))</f>
        <v/>
      </c>
      <c r="AL373" s="31"/>
      <c r="AM373" s="32"/>
      <c r="AN373" s="30" t="str">
        <f>IF(ISERROR(VLOOKUP($O373&amp;$Q373&amp;$R373,[1]参照!$BH$3:$BS$27,12,0)),"",IF(VLOOKUP($O373&amp;$Q373&amp;$R373,[1]参照!$BH$3:$BS$27,12,0)=0,"",VLOOKUP($O373&amp;$Q373&amp;$R373,[1]参照!$BH$3:$BS$27,12,0)))</f>
        <v/>
      </c>
      <c r="AO373" s="33"/>
      <c r="AP373" s="34"/>
    </row>
    <row r="374" spans="1:42" ht="21.75" customHeight="1">
      <c r="A374" s="24" t="str">
        <f>[1]表紙!$H$11</f>
        <v>28365</v>
      </c>
      <c r="B374" s="25"/>
      <c r="C374" s="26">
        <v>371</v>
      </c>
      <c r="D374" s="27" t="str">
        <f>IFERROR(VLOOKUP($A374&amp;"-"&amp;[1]★回答入力シート!$F374,[1]参照!$K$3:$N$11968,4,0),"")</f>
        <v/>
      </c>
      <c r="E374" s="27" t="s">
        <v>39</v>
      </c>
      <c r="F374" s="28"/>
      <c r="G374" s="27" t="s">
        <v>40</v>
      </c>
      <c r="H374" s="28"/>
      <c r="I374" s="27" t="s">
        <v>41</v>
      </c>
      <c r="J374" s="27" t="s">
        <v>39</v>
      </c>
      <c r="K374" s="28"/>
      <c r="L374" s="27" t="s">
        <v>40</v>
      </c>
      <c r="M374" s="28"/>
      <c r="N374" s="27" t="s">
        <v>41</v>
      </c>
      <c r="O374" s="28"/>
      <c r="P374" s="29" t="str">
        <f>IF(D374="","",IF(VLOOKUP($D374,[1]参照!$N$3:$O$11968,2,0)=0,"",VLOOKUP($D374,[1]参照!$N$3:$O$11968,2,0)))</f>
        <v/>
      </c>
      <c r="Q374" s="28"/>
      <c r="R374" s="28"/>
      <c r="S374" s="25"/>
      <c r="T374" s="25"/>
      <c r="U374" s="30" t="str">
        <f>IF(ISERROR(VLOOKUP($O374&amp;$Q374&amp;$R374,[1]参照!$BH$3:$BS$27,3,0)),"",IF(VLOOKUP($O374&amp;$Q374&amp;$R374,[1]参照!$BH$3:$BS$27,3,0)=0,"",VLOOKUP($O374&amp;$Q374&amp;$R374,[1]参照!$BH$3:$BS$27,3,0)))</f>
        <v/>
      </c>
      <c r="V374" s="31"/>
      <c r="W374" s="32"/>
      <c r="X374" s="30" t="str">
        <f>IF(ISERROR(VLOOKUP($O374&amp;$Q374&amp;$R374,[1]参照!$BH$3:$BS$27,8,0)),"",IF(VLOOKUP($O374&amp;$Q374&amp;$R374,[1]参照!$BH$3:$BS$27,8,0)=0,"",VLOOKUP($O374&amp;$Q374&amp;$R374,[1]参照!$BH$3:$BS$27,8,0)))</f>
        <v/>
      </c>
      <c r="Y374" s="30" t="str">
        <f>IF(ISERROR(VLOOKUP($O374&amp;$Q374&amp;$R374,[1]参照!$BH$3:$BS$27,4,0)),"",IF(VLOOKUP($O374&amp;$Q374&amp;$R374,[1]参照!$BH$3:$BS$27,4,0)=0,"",VLOOKUP($O374&amp;$Q374&amp;$R374,[1]参照!$BH$3:$BS$27,4,0)))</f>
        <v/>
      </c>
      <c r="Z374" s="31"/>
      <c r="AA374" s="32"/>
      <c r="AB374" s="30" t="str">
        <f>IF(ISERROR(VLOOKUP($O374&amp;$Q374&amp;$R374,[1]参照!$BH$3:$BS$27,9,0)),"",IF(VLOOKUP($O374&amp;$Q374&amp;$R374,[1]参照!$BH$3:$BS$27,9,0)=0,"",VLOOKUP($O374&amp;$Q374&amp;$R374,[1]参照!$BH$3:$BS$27,9,0)))</f>
        <v/>
      </c>
      <c r="AC374" s="30" t="str">
        <f>IF(ISERROR(VLOOKUP($O374&amp;$Q374&amp;$R374,[1]参照!$BH$3:$BS$27,5,0)),"",IF(VLOOKUP($O374&amp;$Q374&amp;$R374,[1]参照!$BH$3:$BS$27,5,0)=0,"",VLOOKUP($O374&amp;$Q374&amp;$R374,[1]参照!$BH$3:$BS$27,5,0)))</f>
        <v/>
      </c>
      <c r="AD374" s="31"/>
      <c r="AE374" s="32"/>
      <c r="AF374" s="30" t="str">
        <f>IF(ISERROR(VLOOKUP($O374&amp;$Q374&amp;$R374,[1]参照!$BH$3:$BS$27,10,0)),"",IF(VLOOKUP($O374&amp;$Q374&amp;$R374,[1]参照!$BH$3:$BS$27,10,0)=0,"",VLOOKUP($O374&amp;$Q374&amp;$R374,[1]参照!$BH$3:$BS$27,10,0)))</f>
        <v/>
      </c>
      <c r="AG374" s="30" t="str">
        <f>IF(ISERROR(VLOOKUP($O374&amp;$Q374&amp;$R374,[1]参照!$BH$3:$BS$27,6,0)),"",IF(VLOOKUP($O374&amp;$Q374&amp;$R374,[1]参照!$BH$3:$BS$27,6,0)=0,"",VLOOKUP($O374&amp;$Q374&amp;$R374,[1]参照!$BH$3:$BS$27,6,0)))</f>
        <v/>
      </c>
      <c r="AH374" s="31"/>
      <c r="AI374" s="32"/>
      <c r="AJ374" s="30" t="str">
        <f>IF(ISERROR(VLOOKUP($O374&amp;$Q374&amp;$R374,[1]参照!$BH$3:$BS$27,11,0)),"",IF(VLOOKUP($O374&amp;$Q374&amp;$R374,[1]参照!$BH$3:$BS$27,11,0)=0,"",VLOOKUP($O374&amp;$Q374&amp;$R374,[1]参照!$BH$3:$BS$27,11,0)))</f>
        <v/>
      </c>
      <c r="AK374" s="30" t="str">
        <f>IF(ISERROR(VLOOKUP($O374&amp;$Q374&amp;$R374,[1]参照!$BH$3:$BS$27,7,0)),"",IF(VLOOKUP($O374&amp;$Q374&amp;$R374,[1]参照!$BH$3:$BS$27,7,0)=0,"",VLOOKUP($O374&amp;$Q374&amp;$R374,[1]参照!$BH$3:$BS$27,7,0)))</f>
        <v/>
      </c>
      <c r="AL374" s="31"/>
      <c r="AM374" s="32"/>
      <c r="AN374" s="30" t="str">
        <f>IF(ISERROR(VLOOKUP($O374&amp;$Q374&amp;$R374,[1]参照!$BH$3:$BS$27,12,0)),"",IF(VLOOKUP($O374&amp;$Q374&amp;$R374,[1]参照!$BH$3:$BS$27,12,0)=0,"",VLOOKUP($O374&amp;$Q374&amp;$R374,[1]参照!$BH$3:$BS$27,12,0)))</f>
        <v/>
      </c>
      <c r="AO374" s="33"/>
      <c r="AP374" s="34"/>
    </row>
    <row r="375" spans="1:42" ht="21.75" customHeight="1">
      <c r="A375" s="24" t="str">
        <f>[1]表紙!$H$11</f>
        <v>28365</v>
      </c>
      <c r="B375" s="25"/>
      <c r="C375" s="26">
        <v>372</v>
      </c>
      <c r="D375" s="27" t="str">
        <f>IFERROR(VLOOKUP($A375&amp;"-"&amp;[1]★回答入力シート!$F375,[1]参照!$K$3:$N$11968,4,0),"")</f>
        <v/>
      </c>
      <c r="E375" s="27" t="s">
        <v>39</v>
      </c>
      <c r="F375" s="28"/>
      <c r="G375" s="27" t="s">
        <v>40</v>
      </c>
      <c r="H375" s="28"/>
      <c r="I375" s="27" t="s">
        <v>41</v>
      </c>
      <c r="J375" s="27" t="s">
        <v>39</v>
      </c>
      <c r="K375" s="28"/>
      <c r="L375" s="27" t="s">
        <v>40</v>
      </c>
      <c r="M375" s="28"/>
      <c r="N375" s="27" t="s">
        <v>41</v>
      </c>
      <c r="O375" s="28"/>
      <c r="P375" s="29" t="str">
        <f>IF(D375="","",IF(VLOOKUP($D375,[1]参照!$N$3:$O$11968,2,0)=0,"",VLOOKUP($D375,[1]参照!$N$3:$O$11968,2,0)))</f>
        <v/>
      </c>
      <c r="Q375" s="28"/>
      <c r="R375" s="28"/>
      <c r="S375" s="25"/>
      <c r="T375" s="25"/>
      <c r="U375" s="30" t="str">
        <f>IF(ISERROR(VLOOKUP($O375&amp;$Q375&amp;$R375,[1]参照!$BH$3:$BS$27,3,0)),"",IF(VLOOKUP($O375&amp;$Q375&amp;$R375,[1]参照!$BH$3:$BS$27,3,0)=0,"",VLOOKUP($O375&amp;$Q375&amp;$R375,[1]参照!$BH$3:$BS$27,3,0)))</f>
        <v/>
      </c>
      <c r="V375" s="31"/>
      <c r="W375" s="32"/>
      <c r="X375" s="30" t="str">
        <f>IF(ISERROR(VLOOKUP($O375&amp;$Q375&amp;$R375,[1]参照!$BH$3:$BS$27,8,0)),"",IF(VLOOKUP($O375&amp;$Q375&amp;$R375,[1]参照!$BH$3:$BS$27,8,0)=0,"",VLOOKUP($O375&amp;$Q375&amp;$R375,[1]参照!$BH$3:$BS$27,8,0)))</f>
        <v/>
      </c>
      <c r="Y375" s="30" t="str">
        <f>IF(ISERROR(VLOOKUP($O375&amp;$Q375&amp;$R375,[1]参照!$BH$3:$BS$27,4,0)),"",IF(VLOOKUP($O375&amp;$Q375&amp;$R375,[1]参照!$BH$3:$BS$27,4,0)=0,"",VLOOKUP($O375&amp;$Q375&amp;$R375,[1]参照!$BH$3:$BS$27,4,0)))</f>
        <v/>
      </c>
      <c r="Z375" s="31"/>
      <c r="AA375" s="32"/>
      <c r="AB375" s="30" t="str">
        <f>IF(ISERROR(VLOOKUP($O375&amp;$Q375&amp;$R375,[1]参照!$BH$3:$BS$27,9,0)),"",IF(VLOOKUP($O375&amp;$Q375&amp;$R375,[1]参照!$BH$3:$BS$27,9,0)=0,"",VLOOKUP($O375&amp;$Q375&amp;$R375,[1]参照!$BH$3:$BS$27,9,0)))</f>
        <v/>
      </c>
      <c r="AC375" s="30" t="str">
        <f>IF(ISERROR(VLOOKUP($O375&amp;$Q375&amp;$R375,[1]参照!$BH$3:$BS$27,5,0)),"",IF(VLOOKUP($O375&amp;$Q375&amp;$R375,[1]参照!$BH$3:$BS$27,5,0)=0,"",VLOOKUP($O375&amp;$Q375&amp;$R375,[1]参照!$BH$3:$BS$27,5,0)))</f>
        <v/>
      </c>
      <c r="AD375" s="31"/>
      <c r="AE375" s="32"/>
      <c r="AF375" s="30" t="str">
        <f>IF(ISERROR(VLOOKUP($O375&amp;$Q375&amp;$R375,[1]参照!$BH$3:$BS$27,10,0)),"",IF(VLOOKUP($O375&amp;$Q375&amp;$R375,[1]参照!$BH$3:$BS$27,10,0)=0,"",VLOOKUP($O375&amp;$Q375&amp;$R375,[1]参照!$BH$3:$BS$27,10,0)))</f>
        <v/>
      </c>
      <c r="AG375" s="30" t="str">
        <f>IF(ISERROR(VLOOKUP($O375&amp;$Q375&amp;$R375,[1]参照!$BH$3:$BS$27,6,0)),"",IF(VLOOKUP($O375&amp;$Q375&amp;$R375,[1]参照!$BH$3:$BS$27,6,0)=0,"",VLOOKUP($O375&amp;$Q375&amp;$R375,[1]参照!$BH$3:$BS$27,6,0)))</f>
        <v/>
      </c>
      <c r="AH375" s="31"/>
      <c r="AI375" s="32"/>
      <c r="AJ375" s="30" t="str">
        <f>IF(ISERROR(VLOOKUP($O375&amp;$Q375&amp;$R375,[1]参照!$BH$3:$BS$27,11,0)),"",IF(VLOOKUP($O375&amp;$Q375&amp;$R375,[1]参照!$BH$3:$BS$27,11,0)=0,"",VLOOKUP($O375&amp;$Q375&amp;$R375,[1]参照!$BH$3:$BS$27,11,0)))</f>
        <v/>
      </c>
      <c r="AK375" s="30" t="str">
        <f>IF(ISERROR(VLOOKUP($O375&amp;$Q375&amp;$R375,[1]参照!$BH$3:$BS$27,7,0)),"",IF(VLOOKUP($O375&amp;$Q375&amp;$R375,[1]参照!$BH$3:$BS$27,7,0)=0,"",VLOOKUP($O375&amp;$Q375&amp;$R375,[1]参照!$BH$3:$BS$27,7,0)))</f>
        <v/>
      </c>
      <c r="AL375" s="31"/>
      <c r="AM375" s="32"/>
      <c r="AN375" s="30" t="str">
        <f>IF(ISERROR(VLOOKUP($O375&amp;$Q375&amp;$R375,[1]参照!$BH$3:$BS$27,12,0)),"",IF(VLOOKUP($O375&amp;$Q375&amp;$R375,[1]参照!$BH$3:$BS$27,12,0)=0,"",VLOOKUP($O375&amp;$Q375&amp;$R375,[1]参照!$BH$3:$BS$27,12,0)))</f>
        <v/>
      </c>
      <c r="AO375" s="33"/>
      <c r="AP375" s="34"/>
    </row>
    <row r="376" spans="1:42" ht="21.75" customHeight="1">
      <c r="A376" s="24" t="str">
        <f>[1]表紙!$H$11</f>
        <v>28365</v>
      </c>
      <c r="B376" s="25"/>
      <c r="C376" s="26">
        <v>373</v>
      </c>
      <c r="D376" s="27" t="str">
        <f>IFERROR(VLOOKUP($A376&amp;"-"&amp;[1]★回答入力シート!$F376,[1]参照!$K$3:$N$11968,4,0),"")</f>
        <v/>
      </c>
      <c r="E376" s="27" t="s">
        <v>39</v>
      </c>
      <c r="F376" s="28"/>
      <c r="G376" s="27" t="s">
        <v>40</v>
      </c>
      <c r="H376" s="28"/>
      <c r="I376" s="27" t="s">
        <v>41</v>
      </c>
      <c r="J376" s="27" t="s">
        <v>39</v>
      </c>
      <c r="K376" s="28"/>
      <c r="L376" s="27" t="s">
        <v>40</v>
      </c>
      <c r="M376" s="28"/>
      <c r="N376" s="27" t="s">
        <v>41</v>
      </c>
      <c r="O376" s="28"/>
      <c r="P376" s="29" t="str">
        <f>IF(D376="","",IF(VLOOKUP($D376,[1]参照!$N$3:$O$11968,2,0)=0,"",VLOOKUP($D376,[1]参照!$N$3:$O$11968,2,0)))</f>
        <v/>
      </c>
      <c r="Q376" s="28"/>
      <c r="R376" s="28"/>
      <c r="S376" s="25"/>
      <c r="T376" s="25"/>
      <c r="U376" s="30" t="str">
        <f>IF(ISERROR(VLOOKUP($O376&amp;$Q376&amp;$R376,[1]参照!$BH$3:$BS$27,3,0)),"",IF(VLOOKUP($O376&amp;$Q376&amp;$R376,[1]参照!$BH$3:$BS$27,3,0)=0,"",VLOOKUP($O376&amp;$Q376&amp;$R376,[1]参照!$BH$3:$BS$27,3,0)))</f>
        <v/>
      </c>
      <c r="V376" s="31"/>
      <c r="W376" s="32"/>
      <c r="X376" s="30" t="str">
        <f>IF(ISERROR(VLOOKUP($O376&amp;$Q376&amp;$R376,[1]参照!$BH$3:$BS$27,8,0)),"",IF(VLOOKUP($O376&amp;$Q376&amp;$R376,[1]参照!$BH$3:$BS$27,8,0)=0,"",VLOOKUP($O376&amp;$Q376&amp;$R376,[1]参照!$BH$3:$BS$27,8,0)))</f>
        <v/>
      </c>
      <c r="Y376" s="30" t="str">
        <f>IF(ISERROR(VLOOKUP($O376&amp;$Q376&amp;$R376,[1]参照!$BH$3:$BS$27,4,0)),"",IF(VLOOKUP($O376&amp;$Q376&amp;$R376,[1]参照!$BH$3:$BS$27,4,0)=0,"",VLOOKUP($O376&amp;$Q376&amp;$R376,[1]参照!$BH$3:$BS$27,4,0)))</f>
        <v/>
      </c>
      <c r="Z376" s="31"/>
      <c r="AA376" s="32"/>
      <c r="AB376" s="30" t="str">
        <f>IF(ISERROR(VLOOKUP($O376&amp;$Q376&amp;$R376,[1]参照!$BH$3:$BS$27,9,0)),"",IF(VLOOKUP($O376&amp;$Q376&amp;$R376,[1]参照!$BH$3:$BS$27,9,0)=0,"",VLOOKUP($O376&amp;$Q376&amp;$R376,[1]参照!$BH$3:$BS$27,9,0)))</f>
        <v/>
      </c>
      <c r="AC376" s="30" t="str">
        <f>IF(ISERROR(VLOOKUP($O376&amp;$Q376&amp;$R376,[1]参照!$BH$3:$BS$27,5,0)),"",IF(VLOOKUP($O376&amp;$Q376&amp;$R376,[1]参照!$BH$3:$BS$27,5,0)=0,"",VLOOKUP($O376&amp;$Q376&amp;$R376,[1]参照!$BH$3:$BS$27,5,0)))</f>
        <v/>
      </c>
      <c r="AD376" s="31"/>
      <c r="AE376" s="32"/>
      <c r="AF376" s="30" t="str">
        <f>IF(ISERROR(VLOOKUP($O376&amp;$Q376&amp;$R376,[1]参照!$BH$3:$BS$27,10,0)),"",IF(VLOOKUP($O376&amp;$Q376&amp;$R376,[1]参照!$BH$3:$BS$27,10,0)=0,"",VLOOKUP($O376&amp;$Q376&amp;$R376,[1]参照!$BH$3:$BS$27,10,0)))</f>
        <v/>
      </c>
      <c r="AG376" s="30" t="str">
        <f>IF(ISERROR(VLOOKUP($O376&amp;$Q376&amp;$R376,[1]参照!$BH$3:$BS$27,6,0)),"",IF(VLOOKUP($O376&amp;$Q376&amp;$R376,[1]参照!$BH$3:$BS$27,6,0)=0,"",VLOOKUP($O376&amp;$Q376&amp;$R376,[1]参照!$BH$3:$BS$27,6,0)))</f>
        <v/>
      </c>
      <c r="AH376" s="31"/>
      <c r="AI376" s="32"/>
      <c r="AJ376" s="30" t="str">
        <f>IF(ISERROR(VLOOKUP($O376&amp;$Q376&amp;$R376,[1]参照!$BH$3:$BS$27,11,0)),"",IF(VLOOKUP($O376&amp;$Q376&amp;$R376,[1]参照!$BH$3:$BS$27,11,0)=0,"",VLOOKUP($O376&amp;$Q376&amp;$R376,[1]参照!$BH$3:$BS$27,11,0)))</f>
        <v/>
      </c>
      <c r="AK376" s="30" t="str">
        <f>IF(ISERROR(VLOOKUP($O376&amp;$Q376&amp;$R376,[1]参照!$BH$3:$BS$27,7,0)),"",IF(VLOOKUP($O376&amp;$Q376&amp;$R376,[1]参照!$BH$3:$BS$27,7,0)=0,"",VLOOKUP($O376&amp;$Q376&amp;$R376,[1]参照!$BH$3:$BS$27,7,0)))</f>
        <v/>
      </c>
      <c r="AL376" s="31"/>
      <c r="AM376" s="32"/>
      <c r="AN376" s="30" t="str">
        <f>IF(ISERROR(VLOOKUP($O376&amp;$Q376&amp;$R376,[1]参照!$BH$3:$BS$27,12,0)),"",IF(VLOOKUP($O376&amp;$Q376&amp;$R376,[1]参照!$BH$3:$BS$27,12,0)=0,"",VLOOKUP($O376&amp;$Q376&amp;$R376,[1]参照!$BH$3:$BS$27,12,0)))</f>
        <v/>
      </c>
      <c r="AO376" s="33"/>
      <c r="AP376" s="34"/>
    </row>
    <row r="377" spans="1:42" ht="21.75" customHeight="1">
      <c r="A377" s="24" t="str">
        <f>[1]表紙!$H$11</f>
        <v>28365</v>
      </c>
      <c r="B377" s="25"/>
      <c r="C377" s="26">
        <v>374</v>
      </c>
      <c r="D377" s="27" t="str">
        <f>IFERROR(VLOOKUP($A377&amp;"-"&amp;[1]★回答入力シート!$F377,[1]参照!$K$3:$N$11968,4,0),"")</f>
        <v/>
      </c>
      <c r="E377" s="27" t="s">
        <v>39</v>
      </c>
      <c r="F377" s="28"/>
      <c r="G377" s="27" t="s">
        <v>40</v>
      </c>
      <c r="H377" s="28"/>
      <c r="I377" s="27" t="s">
        <v>41</v>
      </c>
      <c r="J377" s="27" t="s">
        <v>39</v>
      </c>
      <c r="K377" s="28"/>
      <c r="L377" s="27" t="s">
        <v>40</v>
      </c>
      <c r="M377" s="28"/>
      <c r="N377" s="27" t="s">
        <v>41</v>
      </c>
      <c r="O377" s="28"/>
      <c r="P377" s="29" t="str">
        <f>IF(D377="","",IF(VLOOKUP($D377,[1]参照!$N$3:$O$11968,2,0)=0,"",VLOOKUP($D377,[1]参照!$N$3:$O$11968,2,0)))</f>
        <v/>
      </c>
      <c r="Q377" s="28"/>
      <c r="R377" s="28"/>
      <c r="S377" s="25"/>
      <c r="T377" s="25"/>
      <c r="U377" s="30" t="str">
        <f>IF(ISERROR(VLOOKUP($O377&amp;$Q377&amp;$R377,[1]参照!$BH$3:$BS$27,3,0)),"",IF(VLOOKUP($O377&amp;$Q377&amp;$R377,[1]参照!$BH$3:$BS$27,3,0)=0,"",VLOOKUP($O377&amp;$Q377&amp;$R377,[1]参照!$BH$3:$BS$27,3,0)))</f>
        <v/>
      </c>
      <c r="V377" s="31"/>
      <c r="W377" s="32"/>
      <c r="X377" s="30" t="str">
        <f>IF(ISERROR(VLOOKUP($O377&amp;$Q377&amp;$R377,[1]参照!$BH$3:$BS$27,8,0)),"",IF(VLOOKUP($O377&amp;$Q377&amp;$R377,[1]参照!$BH$3:$BS$27,8,0)=0,"",VLOOKUP($O377&amp;$Q377&amp;$R377,[1]参照!$BH$3:$BS$27,8,0)))</f>
        <v/>
      </c>
      <c r="Y377" s="30" t="str">
        <f>IF(ISERROR(VLOOKUP($O377&amp;$Q377&amp;$R377,[1]参照!$BH$3:$BS$27,4,0)),"",IF(VLOOKUP($O377&amp;$Q377&amp;$R377,[1]参照!$BH$3:$BS$27,4,0)=0,"",VLOOKUP($O377&amp;$Q377&amp;$R377,[1]参照!$BH$3:$BS$27,4,0)))</f>
        <v/>
      </c>
      <c r="Z377" s="31"/>
      <c r="AA377" s="32"/>
      <c r="AB377" s="30" t="str">
        <f>IF(ISERROR(VLOOKUP($O377&amp;$Q377&amp;$R377,[1]参照!$BH$3:$BS$27,9,0)),"",IF(VLOOKUP($O377&amp;$Q377&amp;$R377,[1]参照!$BH$3:$BS$27,9,0)=0,"",VLOOKUP($O377&amp;$Q377&amp;$R377,[1]参照!$BH$3:$BS$27,9,0)))</f>
        <v/>
      </c>
      <c r="AC377" s="30" t="str">
        <f>IF(ISERROR(VLOOKUP($O377&amp;$Q377&amp;$R377,[1]参照!$BH$3:$BS$27,5,0)),"",IF(VLOOKUP($O377&amp;$Q377&amp;$R377,[1]参照!$BH$3:$BS$27,5,0)=0,"",VLOOKUP($O377&amp;$Q377&amp;$R377,[1]参照!$BH$3:$BS$27,5,0)))</f>
        <v/>
      </c>
      <c r="AD377" s="31"/>
      <c r="AE377" s="32"/>
      <c r="AF377" s="30" t="str">
        <f>IF(ISERROR(VLOOKUP($O377&amp;$Q377&amp;$R377,[1]参照!$BH$3:$BS$27,10,0)),"",IF(VLOOKUP($O377&amp;$Q377&amp;$R377,[1]参照!$BH$3:$BS$27,10,0)=0,"",VLOOKUP($O377&amp;$Q377&amp;$R377,[1]参照!$BH$3:$BS$27,10,0)))</f>
        <v/>
      </c>
      <c r="AG377" s="30" t="str">
        <f>IF(ISERROR(VLOOKUP($O377&amp;$Q377&amp;$R377,[1]参照!$BH$3:$BS$27,6,0)),"",IF(VLOOKUP($O377&amp;$Q377&amp;$R377,[1]参照!$BH$3:$BS$27,6,0)=0,"",VLOOKUP($O377&amp;$Q377&amp;$R377,[1]参照!$BH$3:$BS$27,6,0)))</f>
        <v/>
      </c>
      <c r="AH377" s="31"/>
      <c r="AI377" s="32"/>
      <c r="AJ377" s="30" t="str">
        <f>IF(ISERROR(VLOOKUP($O377&amp;$Q377&amp;$R377,[1]参照!$BH$3:$BS$27,11,0)),"",IF(VLOOKUP($O377&amp;$Q377&amp;$R377,[1]参照!$BH$3:$BS$27,11,0)=0,"",VLOOKUP($O377&amp;$Q377&amp;$R377,[1]参照!$BH$3:$BS$27,11,0)))</f>
        <v/>
      </c>
      <c r="AK377" s="30" t="str">
        <f>IF(ISERROR(VLOOKUP($O377&amp;$Q377&amp;$R377,[1]参照!$BH$3:$BS$27,7,0)),"",IF(VLOOKUP($O377&amp;$Q377&amp;$R377,[1]参照!$BH$3:$BS$27,7,0)=0,"",VLOOKUP($O377&amp;$Q377&amp;$R377,[1]参照!$BH$3:$BS$27,7,0)))</f>
        <v/>
      </c>
      <c r="AL377" s="31"/>
      <c r="AM377" s="32"/>
      <c r="AN377" s="30" t="str">
        <f>IF(ISERROR(VLOOKUP($O377&amp;$Q377&amp;$R377,[1]参照!$BH$3:$BS$27,12,0)),"",IF(VLOOKUP($O377&amp;$Q377&amp;$R377,[1]参照!$BH$3:$BS$27,12,0)=0,"",VLOOKUP($O377&amp;$Q377&amp;$R377,[1]参照!$BH$3:$BS$27,12,0)))</f>
        <v/>
      </c>
      <c r="AO377" s="33"/>
      <c r="AP377" s="34"/>
    </row>
    <row r="378" spans="1:42" ht="21.75" customHeight="1">
      <c r="A378" s="24" t="str">
        <f>[1]表紙!$H$11</f>
        <v>28365</v>
      </c>
      <c r="B378" s="25"/>
      <c r="C378" s="26">
        <v>375</v>
      </c>
      <c r="D378" s="27" t="str">
        <f>IFERROR(VLOOKUP($A378&amp;"-"&amp;[1]★回答入力シート!$F378,[1]参照!$K$3:$N$11968,4,0),"")</f>
        <v/>
      </c>
      <c r="E378" s="27" t="s">
        <v>39</v>
      </c>
      <c r="F378" s="28"/>
      <c r="G378" s="27" t="s">
        <v>40</v>
      </c>
      <c r="H378" s="28"/>
      <c r="I378" s="27" t="s">
        <v>41</v>
      </c>
      <c r="J378" s="27" t="s">
        <v>39</v>
      </c>
      <c r="K378" s="28"/>
      <c r="L378" s="27" t="s">
        <v>40</v>
      </c>
      <c r="M378" s="28"/>
      <c r="N378" s="27" t="s">
        <v>41</v>
      </c>
      <c r="O378" s="28"/>
      <c r="P378" s="29" t="str">
        <f>IF(D378="","",IF(VLOOKUP($D378,[1]参照!$N$3:$O$11968,2,0)=0,"",VLOOKUP($D378,[1]参照!$N$3:$O$11968,2,0)))</f>
        <v/>
      </c>
      <c r="Q378" s="28"/>
      <c r="R378" s="28"/>
      <c r="S378" s="25"/>
      <c r="T378" s="25"/>
      <c r="U378" s="30" t="str">
        <f>IF(ISERROR(VLOOKUP($O378&amp;$Q378&amp;$R378,[1]参照!$BH$3:$BS$27,3,0)),"",IF(VLOOKUP($O378&amp;$Q378&amp;$R378,[1]参照!$BH$3:$BS$27,3,0)=0,"",VLOOKUP($O378&amp;$Q378&amp;$R378,[1]参照!$BH$3:$BS$27,3,0)))</f>
        <v/>
      </c>
      <c r="V378" s="31"/>
      <c r="W378" s="32"/>
      <c r="X378" s="30" t="str">
        <f>IF(ISERROR(VLOOKUP($O378&amp;$Q378&amp;$R378,[1]参照!$BH$3:$BS$27,8,0)),"",IF(VLOOKUP($O378&amp;$Q378&amp;$R378,[1]参照!$BH$3:$BS$27,8,0)=0,"",VLOOKUP($O378&amp;$Q378&amp;$R378,[1]参照!$BH$3:$BS$27,8,0)))</f>
        <v/>
      </c>
      <c r="Y378" s="30" t="str">
        <f>IF(ISERROR(VLOOKUP($O378&amp;$Q378&amp;$R378,[1]参照!$BH$3:$BS$27,4,0)),"",IF(VLOOKUP($O378&amp;$Q378&amp;$R378,[1]参照!$BH$3:$BS$27,4,0)=0,"",VLOOKUP($O378&amp;$Q378&amp;$R378,[1]参照!$BH$3:$BS$27,4,0)))</f>
        <v/>
      </c>
      <c r="Z378" s="31"/>
      <c r="AA378" s="32"/>
      <c r="AB378" s="30" t="str">
        <f>IF(ISERROR(VLOOKUP($O378&amp;$Q378&amp;$R378,[1]参照!$BH$3:$BS$27,9,0)),"",IF(VLOOKUP($O378&amp;$Q378&amp;$R378,[1]参照!$BH$3:$BS$27,9,0)=0,"",VLOOKUP($O378&amp;$Q378&amp;$R378,[1]参照!$BH$3:$BS$27,9,0)))</f>
        <v/>
      </c>
      <c r="AC378" s="30" t="str">
        <f>IF(ISERROR(VLOOKUP($O378&amp;$Q378&amp;$R378,[1]参照!$BH$3:$BS$27,5,0)),"",IF(VLOOKUP($O378&amp;$Q378&amp;$R378,[1]参照!$BH$3:$BS$27,5,0)=0,"",VLOOKUP($O378&amp;$Q378&amp;$R378,[1]参照!$BH$3:$BS$27,5,0)))</f>
        <v/>
      </c>
      <c r="AD378" s="31"/>
      <c r="AE378" s="32"/>
      <c r="AF378" s="30" t="str">
        <f>IF(ISERROR(VLOOKUP($O378&amp;$Q378&amp;$R378,[1]参照!$BH$3:$BS$27,10,0)),"",IF(VLOOKUP($O378&amp;$Q378&amp;$R378,[1]参照!$BH$3:$BS$27,10,0)=0,"",VLOOKUP($O378&amp;$Q378&amp;$R378,[1]参照!$BH$3:$BS$27,10,0)))</f>
        <v/>
      </c>
      <c r="AG378" s="30" t="str">
        <f>IF(ISERROR(VLOOKUP($O378&amp;$Q378&amp;$R378,[1]参照!$BH$3:$BS$27,6,0)),"",IF(VLOOKUP($O378&amp;$Q378&amp;$R378,[1]参照!$BH$3:$BS$27,6,0)=0,"",VLOOKUP($O378&amp;$Q378&amp;$R378,[1]参照!$BH$3:$BS$27,6,0)))</f>
        <v/>
      </c>
      <c r="AH378" s="31"/>
      <c r="AI378" s="32"/>
      <c r="AJ378" s="30" t="str">
        <f>IF(ISERROR(VLOOKUP($O378&amp;$Q378&amp;$R378,[1]参照!$BH$3:$BS$27,11,0)),"",IF(VLOOKUP($O378&amp;$Q378&amp;$R378,[1]参照!$BH$3:$BS$27,11,0)=0,"",VLOOKUP($O378&amp;$Q378&amp;$R378,[1]参照!$BH$3:$BS$27,11,0)))</f>
        <v/>
      </c>
      <c r="AK378" s="30" t="str">
        <f>IF(ISERROR(VLOOKUP($O378&amp;$Q378&amp;$R378,[1]参照!$BH$3:$BS$27,7,0)),"",IF(VLOOKUP($O378&amp;$Q378&amp;$R378,[1]参照!$BH$3:$BS$27,7,0)=0,"",VLOOKUP($O378&amp;$Q378&amp;$R378,[1]参照!$BH$3:$BS$27,7,0)))</f>
        <v/>
      </c>
      <c r="AL378" s="31"/>
      <c r="AM378" s="32"/>
      <c r="AN378" s="30" t="str">
        <f>IF(ISERROR(VLOOKUP($O378&amp;$Q378&amp;$R378,[1]参照!$BH$3:$BS$27,12,0)),"",IF(VLOOKUP($O378&amp;$Q378&amp;$R378,[1]参照!$BH$3:$BS$27,12,0)=0,"",VLOOKUP($O378&amp;$Q378&amp;$R378,[1]参照!$BH$3:$BS$27,12,0)))</f>
        <v/>
      </c>
      <c r="AO378" s="33"/>
      <c r="AP378" s="34"/>
    </row>
    <row r="379" spans="1:42" ht="21.75" customHeight="1">
      <c r="A379" s="24" t="str">
        <f>[1]表紙!$H$11</f>
        <v>28365</v>
      </c>
      <c r="B379" s="25"/>
      <c r="C379" s="26">
        <v>376</v>
      </c>
      <c r="D379" s="27" t="str">
        <f>IFERROR(VLOOKUP($A379&amp;"-"&amp;[1]★回答入力シート!$F379,[1]参照!$K$3:$N$11968,4,0),"")</f>
        <v/>
      </c>
      <c r="E379" s="27" t="s">
        <v>39</v>
      </c>
      <c r="F379" s="28"/>
      <c r="G379" s="27" t="s">
        <v>40</v>
      </c>
      <c r="H379" s="28"/>
      <c r="I379" s="27" t="s">
        <v>41</v>
      </c>
      <c r="J379" s="27" t="s">
        <v>39</v>
      </c>
      <c r="K379" s="28"/>
      <c r="L379" s="27" t="s">
        <v>40</v>
      </c>
      <c r="M379" s="28"/>
      <c r="N379" s="27" t="s">
        <v>41</v>
      </c>
      <c r="O379" s="28"/>
      <c r="P379" s="29" t="str">
        <f>IF(D379="","",IF(VLOOKUP($D379,[1]参照!$N$3:$O$11968,2,0)=0,"",VLOOKUP($D379,[1]参照!$N$3:$O$11968,2,0)))</f>
        <v/>
      </c>
      <c r="Q379" s="28"/>
      <c r="R379" s="28"/>
      <c r="S379" s="25"/>
      <c r="T379" s="25"/>
      <c r="U379" s="30" t="str">
        <f>IF(ISERROR(VLOOKUP($O379&amp;$Q379&amp;$R379,[1]参照!$BH$3:$BS$27,3,0)),"",IF(VLOOKUP($O379&amp;$Q379&amp;$R379,[1]参照!$BH$3:$BS$27,3,0)=0,"",VLOOKUP($O379&amp;$Q379&amp;$R379,[1]参照!$BH$3:$BS$27,3,0)))</f>
        <v/>
      </c>
      <c r="V379" s="31"/>
      <c r="W379" s="32"/>
      <c r="X379" s="30" t="str">
        <f>IF(ISERROR(VLOOKUP($O379&amp;$Q379&amp;$R379,[1]参照!$BH$3:$BS$27,8,0)),"",IF(VLOOKUP($O379&amp;$Q379&amp;$R379,[1]参照!$BH$3:$BS$27,8,0)=0,"",VLOOKUP($O379&amp;$Q379&amp;$R379,[1]参照!$BH$3:$BS$27,8,0)))</f>
        <v/>
      </c>
      <c r="Y379" s="30" t="str">
        <f>IF(ISERROR(VLOOKUP($O379&amp;$Q379&amp;$R379,[1]参照!$BH$3:$BS$27,4,0)),"",IF(VLOOKUP($O379&amp;$Q379&amp;$R379,[1]参照!$BH$3:$BS$27,4,0)=0,"",VLOOKUP($O379&amp;$Q379&amp;$R379,[1]参照!$BH$3:$BS$27,4,0)))</f>
        <v/>
      </c>
      <c r="Z379" s="31"/>
      <c r="AA379" s="32"/>
      <c r="AB379" s="30" t="str">
        <f>IF(ISERROR(VLOOKUP($O379&amp;$Q379&amp;$R379,[1]参照!$BH$3:$BS$27,9,0)),"",IF(VLOOKUP($O379&amp;$Q379&amp;$R379,[1]参照!$BH$3:$BS$27,9,0)=0,"",VLOOKUP($O379&amp;$Q379&amp;$R379,[1]参照!$BH$3:$BS$27,9,0)))</f>
        <v/>
      </c>
      <c r="AC379" s="30" t="str">
        <f>IF(ISERROR(VLOOKUP($O379&amp;$Q379&amp;$R379,[1]参照!$BH$3:$BS$27,5,0)),"",IF(VLOOKUP($O379&amp;$Q379&amp;$R379,[1]参照!$BH$3:$BS$27,5,0)=0,"",VLOOKUP($O379&amp;$Q379&amp;$R379,[1]参照!$BH$3:$BS$27,5,0)))</f>
        <v/>
      </c>
      <c r="AD379" s="31"/>
      <c r="AE379" s="32"/>
      <c r="AF379" s="30" t="str">
        <f>IF(ISERROR(VLOOKUP($O379&amp;$Q379&amp;$R379,[1]参照!$BH$3:$BS$27,10,0)),"",IF(VLOOKUP($O379&amp;$Q379&amp;$R379,[1]参照!$BH$3:$BS$27,10,0)=0,"",VLOOKUP($O379&amp;$Q379&amp;$R379,[1]参照!$BH$3:$BS$27,10,0)))</f>
        <v/>
      </c>
      <c r="AG379" s="30" t="str">
        <f>IF(ISERROR(VLOOKUP($O379&amp;$Q379&amp;$R379,[1]参照!$BH$3:$BS$27,6,0)),"",IF(VLOOKUP($O379&amp;$Q379&amp;$R379,[1]参照!$BH$3:$BS$27,6,0)=0,"",VLOOKUP($O379&amp;$Q379&amp;$R379,[1]参照!$BH$3:$BS$27,6,0)))</f>
        <v/>
      </c>
      <c r="AH379" s="31"/>
      <c r="AI379" s="32"/>
      <c r="AJ379" s="30" t="str">
        <f>IF(ISERROR(VLOOKUP($O379&amp;$Q379&amp;$R379,[1]参照!$BH$3:$BS$27,11,0)),"",IF(VLOOKUP($O379&amp;$Q379&amp;$R379,[1]参照!$BH$3:$BS$27,11,0)=0,"",VLOOKUP($O379&amp;$Q379&amp;$R379,[1]参照!$BH$3:$BS$27,11,0)))</f>
        <v/>
      </c>
      <c r="AK379" s="30" t="str">
        <f>IF(ISERROR(VLOOKUP($O379&amp;$Q379&amp;$R379,[1]参照!$BH$3:$BS$27,7,0)),"",IF(VLOOKUP($O379&amp;$Q379&amp;$R379,[1]参照!$BH$3:$BS$27,7,0)=0,"",VLOOKUP($O379&amp;$Q379&amp;$R379,[1]参照!$BH$3:$BS$27,7,0)))</f>
        <v/>
      </c>
      <c r="AL379" s="31"/>
      <c r="AM379" s="32"/>
      <c r="AN379" s="30" t="str">
        <f>IF(ISERROR(VLOOKUP($O379&amp;$Q379&amp;$R379,[1]参照!$BH$3:$BS$27,12,0)),"",IF(VLOOKUP($O379&amp;$Q379&amp;$R379,[1]参照!$BH$3:$BS$27,12,0)=0,"",VLOOKUP($O379&amp;$Q379&amp;$R379,[1]参照!$BH$3:$BS$27,12,0)))</f>
        <v/>
      </c>
      <c r="AO379" s="33"/>
      <c r="AP379" s="34"/>
    </row>
    <row r="380" spans="1:42" ht="21.75" customHeight="1">
      <c r="A380" s="24" t="str">
        <f>[1]表紙!$H$11</f>
        <v>28365</v>
      </c>
      <c r="B380" s="25"/>
      <c r="C380" s="26">
        <v>377</v>
      </c>
      <c r="D380" s="27" t="str">
        <f>IFERROR(VLOOKUP($A380&amp;"-"&amp;[1]★回答入力シート!$F380,[1]参照!$K$3:$N$11968,4,0),"")</f>
        <v/>
      </c>
      <c r="E380" s="27" t="s">
        <v>39</v>
      </c>
      <c r="F380" s="28"/>
      <c r="G380" s="27" t="s">
        <v>40</v>
      </c>
      <c r="H380" s="28"/>
      <c r="I380" s="27" t="s">
        <v>41</v>
      </c>
      <c r="J380" s="27" t="s">
        <v>39</v>
      </c>
      <c r="K380" s="28"/>
      <c r="L380" s="27" t="s">
        <v>40</v>
      </c>
      <c r="M380" s="28"/>
      <c r="N380" s="27" t="s">
        <v>41</v>
      </c>
      <c r="O380" s="28"/>
      <c r="P380" s="29" t="str">
        <f>IF(D380="","",IF(VLOOKUP($D380,[1]参照!$N$3:$O$11968,2,0)=0,"",VLOOKUP($D380,[1]参照!$N$3:$O$11968,2,0)))</f>
        <v/>
      </c>
      <c r="Q380" s="28"/>
      <c r="R380" s="28"/>
      <c r="S380" s="25"/>
      <c r="T380" s="25"/>
      <c r="U380" s="30" t="str">
        <f>IF(ISERROR(VLOOKUP($O380&amp;$Q380&amp;$R380,[1]参照!$BH$3:$BS$27,3,0)),"",IF(VLOOKUP($O380&amp;$Q380&amp;$R380,[1]参照!$BH$3:$BS$27,3,0)=0,"",VLOOKUP($O380&amp;$Q380&amp;$R380,[1]参照!$BH$3:$BS$27,3,0)))</f>
        <v/>
      </c>
      <c r="V380" s="31"/>
      <c r="W380" s="32"/>
      <c r="X380" s="30" t="str">
        <f>IF(ISERROR(VLOOKUP($O380&amp;$Q380&amp;$R380,[1]参照!$BH$3:$BS$27,8,0)),"",IF(VLOOKUP($O380&amp;$Q380&amp;$R380,[1]参照!$BH$3:$BS$27,8,0)=0,"",VLOOKUP($O380&amp;$Q380&amp;$R380,[1]参照!$BH$3:$BS$27,8,0)))</f>
        <v/>
      </c>
      <c r="Y380" s="30" t="str">
        <f>IF(ISERROR(VLOOKUP($O380&amp;$Q380&amp;$R380,[1]参照!$BH$3:$BS$27,4,0)),"",IF(VLOOKUP($O380&amp;$Q380&amp;$R380,[1]参照!$BH$3:$BS$27,4,0)=0,"",VLOOKUP($O380&amp;$Q380&amp;$R380,[1]参照!$BH$3:$BS$27,4,0)))</f>
        <v/>
      </c>
      <c r="Z380" s="31"/>
      <c r="AA380" s="32"/>
      <c r="AB380" s="30" t="str">
        <f>IF(ISERROR(VLOOKUP($O380&amp;$Q380&amp;$R380,[1]参照!$BH$3:$BS$27,9,0)),"",IF(VLOOKUP($O380&amp;$Q380&amp;$R380,[1]参照!$BH$3:$BS$27,9,0)=0,"",VLOOKUP($O380&amp;$Q380&amp;$R380,[1]参照!$BH$3:$BS$27,9,0)))</f>
        <v/>
      </c>
      <c r="AC380" s="30" t="str">
        <f>IF(ISERROR(VLOOKUP($O380&amp;$Q380&amp;$R380,[1]参照!$BH$3:$BS$27,5,0)),"",IF(VLOOKUP($O380&amp;$Q380&amp;$R380,[1]参照!$BH$3:$BS$27,5,0)=0,"",VLOOKUP($O380&amp;$Q380&amp;$R380,[1]参照!$BH$3:$BS$27,5,0)))</f>
        <v/>
      </c>
      <c r="AD380" s="31"/>
      <c r="AE380" s="32"/>
      <c r="AF380" s="30" t="str">
        <f>IF(ISERROR(VLOOKUP($O380&amp;$Q380&amp;$R380,[1]参照!$BH$3:$BS$27,10,0)),"",IF(VLOOKUP($O380&amp;$Q380&amp;$R380,[1]参照!$BH$3:$BS$27,10,0)=0,"",VLOOKUP($O380&amp;$Q380&amp;$R380,[1]参照!$BH$3:$BS$27,10,0)))</f>
        <v/>
      </c>
      <c r="AG380" s="30" t="str">
        <f>IF(ISERROR(VLOOKUP($O380&amp;$Q380&amp;$R380,[1]参照!$BH$3:$BS$27,6,0)),"",IF(VLOOKUP($O380&amp;$Q380&amp;$R380,[1]参照!$BH$3:$BS$27,6,0)=0,"",VLOOKUP($O380&amp;$Q380&amp;$R380,[1]参照!$BH$3:$BS$27,6,0)))</f>
        <v/>
      </c>
      <c r="AH380" s="31"/>
      <c r="AI380" s="32"/>
      <c r="AJ380" s="30" t="str">
        <f>IF(ISERROR(VLOOKUP($O380&amp;$Q380&amp;$R380,[1]参照!$BH$3:$BS$27,11,0)),"",IF(VLOOKUP($O380&amp;$Q380&amp;$R380,[1]参照!$BH$3:$BS$27,11,0)=0,"",VLOOKUP($O380&amp;$Q380&amp;$R380,[1]参照!$BH$3:$BS$27,11,0)))</f>
        <v/>
      </c>
      <c r="AK380" s="30" t="str">
        <f>IF(ISERROR(VLOOKUP($O380&amp;$Q380&amp;$R380,[1]参照!$BH$3:$BS$27,7,0)),"",IF(VLOOKUP($O380&amp;$Q380&amp;$R380,[1]参照!$BH$3:$BS$27,7,0)=0,"",VLOOKUP($O380&amp;$Q380&amp;$R380,[1]参照!$BH$3:$BS$27,7,0)))</f>
        <v/>
      </c>
      <c r="AL380" s="31"/>
      <c r="AM380" s="32"/>
      <c r="AN380" s="30" t="str">
        <f>IF(ISERROR(VLOOKUP($O380&amp;$Q380&amp;$R380,[1]参照!$BH$3:$BS$27,12,0)),"",IF(VLOOKUP($O380&amp;$Q380&amp;$R380,[1]参照!$BH$3:$BS$27,12,0)=0,"",VLOOKUP($O380&amp;$Q380&amp;$R380,[1]参照!$BH$3:$BS$27,12,0)))</f>
        <v/>
      </c>
      <c r="AO380" s="33"/>
      <c r="AP380" s="34"/>
    </row>
    <row r="381" spans="1:42" ht="21.75" customHeight="1">
      <c r="A381" s="24" t="str">
        <f>[1]表紙!$H$11</f>
        <v>28365</v>
      </c>
      <c r="B381" s="25"/>
      <c r="C381" s="26">
        <v>378</v>
      </c>
      <c r="D381" s="27" t="str">
        <f>IFERROR(VLOOKUP($A381&amp;"-"&amp;[1]★回答入力シート!$F381,[1]参照!$K$3:$N$11968,4,0),"")</f>
        <v/>
      </c>
      <c r="E381" s="27" t="s">
        <v>39</v>
      </c>
      <c r="F381" s="28"/>
      <c r="G381" s="27" t="s">
        <v>40</v>
      </c>
      <c r="H381" s="28"/>
      <c r="I381" s="27" t="s">
        <v>41</v>
      </c>
      <c r="J381" s="27" t="s">
        <v>39</v>
      </c>
      <c r="K381" s="28"/>
      <c r="L381" s="27" t="s">
        <v>40</v>
      </c>
      <c r="M381" s="28"/>
      <c r="N381" s="27" t="s">
        <v>41</v>
      </c>
      <c r="O381" s="28"/>
      <c r="P381" s="29" t="str">
        <f>IF(D381="","",IF(VLOOKUP($D381,[1]参照!$N$3:$O$11968,2,0)=0,"",VLOOKUP($D381,[1]参照!$N$3:$O$11968,2,0)))</f>
        <v/>
      </c>
      <c r="Q381" s="28"/>
      <c r="R381" s="28"/>
      <c r="S381" s="25"/>
      <c r="T381" s="25"/>
      <c r="U381" s="30" t="str">
        <f>IF(ISERROR(VLOOKUP($O381&amp;$Q381&amp;$R381,[1]参照!$BH$3:$BS$27,3,0)),"",IF(VLOOKUP($O381&amp;$Q381&amp;$R381,[1]参照!$BH$3:$BS$27,3,0)=0,"",VLOOKUP($O381&amp;$Q381&amp;$R381,[1]参照!$BH$3:$BS$27,3,0)))</f>
        <v/>
      </c>
      <c r="V381" s="31"/>
      <c r="W381" s="32"/>
      <c r="X381" s="30" t="str">
        <f>IF(ISERROR(VLOOKUP($O381&amp;$Q381&amp;$R381,[1]参照!$BH$3:$BS$27,8,0)),"",IF(VLOOKUP($O381&amp;$Q381&amp;$R381,[1]参照!$BH$3:$BS$27,8,0)=0,"",VLOOKUP($O381&amp;$Q381&amp;$R381,[1]参照!$BH$3:$BS$27,8,0)))</f>
        <v/>
      </c>
      <c r="Y381" s="30" t="str">
        <f>IF(ISERROR(VLOOKUP($O381&amp;$Q381&amp;$R381,[1]参照!$BH$3:$BS$27,4,0)),"",IF(VLOOKUP($O381&amp;$Q381&amp;$R381,[1]参照!$BH$3:$BS$27,4,0)=0,"",VLOOKUP($O381&amp;$Q381&amp;$R381,[1]参照!$BH$3:$BS$27,4,0)))</f>
        <v/>
      </c>
      <c r="Z381" s="31"/>
      <c r="AA381" s="32"/>
      <c r="AB381" s="30" t="str">
        <f>IF(ISERROR(VLOOKUP($O381&amp;$Q381&amp;$R381,[1]参照!$BH$3:$BS$27,9,0)),"",IF(VLOOKUP($O381&amp;$Q381&amp;$R381,[1]参照!$BH$3:$BS$27,9,0)=0,"",VLOOKUP($O381&amp;$Q381&amp;$R381,[1]参照!$BH$3:$BS$27,9,0)))</f>
        <v/>
      </c>
      <c r="AC381" s="30" t="str">
        <f>IF(ISERROR(VLOOKUP($O381&amp;$Q381&amp;$R381,[1]参照!$BH$3:$BS$27,5,0)),"",IF(VLOOKUP($O381&amp;$Q381&amp;$R381,[1]参照!$BH$3:$BS$27,5,0)=0,"",VLOOKUP($O381&amp;$Q381&amp;$R381,[1]参照!$BH$3:$BS$27,5,0)))</f>
        <v/>
      </c>
      <c r="AD381" s="31"/>
      <c r="AE381" s="32"/>
      <c r="AF381" s="30" t="str">
        <f>IF(ISERROR(VLOOKUP($O381&amp;$Q381&amp;$R381,[1]参照!$BH$3:$BS$27,10,0)),"",IF(VLOOKUP($O381&amp;$Q381&amp;$R381,[1]参照!$BH$3:$BS$27,10,0)=0,"",VLOOKUP($O381&amp;$Q381&amp;$R381,[1]参照!$BH$3:$BS$27,10,0)))</f>
        <v/>
      </c>
      <c r="AG381" s="30" t="str">
        <f>IF(ISERROR(VLOOKUP($O381&amp;$Q381&amp;$R381,[1]参照!$BH$3:$BS$27,6,0)),"",IF(VLOOKUP($O381&amp;$Q381&amp;$R381,[1]参照!$BH$3:$BS$27,6,0)=0,"",VLOOKUP($O381&amp;$Q381&amp;$R381,[1]参照!$BH$3:$BS$27,6,0)))</f>
        <v/>
      </c>
      <c r="AH381" s="31"/>
      <c r="AI381" s="32"/>
      <c r="AJ381" s="30" t="str">
        <f>IF(ISERROR(VLOOKUP($O381&amp;$Q381&amp;$R381,[1]参照!$BH$3:$BS$27,11,0)),"",IF(VLOOKUP($O381&amp;$Q381&amp;$R381,[1]参照!$BH$3:$BS$27,11,0)=0,"",VLOOKUP($O381&amp;$Q381&amp;$R381,[1]参照!$BH$3:$BS$27,11,0)))</f>
        <v/>
      </c>
      <c r="AK381" s="30" t="str">
        <f>IF(ISERROR(VLOOKUP($O381&amp;$Q381&amp;$R381,[1]参照!$BH$3:$BS$27,7,0)),"",IF(VLOOKUP($O381&amp;$Q381&amp;$R381,[1]参照!$BH$3:$BS$27,7,0)=0,"",VLOOKUP($O381&amp;$Q381&amp;$R381,[1]参照!$BH$3:$BS$27,7,0)))</f>
        <v/>
      </c>
      <c r="AL381" s="31"/>
      <c r="AM381" s="32"/>
      <c r="AN381" s="30" t="str">
        <f>IF(ISERROR(VLOOKUP($O381&amp;$Q381&amp;$R381,[1]参照!$BH$3:$BS$27,12,0)),"",IF(VLOOKUP($O381&amp;$Q381&amp;$R381,[1]参照!$BH$3:$BS$27,12,0)=0,"",VLOOKUP($O381&amp;$Q381&amp;$R381,[1]参照!$BH$3:$BS$27,12,0)))</f>
        <v/>
      </c>
      <c r="AO381" s="33"/>
      <c r="AP381" s="34"/>
    </row>
    <row r="382" spans="1:42" ht="21.75" customHeight="1">
      <c r="A382" s="24" t="str">
        <f>[1]表紙!$H$11</f>
        <v>28365</v>
      </c>
      <c r="B382" s="25"/>
      <c r="C382" s="26">
        <v>379</v>
      </c>
      <c r="D382" s="27" t="str">
        <f>IFERROR(VLOOKUP($A382&amp;"-"&amp;[1]★回答入力シート!$F382,[1]参照!$K$3:$N$11968,4,0),"")</f>
        <v/>
      </c>
      <c r="E382" s="27" t="s">
        <v>39</v>
      </c>
      <c r="F382" s="28"/>
      <c r="G382" s="27" t="s">
        <v>40</v>
      </c>
      <c r="H382" s="28"/>
      <c r="I382" s="27" t="s">
        <v>41</v>
      </c>
      <c r="J382" s="27" t="s">
        <v>39</v>
      </c>
      <c r="K382" s="28"/>
      <c r="L382" s="27" t="s">
        <v>40</v>
      </c>
      <c r="M382" s="28"/>
      <c r="N382" s="27" t="s">
        <v>41</v>
      </c>
      <c r="O382" s="28"/>
      <c r="P382" s="29" t="str">
        <f>IF(D382="","",IF(VLOOKUP($D382,[1]参照!$N$3:$O$11968,2,0)=0,"",VLOOKUP($D382,[1]参照!$N$3:$O$11968,2,0)))</f>
        <v/>
      </c>
      <c r="Q382" s="28"/>
      <c r="R382" s="28"/>
      <c r="S382" s="25"/>
      <c r="T382" s="25"/>
      <c r="U382" s="30" t="str">
        <f>IF(ISERROR(VLOOKUP($O382&amp;$Q382&amp;$R382,[1]参照!$BH$3:$BS$27,3,0)),"",IF(VLOOKUP($O382&amp;$Q382&amp;$R382,[1]参照!$BH$3:$BS$27,3,0)=0,"",VLOOKUP($O382&amp;$Q382&amp;$R382,[1]参照!$BH$3:$BS$27,3,0)))</f>
        <v/>
      </c>
      <c r="V382" s="31"/>
      <c r="W382" s="32"/>
      <c r="X382" s="30" t="str">
        <f>IF(ISERROR(VLOOKUP($O382&amp;$Q382&amp;$R382,[1]参照!$BH$3:$BS$27,8,0)),"",IF(VLOOKUP($O382&amp;$Q382&amp;$R382,[1]参照!$BH$3:$BS$27,8,0)=0,"",VLOOKUP($O382&amp;$Q382&amp;$R382,[1]参照!$BH$3:$BS$27,8,0)))</f>
        <v/>
      </c>
      <c r="Y382" s="30" t="str">
        <f>IF(ISERROR(VLOOKUP($O382&amp;$Q382&amp;$R382,[1]参照!$BH$3:$BS$27,4,0)),"",IF(VLOOKUP($O382&amp;$Q382&amp;$R382,[1]参照!$BH$3:$BS$27,4,0)=0,"",VLOOKUP($O382&amp;$Q382&amp;$R382,[1]参照!$BH$3:$BS$27,4,0)))</f>
        <v/>
      </c>
      <c r="Z382" s="31"/>
      <c r="AA382" s="32"/>
      <c r="AB382" s="30" t="str">
        <f>IF(ISERROR(VLOOKUP($O382&amp;$Q382&amp;$R382,[1]参照!$BH$3:$BS$27,9,0)),"",IF(VLOOKUP($O382&amp;$Q382&amp;$R382,[1]参照!$BH$3:$BS$27,9,0)=0,"",VLOOKUP($O382&amp;$Q382&amp;$R382,[1]参照!$BH$3:$BS$27,9,0)))</f>
        <v/>
      </c>
      <c r="AC382" s="30" t="str">
        <f>IF(ISERROR(VLOOKUP($O382&amp;$Q382&amp;$R382,[1]参照!$BH$3:$BS$27,5,0)),"",IF(VLOOKUP($O382&amp;$Q382&amp;$R382,[1]参照!$BH$3:$BS$27,5,0)=0,"",VLOOKUP($O382&amp;$Q382&amp;$R382,[1]参照!$BH$3:$BS$27,5,0)))</f>
        <v/>
      </c>
      <c r="AD382" s="31"/>
      <c r="AE382" s="32"/>
      <c r="AF382" s="30" t="str">
        <f>IF(ISERROR(VLOOKUP($O382&amp;$Q382&amp;$R382,[1]参照!$BH$3:$BS$27,10,0)),"",IF(VLOOKUP($O382&amp;$Q382&amp;$R382,[1]参照!$BH$3:$BS$27,10,0)=0,"",VLOOKUP($O382&amp;$Q382&amp;$R382,[1]参照!$BH$3:$BS$27,10,0)))</f>
        <v/>
      </c>
      <c r="AG382" s="30" t="str">
        <f>IF(ISERROR(VLOOKUP($O382&amp;$Q382&amp;$R382,[1]参照!$BH$3:$BS$27,6,0)),"",IF(VLOOKUP($O382&amp;$Q382&amp;$R382,[1]参照!$BH$3:$BS$27,6,0)=0,"",VLOOKUP($O382&amp;$Q382&amp;$R382,[1]参照!$BH$3:$BS$27,6,0)))</f>
        <v/>
      </c>
      <c r="AH382" s="31"/>
      <c r="AI382" s="32"/>
      <c r="AJ382" s="30" t="str">
        <f>IF(ISERROR(VLOOKUP($O382&amp;$Q382&amp;$R382,[1]参照!$BH$3:$BS$27,11,0)),"",IF(VLOOKUP($O382&amp;$Q382&amp;$R382,[1]参照!$BH$3:$BS$27,11,0)=0,"",VLOOKUP($O382&amp;$Q382&amp;$R382,[1]参照!$BH$3:$BS$27,11,0)))</f>
        <v/>
      </c>
      <c r="AK382" s="30" t="str">
        <f>IF(ISERROR(VLOOKUP($O382&amp;$Q382&amp;$R382,[1]参照!$BH$3:$BS$27,7,0)),"",IF(VLOOKUP($O382&amp;$Q382&amp;$R382,[1]参照!$BH$3:$BS$27,7,0)=0,"",VLOOKUP($O382&amp;$Q382&amp;$R382,[1]参照!$BH$3:$BS$27,7,0)))</f>
        <v/>
      </c>
      <c r="AL382" s="31"/>
      <c r="AM382" s="32"/>
      <c r="AN382" s="30" t="str">
        <f>IF(ISERROR(VLOOKUP($O382&amp;$Q382&amp;$R382,[1]参照!$BH$3:$BS$27,12,0)),"",IF(VLOOKUP($O382&amp;$Q382&amp;$R382,[1]参照!$BH$3:$BS$27,12,0)=0,"",VLOOKUP($O382&amp;$Q382&amp;$R382,[1]参照!$BH$3:$BS$27,12,0)))</f>
        <v/>
      </c>
      <c r="AO382" s="33"/>
      <c r="AP382" s="34"/>
    </row>
    <row r="383" spans="1:42" ht="21.75" customHeight="1">
      <c r="A383" s="24" t="str">
        <f>[1]表紙!$H$11</f>
        <v>28365</v>
      </c>
      <c r="B383" s="25"/>
      <c r="C383" s="26">
        <v>380</v>
      </c>
      <c r="D383" s="27" t="str">
        <f>IFERROR(VLOOKUP($A383&amp;"-"&amp;[1]★回答入力シート!$F383,[1]参照!$K$3:$N$11968,4,0),"")</f>
        <v/>
      </c>
      <c r="E383" s="27" t="s">
        <v>39</v>
      </c>
      <c r="F383" s="28"/>
      <c r="G383" s="27" t="s">
        <v>40</v>
      </c>
      <c r="H383" s="28"/>
      <c r="I383" s="27" t="s">
        <v>41</v>
      </c>
      <c r="J383" s="27" t="s">
        <v>39</v>
      </c>
      <c r="K383" s="28"/>
      <c r="L383" s="27" t="s">
        <v>40</v>
      </c>
      <c r="M383" s="28"/>
      <c r="N383" s="27" t="s">
        <v>41</v>
      </c>
      <c r="O383" s="28"/>
      <c r="P383" s="29" t="str">
        <f>IF(D383="","",IF(VLOOKUP($D383,[1]参照!$N$3:$O$11968,2,0)=0,"",VLOOKUP($D383,[1]参照!$N$3:$O$11968,2,0)))</f>
        <v/>
      </c>
      <c r="Q383" s="28"/>
      <c r="R383" s="28"/>
      <c r="S383" s="25"/>
      <c r="T383" s="25"/>
      <c r="U383" s="30" t="str">
        <f>IF(ISERROR(VLOOKUP($O383&amp;$Q383&amp;$R383,[1]参照!$BH$3:$BS$27,3,0)),"",IF(VLOOKUP($O383&amp;$Q383&amp;$R383,[1]参照!$BH$3:$BS$27,3,0)=0,"",VLOOKUP($O383&amp;$Q383&amp;$R383,[1]参照!$BH$3:$BS$27,3,0)))</f>
        <v/>
      </c>
      <c r="V383" s="31"/>
      <c r="W383" s="32"/>
      <c r="X383" s="30" t="str">
        <f>IF(ISERROR(VLOOKUP($O383&amp;$Q383&amp;$R383,[1]参照!$BH$3:$BS$27,8,0)),"",IF(VLOOKUP($O383&amp;$Q383&amp;$R383,[1]参照!$BH$3:$BS$27,8,0)=0,"",VLOOKUP($O383&amp;$Q383&amp;$R383,[1]参照!$BH$3:$BS$27,8,0)))</f>
        <v/>
      </c>
      <c r="Y383" s="30" t="str">
        <f>IF(ISERROR(VLOOKUP($O383&amp;$Q383&amp;$R383,[1]参照!$BH$3:$BS$27,4,0)),"",IF(VLOOKUP($O383&amp;$Q383&amp;$R383,[1]参照!$BH$3:$BS$27,4,0)=0,"",VLOOKUP($O383&amp;$Q383&amp;$R383,[1]参照!$BH$3:$BS$27,4,0)))</f>
        <v/>
      </c>
      <c r="Z383" s="31"/>
      <c r="AA383" s="32"/>
      <c r="AB383" s="30" t="str">
        <f>IF(ISERROR(VLOOKUP($O383&amp;$Q383&amp;$R383,[1]参照!$BH$3:$BS$27,9,0)),"",IF(VLOOKUP($O383&amp;$Q383&amp;$R383,[1]参照!$BH$3:$BS$27,9,0)=0,"",VLOOKUP($O383&amp;$Q383&amp;$R383,[1]参照!$BH$3:$BS$27,9,0)))</f>
        <v/>
      </c>
      <c r="AC383" s="30" t="str">
        <f>IF(ISERROR(VLOOKUP($O383&amp;$Q383&amp;$R383,[1]参照!$BH$3:$BS$27,5,0)),"",IF(VLOOKUP($O383&amp;$Q383&amp;$R383,[1]参照!$BH$3:$BS$27,5,0)=0,"",VLOOKUP($O383&amp;$Q383&amp;$R383,[1]参照!$BH$3:$BS$27,5,0)))</f>
        <v/>
      </c>
      <c r="AD383" s="31"/>
      <c r="AE383" s="32"/>
      <c r="AF383" s="30" t="str">
        <f>IF(ISERROR(VLOOKUP($O383&amp;$Q383&amp;$R383,[1]参照!$BH$3:$BS$27,10,0)),"",IF(VLOOKUP($O383&amp;$Q383&amp;$R383,[1]参照!$BH$3:$BS$27,10,0)=0,"",VLOOKUP($O383&amp;$Q383&amp;$R383,[1]参照!$BH$3:$BS$27,10,0)))</f>
        <v/>
      </c>
      <c r="AG383" s="30" t="str">
        <f>IF(ISERROR(VLOOKUP($O383&amp;$Q383&amp;$R383,[1]参照!$BH$3:$BS$27,6,0)),"",IF(VLOOKUP($O383&amp;$Q383&amp;$R383,[1]参照!$BH$3:$BS$27,6,0)=0,"",VLOOKUP($O383&amp;$Q383&amp;$R383,[1]参照!$BH$3:$BS$27,6,0)))</f>
        <v/>
      </c>
      <c r="AH383" s="31"/>
      <c r="AI383" s="32"/>
      <c r="AJ383" s="30" t="str">
        <f>IF(ISERROR(VLOOKUP($O383&amp;$Q383&amp;$R383,[1]参照!$BH$3:$BS$27,11,0)),"",IF(VLOOKUP($O383&amp;$Q383&amp;$R383,[1]参照!$BH$3:$BS$27,11,0)=0,"",VLOOKUP($O383&amp;$Q383&amp;$R383,[1]参照!$BH$3:$BS$27,11,0)))</f>
        <v/>
      </c>
      <c r="AK383" s="30" t="str">
        <f>IF(ISERROR(VLOOKUP($O383&amp;$Q383&amp;$R383,[1]参照!$BH$3:$BS$27,7,0)),"",IF(VLOOKUP($O383&amp;$Q383&amp;$R383,[1]参照!$BH$3:$BS$27,7,0)=0,"",VLOOKUP($O383&amp;$Q383&amp;$R383,[1]参照!$BH$3:$BS$27,7,0)))</f>
        <v/>
      </c>
      <c r="AL383" s="31"/>
      <c r="AM383" s="32"/>
      <c r="AN383" s="30" t="str">
        <f>IF(ISERROR(VLOOKUP($O383&amp;$Q383&amp;$R383,[1]参照!$BH$3:$BS$27,12,0)),"",IF(VLOOKUP($O383&amp;$Q383&amp;$R383,[1]参照!$BH$3:$BS$27,12,0)=0,"",VLOOKUP($O383&amp;$Q383&amp;$R383,[1]参照!$BH$3:$BS$27,12,0)))</f>
        <v/>
      </c>
      <c r="AO383" s="33"/>
      <c r="AP383" s="34"/>
    </row>
    <row r="384" spans="1:42" ht="21.75" customHeight="1">
      <c r="A384" s="24" t="str">
        <f>[1]表紙!$H$11</f>
        <v>28365</v>
      </c>
      <c r="B384" s="25"/>
      <c r="C384" s="26">
        <v>381</v>
      </c>
      <c r="D384" s="27" t="str">
        <f>IFERROR(VLOOKUP($A384&amp;"-"&amp;[1]★回答入力シート!$F384,[1]参照!$K$3:$N$11968,4,0),"")</f>
        <v/>
      </c>
      <c r="E384" s="27" t="s">
        <v>39</v>
      </c>
      <c r="F384" s="28"/>
      <c r="G384" s="27" t="s">
        <v>40</v>
      </c>
      <c r="H384" s="28"/>
      <c r="I384" s="27" t="s">
        <v>41</v>
      </c>
      <c r="J384" s="27" t="s">
        <v>39</v>
      </c>
      <c r="K384" s="28"/>
      <c r="L384" s="27" t="s">
        <v>40</v>
      </c>
      <c r="M384" s="28"/>
      <c r="N384" s="27" t="s">
        <v>41</v>
      </c>
      <c r="O384" s="28"/>
      <c r="P384" s="29" t="str">
        <f>IF(D384="","",IF(VLOOKUP($D384,[1]参照!$N$3:$O$11968,2,0)=0,"",VLOOKUP($D384,[1]参照!$N$3:$O$11968,2,0)))</f>
        <v/>
      </c>
      <c r="Q384" s="28"/>
      <c r="R384" s="28"/>
      <c r="S384" s="25"/>
      <c r="T384" s="25"/>
      <c r="U384" s="30" t="str">
        <f>IF(ISERROR(VLOOKUP($O384&amp;$Q384&amp;$R384,[1]参照!$BH$3:$BS$27,3,0)),"",IF(VLOOKUP($O384&amp;$Q384&amp;$R384,[1]参照!$BH$3:$BS$27,3,0)=0,"",VLOOKUP($O384&amp;$Q384&amp;$R384,[1]参照!$BH$3:$BS$27,3,0)))</f>
        <v/>
      </c>
      <c r="V384" s="31"/>
      <c r="W384" s="32"/>
      <c r="X384" s="30" t="str">
        <f>IF(ISERROR(VLOOKUP($O384&amp;$Q384&amp;$R384,[1]参照!$BH$3:$BS$27,8,0)),"",IF(VLOOKUP($O384&amp;$Q384&amp;$R384,[1]参照!$BH$3:$BS$27,8,0)=0,"",VLOOKUP($O384&amp;$Q384&amp;$R384,[1]参照!$BH$3:$BS$27,8,0)))</f>
        <v/>
      </c>
      <c r="Y384" s="30" t="str">
        <f>IF(ISERROR(VLOOKUP($O384&amp;$Q384&amp;$R384,[1]参照!$BH$3:$BS$27,4,0)),"",IF(VLOOKUP($O384&amp;$Q384&amp;$R384,[1]参照!$BH$3:$BS$27,4,0)=0,"",VLOOKUP($O384&amp;$Q384&amp;$R384,[1]参照!$BH$3:$BS$27,4,0)))</f>
        <v/>
      </c>
      <c r="Z384" s="31"/>
      <c r="AA384" s="32"/>
      <c r="AB384" s="30" t="str">
        <f>IF(ISERROR(VLOOKUP($O384&amp;$Q384&amp;$R384,[1]参照!$BH$3:$BS$27,9,0)),"",IF(VLOOKUP($O384&amp;$Q384&amp;$R384,[1]参照!$BH$3:$BS$27,9,0)=0,"",VLOOKUP($O384&amp;$Q384&amp;$R384,[1]参照!$BH$3:$BS$27,9,0)))</f>
        <v/>
      </c>
      <c r="AC384" s="30" t="str">
        <f>IF(ISERROR(VLOOKUP($O384&amp;$Q384&amp;$R384,[1]参照!$BH$3:$BS$27,5,0)),"",IF(VLOOKUP($O384&amp;$Q384&amp;$R384,[1]参照!$BH$3:$BS$27,5,0)=0,"",VLOOKUP($O384&amp;$Q384&amp;$R384,[1]参照!$BH$3:$BS$27,5,0)))</f>
        <v/>
      </c>
      <c r="AD384" s="31"/>
      <c r="AE384" s="32"/>
      <c r="AF384" s="30" t="str">
        <f>IF(ISERROR(VLOOKUP($O384&amp;$Q384&amp;$R384,[1]参照!$BH$3:$BS$27,10,0)),"",IF(VLOOKUP($O384&amp;$Q384&amp;$R384,[1]参照!$BH$3:$BS$27,10,0)=0,"",VLOOKUP($O384&amp;$Q384&amp;$R384,[1]参照!$BH$3:$BS$27,10,0)))</f>
        <v/>
      </c>
      <c r="AG384" s="30" t="str">
        <f>IF(ISERROR(VLOOKUP($O384&amp;$Q384&amp;$R384,[1]参照!$BH$3:$BS$27,6,0)),"",IF(VLOOKUP($O384&amp;$Q384&amp;$R384,[1]参照!$BH$3:$BS$27,6,0)=0,"",VLOOKUP($O384&amp;$Q384&amp;$R384,[1]参照!$BH$3:$BS$27,6,0)))</f>
        <v/>
      </c>
      <c r="AH384" s="31"/>
      <c r="AI384" s="32"/>
      <c r="AJ384" s="30" t="str">
        <f>IF(ISERROR(VLOOKUP($O384&amp;$Q384&amp;$R384,[1]参照!$BH$3:$BS$27,11,0)),"",IF(VLOOKUP($O384&amp;$Q384&amp;$R384,[1]参照!$BH$3:$BS$27,11,0)=0,"",VLOOKUP($O384&amp;$Q384&amp;$R384,[1]参照!$BH$3:$BS$27,11,0)))</f>
        <v/>
      </c>
      <c r="AK384" s="30" t="str">
        <f>IF(ISERROR(VLOOKUP($O384&amp;$Q384&amp;$R384,[1]参照!$BH$3:$BS$27,7,0)),"",IF(VLOOKUP($O384&amp;$Q384&amp;$R384,[1]参照!$BH$3:$BS$27,7,0)=0,"",VLOOKUP($O384&amp;$Q384&amp;$R384,[1]参照!$BH$3:$BS$27,7,0)))</f>
        <v/>
      </c>
      <c r="AL384" s="31"/>
      <c r="AM384" s="32"/>
      <c r="AN384" s="30" t="str">
        <f>IF(ISERROR(VLOOKUP($O384&amp;$Q384&amp;$R384,[1]参照!$BH$3:$BS$27,12,0)),"",IF(VLOOKUP($O384&amp;$Q384&amp;$R384,[1]参照!$BH$3:$BS$27,12,0)=0,"",VLOOKUP($O384&amp;$Q384&amp;$R384,[1]参照!$BH$3:$BS$27,12,0)))</f>
        <v/>
      </c>
      <c r="AO384" s="33"/>
      <c r="AP384" s="34"/>
    </row>
    <row r="385" spans="1:42" ht="21.75" customHeight="1">
      <c r="A385" s="24" t="str">
        <f>[1]表紙!$H$11</f>
        <v>28365</v>
      </c>
      <c r="B385" s="25"/>
      <c r="C385" s="26">
        <v>382</v>
      </c>
      <c r="D385" s="27" t="str">
        <f>IFERROR(VLOOKUP($A385&amp;"-"&amp;[1]★回答入力シート!$F385,[1]参照!$K$3:$N$11968,4,0),"")</f>
        <v/>
      </c>
      <c r="E385" s="27" t="s">
        <v>39</v>
      </c>
      <c r="F385" s="28"/>
      <c r="G385" s="27" t="s">
        <v>40</v>
      </c>
      <c r="H385" s="28"/>
      <c r="I385" s="27" t="s">
        <v>41</v>
      </c>
      <c r="J385" s="27" t="s">
        <v>39</v>
      </c>
      <c r="K385" s="28"/>
      <c r="L385" s="27" t="s">
        <v>40</v>
      </c>
      <c r="M385" s="28"/>
      <c r="N385" s="27" t="s">
        <v>41</v>
      </c>
      <c r="O385" s="28"/>
      <c r="P385" s="29" t="str">
        <f>IF(D385="","",IF(VLOOKUP($D385,[1]参照!$N$3:$O$11968,2,0)=0,"",VLOOKUP($D385,[1]参照!$N$3:$O$11968,2,0)))</f>
        <v/>
      </c>
      <c r="Q385" s="28"/>
      <c r="R385" s="28"/>
      <c r="S385" s="25"/>
      <c r="T385" s="25"/>
      <c r="U385" s="30" t="str">
        <f>IF(ISERROR(VLOOKUP($O385&amp;$Q385&amp;$R385,[1]参照!$BH$3:$BS$27,3,0)),"",IF(VLOOKUP($O385&amp;$Q385&amp;$R385,[1]参照!$BH$3:$BS$27,3,0)=0,"",VLOOKUP($O385&amp;$Q385&amp;$R385,[1]参照!$BH$3:$BS$27,3,0)))</f>
        <v/>
      </c>
      <c r="V385" s="31"/>
      <c r="W385" s="32"/>
      <c r="X385" s="30" t="str">
        <f>IF(ISERROR(VLOOKUP($O385&amp;$Q385&amp;$R385,[1]参照!$BH$3:$BS$27,8,0)),"",IF(VLOOKUP($O385&amp;$Q385&amp;$R385,[1]参照!$BH$3:$BS$27,8,0)=0,"",VLOOKUP($O385&amp;$Q385&amp;$R385,[1]参照!$BH$3:$BS$27,8,0)))</f>
        <v/>
      </c>
      <c r="Y385" s="30" t="str">
        <f>IF(ISERROR(VLOOKUP($O385&amp;$Q385&amp;$R385,[1]参照!$BH$3:$BS$27,4,0)),"",IF(VLOOKUP($O385&amp;$Q385&amp;$R385,[1]参照!$BH$3:$BS$27,4,0)=0,"",VLOOKUP($O385&amp;$Q385&amp;$R385,[1]参照!$BH$3:$BS$27,4,0)))</f>
        <v/>
      </c>
      <c r="Z385" s="31"/>
      <c r="AA385" s="32"/>
      <c r="AB385" s="30" t="str">
        <f>IF(ISERROR(VLOOKUP($O385&amp;$Q385&amp;$R385,[1]参照!$BH$3:$BS$27,9,0)),"",IF(VLOOKUP($O385&amp;$Q385&amp;$R385,[1]参照!$BH$3:$BS$27,9,0)=0,"",VLOOKUP($O385&amp;$Q385&amp;$R385,[1]参照!$BH$3:$BS$27,9,0)))</f>
        <v/>
      </c>
      <c r="AC385" s="30" t="str">
        <f>IF(ISERROR(VLOOKUP($O385&amp;$Q385&amp;$R385,[1]参照!$BH$3:$BS$27,5,0)),"",IF(VLOOKUP($O385&amp;$Q385&amp;$R385,[1]参照!$BH$3:$BS$27,5,0)=0,"",VLOOKUP($O385&amp;$Q385&amp;$R385,[1]参照!$BH$3:$BS$27,5,0)))</f>
        <v/>
      </c>
      <c r="AD385" s="31"/>
      <c r="AE385" s="32"/>
      <c r="AF385" s="30" t="str">
        <f>IF(ISERROR(VLOOKUP($O385&amp;$Q385&amp;$R385,[1]参照!$BH$3:$BS$27,10,0)),"",IF(VLOOKUP($O385&amp;$Q385&amp;$R385,[1]参照!$BH$3:$BS$27,10,0)=0,"",VLOOKUP($O385&amp;$Q385&amp;$R385,[1]参照!$BH$3:$BS$27,10,0)))</f>
        <v/>
      </c>
      <c r="AG385" s="30" t="str">
        <f>IF(ISERROR(VLOOKUP($O385&amp;$Q385&amp;$R385,[1]参照!$BH$3:$BS$27,6,0)),"",IF(VLOOKUP($O385&amp;$Q385&amp;$R385,[1]参照!$BH$3:$BS$27,6,0)=0,"",VLOOKUP($O385&amp;$Q385&amp;$R385,[1]参照!$BH$3:$BS$27,6,0)))</f>
        <v/>
      </c>
      <c r="AH385" s="31"/>
      <c r="AI385" s="32"/>
      <c r="AJ385" s="30" t="str">
        <f>IF(ISERROR(VLOOKUP($O385&amp;$Q385&amp;$R385,[1]参照!$BH$3:$BS$27,11,0)),"",IF(VLOOKUP($O385&amp;$Q385&amp;$R385,[1]参照!$BH$3:$BS$27,11,0)=0,"",VLOOKUP($O385&amp;$Q385&amp;$R385,[1]参照!$BH$3:$BS$27,11,0)))</f>
        <v/>
      </c>
      <c r="AK385" s="30" t="str">
        <f>IF(ISERROR(VLOOKUP($O385&amp;$Q385&amp;$R385,[1]参照!$BH$3:$BS$27,7,0)),"",IF(VLOOKUP($O385&amp;$Q385&amp;$R385,[1]参照!$BH$3:$BS$27,7,0)=0,"",VLOOKUP($O385&amp;$Q385&amp;$R385,[1]参照!$BH$3:$BS$27,7,0)))</f>
        <v/>
      </c>
      <c r="AL385" s="31"/>
      <c r="AM385" s="32"/>
      <c r="AN385" s="30" t="str">
        <f>IF(ISERROR(VLOOKUP($O385&amp;$Q385&amp;$R385,[1]参照!$BH$3:$BS$27,12,0)),"",IF(VLOOKUP($O385&amp;$Q385&amp;$R385,[1]参照!$BH$3:$BS$27,12,0)=0,"",VLOOKUP($O385&amp;$Q385&amp;$R385,[1]参照!$BH$3:$BS$27,12,0)))</f>
        <v/>
      </c>
      <c r="AO385" s="33"/>
      <c r="AP385" s="34"/>
    </row>
    <row r="386" spans="1:42" ht="21.75" customHeight="1">
      <c r="A386" s="24" t="str">
        <f>[1]表紙!$H$11</f>
        <v>28365</v>
      </c>
      <c r="B386" s="25"/>
      <c r="C386" s="26">
        <v>383</v>
      </c>
      <c r="D386" s="27" t="str">
        <f>IFERROR(VLOOKUP($A386&amp;"-"&amp;[1]★回答入力シート!$F386,[1]参照!$K$3:$N$11968,4,0),"")</f>
        <v/>
      </c>
      <c r="E386" s="27" t="s">
        <v>39</v>
      </c>
      <c r="F386" s="28"/>
      <c r="G386" s="27" t="s">
        <v>40</v>
      </c>
      <c r="H386" s="28"/>
      <c r="I386" s="27" t="s">
        <v>41</v>
      </c>
      <c r="J386" s="27" t="s">
        <v>39</v>
      </c>
      <c r="K386" s="28"/>
      <c r="L386" s="27" t="s">
        <v>40</v>
      </c>
      <c r="M386" s="28"/>
      <c r="N386" s="27" t="s">
        <v>41</v>
      </c>
      <c r="O386" s="28"/>
      <c r="P386" s="29" t="str">
        <f>IF(D386="","",IF(VLOOKUP($D386,[1]参照!$N$3:$O$11968,2,0)=0,"",VLOOKUP($D386,[1]参照!$N$3:$O$11968,2,0)))</f>
        <v/>
      </c>
      <c r="Q386" s="28"/>
      <c r="R386" s="28"/>
      <c r="S386" s="25"/>
      <c r="T386" s="25"/>
      <c r="U386" s="30" t="str">
        <f>IF(ISERROR(VLOOKUP($O386&amp;$Q386&amp;$R386,[1]参照!$BH$3:$BS$27,3,0)),"",IF(VLOOKUP($O386&amp;$Q386&amp;$R386,[1]参照!$BH$3:$BS$27,3,0)=0,"",VLOOKUP($O386&amp;$Q386&amp;$R386,[1]参照!$BH$3:$BS$27,3,0)))</f>
        <v/>
      </c>
      <c r="V386" s="31"/>
      <c r="W386" s="32"/>
      <c r="X386" s="30" t="str">
        <f>IF(ISERROR(VLOOKUP($O386&amp;$Q386&amp;$R386,[1]参照!$BH$3:$BS$27,8,0)),"",IF(VLOOKUP($O386&amp;$Q386&amp;$R386,[1]参照!$BH$3:$BS$27,8,0)=0,"",VLOOKUP($O386&amp;$Q386&amp;$R386,[1]参照!$BH$3:$BS$27,8,0)))</f>
        <v/>
      </c>
      <c r="Y386" s="30" t="str">
        <f>IF(ISERROR(VLOOKUP($O386&amp;$Q386&amp;$R386,[1]参照!$BH$3:$BS$27,4,0)),"",IF(VLOOKUP($O386&amp;$Q386&amp;$R386,[1]参照!$BH$3:$BS$27,4,0)=0,"",VLOOKUP($O386&amp;$Q386&amp;$R386,[1]参照!$BH$3:$BS$27,4,0)))</f>
        <v/>
      </c>
      <c r="Z386" s="31"/>
      <c r="AA386" s="32"/>
      <c r="AB386" s="30" t="str">
        <f>IF(ISERROR(VLOOKUP($O386&amp;$Q386&amp;$R386,[1]参照!$BH$3:$BS$27,9,0)),"",IF(VLOOKUP($O386&amp;$Q386&amp;$R386,[1]参照!$BH$3:$BS$27,9,0)=0,"",VLOOKUP($O386&amp;$Q386&amp;$R386,[1]参照!$BH$3:$BS$27,9,0)))</f>
        <v/>
      </c>
      <c r="AC386" s="30" t="str">
        <f>IF(ISERROR(VLOOKUP($O386&amp;$Q386&amp;$R386,[1]参照!$BH$3:$BS$27,5,0)),"",IF(VLOOKUP($O386&amp;$Q386&amp;$R386,[1]参照!$BH$3:$BS$27,5,0)=0,"",VLOOKUP($O386&amp;$Q386&amp;$R386,[1]参照!$BH$3:$BS$27,5,0)))</f>
        <v/>
      </c>
      <c r="AD386" s="31"/>
      <c r="AE386" s="32"/>
      <c r="AF386" s="30" t="str">
        <f>IF(ISERROR(VLOOKUP($O386&amp;$Q386&amp;$R386,[1]参照!$BH$3:$BS$27,10,0)),"",IF(VLOOKUP($O386&amp;$Q386&amp;$R386,[1]参照!$BH$3:$BS$27,10,0)=0,"",VLOOKUP($O386&amp;$Q386&amp;$R386,[1]参照!$BH$3:$BS$27,10,0)))</f>
        <v/>
      </c>
      <c r="AG386" s="30" t="str">
        <f>IF(ISERROR(VLOOKUP($O386&amp;$Q386&amp;$R386,[1]参照!$BH$3:$BS$27,6,0)),"",IF(VLOOKUP($O386&amp;$Q386&amp;$R386,[1]参照!$BH$3:$BS$27,6,0)=0,"",VLOOKUP($O386&amp;$Q386&amp;$R386,[1]参照!$BH$3:$BS$27,6,0)))</f>
        <v/>
      </c>
      <c r="AH386" s="31"/>
      <c r="AI386" s="32"/>
      <c r="AJ386" s="30" t="str">
        <f>IF(ISERROR(VLOOKUP($O386&amp;$Q386&amp;$R386,[1]参照!$BH$3:$BS$27,11,0)),"",IF(VLOOKUP($O386&amp;$Q386&amp;$R386,[1]参照!$BH$3:$BS$27,11,0)=0,"",VLOOKUP($O386&amp;$Q386&amp;$R386,[1]参照!$BH$3:$BS$27,11,0)))</f>
        <v/>
      </c>
      <c r="AK386" s="30" t="str">
        <f>IF(ISERROR(VLOOKUP($O386&amp;$Q386&amp;$R386,[1]参照!$BH$3:$BS$27,7,0)),"",IF(VLOOKUP($O386&amp;$Q386&amp;$R386,[1]参照!$BH$3:$BS$27,7,0)=0,"",VLOOKUP($O386&amp;$Q386&amp;$R386,[1]参照!$BH$3:$BS$27,7,0)))</f>
        <v/>
      </c>
      <c r="AL386" s="31"/>
      <c r="AM386" s="32"/>
      <c r="AN386" s="30" t="str">
        <f>IF(ISERROR(VLOOKUP($O386&amp;$Q386&amp;$R386,[1]参照!$BH$3:$BS$27,12,0)),"",IF(VLOOKUP($O386&amp;$Q386&amp;$R386,[1]参照!$BH$3:$BS$27,12,0)=0,"",VLOOKUP($O386&amp;$Q386&amp;$R386,[1]参照!$BH$3:$BS$27,12,0)))</f>
        <v/>
      </c>
      <c r="AO386" s="33"/>
      <c r="AP386" s="34"/>
    </row>
    <row r="387" spans="1:42" ht="21.75" customHeight="1">
      <c r="A387" s="24" t="str">
        <f>[1]表紙!$H$11</f>
        <v>28365</v>
      </c>
      <c r="B387" s="25"/>
      <c r="C387" s="26">
        <v>384</v>
      </c>
      <c r="D387" s="27" t="str">
        <f>IFERROR(VLOOKUP($A387&amp;"-"&amp;[1]★回答入力シート!$F387,[1]参照!$K$3:$N$11968,4,0),"")</f>
        <v/>
      </c>
      <c r="E387" s="27" t="s">
        <v>39</v>
      </c>
      <c r="F387" s="28"/>
      <c r="G387" s="27" t="s">
        <v>40</v>
      </c>
      <c r="H387" s="28"/>
      <c r="I387" s="27" t="s">
        <v>41</v>
      </c>
      <c r="J387" s="27" t="s">
        <v>39</v>
      </c>
      <c r="K387" s="28"/>
      <c r="L387" s="27" t="s">
        <v>40</v>
      </c>
      <c r="M387" s="28"/>
      <c r="N387" s="27" t="s">
        <v>41</v>
      </c>
      <c r="O387" s="28"/>
      <c r="P387" s="29" t="str">
        <f>IF(D387="","",IF(VLOOKUP($D387,[1]参照!$N$3:$O$11968,2,0)=0,"",VLOOKUP($D387,[1]参照!$N$3:$O$11968,2,0)))</f>
        <v/>
      </c>
      <c r="Q387" s="28"/>
      <c r="R387" s="28"/>
      <c r="S387" s="25"/>
      <c r="T387" s="25"/>
      <c r="U387" s="30" t="str">
        <f>IF(ISERROR(VLOOKUP($O387&amp;$Q387&amp;$R387,[1]参照!$BH$3:$BS$27,3,0)),"",IF(VLOOKUP($O387&amp;$Q387&amp;$R387,[1]参照!$BH$3:$BS$27,3,0)=0,"",VLOOKUP($O387&amp;$Q387&amp;$R387,[1]参照!$BH$3:$BS$27,3,0)))</f>
        <v/>
      </c>
      <c r="V387" s="31"/>
      <c r="W387" s="32"/>
      <c r="X387" s="30" t="str">
        <f>IF(ISERROR(VLOOKUP($O387&amp;$Q387&amp;$R387,[1]参照!$BH$3:$BS$27,8,0)),"",IF(VLOOKUP($O387&amp;$Q387&amp;$R387,[1]参照!$BH$3:$BS$27,8,0)=0,"",VLOOKUP($O387&amp;$Q387&amp;$R387,[1]参照!$BH$3:$BS$27,8,0)))</f>
        <v/>
      </c>
      <c r="Y387" s="30" t="str">
        <f>IF(ISERROR(VLOOKUP($O387&amp;$Q387&amp;$R387,[1]参照!$BH$3:$BS$27,4,0)),"",IF(VLOOKUP($O387&amp;$Q387&amp;$R387,[1]参照!$BH$3:$BS$27,4,0)=0,"",VLOOKUP($O387&amp;$Q387&amp;$R387,[1]参照!$BH$3:$BS$27,4,0)))</f>
        <v/>
      </c>
      <c r="Z387" s="31"/>
      <c r="AA387" s="32"/>
      <c r="AB387" s="30" t="str">
        <f>IF(ISERROR(VLOOKUP($O387&amp;$Q387&amp;$R387,[1]参照!$BH$3:$BS$27,9,0)),"",IF(VLOOKUP($O387&amp;$Q387&amp;$R387,[1]参照!$BH$3:$BS$27,9,0)=0,"",VLOOKUP($O387&amp;$Q387&amp;$R387,[1]参照!$BH$3:$BS$27,9,0)))</f>
        <v/>
      </c>
      <c r="AC387" s="30" t="str">
        <f>IF(ISERROR(VLOOKUP($O387&amp;$Q387&amp;$R387,[1]参照!$BH$3:$BS$27,5,0)),"",IF(VLOOKUP($O387&amp;$Q387&amp;$R387,[1]参照!$BH$3:$BS$27,5,0)=0,"",VLOOKUP($O387&amp;$Q387&amp;$R387,[1]参照!$BH$3:$BS$27,5,0)))</f>
        <v/>
      </c>
      <c r="AD387" s="31"/>
      <c r="AE387" s="32"/>
      <c r="AF387" s="30" t="str">
        <f>IF(ISERROR(VLOOKUP($O387&amp;$Q387&amp;$R387,[1]参照!$BH$3:$BS$27,10,0)),"",IF(VLOOKUP($O387&amp;$Q387&amp;$R387,[1]参照!$BH$3:$BS$27,10,0)=0,"",VLOOKUP($O387&amp;$Q387&amp;$R387,[1]参照!$BH$3:$BS$27,10,0)))</f>
        <v/>
      </c>
      <c r="AG387" s="30" t="str">
        <f>IF(ISERROR(VLOOKUP($O387&amp;$Q387&amp;$R387,[1]参照!$BH$3:$BS$27,6,0)),"",IF(VLOOKUP($O387&amp;$Q387&amp;$R387,[1]参照!$BH$3:$BS$27,6,0)=0,"",VLOOKUP($O387&amp;$Q387&amp;$R387,[1]参照!$BH$3:$BS$27,6,0)))</f>
        <v/>
      </c>
      <c r="AH387" s="31"/>
      <c r="AI387" s="32"/>
      <c r="AJ387" s="30" t="str">
        <f>IF(ISERROR(VLOOKUP($O387&amp;$Q387&amp;$R387,[1]参照!$BH$3:$BS$27,11,0)),"",IF(VLOOKUP($O387&amp;$Q387&amp;$R387,[1]参照!$BH$3:$BS$27,11,0)=0,"",VLOOKUP($O387&amp;$Q387&amp;$R387,[1]参照!$BH$3:$BS$27,11,0)))</f>
        <v/>
      </c>
      <c r="AK387" s="30" t="str">
        <f>IF(ISERROR(VLOOKUP($O387&amp;$Q387&amp;$R387,[1]参照!$BH$3:$BS$27,7,0)),"",IF(VLOOKUP($O387&amp;$Q387&amp;$R387,[1]参照!$BH$3:$BS$27,7,0)=0,"",VLOOKUP($O387&amp;$Q387&amp;$R387,[1]参照!$BH$3:$BS$27,7,0)))</f>
        <v/>
      </c>
      <c r="AL387" s="31"/>
      <c r="AM387" s="32"/>
      <c r="AN387" s="30" t="str">
        <f>IF(ISERROR(VLOOKUP($O387&amp;$Q387&amp;$R387,[1]参照!$BH$3:$BS$27,12,0)),"",IF(VLOOKUP($O387&amp;$Q387&amp;$R387,[1]参照!$BH$3:$BS$27,12,0)=0,"",VLOOKUP($O387&amp;$Q387&amp;$R387,[1]参照!$BH$3:$BS$27,12,0)))</f>
        <v/>
      </c>
      <c r="AO387" s="33"/>
      <c r="AP387" s="34"/>
    </row>
    <row r="388" spans="1:42" ht="21.75" customHeight="1">
      <c r="A388" s="24" t="str">
        <f>[1]表紙!$H$11</f>
        <v>28365</v>
      </c>
      <c r="B388" s="25"/>
      <c r="C388" s="26">
        <v>385</v>
      </c>
      <c r="D388" s="27" t="str">
        <f>IFERROR(VLOOKUP($A388&amp;"-"&amp;[1]★回答入力シート!$F388,[1]参照!$K$3:$N$11968,4,0),"")</f>
        <v/>
      </c>
      <c r="E388" s="27" t="s">
        <v>39</v>
      </c>
      <c r="F388" s="28"/>
      <c r="G388" s="27" t="s">
        <v>40</v>
      </c>
      <c r="H388" s="28"/>
      <c r="I388" s="27" t="s">
        <v>41</v>
      </c>
      <c r="J388" s="27" t="s">
        <v>39</v>
      </c>
      <c r="K388" s="28"/>
      <c r="L388" s="27" t="s">
        <v>40</v>
      </c>
      <c r="M388" s="28"/>
      <c r="N388" s="27" t="s">
        <v>41</v>
      </c>
      <c r="O388" s="28"/>
      <c r="P388" s="29" t="str">
        <f>IF(D388="","",IF(VLOOKUP($D388,[1]参照!$N$3:$O$11968,2,0)=0,"",VLOOKUP($D388,[1]参照!$N$3:$O$11968,2,0)))</f>
        <v/>
      </c>
      <c r="Q388" s="28"/>
      <c r="R388" s="28"/>
      <c r="S388" s="25"/>
      <c r="T388" s="25"/>
      <c r="U388" s="30" t="str">
        <f>IF(ISERROR(VLOOKUP($O388&amp;$Q388&amp;$R388,[1]参照!$BH$3:$BS$27,3,0)),"",IF(VLOOKUP($O388&amp;$Q388&amp;$R388,[1]参照!$BH$3:$BS$27,3,0)=0,"",VLOOKUP($O388&amp;$Q388&amp;$R388,[1]参照!$BH$3:$BS$27,3,0)))</f>
        <v/>
      </c>
      <c r="V388" s="31"/>
      <c r="W388" s="32"/>
      <c r="X388" s="30" t="str">
        <f>IF(ISERROR(VLOOKUP($O388&amp;$Q388&amp;$R388,[1]参照!$BH$3:$BS$27,8,0)),"",IF(VLOOKUP($O388&amp;$Q388&amp;$R388,[1]参照!$BH$3:$BS$27,8,0)=0,"",VLOOKUP($O388&amp;$Q388&amp;$R388,[1]参照!$BH$3:$BS$27,8,0)))</f>
        <v/>
      </c>
      <c r="Y388" s="30" t="str">
        <f>IF(ISERROR(VLOOKUP($O388&amp;$Q388&amp;$R388,[1]参照!$BH$3:$BS$27,4,0)),"",IF(VLOOKUP($O388&amp;$Q388&amp;$R388,[1]参照!$BH$3:$BS$27,4,0)=0,"",VLOOKUP($O388&amp;$Q388&amp;$R388,[1]参照!$BH$3:$BS$27,4,0)))</f>
        <v/>
      </c>
      <c r="Z388" s="31"/>
      <c r="AA388" s="32"/>
      <c r="AB388" s="30" t="str">
        <f>IF(ISERROR(VLOOKUP($O388&amp;$Q388&amp;$R388,[1]参照!$BH$3:$BS$27,9,0)),"",IF(VLOOKUP($O388&amp;$Q388&amp;$R388,[1]参照!$BH$3:$BS$27,9,0)=0,"",VLOOKUP($O388&amp;$Q388&amp;$R388,[1]参照!$BH$3:$BS$27,9,0)))</f>
        <v/>
      </c>
      <c r="AC388" s="30" t="str">
        <f>IF(ISERROR(VLOOKUP($O388&amp;$Q388&amp;$R388,[1]参照!$BH$3:$BS$27,5,0)),"",IF(VLOOKUP($O388&amp;$Q388&amp;$R388,[1]参照!$BH$3:$BS$27,5,0)=0,"",VLOOKUP($O388&amp;$Q388&amp;$R388,[1]参照!$BH$3:$BS$27,5,0)))</f>
        <v/>
      </c>
      <c r="AD388" s="31"/>
      <c r="AE388" s="32"/>
      <c r="AF388" s="30" t="str">
        <f>IF(ISERROR(VLOOKUP($O388&amp;$Q388&amp;$R388,[1]参照!$BH$3:$BS$27,10,0)),"",IF(VLOOKUP($O388&amp;$Q388&amp;$R388,[1]参照!$BH$3:$BS$27,10,0)=0,"",VLOOKUP($O388&amp;$Q388&amp;$R388,[1]参照!$BH$3:$BS$27,10,0)))</f>
        <v/>
      </c>
      <c r="AG388" s="30" t="str">
        <f>IF(ISERROR(VLOOKUP($O388&amp;$Q388&amp;$R388,[1]参照!$BH$3:$BS$27,6,0)),"",IF(VLOOKUP($O388&amp;$Q388&amp;$R388,[1]参照!$BH$3:$BS$27,6,0)=0,"",VLOOKUP($O388&amp;$Q388&amp;$R388,[1]参照!$BH$3:$BS$27,6,0)))</f>
        <v/>
      </c>
      <c r="AH388" s="31"/>
      <c r="AI388" s="32"/>
      <c r="AJ388" s="30" t="str">
        <f>IF(ISERROR(VLOOKUP($O388&amp;$Q388&amp;$R388,[1]参照!$BH$3:$BS$27,11,0)),"",IF(VLOOKUP($O388&amp;$Q388&amp;$R388,[1]参照!$BH$3:$BS$27,11,0)=0,"",VLOOKUP($O388&amp;$Q388&amp;$R388,[1]参照!$BH$3:$BS$27,11,0)))</f>
        <v/>
      </c>
      <c r="AK388" s="30" t="str">
        <f>IF(ISERROR(VLOOKUP($O388&amp;$Q388&amp;$R388,[1]参照!$BH$3:$BS$27,7,0)),"",IF(VLOOKUP($O388&amp;$Q388&amp;$R388,[1]参照!$BH$3:$BS$27,7,0)=0,"",VLOOKUP($O388&amp;$Q388&amp;$R388,[1]参照!$BH$3:$BS$27,7,0)))</f>
        <v/>
      </c>
      <c r="AL388" s="31"/>
      <c r="AM388" s="32"/>
      <c r="AN388" s="30" t="str">
        <f>IF(ISERROR(VLOOKUP($O388&amp;$Q388&amp;$R388,[1]参照!$BH$3:$BS$27,12,0)),"",IF(VLOOKUP($O388&amp;$Q388&amp;$R388,[1]参照!$BH$3:$BS$27,12,0)=0,"",VLOOKUP($O388&amp;$Q388&amp;$R388,[1]参照!$BH$3:$BS$27,12,0)))</f>
        <v/>
      </c>
      <c r="AO388" s="33"/>
      <c r="AP388" s="34"/>
    </row>
    <row r="389" spans="1:42" ht="21.75" customHeight="1">
      <c r="A389" s="24" t="str">
        <f>[1]表紙!$H$11</f>
        <v>28365</v>
      </c>
      <c r="B389" s="25"/>
      <c r="C389" s="26">
        <v>386</v>
      </c>
      <c r="D389" s="27" t="str">
        <f>IFERROR(VLOOKUP($A389&amp;"-"&amp;[1]★回答入力シート!$F389,[1]参照!$K$3:$N$11968,4,0),"")</f>
        <v/>
      </c>
      <c r="E389" s="27" t="s">
        <v>39</v>
      </c>
      <c r="F389" s="28"/>
      <c r="G389" s="27" t="s">
        <v>40</v>
      </c>
      <c r="H389" s="28"/>
      <c r="I389" s="27" t="s">
        <v>41</v>
      </c>
      <c r="J389" s="27" t="s">
        <v>39</v>
      </c>
      <c r="K389" s="28"/>
      <c r="L389" s="27" t="s">
        <v>40</v>
      </c>
      <c r="M389" s="28"/>
      <c r="N389" s="27" t="s">
        <v>41</v>
      </c>
      <c r="O389" s="28"/>
      <c r="P389" s="29" t="str">
        <f>IF(D389="","",IF(VLOOKUP($D389,[1]参照!$N$3:$O$11968,2,0)=0,"",VLOOKUP($D389,[1]参照!$N$3:$O$11968,2,0)))</f>
        <v/>
      </c>
      <c r="Q389" s="28"/>
      <c r="R389" s="28"/>
      <c r="S389" s="25"/>
      <c r="T389" s="25"/>
      <c r="U389" s="30" t="str">
        <f>IF(ISERROR(VLOOKUP($O389&amp;$Q389&amp;$R389,[1]参照!$BH$3:$BS$27,3,0)),"",IF(VLOOKUP($O389&amp;$Q389&amp;$R389,[1]参照!$BH$3:$BS$27,3,0)=0,"",VLOOKUP($O389&amp;$Q389&amp;$R389,[1]参照!$BH$3:$BS$27,3,0)))</f>
        <v/>
      </c>
      <c r="V389" s="31"/>
      <c r="W389" s="32"/>
      <c r="X389" s="30" t="str">
        <f>IF(ISERROR(VLOOKUP($O389&amp;$Q389&amp;$R389,[1]参照!$BH$3:$BS$27,8,0)),"",IF(VLOOKUP($O389&amp;$Q389&amp;$R389,[1]参照!$BH$3:$BS$27,8,0)=0,"",VLOOKUP($O389&amp;$Q389&amp;$R389,[1]参照!$BH$3:$BS$27,8,0)))</f>
        <v/>
      </c>
      <c r="Y389" s="30" t="str">
        <f>IF(ISERROR(VLOOKUP($O389&amp;$Q389&amp;$R389,[1]参照!$BH$3:$BS$27,4,0)),"",IF(VLOOKUP($O389&amp;$Q389&amp;$R389,[1]参照!$BH$3:$BS$27,4,0)=0,"",VLOOKUP($O389&amp;$Q389&amp;$R389,[1]参照!$BH$3:$BS$27,4,0)))</f>
        <v/>
      </c>
      <c r="Z389" s="31"/>
      <c r="AA389" s="32"/>
      <c r="AB389" s="30" t="str">
        <f>IF(ISERROR(VLOOKUP($O389&amp;$Q389&amp;$R389,[1]参照!$BH$3:$BS$27,9,0)),"",IF(VLOOKUP($O389&amp;$Q389&amp;$R389,[1]参照!$BH$3:$BS$27,9,0)=0,"",VLOOKUP($O389&amp;$Q389&amp;$R389,[1]参照!$BH$3:$BS$27,9,0)))</f>
        <v/>
      </c>
      <c r="AC389" s="30" t="str">
        <f>IF(ISERROR(VLOOKUP($O389&amp;$Q389&amp;$R389,[1]参照!$BH$3:$BS$27,5,0)),"",IF(VLOOKUP($O389&amp;$Q389&amp;$R389,[1]参照!$BH$3:$BS$27,5,0)=0,"",VLOOKUP($O389&amp;$Q389&amp;$R389,[1]参照!$BH$3:$BS$27,5,0)))</f>
        <v/>
      </c>
      <c r="AD389" s="31"/>
      <c r="AE389" s="32"/>
      <c r="AF389" s="30" t="str">
        <f>IF(ISERROR(VLOOKUP($O389&amp;$Q389&amp;$R389,[1]参照!$BH$3:$BS$27,10,0)),"",IF(VLOOKUP($O389&amp;$Q389&amp;$R389,[1]参照!$BH$3:$BS$27,10,0)=0,"",VLOOKUP($O389&amp;$Q389&amp;$R389,[1]参照!$BH$3:$BS$27,10,0)))</f>
        <v/>
      </c>
      <c r="AG389" s="30" t="str">
        <f>IF(ISERROR(VLOOKUP($O389&amp;$Q389&amp;$R389,[1]参照!$BH$3:$BS$27,6,0)),"",IF(VLOOKUP($O389&amp;$Q389&amp;$R389,[1]参照!$BH$3:$BS$27,6,0)=0,"",VLOOKUP($O389&amp;$Q389&amp;$R389,[1]参照!$BH$3:$BS$27,6,0)))</f>
        <v/>
      </c>
      <c r="AH389" s="31"/>
      <c r="AI389" s="32"/>
      <c r="AJ389" s="30" t="str">
        <f>IF(ISERROR(VLOOKUP($O389&amp;$Q389&amp;$R389,[1]参照!$BH$3:$BS$27,11,0)),"",IF(VLOOKUP($O389&amp;$Q389&amp;$R389,[1]参照!$BH$3:$BS$27,11,0)=0,"",VLOOKUP($O389&amp;$Q389&amp;$R389,[1]参照!$BH$3:$BS$27,11,0)))</f>
        <v/>
      </c>
      <c r="AK389" s="30" t="str">
        <f>IF(ISERROR(VLOOKUP($O389&amp;$Q389&amp;$R389,[1]参照!$BH$3:$BS$27,7,0)),"",IF(VLOOKUP($O389&amp;$Q389&amp;$R389,[1]参照!$BH$3:$BS$27,7,0)=0,"",VLOOKUP($O389&amp;$Q389&amp;$R389,[1]参照!$BH$3:$BS$27,7,0)))</f>
        <v/>
      </c>
      <c r="AL389" s="31"/>
      <c r="AM389" s="32"/>
      <c r="AN389" s="30" t="str">
        <f>IF(ISERROR(VLOOKUP($O389&amp;$Q389&amp;$R389,[1]参照!$BH$3:$BS$27,12,0)),"",IF(VLOOKUP($O389&amp;$Q389&amp;$R389,[1]参照!$BH$3:$BS$27,12,0)=0,"",VLOOKUP($O389&amp;$Q389&amp;$R389,[1]参照!$BH$3:$BS$27,12,0)))</f>
        <v/>
      </c>
      <c r="AO389" s="33"/>
      <c r="AP389" s="34"/>
    </row>
    <row r="390" spans="1:42" ht="21.75" customHeight="1">
      <c r="A390" s="24" t="str">
        <f>[1]表紙!$H$11</f>
        <v>28365</v>
      </c>
      <c r="B390" s="25"/>
      <c r="C390" s="26">
        <v>387</v>
      </c>
      <c r="D390" s="27" t="str">
        <f>IFERROR(VLOOKUP($A390&amp;"-"&amp;[1]★回答入力シート!$F390,[1]参照!$K$3:$N$11968,4,0),"")</f>
        <v/>
      </c>
      <c r="E390" s="27" t="s">
        <v>39</v>
      </c>
      <c r="F390" s="28"/>
      <c r="G390" s="27" t="s">
        <v>40</v>
      </c>
      <c r="H390" s="28"/>
      <c r="I390" s="27" t="s">
        <v>41</v>
      </c>
      <c r="J390" s="27" t="s">
        <v>39</v>
      </c>
      <c r="K390" s="28"/>
      <c r="L390" s="27" t="s">
        <v>40</v>
      </c>
      <c r="M390" s="28"/>
      <c r="N390" s="27" t="s">
        <v>41</v>
      </c>
      <c r="O390" s="28"/>
      <c r="P390" s="29" t="str">
        <f>IF(D390="","",IF(VLOOKUP($D390,[1]参照!$N$3:$O$11968,2,0)=0,"",VLOOKUP($D390,[1]参照!$N$3:$O$11968,2,0)))</f>
        <v/>
      </c>
      <c r="Q390" s="28"/>
      <c r="R390" s="28"/>
      <c r="S390" s="25"/>
      <c r="T390" s="25"/>
      <c r="U390" s="30" t="str">
        <f>IF(ISERROR(VLOOKUP($O390&amp;$Q390&amp;$R390,[1]参照!$BH$3:$BS$27,3,0)),"",IF(VLOOKUP($O390&amp;$Q390&amp;$R390,[1]参照!$BH$3:$BS$27,3,0)=0,"",VLOOKUP($O390&amp;$Q390&amp;$R390,[1]参照!$BH$3:$BS$27,3,0)))</f>
        <v/>
      </c>
      <c r="V390" s="31"/>
      <c r="W390" s="32"/>
      <c r="X390" s="30" t="str">
        <f>IF(ISERROR(VLOOKUP($O390&amp;$Q390&amp;$R390,[1]参照!$BH$3:$BS$27,8,0)),"",IF(VLOOKUP($O390&amp;$Q390&amp;$R390,[1]参照!$BH$3:$BS$27,8,0)=0,"",VLOOKUP($O390&amp;$Q390&amp;$R390,[1]参照!$BH$3:$BS$27,8,0)))</f>
        <v/>
      </c>
      <c r="Y390" s="30" t="str">
        <f>IF(ISERROR(VLOOKUP($O390&amp;$Q390&amp;$R390,[1]参照!$BH$3:$BS$27,4,0)),"",IF(VLOOKUP($O390&amp;$Q390&amp;$R390,[1]参照!$BH$3:$BS$27,4,0)=0,"",VLOOKUP($O390&amp;$Q390&amp;$R390,[1]参照!$BH$3:$BS$27,4,0)))</f>
        <v/>
      </c>
      <c r="Z390" s="31"/>
      <c r="AA390" s="32"/>
      <c r="AB390" s="30" t="str">
        <f>IF(ISERROR(VLOOKUP($O390&amp;$Q390&amp;$R390,[1]参照!$BH$3:$BS$27,9,0)),"",IF(VLOOKUP($O390&amp;$Q390&amp;$R390,[1]参照!$BH$3:$BS$27,9,0)=0,"",VLOOKUP($O390&amp;$Q390&amp;$R390,[1]参照!$BH$3:$BS$27,9,0)))</f>
        <v/>
      </c>
      <c r="AC390" s="30" t="str">
        <f>IF(ISERROR(VLOOKUP($O390&amp;$Q390&amp;$R390,[1]参照!$BH$3:$BS$27,5,0)),"",IF(VLOOKUP($O390&amp;$Q390&amp;$R390,[1]参照!$BH$3:$BS$27,5,0)=0,"",VLOOKUP($O390&amp;$Q390&amp;$R390,[1]参照!$BH$3:$BS$27,5,0)))</f>
        <v/>
      </c>
      <c r="AD390" s="31"/>
      <c r="AE390" s="32"/>
      <c r="AF390" s="30" t="str">
        <f>IF(ISERROR(VLOOKUP($O390&amp;$Q390&amp;$R390,[1]参照!$BH$3:$BS$27,10,0)),"",IF(VLOOKUP($O390&amp;$Q390&amp;$R390,[1]参照!$BH$3:$BS$27,10,0)=0,"",VLOOKUP($O390&amp;$Q390&amp;$R390,[1]参照!$BH$3:$BS$27,10,0)))</f>
        <v/>
      </c>
      <c r="AG390" s="30" t="str">
        <f>IF(ISERROR(VLOOKUP($O390&amp;$Q390&amp;$R390,[1]参照!$BH$3:$BS$27,6,0)),"",IF(VLOOKUP($O390&amp;$Q390&amp;$R390,[1]参照!$BH$3:$BS$27,6,0)=0,"",VLOOKUP($O390&amp;$Q390&amp;$R390,[1]参照!$BH$3:$BS$27,6,0)))</f>
        <v/>
      </c>
      <c r="AH390" s="31"/>
      <c r="AI390" s="32"/>
      <c r="AJ390" s="30" t="str">
        <f>IF(ISERROR(VLOOKUP($O390&amp;$Q390&amp;$R390,[1]参照!$BH$3:$BS$27,11,0)),"",IF(VLOOKUP($O390&amp;$Q390&amp;$R390,[1]参照!$BH$3:$BS$27,11,0)=0,"",VLOOKUP($O390&amp;$Q390&amp;$R390,[1]参照!$BH$3:$BS$27,11,0)))</f>
        <v/>
      </c>
      <c r="AK390" s="30" t="str">
        <f>IF(ISERROR(VLOOKUP($O390&amp;$Q390&amp;$R390,[1]参照!$BH$3:$BS$27,7,0)),"",IF(VLOOKUP($O390&amp;$Q390&amp;$R390,[1]参照!$BH$3:$BS$27,7,0)=0,"",VLOOKUP($O390&amp;$Q390&amp;$R390,[1]参照!$BH$3:$BS$27,7,0)))</f>
        <v/>
      </c>
      <c r="AL390" s="31"/>
      <c r="AM390" s="32"/>
      <c r="AN390" s="30" t="str">
        <f>IF(ISERROR(VLOOKUP($O390&amp;$Q390&amp;$R390,[1]参照!$BH$3:$BS$27,12,0)),"",IF(VLOOKUP($O390&amp;$Q390&amp;$R390,[1]参照!$BH$3:$BS$27,12,0)=0,"",VLOOKUP($O390&amp;$Q390&amp;$R390,[1]参照!$BH$3:$BS$27,12,0)))</f>
        <v/>
      </c>
      <c r="AO390" s="33"/>
      <c r="AP390" s="34"/>
    </row>
    <row r="391" spans="1:42" ht="21.75" customHeight="1">
      <c r="A391" s="24" t="str">
        <f>[1]表紙!$H$11</f>
        <v>28365</v>
      </c>
      <c r="B391" s="25"/>
      <c r="C391" s="26">
        <v>388</v>
      </c>
      <c r="D391" s="27" t="str">
        <f>IFERROR(VLOOKUP($A391&amp;"-"&amp;[1]★回答入力シート!$F391,[1]参照!$K$3:$N$11968,4,0),"")</f>
        <v/>
      </c>
      <c r="E391" s="27" t="s">
        <v>39</v>
      </c>
      <c r="F391" s="28"/>
      <c r="G391" s="27" t="s">
        <v>40</v>
      </c>
      <c r="H391" s="28"/>
      <c r="I391" s="27" t="s">
        <v>41</v>
      </c>
      <c r="J391" s="27" t="s">
        <v>39</v>
      </c>
      <c r="K391" s="28"/>
      <c r="L391" s="27" t="s">
        <v>40</v>
      </c>
      <c r="M391" s="28"/>
      <c r="N391" s="27" t="s">
        <v>41</v>
      </c>
      <c r="O391" s="28"/>
      <c r="P391" s="29" t="str">
        <f>IF(D391="","",IF(VLOOKUP($D391,[1]参照!$N$3:$O$11968,2,0)=0,"",VLOOKUP($D391,[1]参照!$N$3:$O$11968,2,0)))</f>
        <v/>
      </c>
      <c r="Q391" s="28"/>
      <c r="R391" s="28"/>
      <c r="S391" s="25"/>
      <c r="T391" s="25"/>
      <c r="U391" s="30" t="str">
        <f>IF(ISERROR(VLOOKUP($O391&amp;$Q391&amp;$R391,[1]参照!$BH$3:$BS$27,3,0)),"",IF(VLOOKUP($O391&amp;$Q391&amp;$R391,[1]参照!$BH$3:$BS$27,3,0)=0,"",VLOOKUP($O391&amp;$Q391&amp;$R391,[1]参照!$BH$3:$BS$27,3,0)))</f>
        <v/>
      </c>
      <c r="V391" s="31"/>
      <c r="W391" s="32"/>
      <c r="X391" s="30" t="str">
        <f>IF(ISERROR(VLOOKUP($O391&amp;$Q391&amp;$R391,[1]参照!$BH$3:$BS$27,8,0)),"",IF(VLOOKUP($O391&amp;$Q391&amp;$R391,[1]参照!$BH$3:$BS$27,8,0)=0,"",VLOOKUP($O391&amp;$Q391&amp;$R391,[1]参照!$BH$3:$BS$27,8,0)))</f>
        <v/>
      </c>
      <c r="Y391" s="30" t="str">
        <f>IF(ISERROR(VLOOKUP($O391&amp;$Q391&amp;$R391,[1]参照!$BH$3:$BS$27,4,0)),"",IF(VLOOKUP($O391&amp;$Q391&amp;$R391,[1]参照!$BH$3:$BS$27,4,0)=0,"",VLOOKUP($O391&amp;$Q391&amp;$R391,[1]参照!$BH$3:$BS$27,4,0)))</f>
        <v/>
      </c>
      <c r="Z391" s="31"/>
      <c r="AA391" s="32"/>
      <c r="AB391" s="30" t="str">
        <f>IF(ISERROR(VLOOKUP($O391&amp;$Q391&amp;$R391,[1]参照!$BH$3:$BS$27,9,0)),"",IF(VLOOKUP($O391&amp;$Q391&amp;$R391,[1]参照!$BH$3:$BS$27,9,0)=0,"",VLOOKUP($O391&amp;$Q391&amp;$R391,[1]参照!$BH$3:$BS$27,9,0)))</f>
        <v/>
      </c>
      <c r="AC391" s="30" t="str">
        <f>IF(ISERROR(VLOOKUP($O391&amp;$Q391&amp;$R391,[1]参照!$BH$3:$BS$27,5,0)),"",IF(VLOOKUP($O391&amp;$Q391&amp;$R391,[1]参照!$BH$3:$BS$27,5,0)=0,"",VLOOKUP($O391&amp;$Q391&amp;$R391,[1]参照!$BH$3:$BS$27,5,0)))</f>
        <v/>
      </c>
      <c r="AD391" s="31"/>
      <c r="AE391" s="32"/>
      <c r="AF391" s="30" t="str">
        <f>IF(ISERROR(VLOOKUP($O391&amp;$Q391&amp;$R391,[1]参照!$BH$3:$BS$27,10,0)),"",IF(VLOOKUP($O391&amp;$Q391&amp;$R391,[1]参照!$BH$3:$BS$27,10,0)=0,"",VLOOKUP($O391&amp;$Q391&amp;$R391,[1]参照!$BH$3:$BS$27,10,0)))</f>
        <v/>
      </c>
      <c r="AG391" s="30" t="str">
        <f>IF(ISERROR(VLOOKUP($O391&amp;$Q391&amp;$R391,[1]参照!$BH$3:$BS$27,6,0)),"",IF(VLOOKUP($O391&amp;$Q391&amp;$R391,[1]参照!$BH$3:$BS$27,6,0)=0,"",VLOOKUP($O391&amp;$Q391&amp;$R391,[1]参照!$BH$3:$BS$27,6,0)))</f>
        <v/>
      </c>
      <c r="AH391" s="31"/>
      <c r="AI391" s="32"/>
      <c r="AJ391" s="30" t="str">
        <f>IF(ISERROR(VLOOKUP($O391&amp;$Q391&amp;$R391,[1]参照!$BH$3:$BS$27,11,0)),"",IF(VLOOKUP($O391&amp;$Q391&amp;$R391,[1]参照!$BH$3:$BS$27,11,0)=0,"",VLOOKUP($O391&amp;$Q391&amp;$R391,[1]参照!$BH$3:$BS$27,11,0)))</f>
        <v/>
      </c>
      <c r="AK391" s="30" t="str">
        <f>IF(ISERROR(VLOOKUP($O391&amp;$Q391&amp;$R391,[1]参照!$BH$3:$BS$27,7,0)),"",IF(VLOOKUP($O391&amp;$Q391&amp;$R391,[1]参照!$BH$3:$BS$27,7,0)=0,"",VLOOKUP($O391&amp;$Q391&amp;$R391,[1]参照!$BH$3:$BS$27,7,0)))</f>
        <v/>
      </c>
      <c r="AL391" s="31"/>
      <c r="AM391" s="32"/>
      <c r="AN391" s="30" t="str">
        <f>IF(ISERROR(VLOOKUP($O391&amp;$Q391&amp;$R391,[1]参照!$BH$3:$BS$27,12,0)),"",IF(VLOOKUP($O391&amp;$Q391&amp;$R391,[1]参照!$BH$3:$BS$27,12,0)=0,"",VLOOKUP($O391&amp;$Q391&amp;$R391,[1]参照!$BH$3:$BS$27,12,0)))</f>
        <v/>
      </c>
      <c r="AO391" s="33"/>
      <c r="AP391" s="34"/>
    </row>
    <row r="392" spans="1:42" ht="21.75" customHeight="1">
      <c r="A392" s="24" t="str">
        <f>[1]表紙!$H$11</f>
        <v>28365</v>
      </c>
      <c r="B392" s="25"/>
      <c r="C392" s="26">
        <v>389</v>
      </c>
      <c r="D392" s="27" t="str">
        <f>IFERROR(VLOOKUP($A392&amp;"-"&amp;[1]★回答入力シート!$F392,[1]参照!$K$3:$N$11968,4,0),"")</f>
        <v/>
      </c>
      <c r="E392" s="27" t="s">
        <v>39</v>
      </c>
      <c r="F392" s="28"/>
      <c r="G392" s="27" t="s">
        <v>40</v>
      </c>
      <c r="H392" s="28"/>
      <c r="I392" s="27" t="s">
        <v>41</v>
      </c>
      <c r="J392" s="27" t="s">
        <v>39</v>
      </c>
      <c r="K392" s="28"/>
      <c r="L392" s="27" t="s">
        <v>40</v>
      </c>
      <c r="M392" s="28"/>
      <c r="N392" s="27" t="s">
        <v>41</v>
      </c>
      <c r="O392" s="28"/>
      <c r="P392" s="29" t="str">
        <f>IF(D392="","",IF(VLOOKUP($D392,[1]参照!$N$3:$O$11968,2,0)=0,"",VLOOKUP($D392,[1]参照!$N$3:$O$11968,2,0)))</f>
        <v/>
      </c>
      <c r="Q392" s="28"/>
      <c r="R392" s="28"/>
      <c r="S392" s="25"/>
      <c r="T392" s="25"/>
      <c r="U392" s="30" t="str">
        <f>IF(ISERROR(VLOOKUP($O392&amp;$Q392&amp;$R392,[1]参照!$BH$3:$BS$27,3,0)),"",IF(VLOOKUP($O392&amp;$Q392&amp;$R392,[1]参照!$BH$3:$BS$27,3,0)=0,"",VLOOKUP($O392&amp;$Q392&amp;$R392,[1]参照!$BH$3:$BS$27,3,0)))</f>
        <v/>
      </c>
      <c r="V392" s="31"/>
      <c r="W392" s="32"/>
      <c r="X392" s="30" t="str">
        <f>IF(ISERROR(VLOOKUP($O392&amp;$Q392&amp;$R392,[1]参照!$BH$3:$BS$27,8,0)),"",IF(VLOOKUP($O392&amp;$Q392&amp;$R392,[1]参照!$BH$3:$BS$27,8,0)=0,"",VLOOKUP($O392&amp;$Q392&amp;$R392,[1]参照!$BH$3:$BS$27,8,0)))</f>
        <v/>
      </c>
      <c r="Y392" s="30" t="str">
        <f>IF(ISERROR(VLOOKUP($O392&amp;$Q392&amp;$R392,[1]参照!$BH$3:$BS$27,4,0)),"",IF(VLOOKUP($O392&amp;$Q392&amp;$R392,[1]参照!$BH$3:$BS$27,4,0)=0,"",VLOOKUP($O392&amp;$Q392&amp;$R392,[1]参照!$BH$3:$BS$27,4,0)))</f>
        <v/>
      </c>
      <c r="Z392" s="31"/>
      <c r="AA392" s="32"/>
      <c r="AB392" s="30" t="str">
        <f>IF(ISERROR(VLOOKUP($O392&amp;$Q392&amp;$R392,[1]参照!$BH$3:$BS$27,9,0)),"",IF(VLOOKUP($O392&amp;$Q392&amp;$R392,[1]参照!$BH$3:$BS$27,9,0)=0,"",VLOOKUP($O392&amp;$Q392&amp;$R392,[1]参照!$BH$3:$BS$27,9,0)))</f>
        <v/>
      </c>
      <c r="AC392" s="30" t="str">
        <f>IF(ISERROR(VLOOKUP($O392&amp;$Q392&amp;$R392,[1]参照!$BH$3:$BS$27,5,0)),"",IF(VLOOKUP($O392&amp;$Q392&amp;$R392,[1]参照!$BH$3:$BS$27,5,0)=0,"",VLOOKUP($O392&amp;$Q392&amp;$R392,[1]参照!$BH$3:$BS$27,5,0)))</f>
        <v/>
      </c>
      <c r="AD392" s="31"/>
      <c r="AE392" s="32"/>
      <c r="AF392" s="30" t="str">
        <f>IF(ISERROR(VLOOKUP($O392&amp;$Q392&amp;$R392,[1]参照!$BH$3:$BS$27,10,0)),"",IF(VLOOKUP($O392&amp;$Q392&amp;$R392,[1]参照!$BH$3:$BS$27,10,0)=0,"",VLOOKUP($O392&amp;$Q392&amp;$R392,[1]参照!$BH$3:$BS$27,10,0)))</f>
        <v/>
      </c>
      <c r="AG392" s="30" t="str">
        <f>IF(ISERROR(VLOOKUP($O392&amp;$Q392&amp;$R392,[1]参照!$BH$3:$BS$27,6,0)),"",IF(VLOOKUP($O392&amp;$Q392&amp;$R392,[1]参照!$BH$3:$BS$27,6,0)=0,"",VLOOKUP($O392&amp;$Q392&amp;$R392,[1]参照!$BH$3:$BS$27,6,0)))</f>
        <v/>
      </c>
      <c r="AH392" s="31"/>
      <c r="AI392" s="32"/>
      <c r="AJ392" s="30" t="str">
        <f>IF(ISERROR(VLOOKUP($O392&amp;$Q392&amp;$R392,[1]参照!$BH$3:$BS$27,11,0)),"",IF(VLOOKUP($O392&amp;$Q392&amp;$R392,[1]参照!$BH$3:$BS$27,11,0)=0,"",VLOOKUP($O392&amp;$Q392&amp;$R392,[1]参照!$BH$3:$BS$27,11,0)))</f>
        <v/>
      </c>
      <c r="AK392" s="30" t="str">
        <f>IF(ISERROR(VLOOKUP($O392&amp;$Q392&amp;$R392,[1]参照!$BH$3:$BS$27,7,0)),"",IF(VLOOKUP($O392&amp;$Q392&amp;$R392,[1]参照!$BH$3:$BS$27,7,0)=0,"",VLOOKUP($O392&amp;$Q392&amp;$R392,[1]参照!$BH$3:$BS$27,7,0)))</f>
        <v/>
      </c>
      <c r="AL392" s="31"/>
      <c r="AM392" s="32"/>
      <c r="AN392" s="30" t="str">
        <f>IF(ISERROR(VLOOKUP($O392&amp;$Q392&amp;$R392,[1]参照!$BH$3:$BS$27,12,0)),"",IF(VLOOKUP($O392&amp;$Q392&amp;$R392,[1]参照!$BH$3:$BS$27,12,0)=0,"",VLOOKUP($O392&amp;$Q392&amp;$R392,[1]参照!$BH$3:$BS$27,12,0)))</f>
        <v/>
      </c>
      <c r="AO392" s="33"/>
      <c r="AP392" s="34"/>
    </row>
    <row r="393" spans="1:42" ht="21.75" customHeight="1">
      <c r="A393" s="24" t="str">
        <f>[1]表紙!$H$11</f>
        <v>28365</v>
      </c>
      <c r="B393" s="25"/>
      <c r="C393" s="26">
        <v>390</v>
      </c>
      <c r="D393" s="27" t="str">
        <f>IFERROR(VLOOKUP($A393&amp;"-"&amp;[1]★回答入力シート!$F393,[1]参照!$K$3:$N$11968,4,0),"")</f>
        <v/>
      </c>
      <c r="E393" s="27" t="s">
        <v>39</v>
      </c>
      <c r="F393" s="28"/>
      <c r="G393" s="27" t="s">
        <v>40</v>
      </c>
      <c r="H393" s="28"/>
      <c r="I393" s="27" t="s">
        <v>41</v>
      </c>
      <c r="J393" s="27" t="s">
        <v>39</v>
      </c>
      <c r="K393" s="28"/>
      <c r="L393" s="27" t="s">
        <v>40</v>
      </c>
      <c r="M393" s="28"/>
      <c r="N393" s="27" t="s">
        <v>41</v>
      </c>
      <c r="O393" s="28"/>
      <c r="P393" s="29" t="str">
        <f>IF(D393="","",IF(VLOOKUP($D393,[1]参照!$N$3:$O$11968,2,0)=0,"",VLOOKUP($D393,[1]参照!$N$3:$O$11968,2,0)))</f>
        <v/>
      </c>
      <c r="Q393" s="28"/>
      <c r="R393" s="28"/>
      <c r="S393" s="25"/>
      <c r="T393" s="25"/>
      <c r="U393" s="30" t="str">
        <f>IF(ISERROR(VLOOKUP($O393&amp;$Q393&amp;$R393,[1]参照!$BH$3:$BS$27,3,0)),"",IF(VLOOKUP($O393&amp;$Q393&amp;$R393,[1]参照!$BH$3:$BS$27,3,0)=0,"",VLOOKUP($O393&amp;$Q393&amp;$R393,[1]参照!$BH$3:$BS$27,3,0)))</f>
        <v/>
      </c>
      <c r="V393" s="31"/>
      <c r="W393" s="32"/>
      <c r="X393" s="30" t="str">
        <f>IF(ISERROR(VLOOKUP($O393&amp;$Q393&amp;$R393,[1]参照!$BH$3:$BS$27,8,0)),"",IF(VLOOKUP($O393&amp;$Q393&amp;$R393,[1]参照!$BH$3:$BS$27,8,0)=0,"",VLOOKUP($O393&amp;$Q393&amp;$R393,[1]参照!$BH$3:$BS$27,8,0)))</f>
        <v/>
      </c>
      <c r="Y393" s="30" t="str">
        <f>IF(ISERROR(VLOOKUP($O393&amp;$Q393&amp;$R393,[1]参照!$BH$3:$BS$27,4,0)),"",IF(VLOOKUP($O393&amp;$Q393&amp;$R393,[1]参照!$BH$3:$BS$27,4,0)=0,"",VLOOKUP($O393&amp;$Q393&amp;$R393,[1]参照!$BH$3:$BS$27,4,0)))</f>
        <v/>
      </c>
      <c r="Z393" s="31"/>
      <c r="AA393" s="32"/>
      <c r="AB393" s="30" t="str">
        <f>IF(ISERROR(VLOOKUP($O393&amp;$Q393&amp;$R393,[1]参照!$BH$3:$BS$27,9,0)),"",IF(VLOOKUP($O393&amp;$Q393&amp;$R393,[1]参照!$BH$3:$BS$27,9,0)=0,"",VLOOKUP($O393&amp;$Q393&amp;$R393,[1]参照!$BH$3:$BS$27,9,0)))</f>
        <v/>
      </c>
      <c r="AC393" s="30" t="str">
        <f>IF(ISERROR(VLOOKUP($O393&amp;$Q393&amp;$R393,[1]参照!$BH$3:$BS$27,5,0)),"",IF(VLOOKUP($O393&amp;$Q393&amp;$R393,[1]参照!$BH$3:$BS$27,5,0)=0,"",VLOOKUP($O393&amp;$Q393&amp;$R393,[1]参照!$BH$3:$BS$27,5,0)))</f>
        <v/>
      </c>
      <c r="AD393" s="31"/>
      <c r="AE393" s="32"/>
      <c r="AF393" s="30" t="str">
        <f>IF(ISERROR(VLOOKUP($O393&amp;$Q393&amp;$R393,[1]参照!$BH$3:$BS$27,10,0)),"",IF(VLOOKUP($O393&amp;$Q393&amp;$R393,[1]参照!$BH$3:$BS$27,10,0)=0,"",VLOOKUP($O393&amp;$Q393&amp;$R393,[1]参照!$BH$3:$BS$27,10,0)))</f>
        <v/>
      </c>
      <c r="AG393" s="30" t="str">
        <f>IF(ISERROR(VLOOKUP($O393&amp;$Q393&amp;$R393,[1]参照!$BH$3:$BS$27,6,0)),"",IF(VLOOKUP($O393&amp;$Q393&amp;$R393,[1]参照!$BH$3:$BS$27,6,0)=0,"",VLOOKUP($O393&amp;$Q393&amp;$R393,[1]参照!$BH$3:$BS$27,6,0)))</f>
        <v/>
      </c>
      <c r="AH393" s="31"/>
      <c r="AI393" s="32"/>
      <c r="AJ393" s="30" t="str">
        <f>IF(ISERROR(VLOOKUP($O393&amp;$Q393&amp;$R393,[1]参照!$BH$3:$BS$27,11,0)),"",IF(VLOOKUP($O393&amp;$Q393&amp;$R393,[1]参照!$BH$3:$BS$27,11,0)=0,"",VLOOKUP($O393&amp;$Q393&amp;$R393,[1]参照!$BH$3:$BS$27,11,0)))</f>
        <v/>
      </c>
      <c r="AK393" s="30" t="str">
        <f>IF(ISERROR(VLOOKUP($O393&amp;$Q393&amp;$R393,[1]参照!$BH$3:$BS$27,7,0)),"",IF(VLOOKUP($O393&amp;$Q393&amp;$R393,[1]参照!$BH$3:$BS$27,7,0)=0,"",VLOOKUP($O393&amp;$Q393&amp;$R393,[1]参照!$BH$3:$BS$27,7,0)))</f>
        <v/>
      </c>
      <c r="AL393" s="31"/>
      <c r="AM393" s="32"/>
      <c r="AN393" s="30" t="str">
        <f>IF(ISERROR(VLOOKUP($O393&amp;$Q393&amp;$R393,[1]参照!$BH$3:$BS$27,12,0)),"",IF(VLOOKUP($O393&amp;$Q393&amp;$R393,[1]参照!$BH$3:$BS$27,12,0)=0,"",VLOOKUP($O393&amp;$Q393&amp;$R393,[1]参照!$BH$3:$BS$27,12,0)))</f>
        <v/>
      </c>
      <c r="AO393" s="33"/>
      <c r="AP393" s="34"/>
    </row>
    <row r="394" spans="1:42" ht="21.75" customHeight="1">
      <c r="A394" s="24" t="str">
        <f>[1]表紙!$H$11</f>
        <v>28365</v>
      </c>
      <c r="B394" s="25"/>
      <c r="C394" s="26">
        <v>391</v>
      </c>
      <c r="D394" s="27" t="str">
        <f>IFERROR(VLOOKUP($A394&amp;"-"&amp;[1]★回答入力シート!$F394,[1]参照!$K$3:$N$11968,4,0),"")</f>
        <v/>
      </c>
      <c r="E394" s="27" t="s">
        <v>39</v>
      </c>
      <c r="F394" s="28"/>
      <c r="G394" s="27" t="s">
        <v>40</v>
      </c>
      <c r="H394" s="28"/>
      <c r="I394" s="27" t="s">
        <v>41</v>
      </c>
      <c r="J394" s="27" t="s">
        <v>39</v>
      </c>
      <c r="K394" s="28"/>
      <c r="L394" s="27" t="s">
        <v>40</v>
      </c>
      <c r="M394" s="28"/>
      <c r="N394" s="27" t="s">
        <v>41</v>
      </c>
      <c r="O394" s="28"/>
      <c r="P394" s="29" t="str">
        <f>IF(D394="","",IF(VLOOKUP($D394,[1]参照!$N$3:$O$11968,2,0)=0,"",VLOOKUP($D394,[1]参照!$N$3:$O$11968,2,0)))</f>
        <v/>
      </c>
      <c r="Q394" s="28"/>
      <c r="R394" s="28"/>
      <c r="S394" s="25"/>
      <c r="T394" s="25"/>
      <c r="U394" s="30" t="str">
        <f>IF(ISERROR(VLOOKUP($O394&amp;$Q394&amp;$R394,[1]参照!$BH$3:$BS$27,3,0)),"",IF(VLOOKUP($O394&amp;$Q394&amp;$R394,[1]参照!$BH$3:$BS$27,3,0)=0,"",VLOOKUP($O394&amp;$Q394&amp;$R394,[1]参照!$BH$3:$BS$27,3,0)))</f>
        <v/>
      </c>
      <c r="V394" s="31"/>
      <c r="W394" s="32"/>
      <c r="X394" s="30" t="str">
        <f>IF(ISERROR(VLOOKUP($O394&amp;$Q394&amp;$R394,[1]参照!$BH$3:$BS$27,8,0)),"",IF(VLOOKUP($O394&amp;$Q394&amp;$R394,[1]参照!$BH$3:$BS$27,8,0)=0,"",VLOOKUP($O394&amp;$Q394&amp;$R394,[1]参照!$BH$3:$BS$27,8,0)))</f>
        <v/>
      </c>
      <c r="Y394" s="30" t="str">
        <f>IF(ISERROR(VLOOKUP($O394&amp;$Q394&amp;$R394,[1]参照!$BH$3:$BS$27,4,0)),"",IF(VLOOKUP($O394&amp;$Q394&amp;$R394,[1]参照!$BH$3:$BS$27,4,0)=0,"",VLOOKUP($O394&amp;$Q394&amp;$R394,[1]参照!$BH$3:$BS$27,4,0)))</f>
        <v/>
      </c>
      <c r="Z394" s="31"/>
      <c r="AA394" s="32"/>
      <c r="AB394" s="30" t="str">
        <f>IF(ISERROR(VLOOKUP($O394&amp;$Q394&amp;$R394,[1]参照!$BH$3:$BS$27,9,0)),"",IF(VLOOKUP($O394&amp;$Q394&amp;$R394,[1]参照!$BH$3:$BS$27,9,0)=0,"",VLOOKUP($O394&amp;$Q394&amp;$R394,[1]参照!$BH$3:$BS$27,9,0)))</f>
        <v/>
      </c>
      <c r="AC394" s="30" t="str">
        <f>IF(ISERROR(VLOOKUP($O394&amp;$Q394&amp;$R394,[1]参照!$BH$3:$BS$27,5,0)),"",IF(VLOOKUP($O394&amp;$Q394&amp;$R394,[1]参照!$BH$3:$BS$27,5,0)=0,"",VLOOKUP($O394&amp;$Q394&amp;$R394,[1]参照!$BH$3:$BS$27,5,0)))</f>
        <v/>
      </c>
      <c r="AD394" s="31"/>
      <c r="AE394" s="32"/>
      <c r="AF394" s="30" t="str">
        <f>IF(ISERROR(VLOOKUP($O394&amp;$Q394&amp;$R394,[1]参照!$BH$3:$BS$27,10,0)),"",IF(VLOOKUP($O394&amp;$Q394&amp;$R394,[1]参照!$BH$3:$BS$27,10,0)=0,"",VLOOKUP($O394&amp;$Q394&amp;$R394,[1]参照!$BH$3:$BS$27,10,0)))</f>
        <v/>
      </c>
      <c r="AG394" s="30" t="str">
        <f>IF(ISERROR(VLOOKUP($O394&amp;$Q394&amp;$R394,[1]参照!$BH$3:$BS$27,6,0)),"",IF(VLOOKUP($O394&amp;$Q394&amp;$R394,[1]参照!$BH$3:$BS$27,6,0)=0,"",VLOOKUP($O394&amp;$Q394&amp;$R394,[1]参照!$BH$3:$BS$27,6,0)))</f>
        <v/>
      </c>
      <c r="AH394" s="31"/>
      <c r="AI394" s="32"/>
      <c r="AJ394" s="30" t="str">
        <f>IF(ISERROR(VLOOKUP($O394&amp;$Q394&amp;$R394,[1]参照!$BH$3:$BS$27,11,0)),"",IF(VLOOKUP($O394&amp;$Q394&amp;$R394,[1]参照!$BH$3:$BS$27,11,0)=0,"",VLOOKUP($O394&amp;$Q394&amp;$R394,[1]参照!$BH$3:$BS$27,11,0)))</f>
        <v/>
      </c>
      <c r="AK394" s="30" t="str">
        <f>IF(ISERROR(VLOOKUP($O394&amp;$Q394&amp;$R394,[1]参照!$BH$3:$BS$27,7,0)),"",IF(VLOOKUP($O394&amp;$Q394&amp;$R394,[1]参照!$BH$3:$BS$27,7,0)=0,"",VLOOKUP($O394&amp;$Q394&amp;$R394,[1]参照!$BH$3:$BS$27,7,0)))</f>
        <v/>
      </c>
      <c r="AL394" s="31"/>
      <c r="AM394" s="32"/>
      <c r="AN394" s="30" t="str">
        <f>IF(ISERROR(VLOOKUP($O394&amp;$Q394&amp;$R394,[1]参照!$BH$3:$BS$27,12,0)),"",IF(VLOOKUP($O394&amp;$Q394&amp;$R394,[1]参照!$BH$3:$BS$27,12,0)=0,"",VLOOKUP($O394&amp;$Q394&amp;$R394,[1]参照!$BH$3:$BS$27,12,0)))</f>
        <v/>
      </c>
      <c r="AO394" s="33"/>
      <c r="AP394" s="34"/>
    </row>
    <row r="395" spans="1:42" ht="21.75" customHeight="1">
      <c r="A395" s="24" t="str">
        <f>[1]表紙!$H$11</f>
        <v>28365</v>
      </c>
      <c r="B395" s="25"/>
      <c r="C395" s="26">
        <v>392</v>
      </c>
      <c r="D395" s="27" t="str">
        <f>IFERROR(VLOOKUP($A395&amp;"-"&amp;[1]★回答入力シート!$F395,[1]参照!$K$3:$N$11968,4,0),"")</f>
        <v/>
      </c>
      <c r="E395" s="27" t="s">
        <v>39</v>
      </c>
      <c r="F395" s="28"/>
      <c r="G395" s="27" t="s">
        <v>40</v>
      </c>
      <c r="H395" s="28"/>
      <c r="I395" s="27" t="s">
        <v>41</v>
      </c>
      <c r="J395" s="27" t="s">
        <v>39</v>
      </c>
      <c r="K395" s="28"/>
      <c r="L395" s="27" t="s">
        <v>40</v>
      </c>
      <c r="M395" s="28"/>
      <c r="N395" s="27" t="s">
        <v>41</v>
      </c>
      <c r="O395" s="28"/>
      <c r="P395" s="29" t="str">
        <f>IF(D395="","",IF(VLOOKUP($D395,[1]参照!$N$3:$O$11968,2,0)=0,"",VLOOKUP($D395,[1]参照!$N$3:$O$11968,2,0)))</f>
        <v/>
      </c>
      <c r="Q395" s="28"/>
      <c r="R395" s="28"/>
      <c r="S395" s="25"/>
      <c r="T395" s="25"/>
      <c r="U395" s="30" t="str">
        <f>IF(ISERROR(VLOOKUP($O395&amp;$Q395&amp;$R395,[1]参照!$BH$3:$BS$27,3,0)),"",IF(VLOOKUP($O395&amp;$Q395&amp;$R395,[1]参照!$BH$3:$BS$27,3,0)=0,"",VLOOKUP($O395&amp;$Q395&amp;$R395,[1]参照!$BH$3:$BS$27,3,0)))</f>
        <v/>
      </c>
      <c r="V395" s="31"/>
      <c r="W395" s="32"/>
      <c r="X395" s="30" t="str">
        <f>IF(ISERROR(VLOOKUP($O395&amp;$Q395&amp;$R395,[1]参照!$BH$3:$BS$27,8,0)),"",IF(VLOOKUP($O395&amp;$Q395&amp;$R395,[1]参照!$BH$3:$BS$27,8,0)=0,"",VLOOKUP($O395&amp;$Q395&amp;$R395,[1]参照!$BH$3:$BS$27,8,0)))</f>
        <v/>
      </c>
      <c r="Y395" s="30" t="str">
        <f>IF(ISERROR(VLOOKUP($O395&amp;$Q395&amp;$R395,[1]参照!$BH$3:$BS$27,4,0)),"",IF(VLOOKUP($O395&amp;$Q395&amp;$R395,[1]参照!$BH$3:$BS$27,4,0)=0,"",VLOOKUP($O395&amp;$Q395&amp;$R395,[1]参照!$BH$3:$BS$27,4,0)))</f>
        <v/>
      </c>
      <c r="Z395" s="31"/>
      <c r="AA395" s="32"/>
      <c r="AB395" s="30" t="str">
        <f>IF(ISERROR(VLOOKUP($O395&amp;$Q395&amp;$R395,[1]参照!$BH$3:$BS$27,9,0)),"",IF(VLOOKUP($O395&amp;$Q395&amp;$R395,[1]参照!$BH$3:$BS$27,9,0)=0,"",VLOOKUP($O395&amp;$Q395&amp;$R395,[1]参照!$BH$3:$BS$27,9,0)))</f>
        <v/>
      </c>
      <c r="AC395" s="30" t="str">
        <f>IF(ISERROR(VLOOKUP($O395&amp;$Q395&amp;$R395,[1]参照!$BH$3:$BS$27,5,0)),"",IF(VLOOKUP($O395&amp;$Q395&amp;$R395,[1]参照!$BH$3:$BS$27,5,0)=0,"",VLOOKUP($O395&amp;$Q395&amp;$R395,[1]参照!$BH$3:$BS$27,5,0)))</f>
        <v/>
      </c>
      <c r="AD395" s="31"/>
      <c r="AE395" s="32"/>
      <c r="AF395" s="30" t="str">
        <f>IF(ISERROR(VLOOKUP($O395&amp;$Q395&amp;$R395,[1]参照!$BH$3:$BS$27,10,0)),"",IF(VLOOKUP($O395&amp;$Q395&amp;$R395,[1]参照!$BH$3:$BS$27,10,0)=0,"",VLOOKUP($O395&amp;$Q395&amp;$R395,[1]参照!$BH$3:$BS$27,10,0)))</f>
        <v/>
      </c>
      <c r="AG395" s="30" t="str">
        <f>IF(ISERROR(VLOOKUP($O395&amp;$Q395&amp;$R395,[1]参照!$BH$3:$BS$27,6,0)),"",IF(VLOOKUP($O395&amp;$Q395&amp;$R395,[1]参照!$BH$3:$BS$27,6,0)=0,"",VLOOKUP($O395&amp;$Q395&amp;$R395,[1]参照!$BH$3:$BS$27,6,0)))</f>
        <v/>
      </c>
      <c r="AH395" s="31"/>
      <c r="AI395" s="32"/>
      <c r="AJ395" s="30" t="str">
        <f>IF(ISERROR(VLOOKUP($O395&amp;$Q395&amp;$R395,[1]参照!$BH$3:$BS$27,11,0)),"",IF(VLOOKUP($O395&amp;$Q395&amp;$R395,[1]参照!$BH$3:$BS$27,11,0)=0,"",VLOOKUP($O395&amp;$Q395&amp;$R395,[1]参照!$BH$3:$BS$27,11,0)))</f>
        <v/>
      </c>
      <c r="AK395" s="30" t="str">
        <f>IF(ISERROR(VLOOKUP($O395&amp;$Q395&amp;$R395,[1]参照!$BH$3:$BS$27,7,0)),"",IF(VLOOKUP($O395&amp;$Q395&amp;$R395,[1]参照!$BH$3:$BS$27,7,0)=0,"",VLOOKUP($O395&amp;$Q395&amp;$R395,[1]参照!$BH$3:$BS$27,7,0)))</f>
        <v/>
      </c>
      <c r="AL395" s="31"/>
      <c r="AM395" s="32"/>
      <c r="AN395" s="30" t="str">
        <f>IF(ISERROR(VLOOKUP($O395&amp;$Q395&amp;$R395,[1]参照!$BH$3:$BS$27,12,0)),"",IF(VLOOKUP($O395&amp;$Q395&amp;$R395,[1]参照!$BH$3:$BS$27,12,0)=0,"",VLOOKUP($O395&amp;$Q395&amp;$R395,[1]参照!$BH$3:$BS$27,12,0)))</f>
        <v/>
      </c>
      <c r="AO395" s="33"/>
      <c r="AP395" s="34"/>
    </row>
    <row r="396" spans="1:42" ht="21.75" customHeight="1">
      <c r="A396" s="24" t="str">
        <f>[1]表紙!$H$11</f>
        <v>28365</v>
      </c>
      <c r="B396" s="25"/>
      <c r="C396" s="26">
        <v>393</v>
      </c>
      <c r="D396" s="27" t="str">
        <f>IFERROR(VLOOKUP($A396&amp;"-"&amp;[1]★回答入力シート!$F396,[1]参照!$K$3:$N$11968,4,0),"")</f>
        <v/>
      </c>
      <c r="E396" s="27" t="s">
        <v>39</v>
      </c>
      <c r="F396" s="28"/>
      <c r="G396" s="27" t="s">
        <v>40</v>
      </c>
      <c r="H396" s="28"/>
      <c r="I396" s="27" t="s">
        <v>41</v>
      </c>
      <c r="J396" s="27" t="s">
        <v>39</v>
      </c>
      <c r="K396" s="28"/>
      <c r="L396" s="27" t="s">
        <v>40</v>
      </c>
      <c r="M396" s="28"/>
      <c r="N396" s="27" t="s">
        <v>41</v>
      </c>
      <c r="O396" s="28"/>
      <c r="P396" s="29" t="str">
        <f>IF(D396="","",IF(VLOOKUP($D396,[1]参照!$N$3:$O$11968,2,0)=0,"",VLOOKUP($D396,[1]参照!$N$3:$O$11968,2,0)))</f>
        <v/>
      </c>
      <c r="Q396" s="28"/>
      <c r="R396" s="28"/>
      <c r="S396" s="25"/>
      <c r="T396" s="25"/>
      <c r="U396" s="30" t="str">
        <f>IF(ISERROR(VLOOKUP($O396&amp;$Q396&amp;$R396,[1]参照!$BH$3:$BS$27,3,0)),"",IF(VLOOKUP($O396&amp;$Q396&amp;$R396,[1]参照!$BH$3:$BS$27,3,0)=0,"",VLOOKUP($O396&amp;$Q396&amp;$R396,[1]参照!$BH$3:$BS$27,3,0)))</f>
        <v/>
      </c>
      <c r="V396" s="31"/>
      <c r="W396" s="32"/>
      <c r="X396" s="30" t="str">
        <f>IF(ISERROR(VLOOKUP($O396&amp;$Q396&amp;$R396,[1]参照!$BH$3:$BS$27,8,0)),"",IF(VLOOKUP($O396&amp;$Q396&amp;$R396,[1]参照!$BH$3:$BS$27,8,0)=0,"",VLOOKUP($O396&amp;$Q396&amp;$R396,[1]参照!$BH$3:$BS$27,8,0)))</f>
        <v/>
      </c>
      <c r="Y396" s="30" t="str">
        <f>IF(ISERROR(VLOOKUP($O396&amp;$Q396&amp;$R396,[1]参照!$BH$3:$BS$27,4,0)),"",IF(VLOOKUP($O396&amp;$Q396&amp;$R396,[1]参照!$BH$3:$BS$27,4,0)=0,"",VLOOKUP($O396&amp;$Q396&amp;$R396,[1]参照!$BH$3:$BS$27,4,0)))</f>
        <v/>
      </c>
      <c r="Z396" s="31"/>
      <c r="AA396" s="32"/>
      <c r="AB396" s="30" t="str">
        <f>IF(ISERROR(VLOOKUP($O396&amp;$Q396&amp;$R396,[1]参照!$BH$3:$BS$27,9,0)),"",IF(VLOOKUP($O396&amp;$Q396&amp;$R396,[1]参照!$BH$3:$BS$27,9,0)=0,"",VLOOKUP($O396&amp;$Q396&amp;$R396,[1]参照!$BH$3:$BS$27,9,0)))</f>
        <v/>
      </c>
      <c r="AC396" s="30" t="str">
        <f>IF(ISERROR(VLOOKUP($O396&amp;$Q396&amp;$R396,[1]参照!$BH$3:$BS$27,5,0)),"",IF(VLOOKUP($O396&amp;$Q396&amp;$R396,[1]参照!$BH$3:$BS$27,5,0)=0,"",VLOOKUP($O396&amp;$Q396&amp;$R396,[1]参照!$BH$3:$BS$27,5,0)))</f>
        <v/>
      </c>
      <c r="AD396" s="31"/>
      <c r="AE396" s="32"/>
      <c r="AF396" s="30" t="str">
        <f>IF(ISERROR(VLOOKUP($O396&amp;$Q396&amp;$R396,[1]参照!$BH$3:$BS$27,10,0)),"",IF(VLOOKUP($O396&amp;$Q396&amp;$R396,[1]参照!$BH$3:$BS$27,10,0)=0,"",VLOOKUP($O396&amp;$Q396&amp;$R396,[1]参照!$BH$3:$BS$27,10,0)))</f>
        <v/>
      </c>
      <c r="AG396" s="30" t="str">
        <f>IF(ISERROR(VLOOKUP($O396&amp;$Q396&amp;$R396,[1]参照!$BH$3:$BS$27,6,0)),"",IF(VLOOKUP($O396&amp;$Q396&amp;$R396,[1]参照!$BH$3:$BS$27,6,0)=0,"",VLOOKUP($O396&amp;$Q396&amp;$R396,[1]参照!$BH$3:$BS$27,6,0)))</f>
        <v/>
      </c>
      <c r="AH396" s="31"/>
      <c r="AI396" s="32"/>
      <c r="AJ396" s="30" t="str">
        <f>IF(ISERROR(VLOOKUP($O396&amp;$Q396&amp;$R396,[1]参照!$BH$3:$BS$27,11,0)),"",IF(VLOOKUP($O396&amp;$Q396&amp;$R396,[1]参照!$BH$3:$BS$27,11,0)=0,"",VLOOKUP($O396&amp;$Q396&amp;$R396,[1]参照!$BH$3:$BS$27,11,0)))</f>
        <v/>
      </c>
      <c r="AK396" s="30" t="str">
        <f>IF(ISERROR(VLOOKUP($O396&amp;$Q396&amp;$R396,[1]参照!$BH$3:$BS$27,7,0)),"",IF(VLOOKUP($O396&amp;$Q396&amp;$R396,[1]参照!$BH$3:$BS$27,7,0)=0,"",VLOOKUP($O396&amp;$Q396&amp;$R396,[1]参照!$BH$3:$BS$27,7,0)))</f>
        <v/>
      </c>
      <c r="AL396" s="31"/>
      <c r="AM396" s="32"/>
      <c r="AN396" s="30" t="str">
        <f>IF(ISERROR(VLOOKUP($O396&amp;$Q396&amp;$R396,[1]参照!$BH$3:$BS$27,12,0)),"",IF(VLOOKUP($O396&amp;$Q396&amp;$R396,[1]参照!$BH$3:$BS$27,12,0)=0,"",VLOOKUP($O396&amp;$Q396&amp;$R396,[1]参照!$BH$3:$BS$27,12,0)))</f>
        <v/>
      </c>
      <c r="AO396" s="33"/>
      <c r="AP396" s="34"/>
    </row>
    <row r="397" spans="1:42" ht="21.75" customHeight="1">
      <c r="A397" s="24" t="str">
        <f>[1]表紙!$H$11</f>
        <v>28365</v>
      </c>
      <c r="B397" s="25"/>
      <c r="C397" s="26">
        <v>394</v>
      </c>
      <c r="D397" s="27" t="str">
        <f>IFERROR(VLOOKUP($A397&amp;"-"&amp;[1]★回答入力シート!$F397,[1]参照!$K$3:$N$11968,4,0),"")</f>
        <v/>
      </c>
      <c r="E397" s="27" t="s">
        <v>39</v>
      </c>
      <c r="F397" s="28"/>
      <c r="G397" s="27" t="s">
        <v>40</v>
      </c>
      <c r="H397" s="28"/>
      <c r="I397" s="27" t="s">
        <v>41</v>
      </c>
      <c r="J397" s="27" t="s">
        <v>39</v>
      </c>
      <c r="K397" s="28"/>
      <c r="L397" s="27" t="s">
        <v>40</v>
      </c>
      <c r="M397" s="28"/>
      <c r="N397" s="27" t="s">
        <v>41</v>
      </c>
      <c r="O397" s="28"/>
      <c r="P397" s="29" t="str">
        <f>IF(D397="","",IF(VLOOKUP($D397,[1]参照!$N$3:$O$11968,2,0)=0,"",VLOOKUP($D397,[1]参照!$N$3:$O$11968,2,0)))</f>
        <v/>
      </c>
      <c r="Q397" s="28"/>
      <c r="R397" s="28"/>
      <c r="S397" s="25"/>
      <c r="T397" s="25"/>
      <c r="U397" s="30" t="str">
        <f>IF(ISERROR(VLOOKUP($O397&amp;$Q397&amp;$R397,[1]参照!$BH$3:$BS$27,3,0)),"",IF(VLOOKUP($O397&amp;$Q397&amp;$R397,[1]参照!$BH$3:$BS$27,3,0)=0,"",VLOOKUP($O397&amp;$Q397&amp;$R397,[1]参照!$BH$3:$BS$27,3,0)))</f>
        <v/>
      </c>
      <c r="V397" s="31"/>
      <c r="W397" s="32"/>
      <c r="X397" s="30" t="str">
        <f>IF(ISERROR(VLOOKUP($O397&amp;$Q397&amp;$R397,[1]参照!$BH$3:$BS$27,8,0)),"",IF(VLOOKUP($O397&amp;$Q397&amp;$R397,[1]参照!$BH$3:$BS$27,8,0)=0,"",VLOOKUP($O397&amp;$Q397&amp;$R397,[1]参照!$BH$3:$BS$27,8,0)))</f>
        <v/>
      </c>
      <c r="Y397" s="30" t="str">
        <f>IF(ISERROR(VLOOKUP($O397&amp;$Q397&amp;$R397,[1]参照!$BH$3:$BS$27,4,0)),"",IF(VLOOKUP($O397&amp;$Q397&amp;$R397,[1]参照!$BH$3:$BS$27,4,0)=0,"",VLOOKUP($O397&amp;$Q397&amp;$R397,[1]参照!$BH$3:$BS$27,4,0)))</f>
        <v/>
      </c>
      <c r="Z397" s="31"/>
      <c r="AA397" s="32"/>
      <c r="AB397" s="30" t="str">
        <f>IF(ISERROR(VLOOKUP($O397&amp;$Q397&amp;$R397,[1]参照!$BH$3:$BS$27,9,0)),"",IF(VLOOKUP($O397&amp;$Q397&amp;$R397,[1]参照!$BH$3:$BS$27,9,0)=0,"",VLOOKUP($O397&amp;$Q397&amp;$R397,[1]参照!$BH$3:$BS$27,9,0)))</f>
        <v/>
      </c>
      <c r="AC397" s="30" t="str">
        <f>IF(ISERROR(VLOOKUP($O397&amp;$Q397&amp;$R397,[1]参照!$BH$3:$BS$27,5,0)),"",IF(VLOOKUP($O397&amp;$Q397&amp;$R397,[1]参照!$BH$3:$BS$27,5,0)=0,"",VLOOKUP($O397&amp;$Q397&amp;$R397,[1]参照!$BH$3:$BS$27,5,0)))</f>
        <v/>
      </c>
      <c r="AD397" s="31"/>
      <c r="AE397" s="32"/>
      <c r="AF397" s="30" t="str">
        <f>IF(ISERROR(VLOOKUP($O397&amp;$Q397&amp;$R397,[1]参照!$BH$3:$BS$27,10,0)),"",IF(VLOOKUP($O397&amp;$Q397&amp;$R397,[1]参照!$BH$3:$BS$27,10,0)=0,"",VLOOKUP($O397&amp;$Q397&amp;$R397,[1]参照!$BH$3:$BS$27,10,0)))</f>
        <v/>
      </c>
      <c r="AG397" s="30" t="str">
        <f>IF(ISERROR(VLOOKUP($O397&amp;$Q397&amp;$R397,[1]参照!$BH$3:$BS$27,6,0)),"",IF(VLOOKUP($O397&amp;$Q397&amp;$R397,[1]参照!$BH$3:$BS$27,6,0)=0,"",VLOOKUP($O397&amp;$Q397&amp;$R397,[1]参照!$BH$3:$BS$27,6,0)))</f>
        <v/>
      </c>
      <c r="AH397" s="31"/>
      <c r="AI397" s="32"/>
      <c r="AJ397" s="30" t="str">
        <f>IF(ISERROR(VLOOKUP($O397&amp;$Q397&amp;$R397,[1]参照!$BH$3:$BS$27,11,0)),"",IF(VLOOKUP($O397&amp;$Q397&amp;$R397,[1]参照!$BH$3:$BS$27,11,0)=0,"",VLOOKUP($O397&amp;$Q397&amp;$R397,[1]参照!$BH$3:$BS$27,11,0)))</f>
        <v/>
      </c>
      <c r="AK397" s="30" t="str">
        <f>IF(ISERROR(VLOOKUP($O397&amp;$Q397&amp;$R397,[1]参照!$BH$3:$BS$27,7,0)),"",IF(VLOOKUP($O397&amp;$Q397&amp;$R397,[1]参照!$BH$3:$BS$27,7,0)=0,"",VLOOKUP($O397&amp;$Q397&amp;$R397,[1]参照!$BH$3:$BS$27,7,0)))</f>
        <v/>
      </c>
      <c r="AL397" s="31"/>
      <c r="AM397" s="32"/>
      <c r="AN397" s="30" t="str">
        <f>IF(ISERROR(VLOOKUP($O397&amp;$Q397&amp;$R397,[1]参照!$BH$3:$BS$27,12,0)),"",IF(VLOOKUP($O397&amp;$Q397&amp;$R397,[1]参照!$BH$3:$BS$27,12,0)=0,"",VLOOKUP($O397&amp;$Q397&amp;$R397,[1]参照!$BH$3:$BS$27,12,0)))</f>
        <v/>
      </c>
      <c r="AO397" s="33"/>
      <c r="AP397" s="34"/>
    </row>
    <row r="398" spans="1:42" ht="21.75" customHeight="1">
      <c r="A398" s="24" t="str">
        <f>[1]表紙!$H$11</f>
        <v>28365</v>
      </c>
      <c r="B398" s="25"/>
      <c r="C398" s="26">
        <v>395</v>
      </c>
      <c r="D398" s="27" t="str">
        <f>IFERROR(VLOOKUP($A398&amp;"-"&amp;[1]★回答入力シート!$F398,[1]参照!$K$3:$N$11968,4,0),"")</f>
        <v/>
      </c>
      <c r="E398" s="27" t="s">
        <v>39</v>
      </c>
      <c r="F398" s="28"/>
      <c r="G398" s="27" t="s">
        <v>40</v>
      </c>
      <c r="H398" s="28"/>
      <c r="I398" s="27" t="s">
        <v>41</v>
      </c>
      <c r="J398" s="27" t="s">
        <v>39</v>
      </c>
      <c r="K398" s="28"/>
      <c r="L398" s="27" t="s">
        <v>40</v>
      </c>
      <c r="M398" s="28"/>
      <c r="N398" s="27" t="s">
        <v>41</v>
      </c>
      <c r="O398" s="28"/>
      <c r="P398" s="29" t="str">
        <f>IF(D398="","",IF(VLOOKUP($D398,[1]参照!$N$3:$O$11968,2,0)=0,"",VLOOKUP($D398,[1]参照!$N$3:$O$11968,2,0)))</f>
        <v/>
      </c>
      <c r="Q398" s="28"/>
      <c r="R398" s="28"/>
      <c r="S398" s="25"/>
      <c r="T398" s="25"/>
      <c r="U398" s="30" t="str">
        <f>IF(ISERROR(VLOOKUP($O398&amp;$Q398&amp;$R398,[1]参照!$BH$3:$BS$27,3,0)),"",IF(VLOOKUP($O398&amp;$Q398&amp;$R398,[1]参照!$BH$3:$BS$27,3,0)=0,"",VLOOKUP($O398&amp;$Q398&amp;$R398,[1]参照!$BH$3:$BS$27,3,0)))</f>
        <v/>
      </c>
      <c r="V398" s="31"/>
      <c r="W398" s="32"/>
      <c r="X398" s="30" t="str">
        <f>IF(ISERROR(VLOOKUP($O398&amp;$Q398&amp;$R398,[1]参照!$BH$3:$BS$27,8,0)),"",IF(VLOOKUP($O398&amp;$Q398&amp;$R398,[1]参照!$BH$3:$BS$27,8,0)=0,"",VLOOKUP($O398&amp;$Q398&amp;$R398,[1]参照!$BH$3:$BS$27,8,0)))</f>
        <v/>
      </c>
      <c r="Y398" s="30" t="str">
        <f>IF(ISERROR(VLOOKUP($O398&amp;$Q398&amp;$R398,[1]参照!$BH$3:$BS$27,4,0)),"",IF(VLOOKUP($O398&amp;$Q398&amp;$R398,[1]参照!$BH$3:$BS$27,4,0)=0,"",VLOOKUP($O398&amp;$Q398&amp;$R398,[1]参照!$BH$3:$BS$27,4,0)))</f>
        <v/>
      </c>
      <c r="Z398" s="31"/>
      <c r="AA398" s="32"/>
      <c r="AB398" s="30" t="str">
        <f>IF(ISERROR(VLOOKUP($O398&amp;$Q398&amp;$R398,[1]参照!$BH$3:$BS$27,9,0)),"",IF(VLOOKUP($O398&amp;$Q398&amp;$R398,[1]参照!$BH$3:$BS$27,9,0)=0,"",VLOOKUP($O398&amp;$Q398&amp;$R398,[1]参照!$BH$3:$BS$27,9,0)))</f>
        <v/>
      </c>
      <c r="AC398" s="30" t="str">
        <f>IF(ISERROR(VLOOKUP($O398&amp;$Q398&amp;$R398,[1]参照!$BH$3:$BS$27,5,0)),"",IF(VLOOKUP($O398&amp;$Q398&amp;$R398,[1]参照!$BH$3:$BS$27,5,0)=0,"",VLOOKUP($O398&amp;$Q398&amp;$R398,[1]参照!$BH$3:$BS$27,5,0)))</f>
        <v/>
      </c>
      <c r="AD398" s="31"/>
      <c r="AE398" s="32"/>
      <c r="AF398" s="30" t="str">
        <f>IF(ISERROR(VLOOKUP($O398&amp;$Q398&amp;$R398,[1]参照!$BH$3:$BS$27,10,0)),"",IF(VLOOKUP($O398&amp;$Q398&amp;$R398,[1]参照!$BH$3:$BS$27,10,0)=0,"",VLOOKUP($O398&amp;$Q398&amp;$R398,[1]参照!$BH$3:$BS$27,10,0)))</f>
        <v/>
      </c>
      <c r="AG398" s="30" t="str">
        <f>IF(ISERROR(VLOOKUP($O398&amp;$Q398&amp;$R398,[1]参照!$BH$3:$BS$27,6,0)),"",IF(VLOOKUP($O398&amp;$Q398&amp;$R398,[1]参照!$BH$3:$BS$27,6,0)=0,"",VLOOKUP($O398&amp;$Q398&amp;$R398,[1]参照!$BH$3:$BS$27,6,0)))</f>
        <v/>
      </c>
      <c r="AH398" s="31"/>
      <c r="AI398" s="32"/>
      <c r="AJ398" s="30" t="str">
        <f>IF(ISERROR(VLOOKUP($O398&amp;$Q398&amp;$R398,[1]参照!$BH$3:$BS$27,11,0)),"",IF(VLOOKUP($O398&amp;$Q398&amp;$R398,[1]参照!$BH$3:$BS$27,11,0)=0,"",VLOOKUP($O398&amp;$Q398&amp;$R398,[1]参照!$BH$3:$BS$27,11,0)))</f>
        <v/>
      </c>
      <c r="AK398" s="30" t="str">
        <f>IF(ISERROR(VLOOKUP($O398&amp;$Q398&amp;$R398,[1]参照!$BH$3:$BS$27,7,0)),"",IF(VLOOKUP($O398&amp;$Q398&amp;$R398,[1]参照!$BH$3:$BS$27,7,0)=0,"",VLOOKUP($O398&amp;$Q398&amp;$R398,[1]参照!$BH$3:$BS$27,7,0)))</f>
        <v/>
      </c>
      <c r="AL398" s="31"/>
      <c r="AM398" s="32"/>
      <c r="AN398" s="30" t="str">
        <f>IF(ISERROR(VLOOKUP($O398&amp;$Q398&amp;$R398,[1]参照!$BH$3:$BS$27,12,0)),"",IF(VLOOKUP($O398&amp;$Q398&amp;$R398,[1]参照!$BH$3:$BS$27,12,0)=0,"",VLOOKUP($O398&amp;$Q398&amp;$R398,[1]参照!$BH$3:$BS$27,12,0)))</f>
        <v/>
      </c>
      <c r="AO398" s="33"/>
      <c r="AP398" s="34"/>
    </row>
    <row r="399" spans="1:42" ht="21.75" customHeight="1">
      <c r="A399" s="24" t="str">
        <f>[1]表紙!$H$11</f>
        <v>28365</v>
      </c>
      <c r="B399" s="25"/>
      <c r="C399" s="26">
        <v>396</v>
      </c>
      <c r="D399" s="27" t="str">
        <f>IFERROR(VLOOKUP($A399&amp;"-"&amp;[1]★回答入力シート!$F399,[1]参照!$K$3:$N$11968,4,0),"")</f>
        <v/>
      </c>
      <c r="E399" s="27" t="s">
        <v>39</v>
      </c>
      <c r="F399" s="28"/>
      <c r="G399" s="27" t="s">
        <v>40</v>
      </c>
      <c r="H399" s="28"/>
      <c r="I399" s="27" t="s">
        <v>41</v>
      </c>
      <c r="J399" s="27" t="s">
        <v>39</v>
      </c>
      <c r="K399" s="28"/>
      <c r="L399" s="27" t="s">
        <v>40</v>
      </c>
      <c r="M399" s="28"/>
      <c r="N399" s="27" t="s">
        <v>41</v>
      </c>
      <c r="O399" s="28"/>
      <c r="P399" s="29" t="str">
        <f>IF(D399="","",IF(VLOOKUP($D399,[1]参照!$N$3:$O$11968,2,0)=0,"",VLOOKUP($D399,[1]参照!$N$3:$O$11968,2,0)))</f>
        <v/>
      </c>
      <c r="Q399" s="28"/>
      <c r="R399" s="28"/>
      <c r="S399" s="25"/>
      <c r="T399" s="25"/>
      <c r="U399" s="30" t="str">
        <f>IF(ISERROR(VLOOKUP($O399&amp;$Q399&amp;$R399,[1]参照!$BH$3:$BS$27,3,0)),"",IF(VLOOKUP($O399&amp;$Q399&amp;$R399,[1]参照!$BH$3:$BS$27,3,0)=0,"",VLOOKUP($O399&amp;$Q399&amp;$R399,[1]参照!$BH$3:$BS$27,3,0)))</f>
        <v/>
      </c>
      <c r="V399" s="31"/>
      <c r="W399" s="32"/>
      <c r="X399" s="30" t="str">
        <f>IF(ISERROR(VLOOKUP($O399&amp;$Q399&amp;$R399,[1]参照!$BH$3:$BS$27,8,0)),"",IF(VLOOKUP($O399&amp;$Q399&amp;$R399,[1]参照!$BH$3:$BS$27,8,0)=0,"",VLOOKUP($O399&amp;$Q399&amp;$R399,[1]参照!$BH$3:$BS$27,8,0)))</f>
        <v/>
      </c>
      <c r="Y399" s="30" t="str">
        <f>IF(ISERROR(VLOOKUP($O399&amp;$Q399&amp;$R399,[1]参照!$BH$3:$BS$27,4,0)),"",IF(VLOOKUP($O399&amp;$Q399&amp;$R399,[1]参照!$BH$3:$BS$27,4,0)=0,"",VLOOKUP($O399&amp;$Q399&amp;$R399,[1]参照!$BH$3:$BS$27,4,0)))</f>
        <v/>
      </c>
      <c r="Z399" s="31"/>
      <c r="AA399" s="32"/>
      <c r="AB399" s="30" t="str">
        <f>IF(ISERROR(VLOOKUP($O399&amp;$Q399&amp;$R399,[1]参照!$BH$3:$BS$27,9,0)),"",IF(VLOOKUP($O399&amp;$Q399&amp;$R399,[1]参照!$BH$3:$BS$27,9,0)=0,"",VLOOKUP($O399&amp;$Q399&amp;$R399,[1]参照!$BH$3:$BS$27,9,0)))</f>
        <v/>
      </c>
      <c r="AC399" s="30" t="str">
        <f>IF(ISERROR(VLOOKUP($O399&amp;$Q399&amp;$R399,[1]参照!$BH$3:$BS$27,5,0)),"",IF(VLOOKUP($O399&amp;$Q399&amp;$R399,[1]参照!$BH$3:$BS$27,5,0)=0,"",VLOOKUP($O399&amp;$Q399&amp;$R399,[1]参照!$BH$3:$BS$27,5,0)))</f>
        <v/>
      </c>
      <c r="AD399" s="31"/>
      <c r="AE399" s="32"/>
      <c r="AF399" s="30" t="str">
        <f>IF(ISERROR(VLOOKUP($O399&amp;$Q399&amp;$R399,[1]参照!$BH$3:$BS$27,10,0)),"",IF(VLOOKUP($O399&amp;$Q399&amp;$R399,[1]参照!$BH$3:$BS$27,10,0)=0,"",VLOOKUP($O399&amp;$Q399&amp;$R399,[1]参照!$BH$3:$BS$27,10,0)))</f>
        <v/>
      </c>
      <c r="AG399" s="30" t="str">
        <f>IF(ISERROR(VLOOKUP($O399&amp;$Q399&amp;$R399,[1]参照!$BH$3:$BS$27,6,0)),"",IF(VLOOKUP($O399&amp;$Q399&amp;$R399,[1]参照!$BH$3:$BS$27,6,0)=0,"",VLOOKUP($O399&amp;$Q399&amp;$R399,[1]参照!$BH$3:$BS$27,6,0)))</f>
        <v/>
      </c>
      <c r="AH399" s="31"/>
      <c r="AI399" s="32"/>
      <c r="AJ399" s="30" t="str">
        <f>IF(ISERROR(VLOOKUP($O399&amp;$Q399&amp;$R399,[1]参照!$BH$3:$BS$27,11,0)),"",IF(VLOOKUP($O399&amp;$Q399&amp;$R399,[1]参照!$BH$3:$BS$27,11,0)=0,"",VLOOKUP($O399&amp;$Q399&amp;$R399,[1]参照!$BH$3:$BS$27,11,0)))</f>
        <v/>
      </c>
      <c r="AK399" s="30" t="str">
        <f>IF(ISERROR(VLOOKUP($O399&amp;$Q399&amp;$R399,[1]参照!$BH$3:$BS$27,7,0)),"",IF(VLOOKUP($O399&amp;$Q399&amp;$R399,[1]参照!$BH$3:$BS$27,7,0)=0,"",VLOOKUP($O399&amp;$Q399&amp;$R399,[1]参照!$BH$3:$BS$27,7,0)))</f>
        <v/>
      </c>
      <c r="AL399" s="31"/>
      <c r="AM399" s="32"/>
      <c r="AN399" s="30" t="str">
        <f>IF(ISERROR(VLOOKUP($O399&amp;$Q399&amp;$R399,[1]参照!$BH$3:$BS$27,12,0)),"",IF(VLOOKUP($O399&amp;$Q399&amp;$R399,[1]参照!$BH$3:$BS$27,12,0)=0,"",VLOOKUP($O399&amp;$Q399&amp;$R399,[1]参照!$BH$3:$BS$27,12,0)))</f>
        <v/>
      </c>
      <c r="AO399" s="33"/>
      <c r="AP399" s="34"/>
    </row>
    <row r="400" spans="1:42" ht="21.75" customHeight="1">
      <c r="A400" s="24" t="str">
        <f>[1]表紙!$H$11</f>
        <v>28365</v>
      </c>
      <c r="B400" s="25"/>
      <c r="C400" s="26">
        <v>397</v>
      </c>
      <c r="D400" s="27" t="str">
        <f>IFERROR(VLOOKUP($A400&amp;"-"&amp;[1]★回答入力シート!$F400,[1]参照!$K$3:$N$11968,4,0),"")</f>
        <v/>
      </c>
      <c r="E400" s="27" t="s">
        <v>39</v>
      </c>
      <c r="F400" s="28"/>
      <c r="G400" s="27" t="s">
        <v>40</v>
      </c>
      <c r="H400" s="28"/>
      <c r="I400" s="27" t="s">
        <v>41</v>
      </c>
      <c r="J400" s="27" t="s">
        <v>39</v>
      </c>
      <c r="K400" s="28"/>
      <c r="L400" s="27" t="s">
        <v>40</v>
      </c>
      <c r="M400" s="28"/>
      <c r="N400" s="27" t="s">
        <v>41</v>
      </c>
      <c r="O400" s="28"/>
      <c r="P400" s="29" t="str">
        <f>IF(D400="","",IF(VLOOKUP($D400,[1]参照!$N$3:$O$11968,2,0)=0,"",VLOOKUP($D400,[1]参照!$N$3:$O$11968,2,0)))</f>
        <v/>
      </c>
      <c r="Q400" s="28"/>
      <c r="R400" s="28"/>
      <c r="S400" s="25"/>
      <c r="T400" s="25"/>
      <c r="U400" s="30" t="str">
        <f>IF(ISERROR(VLOOKUP($O400&amp;$Q400&amp;$R400,[1]参照!$BH$3:$BS$27,3,0)),"",IF(VLOOKUP($O400&amp;$Q400&amp;$R400,[1]参照!$BH$3:$BS$27,3,0)=0,"",VLOOKUP($O400&amp;$Q400&amp;$R400,[1]参照!$BH$3:$BS$27,3,0)))</f>
        <v/>
      </c>
      <c r="V400" s="31"/>
      <c r="W400" s="32"/>
      <c r="X400" s="30" t="str">
        <f>IF(ISERROR(VLOOKUP($O400&amp;$Q400&amp;$R400,[1]参照!$BH$3:$BS$27,8,0)),"",IF(VLOOKUP($O400&amp;$Q400&amp;$R400,[1]参照!$BH$3:$BS$27,8,0)=0,"",VLOOKUP($O400&amp;$Q400&amp;$R400,[1]参照!$BH$3:$BS$27,8,0)))</f>
        <v/>
      </c>
      <c r="Y400" s="30" t="str">
        <f>IF(ISERROR(VLOOKUP($O400&amp;$Q400&amp;$R400,[1]参照!$BH$3:$BS$27,4,0)),"",IF(VLOOKUP($O400&amp;$Q400&amp;$R400,[1]参照!$BH$3:$BS$27,4,0)=0,"",VLOOKUP($O400&amp;$Q400&amp;$R400,[1]参照!$BH$3:$BS$27,4,0)))</f>
        <v/>
      </c>
      <c r="Z400" s="31"/>
      <c r="AA400" s="32"/>
      <c r="AB400" s="30" t="str">
        <f>IF(ISERROR(VLOOKUP($O400&amp;$Q400&amp;$R400,[1]参照!$BH$3:$BS$27,9,0)),"",IF(VLOOKUP($O400&amp;$Q400&amp;$R400,[1]参照!$BH$3:$BS$27,9,0)=0,"",VLOOKUP($O400&amp;$Q400&amp;$R400,[1]参照!$BH$3:$BS$27,9,0)))</f>
        <v/>
      </c>
      <c r="AC400" s="30" t="str">
        <f>IF(ISERROR(VLOOKUP($O400&amp;$Q400&amp;$R400,[1]参照!$BH$3:$BS$27,5,0)),"",IF(VLOOKUP($O400&amp;$Q400&amp;$R400,[1]参照!$BH$3:$BS$27,5,0)=0,"",VLOOKUP($O400&amp;$Q400&amp;$R400,[1]参照!$BH$3:$BS$27,5,0)))</f>
        <v/>
      </c>
      <c r="AD400" s="31"/>
      <c r="AE400" s="32"/>
      <c r="AF400" s="30" t="str">
        <f>IF(ISERROR(VLOOKUP($O400&amp;$Q400&amp;$R400,[1]参照!$BH$3:$BS$27,10,0)),"",IF(VLOOKUP($O400&amp;$Q400&amp;$R400,[1]参照!$BH$3:$BS$27,10,0)=0,"",VLOOKUP($O400&amp;$Q400&amp;$R400,[1]参照!$BH$3:$BS$27,10,0)))</f>
        <v/>
      </c>
      <c r="AG400" s="30" t="str">
        <f>IF(ISERROR(VLOOKUP($O400&amp;$Q400&amp;$R400,[1]参照!$BH$3:$BS$27,6,0)),"",IF(VLOOKUP($O400&amp;$Q400&amp;$R400,[1]参照!$BH$3:$BS$27,6,0)=0,"",VLOOKUP($O400&amp;$Q400&amp;$R400,[1]参照!$BH$3:$BS$27,6,0)))</f>
        <v/>
      </c>
      <c r="AH400" s="31"/>
      <c r="AI400" s="32"/>
      <c r="AJ400" s="30" t="str">
        <f>IF(ISERROR(VLOOKUP($O400&amp;$Q400&amp;$R400,[1]参照!$BH$3:$BS$27,11,0)),"",IF(VLOOKUP($O400&amp;$Q400&amp;$R400,[1]参照!$BH$3:$BS$27,11,0)=0,"",VLOOKUP($O400&amp;$Q400&amp;$R400,[1]参照!$BH$3:$BS$27,11,0)))</f>
        <v/>
      </c>
      <c r="AK400" s="30" t="str">
        <f>IF(ISERROR(VLOOKUP($O400&amp;$Q400&amp;$R400,[1]参照!$BH$3:$BS$27,7,0)),"",IF(VLOOKUP($O400&amp;$Q400&amp;$R400,[1]参照!$BH$3:$BS$27,7,0)=0,"",VLOOKUP($O400&amp;$Q400&amp;$R400,[1]参照!$BH$3:$BS$27,7,0)))</f>
        <v/>
      </c>
      <c r="AL400" s="31"/>
      <c r="AM400" s="32"/>
      <c r="AN400" s="30" t="str">
        <f>IF(ISERROR(VLOOKUP($O400&amp;$Q400&amp;$R400,[1]参照!$BH$3:$BS$27,12,0)),"",IF(VLOOKUP($O400&amp;$Q400&amp;$R400,[1]参照!$BH$3:$BS$27,12,0)=0,"",VLOOKUP($O400&amp;$Q400&amp;$R400,[1]参照!$BH$3:$BS$27,12,0)))</f>
        <v/>
      </c>
      <c r="AO400" s="33"/>
      <c r="AP400" s="34"/>
    </row>
    <row r="401" spans="1:42" ht="21.75" customHeight="1">
      <c r="A401" s="24" t="str">
        <f>[1]表紙!$H$11</f>
        <v>28365</v>
      </c>
      <c r="B401" s="25"/>
      <c r="C401" s="26">
        <v>398</v>
      </c>
      <c r="D401" s="27" t="str">
        <f>IFERROR(VLOOKUP($A401&amp;"-"&amp;[1]★回答入力シート!$F401,[1]参照!$K$3:$N$11968,4,0),"")</f>
        <v/>
      </c>
      <c r="E401" s="27" t="s">
        <v>39</v>
      </c>
      <c r="F401" s="28"/>
      <c r="G401" s="27" t="s">
        <v>40</v>
      </c>
      <c r="H401" s="28"/>
      <c r="I401" s="27" t="s">
        <v>41</v>
      </c>
      <c r="J401" s="27" t="s">
        <v>39</v>
      </c>
      <c r="K401" s="28"/>
      <c r="L401" s="27" t="s">
        <v>40</v>
      </c>
      <c r="M401" s="28"/>
      <c r="N401" s="27" t="s">
        <v>41</v>
      </c>
      <c r="O401" s="28"/>
      <c r="P401" s="29" t="str">
        <f>IF(D401="","",IF(VLOOKUP($D401,[1]参照!$N$3:$O$11968,2,0)=0,"",VLOOKUP($D401,[1]参照!$N$3:$O$11968,2,0)))</f>
        <v/>
      </c>
      <c r="Q401" s="28"/>
      <c r="R401" s="28"/>
      <c r="S401" s="25"/>
      <c r="T401" s="25"/>
      <c r="U401" s="30" t="str">
        <f>IF(ISERROR(VLOOKUP($O401&amp;$Q401&amp;$R401,[1]参照!$BH$3:$BS$27,3,0)),"",IF(VLOOKUP($O401&amp;$Q401&amp;$R401,[1]参照!$BH$3:$BS$27,3,0)=0,"",VLOOKUP($O401&amp;$Q401&amp;$R401,[1]参照!$BH$3:$BS$27,3,0)))</f>
        <v/>
      </c>
      <c r="V401" s="31"/>
      <c r="W401" s="32"/>
      <c r="X401" s="30" t="str">
        <f>IF(ISERROR(VLOOKUP($O401&amp;$Q401&amp;$R401,[1]参照!$BH$3:$BS$27,8,0)),"",IF(VLOOKUP($O401&amp;$Q401&amp;$R401,[1]参照!$BH$3:$BS$27,8,0)=0,"",VLOOKUP($O401&amp;$Q401&amp;$R401,[1]参照!$BH$3:$BS$27,8,0)))</f>
        <v/>
      </c>
      <c r="Y401" s="30" t="str">
        <f>IF(ISERROR(VLOOKUP($O401&amp;$Q401&amp;$R401,[1]参照!$BH$3:$BS$27,4,0)),"",IF(VLOOKUP($O401&amp;$Q401&amp;$R401,[1]参照!$BH$3:$BS$27,4,0)=0,"",VLOOKUP($O401&amp;$Q401&amp;$R401,[1]参照!$BH$3:$BS$27,4,0)))</f>
        <v/>
      </c>
      <c r="Z401" s="31"/>
      <c r="AA401" s="32"/>
      <c r="AB401" s="30" t="str">
        <f>IF(ISERROR(VLOOKUP($O401&amp;$Q401&amp;$R401,[1]参照!$BH$3:$BS$27,9,0)),"",IF(VLOOKUP($O401&amp;$Q401&amp;$R401,[1]参照!$BH$3:$BS$27,9,0)=0,"",VLOOKUP($O401&amp;$Q401&amp;$R401,[1]参照!$BH$3:$BS$27,9,0)))</f>
        <v/>
      </c>
      <c r="AC401" s="30" t="str">
        <f>IF(ISERROR(VLOOKUP($O401&amp;$Q401&amp;$R401,[1]参照!$BH$3:$BS$27,5,0)),"",IF(VLOOKUP($O401&amp;$Q401&amp;$R401,[1]参照!$BH$3:$BS$27,5,0)=0,"",VLOOKUP($O401&amp;$Q401&amp;$R401,[1]参照!$BH$3:$BS$27,5,0)))</f>
        <v/>
      </c>
      <c r="AD401" s="31"/>
      <c r="AE401" s="32"/>
      <c r="AF401" s="30" t="str">
        <f>IF(ISERROR(VLOOKUP($O401&amp;$Q401&amp;$R401,[1]参照!$BH$3:$BS$27,10,0)),"",IF(VLOOKUP($O401&amp;$Q401&amp;$R401,[1]参照!$BH$3:$BS$27,10,0)=0,"",VLOOKUP($O401&amp;$Q401&amp;$R401,[1]参照!$BH$3:$BS$27,10,0)))</f>
        <v/>
      </c>
      <c r="AG401" s="30" t="str">
        <f>IF(ISERROR(VLOOKUP($O401&amp;$Q401&amp;$R401,[1]参照!$BH$3:$BS$27,6,0)),"",IF(VLOOKUP($O401&amp;$Q401&amp;$R401,[1]参照!$BH$3:$BS$27,6,0)=0,"",VLOOKUP($O401&amp;$Q401&amp;$R401,[1]参照!$BH$3:$BS$27,6,0)))</f>
        <v/>
      </c>
      <c r="AH401" s="31"/>
      <c r="AI401" s="32"/>
      <c r="AJ401" s="30" t="str">
        <f>IF(ISERROR(VLOOKUP($O401&amp;$Q401&amp;$R401,[1]参照!$BH$3:$BS$27,11,0)),"",IF(VLOOKUP($O401&amp;$Q401&amp;$R401,[1]参照!$BH$3:$BS$27,11,0)=0,"",VLOOKUP($O401&amp;$Q401&amp;$R401,[1]参照!$BH$3:$BS$27,11,0)))</f>
        <v/>
      </c>
      <c r="AK401" s="30" t="str">
        <f>IF(ISERROR(VLOOKUP($O401&amp;$Q401&amp;$R401,[1]参照!$BH$3:$BS$27,7,0)),"",IF(VLOOKUP($O401&amp;$Q401&amp;$R401,[1]参照!$BH$3:$BS$27,7,0)=0,"",VLOOKUP($O401&amp;$Q401&amp;$R401,[1]参照!$BH$3:$BS$27,7,0)))</f>
        <v/>
      </c>
      <c r="AL401" s="31"/>
      <c r="AM401" s="32"/>
      <c r="AN401" s="30" t="str">
        <f>IF(ISERROR(VLOOKUP($O401&amp;$Q401&amp;$R401,[1]参照!$BH$3:$BS$27,12,0)),"",IF(VLOOKUP($O401&amp;$Q401&amp;$R401,[1]参照!$BH$3:$BS$27,12,0)=0,"",VLOOKUP($O401&amp;$Q401&amp;$R401,[1]参照!$BH$3:$BS$27,12,0)))</f>
        <v/>
      </c>
      <c r="AO401" s="33"/>
      <c r="AP401" s="34"/>
    </row>
    <row r="402" spans="1:42" ht="21.75" customHeight="1">
      <c r="A402" s="24" t="str">
        <f>[1]表紙!$H$11</f>
        <v>28365</v>
      </c>
      <c r="B402" s="25"/>
      <c r="C402" s="26">
        <v>399</v>
      </c>
      <c r="D402" s="27" t="str">
        <f>IFERROR(VLOOKUP($A402&amp;"-"&amp;[1]★回答入力シート!$F402,[1]参照!$K$3:$N$11968,4,0),"")</f>
        <v/>
      </c>
      <c r="E402" s="27" t="s">
        <v>39</v>
      </c>
      <c r="F402" s="28"/>
      <c r="G402" s="27" t="s">
        <v>40</v>
      </c>
      <c r="H402" s="28"/>
      <c r="I402" s="27" t="s">
        <v>41</v>
      </c>
      <c r="J402" s="27" t="s">
        <v>39</v>
      </c>
      <c r="K402" s="28"/>
      <c r="L402" s="27" t="s">
        <v>40</v>
      </c>
      <c r="M402" s="28"/>
      <c r="N402" s="27" t="s">
        <v>41</v>
      </c>
      <c r="O402" s="28"/>
      <c r="P402" s="29" t="str">
        <f>IF(D402="","",IF(VLOOKUP($D402,[1]参照!$N$3:$O$11968,2,0)=0,"",VLOOKUP($D402,[1]参照!$N$3:$O$11968,2,0)))</f>
        <v/>
      </c>
      <c r="Q402" s="28"/>
      <c r="R402" s="28"/>
      <c r="S402" s="25"/>
      <c r="T402" s="25"/>
      <c r="U402" s="30" t="str">
        <f>IF(ISERROR(VLOOKUP($O402&amp;$Q402&amp;$R402,[1]参照!$BH$3:$BS$27,3,0)),"",IF(VLOOKUP($O402&amp;$Q402&amp;$R402,[1]参照!$BH$3:$BS$27,3,0)=0,"",VLOOKUP($O402&amp;$Q402&amp;$R402,[1]参照!$BH$3:$BS$27,3,0)))</f>
        <v/>
      </c>
      <c r="V402" s="31"/>
      <c r="W402" s="32"/>
      <c r="X402" s="30" t="str">
        <f>IF(ISERROR(VLOOKUP($O402&amp;$Q402&amp;$R402,[1]参照!$BH$3:$BS$27,8,0)),"",IF(VLOOKUP($O402&amp;$Q402&amp;$R402,[1]参照!$BH$3:$BS$27,8,0)=0,"",VLOOKUP($O402&amp;$Q402&amp;$R402,[1]参照!$BH$3:$BS$27,8,0)))</f>
        <v/>
      </c>
      <c r="Y402" s="30" t="str">
        <f>IF(ISERROR(VLOOKUP($O402&amp;$Q402&amp;$R402,[1]参照!$BH$3:$BS$27,4,0)),"",IF(VLOOKUP($O402&amp;$Q402&amp;$R402,[1]参照!$BH$3:$BS$27,4,0)=0,"",VLOOKUP($O402&amp;$Q402&amp;$R402,[1]参照!$BH$3:$BS$27,4,0)))</f>
        <v/>
      </c>
      <c r="Z402" s="31"/>
      <c r="AA402" s="32"/>
      <c r="AB402" s="30" t="str">
        <f>IF(ISERROR(VLOOKUP($O402&amp;$Q402&amp;$R402,[1]参照!$BH$3:$BS$27,9,0)),"",IF(VLOOKUP($O402&amp;$Q402&amp;$R402,[1]参照!$BH$3:$BS$27,9,0)=0,"",VLOOKUP($O402&amp;$Q402&amp;$R402,[1]参照!$BH$3:$BS$27,9,0)))</f>
        <v/>
      </c>
      <c r="AC402" s="30" t="str">
        <f>IF(ISERROR(VLOOKUP($O402&amp;$Q402&amp;$R402,[1]参照!$BH$3:$BS$27,5,0)),"",IF(VLOOKUP($O402&amp;$Q402&amp;$R402,[1]参照!$BH$3:$BS$27,5,0)=0,"",VLOOKUP($O402&amp;$Q402&amp;$R402,[1]参照!$BH$3:$BS$27,5,0)))</f>
        <v/>
      </c>
      <c r="AD402" s="31"/>
      <c r="AE402" s="32"/>
      <c r="AF402" s="30" t="str">
        <f>IF(ISERROR(VLOOKUP($O402&amp;$Q402&amp;$R402,[1]参照!$BH$3:$BS$27,10,0)),"",IF(VLOOKUP($O402&amp;$Q402&amp;$R402,[1]参照!$BH$3:$BS$27,10,0)=0,"",VLOOKUP($O402&amp;$Q402&amp;$R402,[1]参照!$BH$3:$BS$27,10,0)))</f>
        <v/>
      </c>
      <c r="AG402" s="30" t="str">
        <f>IF(ISERROR(VLOOKUP($O402&amp;$Q402&amp;$R402,[1]参照!$BH$3:$BS$27,6,0)),"",IF(VLOOKUP($O402&amp;$Q402&amp;$R402,[1]参照!$BH$3:$BS$27,6,0)=0,"",VLOOKUP($O402&amp;$Q402&amp;$R402,[1]参照!$BH$3:$BS$27,6,0)))</f>
        <v/>
      </c>
      <c r="AH402" s="31"/>
      <c r="AI402" s="32"/>
      <c r="AJ402" s="30" t="str">
        <f>IF(ISERROR(VLOOKUP($O402&amp;$Q402&amp;$R402,[1]参照!$BH$3:$BS$27,11,0)),"",IF(VLOOKUP($O402&amp;$Q402&amp;$R402,[1]参照!$BH$3:$BS$27,11,0)=0,"",VLOOKUP($O402&amp;$Q402&amp;$R402,[1]参照!$BH$3:$BS$27,11,0)))</f>
        <v/>
      </c>
      <c r="AK402" s="30" t="str">
        <f>IF(ISERROR(VLOOKUP($O402&amp;$Q402&amp;$R402,[1]参照!$BH$3:$BS$27,7,0)),"",IF(VLOOKUP($O402&amp;$Q402&amp;$R402,[1]参照!$BH$3:$BS$27,7,0)=0,"",VLOOKUP($O402&amp;$Q402&amp;$R402,[1]参照!$BH$3:$BS$27,7,0)))</f>
        <v/>
      </c>
      <c r="AL402" s="31"/>
      <c r="AM402" s="32"/>
      <c r="AN402" s="30" t="str">
        <f>IF(ISERROR(VLOOKUP($O402&amp;$Q402&amp;$R402,[1]参照!$BH$3:$BS$27,12,0)),"",IF(VLOOKUP($O402&amp;$Q402&amp;$R402,[1]参照!$BH$3:$BS$27,12,0)=0,"",VLOOKUP($O402&amp;$Q402&amp;$R402,[1]参照!$BH$3:$BS$27,12,0)))</f>
        <v/>
      </c>
      <c r="AO402" s="33"/>
      <c r="AP402" s="34"/>
    </row>
    <row r="403" spans="1:42" ht="21.75" customHeight="1">
      <c r="A403" s="24" t="str">
        <f>[1]表紙!$H$11</f>
        <v>28365</v>
      </c>
      <c r="B403" s="25"/>
      <c r="C403" s="26">
        <v>400</v>
      </c>
      <c r="D403" s="27" t="str">
        <f>IFERROR(VLOOKUP($A403&amp;"-"&amp;[1]★回答入力シート!$F403,[1]参照!$K$3:$N$11968,4,0),"")</f>
        <v/>
      </c>
      <c r="E403" s="27" t="s">
        <v>39</v>
      </c>
      <c r="F403" s="28"/>
      <c r="G403" s="27" t="s">
        <v>40</v>
      </c>
      <c r="H403" s="28"/>
      <c r="I403" s="27" t="s">
        <v>41</v>
      </c>
      <c r="J403" s="27" t="s">
        <v>39</v>
      </c>
      <c r="K403" s="28"/>
      <c r="L403" s="27" t="s">
        <v>40</v>
      </c>
      <c r="M403" s="28"/>
      <c r="N403" s="27" t="s">
        <v>41</v>
      </c>
      <c r="O403" s="28"/>
      <c r="P403" s="29" t="str">
        <f>IF(D403="","",IF(VLOOKUP($D403,[1]参照!$N$3:$O$11968,2,0)=0,"",VLOOKUP($D403,[1]参照!$N$3:$O$11968,2,0)))</f>
        <v/>
      </c>
      <c r="Q403" s="28"/>
      <c r="R403" s="28"/>
      <c r="S403" s="25"/>
      <c r="T403" s="25"/>
      <c r="U403" s="30" t="str">
        <f>IF(ISERROR(VLOOKUP($O403&amp;$Q403&amp;$R403,[1]参照!$BH$3:$BS$27,3,0)),"",IF(VLOOKUP($O403&amp;$Q403&amp;$R403,[1]参照!$BH$3:$BS$27,3,0)=0,"",VLOOKUP($O403&amp;$Q403&amp;$R403,[1]参照!$BH$3:$BS$27,3,0)))</f>
        <v/>
      </c>
      <c r="V403" s="31"/>
      <c r="W403" s="32"/>
      <c r="X403" s="30" t="str">
        <f>IF(ISERROR(VLOOKUP($O403&amp;$Q403&amp;$R403,[1]参照!$BH$3:$BS$27,8,0)),"",IF(VLOOKUP($O403&amp;$Q403&amp;$R403,[1]参照!$BH$3:$BS$27,8,0)=0,"",VLOOKUP($O403&amp;$Q403&amp;$R403,[1]参照!$BH$3:$BS$27,8,0)))</f>
        <v/>
      </c>
      <c r="Y403" s="30" t="str">
        <f>IF(ISERROR(VLOOKUP($O403&amp;$Q403&amp;$R403,[1]参照!$BH$3:$BS$27,4,0)),"",IF(VLOOKUP($O403&amp;$Q403&amp;$R403,[1]参照!$BH$3:$BS$27,4,0)=0,"",VLOOKUP($O403&amp;$Q403&amp;$R403,[1]参照!$BH$3:$BS$27,4,0)))</f>
        <v/>
      </c>
      <c r="Z403" s="31"/>
      <c r="AA403" s="32"/>
      <c r="AB403" s="30" t="str">
        <f>IF(ISERROR(VLOOKUP($O403&amp;$Q403&amp;$R403,[1]参照!$BH$3:$BS$27,9,0)),"",IF(VLOOKUP($O403&amp;$Q403&amp;$R403,[1]参照!$BH$3:$BS$27,9,0)=0,"",VLOOKUP($O403&amp;$Q403&amp;$R403,[1]参照!$BH$3:$BS$27,9,0)))</f>
        <v/>
      </c>
      <c r="AC403" s="30" t="str">
        <f>IF(ISERROR(VLOOKUP($O403&amp;$Q403&amp;$R403,[1]参照!$BH$3:$BS$27,5,0)),"",IF(VLOOKUP($O403&amp;$Q403&amp;$R403,[1]参照!$BH$3:$BS$27,5,0)=0,"",VLOOKUP($O403&amp;$Q403&amp;$R403,[1]参照!$BH$3:$BS$27,5,0)))</f>
        <v/>
      </c>
      <c r="AD403" s="31"/>
      <c r="AE403" s="32"/>
      <c r="AF403" s="30" t="str">
        <f>IF(ISERROR(VLOOKUP($O403&amp;$Q403&amp;$R403,[1]参照!$BH$3:$BS$27,10,0)),"",IF(VLOOKUP($O403&amp;$Q403&amp;$R403,[1]参照!$BH$3:$BS$27,10,0)=0,"",VLOOKUP($O403&amp;$Q403&amp;$R403,[1]参照!$BH$3:$BS$27,10,0)))</f>
        <v/>
      </c>
      <c r="AG403" s="30" t="str">
        <f>IF(ISERROR(VLOOKUP($O403&amp;$Q403&amp;$R403,[1]参照!$BH$3:$BS$27,6,0)),"",IF(VLOOKUP($O403&amp;$Q403&amp;$R403,[1]参照!$BH$3:$BS$27,6,0)=0,"",VLOOKUP($O403&amp;$Q403&amp;$R403,[1]参照!$BH$3:$BS$27,6,0)))</f>
        <v/>
      </c>
      <c r="AH403" s="31"/>
      <c r="AI403" s="32"/>
      <c r="AJ403" s="30" t="str">
        <f>IF(ISERROR(VLOOKUP($O403&amp;$Q403&amp;$R403,[1]参照!$BH$3:$BS$27,11,0)),"",IF(VLOOKUP($O403&amp;$Q403&amp;$R403,[1]参照!$BH$3:$BS$27,11,0)=0,"",VLOOKUP($O403&amp;$Q403&amp;$R403,[1]参照!$BH$3:$BS$27,11,0)))</f>
        <v/>
      </c>
      <c r="AK403" s="30" t="str">
        <f>IF(ISERROR(VLOOKUP($O403&amp;$Q403&amp;$R403,[1]参照!$BH$3:$BS$27,7,0)),"",IF(VLOOKUP($O403&amp;$Q403&amp;$R403,[1]参照!$BH$3:$BS$27,7,0)=0,"",VLOOKUP($O403&amp;$Q403&amp;$R403,[1]参照!$BH$3:$BS$27,7,0)))</f>
        <v/>
      </c>
      <c r="AL403" s="31"/>
      <c r="AM403" s="32"/>
      <c r="AN403" s="30" t="str">
        <f>IF(ISERROR(VLOOKUP($O403&amp;$Q403&amp;$R403,[1]参照!$BH$3:$BS$27,12,0)),"",IF(VLOOKUP($O403&amp;$Q403&amp;$R403,[1]参照!$BH$3:$BS$27,12,0)=0,"",VLOOKUP($O403&amp;$Q403&amp;$R403,[1]参照!$BH$3:$BS$27,12,0)))</f>
        <v/>
      </c>
      <c r="AO403" s="33"/>
      <c r="AP403" s="34"/>
    </row>
    <row r="404" spans="1:42" ht="21.75" customHeight="1">
      <c r="A404" s="24" t="str">
        <f>[1]表紙!$H$11</f>
        <v>28365</v>
      </c>
      <c r="B404" s="25"/>
      <c r="C404" s="26">
        <v>401</v>
      </c>
      <c r="D404" s="27" t="str">
        <f>IFERROR(VLOOKUP($A404&amp;"-"&amp;[1]★回答入力シート!$F404,[1]参照!$K$3:$N$11968,4,0),"")</f>
        <v/>
      </c>
      <c r="E404" s="27" t="s">
        <v>39</v>
      </c>
      <c r="F404" s="28"/>
      <c r="G404" s="27" t="s">
        <v>40</v>
      </c>
      <c r="H404" s="28"/>
      <c r="I404" s="27" t="s">
        <v>41</v>
      </c>
      <c r="J404" s="27" t="s">
        <v>39</v>
      </c>
      <c r="K404" s="28"/>
      <c r="L404" s="27" t="s">
        <v>40</v>
      </c>
      <c r="M404" s="28"/>
      <c r="N404" s="27" t="s">
        <v>41</v>
      </c>
      <c r="O404" s="28"/>
      <c r="P404" s="29" t="str">
        <f>IF(D404="","",IF(VLOOKUP($D404,[1]参照!$N$3:$O$11968,2,0)=0,"",VLOOKUP($D404,[1]参照!$N$3:$O$11968,2,0)))</f>
        <v/>
      </c>
      <c r="Q404" s="28"/>
      <c r="R404" s="28"/>
      <c r="S404" s="25"/>
      <c r="T404" s="25"/>
      <c r="U404" s="30" t="str">
        <f>IF(ISERROR(VLOOKUP($O404&amp;$Q404&amp;$R404,[1]参照!$BH$3:$BS$27,3,0)),"",IF(VLOOKUP($O404&amp;$Q404&amp;$R404,[1]参照!$BH$3:$BS$27,3,0)=0,"",VLOOKUP($O404&amp;$Q404&amp;$R404,[1]参照!$BH$3:$BS$27,3,0)))</f>
        <v/>
      </c>
      <c r="V404" s="31"/>
      <c r="W404" s="32"/>
      <c r="X404" s="30" t="str">
        <f>IF(ISERROR(VLOOKUP($O404&amp;$Q404&amp;$R404,[1]参照!$BH$3:$BS$27,8,0)),"",IF(VLOOKUP($O404&amp;$Q404&amp;$R404,[1]参照!$BH$3:$BS$27,8,0)=0,"",VLOOKUP($O404&amp;$Q404&amp;$R404,[1]参照!$BH$3:$BS$27,8,0)))</f>
        <v/>
      </c>
      <c r="Y404" s="30" t="str">
        <f>IF(ISERROR(VLOOKUP($O404&amp;$Q404&amp;$R404,[1]参照!$BH$3:$BS$27,4,0)),"",IF(VLOOKUP($O404&amp;$Q404&amp;$R404,[1]参照!$BH$3:$BS$27,4,0)=0,"",VLOOKUP($O404&amp;$Q404&amp;$R404,[1]参照!$BH$3:$BS$27,4,0)))</f>
        <v/>
      </c>
      <c r="Z404" s="31"/>
      <c r="AA404" s="32"/>
      <c r="AB404" s="30" t="str">
        <f>IF(ISERROR(VLOOKUP($O404&amp;$Q404&amp;$R404,[1]参照!$BH$3:$BS$27,9,0)),"",IF(VLOOKUP($O404&amp;$Q404&amp;$R404,[1]参照!$BH$3:$BS$27,9,0)=0,"",VLOOKUP($O404&amp;$Q404&amp;$R404,[1]参照!$BH$3:$BS$27,9,0)))</f>
        <v/>
      </c>
      <c r="AC404" s="30" t="str">
        <f>IF(ISERROR(VLOOKUP($O404&amp;$Q404&amp;$R404,[1]参照!$BH$3:$BS$27,5,0)),"",IF(VLOOKUP($O404&amp;$Q404&amp;$R404,[1]参照!$BH$3:$BS$27,5,0)=0,"",VLOOKUP($O404&amp;$Q404&amp;$R404,[1]参照!$BH$3:$BS$27,5,0)))</f>
        <v/>
      </c>
      <c r="AD404" s="31"/>
      <c r="AE404" s="32"/>
      <c r="AF404" s="30" t="str">
        <f>IF(ISERROR(VLOOKUP($O404&amp;$Q404&amp;$R404,[1]参照!$BH$3:$BS$27,10,0)),"",IF(VLOOKUP($O404&amp;$Q404&amp;$R404,[1]参照!$BH$3:$BS$27,10,0)=0,"",VLOOKUP($O404&amp;$Q404&amp;$R404,[1]参照!$BH$3:$BS$27,10,0)))</f>
        <v/>
      </c>
      <c r="AG404" s="30" t="str">
        <f>IF(ISERROR(VLOOKUP($O404&amp;$Q404&amp;$R404,[1]参照!$BH$3:$BS$27,6,0)),"",IF(VLOOKUP($O404&amp;$Q404&amp;$R404,[1]参照!$BH$3:$BS$27,6,0)=0,"",VLOOKUP($O404&amp;$Q404&amp;$R404,[1]参照!$BH$3:$BS$27,6,0)))</f>
        <v/>
      </c>
      <c r="AH404" s="31"/>
      <c r="AI404" s="32"/>
      <c r="AJ404" s="30" t="str">
        <f>IF(ISERROR(VLOOKUP($O404&amp;$Q404&amp;$R404,[1]参照!$BH$3:$BS$27,11,0)),"",IF(VLOOKUP($O404&amp;$Q404&amp;$R404,[1]参照!$BH$3:$BS$27,11,0)=0,"",VLOOKUP($O404&amp;$Q404&amp;$R404,[1]参照!$BH$3:$BS$27,11,0)))</f>
        <v/>
      </c>
      <c r="AK404" s="30" t="str">
        <f>IF(ISERROR(VLOOKUP($O404&amp;$Q404&amp;$R404,[1]参照!$BH$3:$BS$27,7,0)),"",IF(VLOOKUP($O404&amp;$Q404&amp;$R404,[1]参照!$BH$3:$BS$27,7,0)=0,"",VLOOKUP($O404&amp;$Q404&amp;$R404,[1]参照!$BH$3:$BS$27,7,0)))</f>
        <v/>
      </c>
      <c r="AL404" s="31"/>
      <c r="AM404" s="32"/>
      <c r="AN404" s="30" t="str">
        <f>IF(ISERROR(VLOOKUP($O404&amp;$Q404&amp;$R404,[1]参照!$BH$3:$BS$27,12,0)),"",IF(VLOOKUP($O404&amp;$Q404&amp;$R404,[1]参照!$BH$3:$BS$27,12,0)=0,"",VLOOKUP($O404&amp;$Q404&amp;$R404,[1]参照!$BH$3:$BS$27,12,0)))</f>
        <v/>
      </c>
      <c r="AO404" s="33"/>
      <c r="AP404" s="34"/>
    </row>
    <row r="405" spans="1:42" ht="21.75" customHeight="1">
      <c r="A405" s="24" t="str">
        <f>[1]表紙!$H$11</f>
        <v>28365</v>
      </c>
      <c r="B405" s="25"/>
      <c r="C405" s="26">
        <v>402</v>
      </c>
      <c r="D405" s="27" t="str">
        <f>IFERROR(VLOOKUP($A405&amp;"-"&amp;[1]★回答入力シート!$F405,[1]参照!$K$3:$N$11968,4,0),"")</f>
        <v/>
      </c>
      <c r="E405" s="27" t="s">
        <v>39</v>
      </c>
      <c r="F405" s="28"/>
      <c r="G405" s="27" t="s">
        <v>40</v>
      </c>
      <c r="H405" s="28"/>
      <c r="I405" s="27" t="s">
        <v>41</v>
      </c>
      <c r="J405" s="27" t="s">
        <v>39</v>
      </c>
      <c r="K405" s="28"/>
      <c r="L405" s="27" t="s">
        <v>40</v>
      </c>
      <c r="M405" s="28"/>
      <c r="N405" s="27" t="s">
        <v>41</v>
      </c>
      <c r="O405" s="28"/>
      <c r="P405" s="29" t="str">
        <f>IF(D405="","",IF(VLOOKUP($D405,[1]参照!$N$3:$O$11968,2,0)=0,"",VLOOKUP($D405,[1]参照!$N$3:$O$11968,2,0)))</f>
        <v/>
      </c>
      <c r="Q405" s="28"/>
      <c r="R405" s="28"/>
      <c r="S405" s="25"/>
      <c r="T405" s="25"/>
      <c r="U405" s="30" t="str">
        <f>IF(ISERROR(VLOOKUP($O405&amp;$Q405&amp;$R405,[1]参照!$BH$3:$BS$27,3,0)),"",IF(VLOOKUP($O405&amp;$Q405&amp;$R405,[1]参照!$BH$3:$BS$27,3,0)=0,"",VLOOKUP($O405&amp;$Q405&amp;$R405,[1]参照!$BH$3:$BS$27,3,0)))</f>
        <v/>
      </c>
      <c r="V405" s="31"/>
      <c r="W405" s="32"/>
      <c r="X405" s="30" t="str">
        <f>IF(ISERROR(VLOOKUP($O405&amp;$Q405&amp;$R405,[1]参照!$BH$3:$BS$27,8,0)),"",IF(VLOOKUP($O405&amp;$Q405&amp;$R405,[1]参照!$BH$3:$BS$27,8,0)=0,"",VLOOKUP($O405&amp;$Q405&amp;$R405,[1]参照!$BH$3:$BS$27,8,0)))</f>
        <v/>
      </c>
      <c r="Y405" s="30" t="str">
        <f>IF(ISERROR(VLOOKUP($O405&amp;$Q405&amp;$R405,[1]参照!$BH$3:$BS$27,4,0)),"",IF(VLOOKUP($O405&amp;$Q405&amp;$R405,[1]参照!$BH$3:$BS$27,4,0)=0,"",VLOOKUP($O405&amp;$Q405&amp;$R405,[1]参照!$BH$3:$BS$27,4,0)))</f>
        <v/>
      </c>
      <c r="Z405" s="31"/>
      <c r="AA405" s="32"/>
      <c r="AB405" s="30" t="str">
        <f>IF(ISERROR(VLOOKUP($O405&amp;$Q405&amp;$R405,[1]参照!$BH$3:$BS$27,9,0)),"",IF(VLOOKUP($O405&amp;$Q405&amp;$R405,[1]参照!$BH$3:$BS$27,9,0)=0,"",VLOOKUP($O405&amp;$Q405&amp;$R405,[1]参照!$BH$3:$BS$27,9,0)))</f>
        <v/>
      </c>
      <c r="AC405" s="30" t="str">
        <f>IF(ISERROR(VLOOKUP($O405&amp;$Q405&amp;$R405,[1]参照!$BH$3:$BS$27,5,0)),"",IF(VLOOKUP($O405&amp;$Q405&amp;$R405,[1]参照!$BH$3:$BS$27,5,0)=0,"",VLOOKUP($O405&amp;$Q405&amp;$R405,[1]参照!$BH$3:$BS$27,5,0)))</f>
        <v/>
      </c>
      <c r="AD405" s="31"/>
      <c r="AE405" s="32"/>
      <c r="AF405" s="30" t="str">
        <f>IF(ISERROR(VLOOKUP($O405&amp;$Q405&amp;$R405,[1]参照!$BH$3:$BS$27,10,0)),"",IF(VLOOKUP($O405&amp;$Q405&amp;$R405,[1]参照!$BH$3:$BS$27,10,0)=0,"",VLOOKUP($O405&amp;$Q405&amp;$R405,[1]参照!$BH$3:$BS$27,10,0)))</f>
        <v/>
      </c>
      <c r="AG405" s="30" t="str">
        <f>IF(ISERROR(VLOOKUP($O405&amp;$Q405&amp;$R405,[1]参照!$BH$3:$BS$27,6,0)),"",IF(VLOOKUP($O405&amp;$Q405&amp;$R405,[1]参照!$BH$3:$BS$27,6,0)=0,"",VLOOKUP($O405&amp;$Q405&amp;$R405,[1]参照!$BH$3:$BS$27,6,0)))</f>
        <v/>
      </c>
      <c r="AH405" s="31"/>
      <c r="AI405" s="32"/>
      <c r="AJ405" s="30" t="str">
        <f>IF(ISERROR(VLOOKUP($O405&amp;$Q405&amp;$R405,[1]参照!$BH$3:$BS$27,11,0)),"",IF(VLOOKUP($O405&amp;$Q405&amp;$R405,[1]参照!$BH$3:$BS$27,11,0)=0,"",VLOOKUP($O405&amp;$Q405&amp;$R405,[1]参照!$BH$3:$BS$27,11,0)))</f>
        <v/>
      </c>
      <c r="AK405" s="30" t="str">
        <f>IF(ISERROR(VLOOKUP($O405&amp;$Q405&amp;$R405,[1]参照!$BH$3:$BS$27,7,0)),"",IF(VLOOKUP($O405&amp;$Q405&amp;$R405,[1]参照!$BH$3:$BS$27,7,0)=0,"",VLOOKUP($O405&amp;$Q405&amp;$R405,[1]参照!$BH$3:$BS$27,7,0)))</f>
        <v/>
      </c>
      <c r="AL405" s="31"/>
      <c r="AM405" s="32"/>
      <c r="AN405" s="30" t="str">
        <f>IF(ISERROR(VLOOKUP($O405&amp;$Q405&amp;$R405,[1]参照!$BH$3:$BS$27,12,0)),"",IF(VLOOKUP($O405&amp;$Q405&amp;$R405,[1]参照!$BH$3:$BS$27,12,0)=0,"",VLOOKUP($O405&amp;$Q405&amp;$R405,[1]参照!$BH$3:$BS$27,12,0)))</f>
        <v/>
      </c>
      <c r="AO405" s="33"/>
      <c r="AP405" s="34"/>
    </row>
    <row r="406" spans="1:42" ht="21.75" customHeight="1">
      <c r="A406" s="24" t="str">
        <f>[1]表紙!$H$11</f>
        <v>28365</v>
      </c>
      <c r="B406" s="25"/>
      <c r="C406" s="26">
        <v>403</v>
      </c>
      <c r="D406" s="27" t="str">
        <f>IFERROR(VLOOKUP($A406&amp;"-"&amp;[1]★回答入力シート!$F406,[1]参照!$K$3:$N$11968,4,0),"")</f>
        <v/>
      </c>
      <c r="E406" s="27" t="s">
        <v>39</v>
      </c>
      <c r="F406" s="28"/>
      <c r="G406" s="27" t="s">
        <v>40</v>
      </c>
      <c r="H406" s="28"/>
      <c r="I406" s="27" t="s">
        <v>41</v>
      </c>
      <c r="J406" s="27" t="s">
        <v>39</v>
      </c>
      <c r="K406" s="28"/>
      <c r="L406" s="27" t="s">
        <v>40</v>
      </c>
      <c r="M406" s="28"/>
      <c r="N406" s="27" t="s">
        <v>41</v>
      </c>
      <c r="O406" s="28"/>
      <c r="P406" s="29" t="str">
        <f>IF(D406="","",IF(VLOOKUP($D406,[1]参照!$N$3:$O$11968,2,0)=0,"",VLOOKUP($D406,[1]参照!$N$3:$O$11968,2,0)))</f>
        <v/>
      </c>
      <c r="Q406" s="28"/>
      <c r="R406" s="28"/>
      <c r="S406" s="25"/>
      <c r="T406" s="25"/>
      <c r="U406" s="30" t="str">
        <f>IF(ISERROR(VLOOKUP($O406&amp;$Q406&amp;$R406,[1]参照!$BH$3:$BS$27,3,0)),"",IF(VLOOKUP($O406&amp;$Q406&amp;$R406,[1]参照!$BH$3:$BS$27,3,0)=0,"",VLOOKUP($O406&amp;$Q406&amp;$R406,[1]参照!$BH$3:$BS$27,3,0)))</f>
        <v/>
      </c>
      <c r="V406" s="31"/>
      <c r="W406" s="32"/>
      <c r="X406" s="30" t="str">
        <f>IF(ISERROR(VLOOKUP($O406&amp;$Q406&amp;$R406,[1]参照!$BH$3:$BS$27,8,0)),"",IF(VLOOKUP($O406&amp;$Q406&amp;$R406,[1]参照!$BH$3:$BS$27,8,0)=0,"",VLOOKUP($O406&amp;$Q406&amp;$R406,[1]参照!$BH$3:$BS$27,8,0)))</f>
        <v/>
      </c>
      <c r="Y406" s="30" t="str">
        <f>IF(ISERROR(VLOOKUP($O406&amp;$Q406&amp;$R406,[1]参照!$BH$3:$BS$27,4,0)),"",IF(VLOOKUP($O406&amp;$Q406&amp;$R406,[1]参照!$BH$3:$BS$27,4,0)=0,"",VLOOKUP($O406&amp;$Q406&amp;$R406,[1]参照!$BH$3:$BS$27,4,0)))</f>
        <v/>
      </c>
      <c r="Z406" s="31"/>
      <c r="AA406" s="32"/>
      <c r="AB406" s="30" t="str">
        <f>IF(ISERROR(VLOOKUP($O406&amp;$Q406&amp;$R406,[1]参照!$BH$3:$BS$27,9,0)),"",IF(VLOOKUP($O406&amp;$Q406&amp;$R406,[1]参照!$BH$3:$BS$27,9,0)=0,"",VLOOKUP($O406&amp;$Q406&amp;$R406,[1]参照!$BH$3:$BS$27,9,0)))</f>
        <v/>
      </c>
      <c r="AC406" s="30" t="str">
        <f>IF(ISERROR(VLOOKUP($O406&amp;$Q406&amp;$R406,[1]参照!$BH$3:$BS$27,5,0)),"",IF(VLOOKUP($O406&amp;$Q406&amp;$R406,[1]参照!$BH$3:$BS$27,5,0)=0,"",VLOOKUP($O406&amp;$Q406&amp;$R406,[1]参照!$BH$3:$BS$27,5,0)))</f>
        <v/>
      </c>
      <c r="AD406" s="31"/>
      <c r="AE406" s="32"/>
      <c r="AF406" s="30" t="str">
        <f>IF(ISERROR(VLOOKUP($O406&amp;$Q406&amp;$R406,[1]参照!$BH$3:$BS$27,10,0)),"",IF(VLOOKUP($O406&amp;$Q406&amp;$R406,[1]参照!$BH$3:$BS$27,10,0)=0,"",VLOOKUP($O406&amp;$Q406&amp;$R406,[1]参照!$BH$3:$BS$27,10,0)))</f>
        <v/>
      </c>
      <c r="AG406" s="30" t="str">
        <f>IF(ISERROR(VLOOKUP($O406&amp;$Q406&amp;$R406,[1]参照!$BH$3:$BS$27,6,0)),"",IF(VLOOKUP($O406&amp;$Q406&amp;$R406,[1]参照!$BH$3:$BS$27,6,0)=0,"",VLOOKUP($O406&amp;$Q406&amp;$R406,[1]参照!$BH$3:$BS$27,6,0)))</f>
        <v/>
      </c>
      <c r="AH406" s="31"/>
      <c r="AI406" s="32"/>
      <c r="AJ406" s="30" t="str">
        <f>IF(ISERROR(VLOOKUP($O406&amp;$Q406&amp;$R406,[1]参照!$BH$3:$BS$27,11,0)),"",IF(VLOOKUP($O406&amp;$Q406&amp;$R406,[1]参照!$BH$3:$BS$27,11,0)=0,"",VLOOKUP($O406&amp;$Q406&amp;$R406,[1]参照!$BH$3:$BS$27,11,0)))</f>
        <v/>
      </c>
      <c r="AK406" s="30" t="str">
        <f>IF(ISERROR(VLOOKUP($O406&amp;$Q406&amp;$R406,[1]参照!$BH$3:$BS$27,7,0)),"",IF(VLOOKUP($O406&amp;$Q406&amp;$R406,[1]参照!$BH$3:$BS$27,7,0)=0,"",VLOOKUP($O406&amp;$Q406&amp;$R406,[1]参照!$BH$3:$BS$27,7,0)))</f>
        <v/>
      </c>
      <c r="AL406" s="31"/>
      <c r="AM406" s="32"/>
      <c r="AN406" s="30" t="str">
        <f>IF(ISERROR(VLOOKUP($O406&amp;$Q406&amp;$R406,[1]参照!$BH$3:$BS$27,12,0)),"",IF(VLOOKUP($O406&amp;$Q406&amp;$R406,[1]参照!$BH$3:$BS$27,12,0)=0,"",VLOOKUP($O406&amp;$Q406&amp;$R406,[1]参照!$BH$3:$BS$27,12,0)))</f>
        <v/>
      </c>
      <c r="AO406" s="33"/>
      <c r="AP406" s="34"/>
    </row>
    <row r="407" spans="1:42" ht="21.75" customHeight="1">
      <c r="A407" s="24" t="str">
        <f>[1]表紙!$H$11</f>
        <v>28365</v>
      </c>
      <c r="B407" s="25"/>
      <c r="C407" s="26">
        <v>404</v>
      </c>
      <c r="D407" s="27" t="str">
        <f>IFERROR(VLOOKUP($A407&amp;"-"&amp;[1]★回答入力シート!$F407,[1]参照!$K$3:$N$11968,4,0),"")</f>
        <v/>
      </c>
      <c r="E407" s="27" t="s">
        <v>39</v>
      </c>
      <c r="F407" s="28"/>
      <c r="G407" s="27" t="s">
        <v>40</v>
      </c>
      <c r="H407" s="28"/>
      <c r="I407" s="27" t="s">
        <v>41</v>
      </c>
      <c r="J407" s="27" t="s">
        <v>39</v>
      </c>
      <c r="K407" s="28"/>
      <c r="L407" s="27" t="s">
        <v>40</v>
      </c>
      <c r="M407" s="28"/>
      <c r="N407" s="27" t="s">
        <v>41</v>
      </c>
      <c r="O407" s="28"/>
      <c r="P407" s="29" t="str">
        <f>IF(D407="","",IF(VLOOKUP($D407,[1]参照!$N$3:$O$11968,2,0)=0,"",VLOOKUP($D407,[1]参照!$N$3:$O$11968,2,0)))</f>
        <v/>
      </c>
      <c r="Q407" s="28"/>
      <c r="R407" s="28"/>
      <c r="S407" s="25"/>
      <c r="T407" s="25"/>
      <c r="U407" s="30" t="str">
        <f>IF(ISERROR(VLOOKUP($O407&amp;$Q407&amp;$R407,[1]参照!$BH$3:$BS$27,3,0)),"",IF(VLOOKUP($O407&amp;$Q407&amp;$R407,[1]参照!$BH$3:$BS$27,3,0)=0,"",VLOOKUP($O407&amp;$Q407&amp;$R407,[1]参照!$BH$3:$BS$27,3,0)))</f>
        <v/>
      </c>
      <c r="V407" s="31"/>
      <c r="W407" s="32"/>
      <c r="X407" s="30" t="str">
        <f>IF(ISERROR(VLOOKUP($O407&amp;$Q407&amp;$R407,[1]参照!$BH$3:$BS$27,8,0)),"",IF(VLOOKUP($O407&amp;$Q407&amp;$R407,[1]参照!$BH$3:$BS$27,8,0)=0,"",VLOOKUP($O407&amp;$Q407&amp;$R407,[1]参照!$BH$3:$BS$27,8,0)))</f>
        <v/>
      </c>
      <c r="Y407" s="30" t="str">
        <f>IF(ISERROR(VLOOKUP($O407&amp;$Q407&amp;$R407,[1]参照!$BH$3:$BS$27,4,0)),"",IF(VLOOKUP($O407&amp;$Q407&amp;$R407,[1]参照!$BH$3:$BS$27,4,0)=0,"",VLOOKUP($O407&amp;$Q407&amp;$R407,[1]参照!$BH$3:$BS$27,4,0)))</f>
        <v/>
      </c>
      <c r="Z407" s="31"/>
      <c r="AA407" s="32"/>
      <c r="AB407" s="30" t="str">
        <f>IF(ISERROR(VLOOKUP($O407&amp;$Q407&amp;$R407,[1]参照!$BH$3:$BS$27,9,0)),"",IF(VLOOKUP($O407&amp;$Q407&amp;$R407,[1]参照!$BH$3:$BS$27,9,0)=0,"",VLOOKUP($O407&amp;$Q407&amp;$R407,[1]参照!$BH$3:$BS$27,9,0)))</f>
        <v/>
      </c>
      <c r="AC407" s="30" t="str">
        <f>IF(ISERROR(VLOOKUP($O407&amp;$Q407&amp;$R407,[1]参照!$BH$3:$BS$27,5,0)),"",IF(VLOOKUP($O407&amp;$Q407&amp;$R407,[1]参照!$BH$3:$BS$27,5,0)=0,"",VLOOKUP($O407&amp;$Q407&amp;$R407,[1]参照!$BH$3:$BS$27,5,0)))</f>
        <v/>
      </c>
      <c r="AD407" s="31"/>
      <c r="AE407" s="32"/>
      <c r="AF407" s="30" t="str">
        <f>IF(ISERROR(VLOOKUP($O407&amp;$Q407&amp;$R407,[1]参照!$BH$3:$BS$27,10,0)),"",IF(VLOOKUP($O407&amp;$Q407&amp;$R407,[1]参照!$BH$3:$BS$27,10,0)=0,"",VLOOKUP($O407&amp;$Q407&amp;$R407,[1]参照!$BH$3:$BS$27,10,0)))</f>
        <v/>
      </c>
      <c r="AG407" s="30" t="str">
        <f>IF(ISERROR(VLOOKUP($O407&amp;$Q407&amp;$R407,[1]参照!$BH$3:$BS$27,6,0)),"",IF(VLOOKUP($O407&amp;$Q407&amp;$R407,[1]参照!$BH$3:$BS$27,6,0)=0,"",VLOOKUP($O407&amp;$Q407&amp;$R407,[1]参照!$BH$3:$BS$27,6,0)))</f>
        <v/>
      </c>
      <c r="AH407" s="31"/>
      <c r="AI407" s="32"/>
      <c r="AJ407" s="30" t="str">
        <f>IF(ISERROR(VLOOKUP($O407&amp;$Q407&amp;$R407,[1]参照!$BH$3:$BS$27,11,0)),"",IF(VLOOKUP($O407&amp;$Q407&amp;$R407,[1]参照!$BH$3:$BS$27,11,0)=0,"",VLOOKUP($O407&amp;$Q407&amp;$R407,[1]参照!$BH$3:$BS$27,11,0)))</f>
        <v/>
      </c>
      <c r="AK407" s="30" t="str">
        <f>IF(ISERROR(VLOOKUP($O407&amp;$Q407&amp;$R407,[1]参照!$BH$3:$BS$27,7,0)),"",IF(VLOOKUP($O407&amp;$Q407&amp;$R407,[1]参照!$BH$3:$BS$27,7,0)=0,"",VLOOKUP($O407&amp;$Q407&amp;$R407,[1]参照!$BH$3:$BS$27,7,0)))</f>
        <v/>
      </c>
      <c r="AL407" s="31"/>
      <c r="AM407" s="32"/>
      <c r="AN407" s="30" t="str">
        <f>IF(ISERROR(VLOOKUP($O407&amp;$Q407&amp;$R407,[1]参照!$BH$3:$BS$27,12,0)),"",IF(VLOOKUP($O407&amp;$Q407&amp;$R407,[1]参照!$BH$3:$BS$27,12,0)=0,"",VLOOKUP($O407&amp;$Q407&amp;$R407,[1]参照!$BH$3:$BS$27,12,0)))</f>
        <v/>
      </c>
      <c r="AO407" s="33"/>
      <c r="AP407" s="34"/>
    </row>
    <row r="408" spans="1:42" ht="21.75" customHeight="1">
      <c r="A408" s="24" t="str">
        <f>[1]表紙!$H$11</f>
        <v>28365</v>
      </c>
      <c r="B408" s="25"/>
      <c r="C408" s="26">
        <v>405</v>
      </c>
      <c r="D408" s="27" t="str">
        <f>IFERROR(VLOOKUP($A408&amp;"-"&amp;[1]★回答入力シート!$F408,[1]参照!$K$3:$N$11968,4,0),"")</f>
        <v/>
      </c>
      <c r="E408" s="27" t="s">
        <v>39</v>
      </c>
      <c r="F408" s="28"/>
      <c r="G408" s="27" t="s">
        <v>40</v>
      </c>
      <c r="H408" s="28"/>
      <c r="I408" s="27" t="s">
        <v>41</v>
      </c>
      <c r="J408" s="27" t="s">
        <v>39</v>
      </c>
      <c r="K408" s="28"/>
      <c r="L408" s="27" t="s">
        <v>40</v>
      </c>
      <c r="M408" s="28"/>
      <c r="N408" s="27" t="s">
        <v>41</v>
      </c>
      <c r="O408" s="28"/>
      <c r="P408" s="29" t="str">
        <f>IF(D408="","",IF(VLOOKUP($D408,[1]参照!$N$3:$O$11968,2,0)=0,"",VLOOKUP($D408,[1]参照!$N$3:$O$11968,2,0)))</f>
        <v/>
      </c>
      <c r="Q408" s="28"/>
      <c r="R408" s="28"/>
      <c r="S408" s="25"/>
      <c r="T408" s="25"/>
      <c r="U408" s="30" t="str">
        <f>IF(ISERROR(VLOOKUP($O408&amp;$Q408&amp;$R408,[1]参照!$BH$3:$BS$27,3,0)),"",IF(VLOOKUP($O408&amp;$Q408&amp;$R408,[1]参照!$BH$3:$BS$27,3,0)=0,"",VLOOKUP($O408&amp;$Q408&amp;$R408,[1]参照!$BH$3:$BS$27,3,0)))</f>
        <v/>
      </c>
      <c r="V408" s="31"/>
      <c r="W408" s="32"/>
      <c r="X408" s="30" t="str">
        <f>IF(ISERROR(VLOOKUP($O408&amp;$Q408&amp;$R408,[1]参照!$BH$3:$BS$27,8,0)),"",IF(VLOOKUP($O408&amp;$Q408&amp;$R408,[1]参照!$BH$3:$BS$27,8,0)=0,"",VLOOKUP($O408&amp;$Q408&amp;$R408,[1]参照!$BH$3:$BS$27,8,0)))</f>
        <v/>
      </c>
      <c r="Y408" s="30" t="str">
        <f>IF(ISERROR(VLOOKUP($O408&amp;$Q408&amp;$R408,[1]参照!$BH$3:$BS$27,4,0)),"",IF(VLOOKUP($O408&amp;$Q408&amp;$R408,[1]参照!$BH$3:$BS$27,4,0)=0,"",VLOOKUP($O408&amp;$Q408&amp;$R408,[1]参照!$BH$3:$BS$27,4,0)))</f>
        <v/>
      </c>
      <c r="Z408" s="31"/>
      <c r="AA408" s="32"/>
      <c r="AB408" s="30" t="str">
        <f>IF(ISERROR(VLOOKUP($O408&amp;$Q408&amp;$R408,[1]参照!$BH$3:$BS$27,9,0)),"",IF(VLOOKUP($O408&amp;$Q408&amp;$R408,[1]参照!$BH$3:$BS$27,9,0)=0,"",VLOOKUP($O408&amp;$Q408&amp;$R408,[1]参照!$BH$3:$BS$27,9,0)))</f>
        <v/>
      </c>
      <c r="AC408" s="30" t="str">
        <f>IF(ISERROR(VLOOKUP($O408&amp;$Q408&amp;$R408,[1]参照!$BH$3:$BS$27,5,0)),"",IF(VLOOKUP($O408&amp;$Q408&amp;$R408,[1]参照!$BH$3:$BS$27,5,0)=0,"",VLOOKUP($O408&amp;$Q408&amp;$R408,[1]参照!$BH$3:$BS$27,5,0)))</f>
        <v/>
      </c>
      <c r="AD408" s="31"/>
      <c r="AE408" s="32"/>
      <c r="AF408" s="30" t="str">
        <f>IF(ISERROR(VLOOKUP($O408&amp;$Q408&amp;$R408,[1]参照!$BH$3:$BS$27,10,0)),"",IF(VLOOKUP($O408&amp;$Q408&amp;$R408,[1]参照!$BH$3:$BS$27,10,0)=0,"",VLOOKUP($O408&amp;$Q408&amp;$R408,[1]参照!$BH$3:$BS$27,10,0)))</f>
        <v/>
      </c>
      <c r="AG408" s="30" t="str">
        <f>IF(ISERROR(VLOOKUP($O408&amp;$Q408&amp;$R408,[1]参照!$BH$3:$BS$27,6,0)),"",IF(VLOOKUP($O408&amp;$Q408&amp;$R408,[1]参照!$BH$3:$BS$27,6,0)=0,"",VLOOKUP($O408&amp;$Q408&amp;$R408,[1]参照!$BH$3:$BS$27,6,0)))</f>
        <v/>
      </c>
      <c r="AH408" s="31"/>
      <c r="AI408" s="32"/>
      <c r="AJ408" s="30" t="str">
        <f>IF(ISERROR(VLOOKUP($O408&amp;$Q408&amp;$R408,[1]参照!$BH$3:$BS$27,11,0)),"",IF(VLOOKUP($O408&amp;$Q408&amp;$R408,[1]参照!$BH$3:$BS$27,11,0)=0,"",VLOOKUP($O408&amp;$Q408&amp;$R408,[1]参照!$BH$3:$BS$27,11,0)))</f>
        <v/>
      </c>
      <c r="AK408" s="30" t="str">
        <f>IF(ISERROR(VLOOKUP($O408&amp;$Q408&amp;$R408,[1]参照!$BH$3:$BS$27,7,0)),"",IF(VLOOKUP($O408&amp;$Q408&amp;$R408,[1]参照!$BH$3:$BS$27,7,0)=0,"",VLOOKUP($O408&amp;$Q408&amp;$R408,[1]参照!$BH$3:$BS$27,7,0)))</f>
        <v/>
      </c>
      <c r="AL408" s="31"/>
      <c r="AM408" s="32"/>
      <c r="AN408" s="30" t="str">
        <f>IF(ISERROR(VLOOKUP($O408&amp;$Q408&amp;$R408,[1]参照!$BH$3:$BS$27,12,0)),"",IF(VLOOKUP($O408&amp;$Q408&amp;$R408,[1]参照!$BH$3:$BS$27,12,0)=0,"",VLOOKUP($O408&amp;$Q408&amp;$R408,[1]参照!$BH$3:$BS$27,12,0)))</f>
        <v/>
      </c>
      <c r="AO408" s="33"/>
      <c r="AP408" s="34"/>
    </row>
    <row r="409" spans="1:42" ht="21.75" customHeight="1">
      <c r="A409" s="24" t="str">
        <f>[1]表紙!$H$11</f>
        <v>28365</v>
      </c>
      <c r="B409" s="25"/>
      <c r="C409" s="26">
        <v>406</v>
      </c>
      <c r="D409" s="27" t="str">
        <f>IFERROR(VLOOKUP($A409&amp;"-"&amp;[1]★回答入力シート!$F409,[1]参照!$K$3:$N$11968,4,0),"")</f>
        <v/>
      </c>
      <c r="E409" s="27" t="s">
        <v>39</v>
      </c>
      <c r="F409" s="28"/>
      <c r="G409" s="27" t="s">
        <v>40</v>
      </c>
      <c r="H409" s="28"/>
      <c r="I409" s="27" t="s">
        <v>41</v>
      </c>
      <c r="J409" s="27" t="s">
        <v>39</v>
      </c>
      <c r="K409" s="28"/>
      <c r="L409" s="27" t="s">
        <v>40</v>
      </c>
      <c r="M409" s="28"/>
      <c r="N409" s="27" t="s">
        <v>41</v>
      </c>
      <c r="O409" s="28"/>
      <c r="P409" s="29" t="str">
        <f>IF(D409="","",IF(VLOOKUP($D409,[1]参照!$N$3:$O$11968,2,0)=0,"",VLOOKUP($D409,[1]参照!$N$3:$O$11968,2,0)))</f>
        <v/>
      </c>
      <c r="Q409" s="28"/>
      <c r="R409" s="28"/>
      <c r="S409" s="25"/>
      <c r="T409" s="25"/>
      <c r="U409" s="30" t="str">
        <f>IF(ISERROR(VLOOKUP($O409&amp;$Q409&amp;$R409,[1]参照!$BH$3:$BS$27,3,0)),"",IF(VLOOKUP($O409&amp;$Q409&amp;$R409,[1]参照!$BH$3:$BS$27,3,0)=0,"",VLOOKUP($O409&amp;$Q409&amp;$R409,[1]参照!$BH$3:$BS$27,3,0)))</f>
        <v/>
      </c>
      <c r="V409" s="31"/>
      <c r="W409" s="32"/>
      <c r="X409" s="30" t="str">
        <f>IF(ISERROR(VLOOKUP($O409&amp;$Q409&amp;$R409,[1]参照!$BH$3:$BS$27,8,0)),"",IF(VLOOKUP($O409&amp;$Q409&amp;$R409,[1]参照!$BH$3:$BS$27,8,0)=0,"",VLOOKUP($O409&amp;$Q409&amp;$R409,[1]参照!$BH$3:$BS$27,8,0)))</f>
        <v/>
      </c>
      <c r="Y409" s="30" t="str">
        <f>IF(ISERROR(VLOOKUP($O409&amp;$Q409&amp;$R409,[1]参照!$BH$3:$BS$27,4,0)),"",IF(VLOOKUP($O409&amp;$Q409&amp;$R409,[1]参照!$BH$3:$BS$27,4,0)=0,"",VLOOKUP($O409&amp;$Q409&amp;$R409,[1]参照!$BH$3:$BS$27,4,0)))</f>
        <v/>
      </c>
      <c r="Z409" s="31"/>
      <c r="AA409" s="32"/>
      <c r="AB409" s="30" t="str">
        <f>IF(ISERROR(VLOOKUP($O409&amp;$Q409&amp;$R409,[1]参照!$BH$3:$BS$27,9,0)),"",IF(VLOOKUP($O409&amp;$Q409&amp;$R409,[1]参照!$BH$3:$BS$27,9,0)=0,"",VLOOKUP($O409&amp;$Q409&amp;$R409,[1]参照!$BH$3:$BS$27,9,0)))</f>
        <v/>
      </c>
      <c r="AC409" s="30" t="str">
        <f>IF(ISERROR(VLOOKUP($O409&amp;$Q409&amp;$R409,[1]参照!$BH$3:$BS$27,5,0)),"",IF(VLOOKUP($O409&amp;$Q409&amp;$R409,[1]参照!$BH$3:$BS$27,5,0)=0,"",VLOOKUP($O409&amp;$Q409&amp;$R409,[1]参照!$BH$3:$BS$27,5,0)))</f>
        <v/>
      </c>
      <c r="AD409" s="31"/>
      <c r="AE409" s="32"/>
      <c r="AF409" s="30" t="str">
        <f>IF(ISERROR(VLOOKUP($O409&amp;$Q409&amp;$R409,[1]参照!$BH$3:$BS$27,10,0)),"",IF(VLOOKUP($O409&amp;$Q409&amp;$R409,[1]参照!$BH$3:$BS$27,10,0)=0,"",VLOOKUP($O409&amp;$Q409&amp;$R409,[1]参照!$BH$3:$BS$27,10,0)))</f>
        <v/>
      </c>
      <c r="AG409" s="30" t="str">
        <f>IF(ISERROR(VLOOKUP($O409&amp;$Q409&amp;$R409,[1]参照!$BH$3:$BS$27,6,0)),"",IF(VLOOKUP($O409&amp;$Q409&amp;$R409,[1]参照!$BH$3:$BS$27,6,0)=0,"",VLOOKUP($O409&amp;$Q409&amp;$R409,[1]参照!$BH$3:$BS$27,6,0)))</f>
        <v/>
      </c>
      <c r="AH409" s="31"/>
      <c r="AI409" s="32"/>
      <c r="AJ409" s="30" t="str">
        <f>IF(ISERROR(VLOOKUP($O409&amp;$Q409&amp;$R409,[1]参照!$BH$3:$BS$27,11,0)),"",IF(VLOOKUP($O409&amp;$Q409&amp;$R409,[1]参照!$BH$3:$BS$27,11,0)=0,"",VLOOKUP($O409&amp;$Q409&amp;$R409,[1]参照!$BH$3:$BS$27,11,0)))</f>
        <v/>
      </c>
      <c r="AK409" s="30" t="str">
        <f>IF(ISERROR(VLOOKUP($O409&amp;$Q409&amp;$R409,[1]参照!$BH$3:$BS$27,7,0)),"",IF(VLOOKUP($O409&amp;$Q409&amp;$R409,[1]参照!$BH$3:$BS$27,7,0)=0,"",VLOOKUP($O409&amp;$Q409&amp;$R409,[1]参照!$BH$3:$BS$27,7,0)))</f>
        <v/>
      </c>
      <c r="AL409" s="31"/>
      <c r="AM409" s="32"/>
      <c r="AN409" s="30" t="str">
        <f>IF(ISERROR(VLOOKUP($O409&amp;$Q409&amp;$R409,[1]参照!$BH$3:$BS$27,12,0)),"",IF(VLOOKUP($O409&amp;$Q409&amp;$R409,[1]参照!$BH$3:$BS$27,12,0)=0,"",VLOOKUP($O409&amp;$Q409&amp;$R409,[1]参照!$BH$3:$BS$27,12,0)))</f>
        <v/>
      </c>
      <c r="AO409" s="33"/>
      <c r="AP409" s="34"/>
    </row>
    <row r="410" spans="1:42" ht="21.75" customHeight="1">
      <c r="A410" s="24" t="str">
        <f>[1]表紙!$H$11</f>
        <v>28365</v>
      </c>
      <c r="B410" s="25"/>
      <c r="C410" s="26">
        <v>407</v>
      </c>
      <c r="D410" s="27" t="str">
        <f>IFERROR(VLOOKUP($A410&amp;"-"&amp;[1]★回答入力シート!$F410,[1]参照!$K$3:$N$11968,4,0),"")</f>
        <v/>
      </c>
      <c r="E410" s="27" t="s">
        <v>39</v>
      </c>
      <c r="F410" s="28"/>
      <c r="G410" s="27" t="s">
        <v>40</v>
      </c>
      <c r="H410" s="28"/>
      <c r="I410" s="27" t="s">
        <v>41</v>
      </c>
      <c r="J410" s="27" t="s">
        <v>39</v>
      </c>
      <c r="K410" s="28"/>
      <c r="L410" s="27" t="s">
        <v>40</v>
      </c>
      <c r="M410" s="28"/>
      <c r="N410" s="27" t="s">
        <v>41</v>
      </c>
      <c r="O410" s="28"/>
      <c r="P410" s="29" t="str">
        <f>IF(D410="","",IF(VLOOKUP($D410,[1]参照!$N$3:$O$11968,2,0)=0,"",VLOOKUP($D410,[1]参照!$N$3:$O$11968,2,0)))</f>
        <v/>
      </c>
      <c r="Q410" s="28"/>
      <c r="R410" s="28"/>
      <c r="S410" s="25"/>
      <c r="T410" s="25"/>
      <c r="U410" s="30" t="str">
        <f>IF(ISERROR(VLOOKUP($O410&amp;$Q410&amp;$R410,[1]参照!$BH$3:$BS$27,3,0)),"",IF(VLOOKUP($O410&amp;$Q410&amp;$R410,[1]参照!$BH$3:$BS$27,3,0)=0,"",VLOOKUP($O410&amp;$Q410&amp;$R410,[1]参照!$BH$3:$BS$27,3,0)))</f>
        <v/>
      </c>
      <c r="V410" s="31"/>
      <c r="W410" s="32"/>
      <c r="X410" s="30" t="str">
        <f>IF(ISERROR(VLOOKUP($O410&amp;$Q410&amp;$R410,[1]参照!$BH$3:$BS$27,8,0)),"",IF(VLOOKUP($O410&amp;$Q410&amp;$R410,[1]参照!$BH$3:$BS$27,8,0)=0,"",VLOOKUP($O410&amp;$Q410&amp;$R410,[1]参照!$BH$3:$BS$27,8,0)))</f>
        <v/>
      </c>
      <c r="Y410" s="30" t="str">
        <f>IF(ISERROR(VLOOKUP($O410&amp;$Q410&amp;$R410,[1]参照!$BH$3:$BS$27,4,0)),"",IF(VLOOKUP($O410&amp;$Q410&amp;$R410,[1]参照!$BH$3:$BS$27,4,0)=0,"",VLOOKUP($O410&amp;$Q410&amp;$R410,[1]参照!$BH$3:$BS$27,4,0)))</f>
        <v/>
      </c>
      <c r="Z410" s="31"/>
      <c r="AA410" s="32"/>
      <c r="AB410" s="30" t="str">
        <f>IF(ISERROR(VLOOKUP($O410&amp;$Q410&amp;$R410,[1]参照!$BH$3:$BS$27,9,0)),"",IF(VLOOKUP($O410&amp;$Q410&amp;$R410,[1]参照!$BH$3:$BS$27,9,0)=0,"",VLOOKUP($O410&amp;$Q410&amp;$R410,[1]参照!$BH$3:$BS$27,9,0)))</f>
        <v/>
      </c>
      <c r="AC410" s="30" t="str">
        <f>IF(ISERROR(VLOOKUP($O410&amp;$Q410&amp;$R410,[1]参照!$BH$3:$BS$27,5,0)),"",IF(VLOOKUP($O410&amp;$Q410&amp;$R410,[1]参照!$BH$3:$BS$27,5,0)=0,"",VLOOKUP($O410&amp;$Q410&amp;$R410,[1]参照!$BH$3:$BS$27,5,0)))</f>
        <v/>
      </c>
      <c r="AD410" s="31"/>
      <c r="AE410" s="32"/>
      <c r="AF410" s="30" t="str">
        <f>IF(ISERROR(VLOOKUP($O410&amp;$Q410&amp;$R410,[1]参照!$BH$3:$BS$27,10,0)),"",IF(VLOOKUP($O410&amp;$Q410&amp;$R410,[1]参照!$BH$3:$BS$27,10,0)=0,"",VLOOKUP($O410&amp;$Q410&amp;$R410,[1]参照!$BH$3:$BS$27,10,0)))</f>
        <v/>
      </c>
      <c r="AG410" s="30" t="str">
        <f>IF(ISERROR(VLOOKUP($O410&amp;$Q410&amp;$R410,[1]参照!$BH$3:$BS$27,6,0)),"",IF(VLOOKUP($O410&amp;$Q410&amp;$R410,[1]参照!$BH$3:$BS$27,6,0)=0,"",VLOOKUP($O410&amp;$Q410&amp;$R410,[1]参照!$BH$3:$BS$27,6,0)))</f>
        <v/>
      </c>
      <c r="AH410" s="31"/>
      <c r="AI410" s="32"/>
      <c r="AJ410" s="30" t="str">
        <f>IF(ISERROR(VLOOKUP($O410&amp;$Q410&amp;$R410,[1]参照!$BH$3:$BS$27,11,0)),"",IF(VLOOKUP($O410&amp;$Q410&amp;$R410,[1]参照!$BH$3:$BS$27,11,0)=0,"",VLOOKUP($O410&amp;$Q410&amp;$R410,[1]参照!$BH$3:$BS$27,11,0)))</f>
        <v/>
      </c>
      <c r="AK410" s="30" t="str">
        <f>IF(ISERROR(VLOOKUP($O410&amp;$Q410&amp;$R410,[1]参照!$BH$3:$BS$27,7,0)),"",IF(VLOOKUP($O410&amp;$Q410&amp;$R410,[1]参照!$BH$3:$BS$27,7,0)=0,"",VLOOKUP($O410&amp;$Q410&amp;$R410,[1]参照!$BH$3:$BS$27,7,0)))</f>
        <v/>
      </c>
      <c r="AL410" s="31"/>
      <c r="AM410" s="32"/>
      <c r="AN410" s="30" t="str">
        <f>IF(ISERROR(VLOOKUP($O410&amp;$Q410&amp;$R410,[1]参照!$BH$3:$BS$27,12,0)),"",IF(VLOOKUP($O410&amp;$Q410&amp;$R410,[1]参照!$BH$3:$BS$27,12,0)=0,"",VLOOKUP($O410&amp;$Q410&amp;$R410,[1]参照!$BH$3:$BS$27,12,0)))</f>
        <v/>
      </c>
      <c r="AO410" s="33"/>
      <c r="AP410" s="34"/>
    </row>
    <row r="411" spans="1:42" ht="21.75" customHeight="1">
      <c r="A411" s="24" t="str">
        <f>[1]表紙!$H$11</f>
        <v>28365</v>
      </c>
      <c r="B411" s="25"/>
      <c r="C411" s="26">
        <v>408</v>
      </c>
      <c r="D411" s="27" t="str">
        <f>IFERROR(VLOOKUP($A411&amp;"-"&amp;[1]★回答入力シート!$F411,[1]参照!$K$3:$N$11968,4,0),"")</f>
        <v/>
      </c>
      <c r="E411" s="27" t="s">
        <v>39</v>
      </c>
      <c r="F411" s="28"/>
      <c r="G411" s="27" t="s">
        <v>40</v>
      </c>
      <c r="H411" s="28"/>
      <c r="I411" s="27" t="s">
        <v>41</v>
      </c>
      <c r="J411" s="27" t="s">
        <v>39</v>
      </c>
      <c r="K411" s="28"/>
      <c r="L411" s="27" t="s">
        <v>40</v>
      </c>
      <c r="M411" s="28"/>
      <c r="N411" s="27" t="s">
        <v>41</v>
      </c>
      <c r="O411" s="28"/>
      <c r="P411" s="29" t="str">
        <f>IF(D411="","",IF(VLOOKUP($D411,[1]参照!$N$3:$O$11968,2,0)=0,"",VLOOKUP($D411,[1]参照!$N$3:$O$11968,2,0)))</f>
        <v/>
      </c>
      <c r="Q411" s="28"/>
      <c r="R411" s="28"/>
      <c r="S411" s="25"/>
      <c r="T411" s="25"/>
      <c r="U411" s="30" t="str">
        <f>IF(ISERROR(VLOOKUP($O411&amp;$Q411&amp;$R411,[1]参照!$BH$3:$BS$27,3,0)),"",IF(VLOOKUP($O411&amp;$Q411&amp;$R411,[1]参照!$BH$3:$BS$27,3,0)=0,"",VLOOKUP($O411&amp;$Q411&amp;$R411,[1]参照!$BH$3:$BS$27,3,0)))</f>
        <v/>
      </c>
      <c r="V411" s="31"/>
      <c r="W411" s="32"/>
      <c r="X411" s="30" t="str">
        <f>IF(ISERROR(VLOOKUP($O411&amp;$Q411&amp;$R411,[1]参照!$BH$3:$BS$27,8,0)),"",IF(VLOOKUP($O411&amp;$Q411&amp;$R411,[1]参照!$BH$3:$BS$27,8,0)=0,"",VLOOKUP($O411&amp;$Q411&amp;$R411,[1]参照!$BH$3:$BS$27,8,0)))</f>
        <v/>
      </c>
      <c r="Y411" s="30" t="str">
        <f>IF(ISERROR(VLOOKUP($O411&amp;$Q411&amp;$R411,[1]参照!$BH$3:$BS$27,4,0)),"",IF(VLOOKUP($O411&amp;$Q411&amp;$R411,[1]参照!$BH$3:$BS$27,4,0)=0,"",VLOOKUP($O411&amp;$Q411&amp;$R411,[1]参照!$BH$3:$BS$27,4,0)))</f>
        <v/>
      </c>
      <c r="Z411" s="31"/>
      <c r="AA411" s="32"/>
      <c r="AB411" s="30" t="str">
        <f>IF(ISERROR(VLOOKUP($O411&amp;$Q411&amp;$R411,[1]参照!$BH$3:$BS$27,9,0)),"",IF(VLOOKUP($O411&amp;$Q411&amp;$R411,[1]参照!$BH$3:$BS$27,9,0)=0,"",VLOOKUP($O411&amp;$Q411&amp;$R411,[1]参照!$BH$3:$BS$27,9,0)))</f>
        <v/>
      </c>
      <c r="AC411" s="30" t="str">
        <f>IF(ISERROR(VLOOKUP($O411&amp;$Q411&amp;$R411,[1]参照!$BH$3:$BS$27,5,0)),"",IF(VLOOKUP($O411&amp;$Q411&amp;$R411,[1]参照!$BH$3:$BS$27,5,0)=0,"",VLOOKUP($O411&amp;$Q411&amp;$R411,[1]参照!$BH$3:$BS$27,5,0)))</f>
        <v/>
      </c>
      <c r="AD411" s="31"/>
      <c r="AE411" s="32"/>
      <c r="AF411" s="30" t="str">
        <f>IF(ISERROR(VLOOKUP($O411&amp;$Q411&amp;$R411,[1]参照!$BH$3:$BS$27,10,0)),"",IF(VLOOKUP($O411&amp;$Q411&amp;$R411,[1]参照!$BH$3:$BS$27,10,0)=0,"",VLOOKUP($O411&amp;$Q411&amp;$R411,[1]参照!$BH$3:$BS$27,10,0)))</f>
        <v/>
      </c>
      <c r="AG411" s="30" t="str">
        <f>IF(ISERROR(VLOOKUP($O411&amp;$Q411&amp;$R411,[1]参照!$BH$3:$BS$27,6,0)),"",IF(VLOOKUP($O411&amp;$Q411&amp;$R411,[1]参照!$BH$3:$BS$27,6,0)=0,"",VLOOKUP($O411&amp;$Q411&amp;$R411,[1]参照!$BH$3:$BS$27,6,0)))</f>
        <v/>
      </c>
      <c r="AH411" s="31"/>
      <c r="AI411" s="32"/>
      <c r="AJ411" s="30" t="str">
        <f>IF(ISERROR(VLOOKUP($O411&amp;$Q411&amp;$R411,[1]参照!$BH$3:$BS$27,11,0)),"",IF(VLOOKUP($O411&amp;$Q411&amp;$R411,[1]参照!$BH$3:$BS$27,11,0)=0,"",VLOOKUP($O411&amp;$Q411&amp;$R411,[1]参照!$BH$3:$BS$27,11,0)))</f>
        <v/>
      </c>
      <c r="AK411" s="30" t="str">
        <f>IF(ISERROR(VLOOKUP($O411&amp;$Q411&amp;$R411,[1]参照!$BH$3:$BS$27,7,0)),"",IF(VLOOKUP($O411&amp;$Q411&amp;$R411,[1]参照!$BH$3:$BS$27,7,0)=0,"",VLOOKUP($O411&amp;$Q411&amp;$R411,[1]参照!$BH$3:$BS$27,7,0)))</f>
        <v/>
      </c>
      <c r="AL411" s="31"/>
      <c r="AM411" s="32"/>
      <c r="AN411" s="30" t="str">
        <f>IF(ISERROR(VLOOKUP($O411&amp;$Q411&amp;$R411,[1]参照!$BH$3:$BS$27,12,0)),"",IF(VLOOKUP($O411&amp;$Q411&amp;$R411,[1]参照!$BH$3:$BS$27,12,0)=0,"",VLOOKUP($O411&amp;$Q411&amp;$R411,[1]参照!$BH$3:$BS$27,12,0)))</f>
        <v/>
      </c>
      <c r="AO411" s="33"/>
      <c r="AP411" s="34"/>
    </row>
    <row r="412" spans="1:42" ht="21.75" customHeight="1">
      <c r="A412" s="24" t="str">
        <f>[1]表紙!$H$11</f>
        <v>28365</v>
      </c>
      <c r="B412" s="25"/>
      <c r="C412" s="26">
        <v>409</v>
      </c>
      <c r="D412" s="27" t="str">
        <f>IFERROR(VLOOKUP($A412&amp;"-"&amp;[1]★回答入力シート!$F412,[1]参照!$K$3:$N$11968,4,0),"")</f>
        <v/>
      </c>
      <c r="E412" s="27" t="s">
        <v>39</v>
      </c>
      <c r="F412" s="28"/>
      <c r="G412" s="27" t="s">
        <v>40</v>
      </c>
      <c r="H412" s="28"/>
      <c r="I412" s="27" t="s">
        <v>41</v>
      </c>
      <c r="J412" s="27" t="s">
        <v>39</v>
      </c>
      <c r="K412" s="28"/>
      <c r="L412" s="27" t="s">
        <v>40</v>
      </c>
      <c r="M412" s="28"/>
      <c r="N412" s="27" t="s">
        <v>41</v>
      </c>
      <c r="O412" s="28"/>
      <c r="P412" s="29" t="str">
        <f>IF(D412="","",IF(VLOOKUP($D412,[1]参照!$N$3:$O$11968,2,0)=0,"",VLOOKUP($D412,[1]参照!$N$3:$O$11968,2,0)))</f>
        <v/>
      </c>
      <c r="Q412" s="28"/>
      <c r="R412" s="28"/>
      <c r="S412" s="25"/>
      <c r="T412" s="25"/>
      <c r="U412" s="30" t="str">
        <f>IF(ISERROR(VLOOKUP($O412&amp;$Q412&amp;$R412,[1]参照!$BH$3:$BS$27,3,0)),"",IF(VLOOKUP($O412&amp;$Q412&amp;$R412,[1]参照!$BH$3:$BS$27,3,0)=0,"",VLOOKUP($O412&amp;$Q412&amp;$R412,[1]参照!$BH$3:$BS$27,3,0)))</f>
        <v/>
      </c>
      <c r="V412" s="31"/>
      <c r="W412" s="32"/>
      <c r="X412" s="30" t="str">
        <f>IF(ISERROR(VLOOKUP($O412&amp;$Q412&amp;$R412,[1]参照!$BH$3:$BS$27,8,0)),"",IF(VLOOKUP($O412&amp;$Q412&amp;$R412,[1]参照!$BH$3:$BS$27,8,0)=0,"",VLOOKUP($O412&amp;$Q412&amp;$R412,[1]参照!$BH$3:$BS$27,8,0)))</f>
        <v/>
      </c>
      <c r="Y412" s="30" t="str">
        <f>IF(ISERROR(VLOOKUP($O412&amp;$Q412&amp;$R412,[1]参照!$BH$3:$BS$27,4,0)),"",IF(VLOOKUP($O412&amp;$Q412&amp;$R412,[1]参照!$BH$3:$BS$27,4,0)=0,"",VLOOKUP($O412&amp;$Q412&amp;$R412,[1]参照!$BH$3:$BS$27,4,0)))</f>
        <v/>
      </c>
      <c r="Z412" s="31"/>
      <c r="AA412" s="32"/>
      <c r="AB412" s="30" t="str">
        <f>IF(ISERROR(VLOOKUP($O412&amp;$Q412&amp;$R412,[1]参照!$BH$3:$BS$27,9,0)),"",IF(VLOOKUP($O412&amp;$Q412&amp;$R412,[1]参照!$BH$3:$BS$27,9,0)=0,"",VLOOKUP($O412&amp;$Q412&amp;$R412,[1]参照!$BH$3:$BS$27,9,0)))</f>
        <v/>
      </c>
      <c r="AC412" s="30" t="str">
        <f>IF(ISERROR(VLOOKUP($O412&amp;$Q412&amp;$R412,[1]参照!$BH$3:$BS$27,5,0)),"",IF(VLOOKUP($O412&amp;$Q412&amp;$R412,[1]参照!$BH$3:$BS$27,5,0)=0,"",VLOOKUP($O412&amp;$Q412&amp;$R412,[1]参照!$BH$3:$BS$27,5,0)))</f>
        <v/>
      </c>
      <c r="AD412" s="31"/>
      <c r="AE412" s="32"/>
      <c r="AF412" s="30" t="str">
        <f>IF(ISERROR(VLOOKUP($O412&amp;$Q412&amp;$R412,[1]参照!$BH$3:$BS$27,10,0)),"",IF(VLOOKUP($O412&amp;$Q412&amp;$R412,[1]参照!$BH$3:$BS$27,10,0)=0,"",VLOOKUP($O412&amp;$Q412&amp;$R412,[1]参照!$BH$3:$BS$27,10,0)))</f>
        <v/>
      </c>
      <c r="AG412" s="30" t="str">
        <f>IF(ISERROR(VLOOKUP($O412&amp;$Q412&amp;$R412,[1]参照!$BH$3:$BS$27,6,0)),"",IF(VLOOKUP($O412&amp;$Q412&amp;$R412,[1]参照!$BH$3:$BS$27,6,0)=0,"",VLOOKUP($O412&amp;$Q412&amp;$R412,[1]参照!$BH$3:$BS$27,6,0)))</f>
        <v/>
      </c>
      <c r="AH412" s="31"/>
      <c r="AI412" s="32"/>
      <c r="AJ412" s="30" t="str">
        <f>IF(ISERROR(VLOOKUP($O412&amp;$Q412&amp;$R412,[1]参照!$BH$3:$BS$27,11,0)),"",IF(VLOOKUP($O412&amp;$Q412&amp;$R412,[1]参照!$BH$3:$BS$27,11,0)=0,"",VLOOKUP($O412&amp;$Q412&amp;$R412,[1]参照!$BH$3:$BS$27,11,0)))</f>
        <v/>
      </c>
      <c r="AK412" s="30" t="str">
        <f>IF(ISERROR(VLOOKUP($O412&amp;$Q412&amp;$R412,[1]参照!$BH$3:$BS$27,7,0)),"",IF(VLOOKUP($O412&amp;$Q412&amp;$R412,[1]参照!$BH$3:$BS$27,7,0)=0,"",VLOOKUP($O412&amp;$Q412&amp;$R412,[1]参照!$BH$3:$BS$27,7,0)))</f>
        <v/>
      </c>
      <c r="AL412" s="31"/>
      <c r="AM412" s="32"/>
      <c r="AN412" s="30" t="str">
        <f>IF(ISERROR(VLOOKUP($O412&amp;$Q412&amp;$R412,[1]参照!$BH$3:$BS$27,12,0)),"",IF(VLOOKUP($O412&amp;$Q412&amp;$R412,[1]参照!$BH$3:$BS$27,12,0)=0,"",VLOOKUP($O412&amp;$Q412&amp;$R412,[1]参照!$BH$3:$BS$27,12,0)))</f>
        <v/>
      </c>
      <c r="AO412" s="33"/>
      <c r="AP412" s="34"/>
    </row>
    <row r="413" spans="1:42" ht="21.75" customHeight="1">
      <c r="A413" s="24" t="str">
        <f>[1]表紙!$H$11</f>
        <v>28365</v>
      </c>
      <c r="B413" s="25"/>
      <c r="C413" s="26">
        <v>410</v>
      </c>
      <c r="D413" s="27" t="str">
        <f>IFERROR(VLOOKUP($A413&amp;"-"&amp;[1]★回答入力シート!$F413,[1]参照!$K$3:$N$11968,4,0),"")</f>
        <v/>
      </c>
      <c r="E413" s="27" t="s">
        <v>39</v>
      </c>
      <c r="F413" s="28"/>
      <c r="G413" s="27" t="s">
        <v>40</v>
      </c>
      <c r="H413" s="28"/>
      <c r="I413" s="27" t="s">
        <v>41</v>
      </c>
      <c r="J413" s="27" t="s">
        <v>39</v>
      </c>
      <c r="K413" s="28"/>
      <c r="L413" s="27" t="s">
        <v>40</v>
      </c>
      <c r="M413" s="28"/>
      <c r="N413" s="27" t="s">
        <v>41</v>
      </c>
      <c r="O413" s="28"/>
      <c r="P413" s="29" t="str">
        <f>IF(D413="","",IF(VLOOKUP($D413,[1]参照!$N$3:$O$11968,2,0)=0,"",VLOOKUP($D413,[1]参照!$N$3:$O$11968,2,0)))</f>
        <v/>
      </c>
      <c r="Q413" s="28"/>
      <c r="R413" s="28"/>
      <c r="S413" s="25"/>
      <c r="T413" s="25"/>
      <c r="U413" s="30" t="str">
        <f>IF(ISERROR(VLOOKUP($O413&amp;$Q413&amp;$R413,[1]参照!$BH$3:$BS$27,3,0)),"",IF(VLOOKUP($O413&amp;$Q413&amp;$R413,[1]参照!$BH$3:$BS$27,3,0)=0,"",VLOOKUP($O413&amp;$Q413&amp;$R413,[1]参照!$BH$3:$BS$27,3,0)))</f>
        <v/>
      </c>
      <c r="V413" s="31"/>
      <c r="W413" s="32"/>
      <c r="X413" s="30" t="str">
        <f>IF(ISERROR(VLOOKUP($O413&amp;$Q413&amp;$R413,[1]参照!$BH$3:$BS$27,8,0)),"",IF(VLOOKUP($O413&amp;$Q413&amp;$R413,[1]参照!$BH$3:$BS$27,8,0)=0,"",VLOOKUP($O413&amp;$Q413&amp;$R413,[1]参照!$BH$3:$BS$27,8,0)))</f>
        <v/>
      </c>
      <c r="Y413" s="30" t="str">
        <f>IF(ISERROR(VLOOKUP($O413&amp;$Q413&amp;$R413,[1]参照!$BH$3:$BS$27,4,0)),"",IF(VLOOKUP($O413&amp;$Q413&amp;$R413,[1]参照!$BH$3:$BS$27,4,0)=0,"",VLOOKUP($O413&amp;$Q413&amp;$R413,[1]参照!$BH$3:$BS$27,4,0)))</f>
        <v/>
      </c>
      <c r="Z413" s="31"/>
      <c r="AA413" s="32"/>
      <c r="AB413" s="30" t="str">
        <f>IF(ISERROR(VLOOKUP($O413&amp;$Q413&amp;$R413,[1]参照!$BH$3:$BS$27,9,0)),"",IF(VLOOKUP($O413&amp;$Q413&amp;$R413,[1]参照!$BH$3:$BS$27,9,0)=0,"",VLOOKUP($O413&amp;$Q413&amp;$R413,[1]参照!$BH$3:$BS$27,9,0)))</f>
        <v/>
      </c>
      <c r="AC413" s="30" t="str">
        <f>IF(ISERROR(VLOOKUP($O413&amp;$Q413&amp;$R413,[1]参照!$BH$3:$BS$27,5,0)),"",IF(VLOOKUP($O413&amp;$Q413&amp;$R413,[1]参照!$BH$3:$BS$27,5,0)=0,"",VLOOKUP($O413&amp;$Q413&amp;$R413,[1]参照!$BH$3:$BS$27,5,0)))</f>
        <v/>
      </c>
      <c r="AD413" s="31"/>
      <c r="AE413" s="32"/>
      <c r="AF413" s="30" t="str">
        <f>IF(ISERROR(VLOOKUP($O413&amp;$Q413&amp;$R413,[1]参照!$BH$3:$BS$27,10,0)),"",IF(VLOOKUP($O413&amp;$Q413&amp;$R413,[1]参照!$BH$3:$BS$27,10,0)=0,"",VLOOKUP($O413&amp;$Q413&amp;$R413,[1]参照!$BH$3:$BS$27,10,0)))</f>
        <v/>
      </c>
      <c r="AG413" s="30" t="str">
        <f>IF(ISERROR(VLOOKUP($O413&amp;$Q413&amp;$R413,[1]参照!$BH$3:$BS$27,6,0)),"",IF(VLOOKUP($O413&amp;$Q413&amp;$R413,[1]参照!$BH$3:$BS$27,6,0)=0,"",VLOOKUP($O413&amp;$Q413&amp;$R413,[1]参照!$BH$3:$BS$27,6,0)))</f>
        <v/>
      </c>
      <c r="AH413" s="31"/>
      <c r="AI413" s="32"/>
      <c r="AJ413" s="30" t="str">
        <f>IF(ISERROR(VLOOKUP($O413&amp;$Q413&amp;$R413,[1]参照!$BH$3:$BS$27,11,0)),"",IF(VLOOKUP($O413&amp;$Q413&amp;$R413,[1]参照!$BH$3:$BS$27,11,0)=0,"",VLOOKUP($O413&amp;$Q413&amp;$R413,[1]参照!$BH$3:$BS$27,11,0)))</f>
        <v/>
      </c>
      <c r="AK413" s="30" t="str">
        <f>IF(ISERROR(VLOOKUP($O413&amp;$Q413&amp;$R413,[1]参照!$BH$3:$BS$27,7,0)),"",IF(VLOOKUP($O413&amp;$Q413&amp;$R413,[1]参照!$BH$3:$BS$27,7,0)=0,"",VLOOKUP($O413&amp;$Q413&amp;$R413,[1]参照!$BH$3:$BS$27,7,0)))</f>
        <v/>
      </c>
      <c r="AL413" s="31"/>
      <c r="AM413" s="32"/>
      <c r="AN413" s="30" t="str">
        <f>IF(ISERROR(VLOOKUP($O413&amp;$Q413&amp;$R413,[1]参照!$BH$3:$BS$27,12,0)),"",IF(VLOOKUP($O413&amp;$Q413&amp;$R413,[1]参照!$BH$3:$BS$27,12,0)=0,"",VLOOKUP($O413&amp;$Q413&amp;$R413,[1]参照!$BH$3:$BS$27,12,0)))</f>
        <v/>
      </c>
      <c r="AO413" s="33"/>
      <c r="AP413" s="34"/>
    </row>
    <row r="414" spans="1:42" ht="21.75" customHeight="1">
      <c r="A414" s="24" t="str">
        <f>[1]表紙!$H$11</f>
        <v>28365</v>
      </c>
      <c r="B414" s="25"/>
      <c r="C414" s="26">
        <v>411</v>
      </c>
      <c r="D414" s="27" t="str">
        <f>IFERROR(VLOOKUP($A414&amp;"-"&amp;[1]★回答入力シート!$F414,[1]参照!$K$3:$N$11968,4,0),"")</f>
        <v/>
      </c>
      <c r="E414" s="27" t="s">
        <v>39</v>
      </c>
      <c r="F414" s="28"/>
      <c r="G414" s="27" t="s">
        <v>40</v>
      </c>
      <c r="H414" s="28"/>
      <c r="I414" s="27" t="s">
        <v>41</v>
      </c>
      <c r="J414" s="27" t="s">
        <v>39</v>
      </c>
      <c r="K414" s="28"/>
      <c r="L414" s="27" t="s">
        <v>40</v>
      </c>
      <c r="M414" s="28"/>
      <c r="N414" s="27" t="s">
        <v>41</v>
      </c>
      <c r="O414" s="28"/>
      <c r="P414" s="29" t="str">
        <f>IF(D414="","",IF(VLOOKUP($D414,[1]参照!$N$3:$O$11968,2,0)=0,"",VLOOKUP($D414,[1]参照!$N$3:$O$11968,2,0)))</f>
        <v/>
      </c>
      <c r="Q414" s="28"/>
      <c r="R414" s="28"/>
      <c r="S414" s="25"/>
      <c r="T414" s="25"/>
      <c r="U414" s="30" t="str">
        <f>IF(ISERROR(VLOOKUP($O414&amp;$Q414&amp;$R414,[1]参照!$BH$3:$BS$27,3,0)),"",IF(VLOOKUP($O414&amp;$Q414&amp;$R414,[1]参照!$BH$3:$BS$27,3,0)=0,"",VLOOKUP($O414&amp;$Q414&amp;$R414,[1]参照!$BH$3:$BS$27,3,0)))</f>
        <v/>
      </c>
      <c r="V414" s="31"/>
      <c r="W414" s="32"/>
      <c r="X414" s="30" t="str">
        <f>IF(ISERROR(VLOOKUP($O414&amp;$Q414&amp;$R414,[1]参照!$BH$3:$BS$27,8,0)),"",IF(VLOOKUP($O414&amp;$Q414&amp;$R414,[1]参照!$BH$3:$BS$27,8,0)=0,"",VLOOKUP($O414&amp;$Q414&amp;$R414,[1]参照!$BH$3:$BS$27,8,0)))</f>
        <v/>
      </c>
      <c r="Y414" s="30" t="str">
        <f>IF(ISERROR(VLOOKUP($O414&amp;$Q414&amp;$R414,[1]参照!$BH$3:$BS$27,4,0)),"",IF(VLOOKUP($O414&amp;$Q414&amp;$R414,[1]参照!$BH$3:$BS$27,4,0)=0,"",VLOOKUP($O414&amp;$Q414&amp;$R414,[1]参照!$BH$3:$BS$27,4,0)))</f>
        <v/>
      </c>
      <c r="Z414" s="31"/>
      <c r="AA414" s="32"/>
      <c r="AB414" s="30" t="str">
        <f>IF(ISERROR(VLOOKUP($O414&amp;$Q414&amp;$R414,[1]参照!$BH$3:$BS$27,9,0)),"",IF(VLOOKUP($O414&amp;$Q414&amp;$R414,[1]参照!$BH$3:$BS$27,9,0)=0,"",VLOOKUP($O414&amp;$Q414&amp;$R414,[1]参照!$BH$3:$BS$27,9,0)))</f>
        <v/>
      </c>
      <c r="AC414" s="30" t="str">
        <f>IF(ISERROR(VLOOKUP($O414&amp;$Q414&amp;$R414,[1]参照!$BH$3:$BS$27,5,0)),"",IF(VLOOKUP($O414&amp;$Q414&amp;$R414,[1]参照!$BH$3:$BS$27,5,0)=0,"",VLOOKUP($O414&amp;$Q414&amp;$R414,[1]参照!$BH$3:$BS$27,5,0)))</f>
        <v/>
      </c>
      <c r="AD414" s="31"/>
      <c r="AE414" s="32"/>
      <c r="AF414" s="30" t="str">
        <f>IF(ISERROR(VLOOKUP($O414&amp;$Q414&amp;$R414,[1]参照!$BH$3:$BS$27,10,0)),"",IF(VLOOKUP($O414&amp;$Q414&amp;$R414,[1]参照!$BH$3:$BS$27,10,0)=0,"",VLOOKUP($O414&amp;$Q414&amp;$R414,[1]参照!$BH$3:$BS$27,10,0)))</f>
        <v/>
      </c>
      <c r="AG414" s="30" t="str">
        <f>IF(ISERROR(VLOOKUP($O414&amp;$Q414&amp;$R414,[1]参照!$BH$3:$BS$27,6,0)),"",IF(VLOOKUP($O414&amp;$Q414&amp;$R414,[1]参照!$BH$3:$BS$27,6,0)=0,"",VLOOKUP($O414&amp;$Q414&amp;$R414,[1]参照!$BH$3:$BS$27,6,0)))</f>
        <v/>
      </c>
      <c r="AH414" s="31"/>
      <c r="AI414" s="32"/>
      <c r="AJ414" s="30" t="str">
        <f>IF(ISERROR(VLOOKUP($O414&amp;$Q414&amp;$R414,[1]参照!$BH$3:$BS$27,11,0)),"",IF(VLOOKUP($O414&amp;$Q414&amp;$R414,[1]参照!$BH$3:$BS$27,11,0)=0,"",VLOOKUP($O414&amp;$Q414&amp;$R414,[1]参照!$BH$3:$BS$27,11,0)))</f>
        <v/>
      </c>
      <c r="AK414" s="30" t="str">
        <f>IF(ISERROR(VLOOKUP($O414&amp;$Q414&amp;$R414,[1]参照!$BH$3:$BS$27,7,0)),"",IF(VLOOKUP($O414&amp;$Q414&amp;$R414,[1]参照!$BH$3:$BS$27,7,0)=0,"",VLOOKUP($O414&amp;$Q414&amp;$R414,[1]参照!$BH$3:$BS$27,7,0)))</f>
        <v/>
      </c>
      <c r="AL414" s="31"/>
      <c r="AM414" s="32"/>
      <c r="AN414" s="30" t="str">
        <f>IF(ISERROR(VLOOKUP($O414&amp;$Q414&amp;$R414,[1]参照!$BH$3:$BS$27,12,0)),"",IF(VLOOKUP($O414&amp;$Q414&amp;$R414,[1]参照!$BH$3:$BS$27,12,0)=0,"",VLOOKUP($O414&amp;$Q414&amp;$R414,[1]参照!$BH$3:$BS$27,12,0)))</f>
        <v/>
      </c>
      <c r="AO414" s="33"/>
      <c r="AP414" s="34"/>
    </row>
    <row r="415" spans="1:42" ht="21.75" customHeight="1">
      <c r="A415" s="24" t="str">
        <f>[1]表紙!$H$11</f>
        <v>28365</v>
      </c>
      <c r="B415" s="25"/>
      <c r="C415" s="26">
        <v>412</v>
      </c>
      <c r="D415" s="27" t="str">
        <f>IFERROR(VLOOKUP($A415&amp;"-"&amp;[1]★回答入力シート!$F415,[1]参照!$K$3:$N$11968,4,0),"")</f>
        <v/>
      </c>
      <c r="E415" s="27" t="s">
        <v>39</v>
      </c>
      <c r="F415" s="28"/>
      <c r="G415" s="27" t="s">
        <v>40</v>
      </c>
      <c r="H415" s="28"/>
      <c r="I415" s="27" t="s">
        <v>41</v>
      </c>
      <c r="J415" s="27" t="s">
        <v>39</v>
      </c>
      <c r="K415" s="28"/>
      <c r="L415" s="27" t="s">
        <v>40</v>
      </c>
      <c r="M415" s="28"/>
      <c r="N415" s="27" t="s">
        <v>41</v>
      </c>
      <c r="O415" s="28"/>
      <c r="P415" s="29" t="str">
        <f>IF(D415="","",IF(VLOOKUP($D415,[1]参照!$N$3:$O$11968,2,0)=0,"",VLOOKUP($D415,[1]参照!$N$3:$O$11968,2,0)))</f>
        <v/>
      </c>
      <c r="Q415" s="28"/>
      <c r="R415" s="28"/>
      <c r="S415" s="25"/>
      <c r="T415" s="25"/>
      <c r="U415" s="30" t="str">
        <f>IF(ISERROR(VLOOKUP($O415&amp;$Q415&amp;$R415,[1]参照!$BH$3:$BS$27,3,0)),"",IF(VLOOKUP($O415&amp;$Q415&amp;$R415,[1]参照!$BH$3:$BS$27,3,0)=0,"",VLOOKUP($O415&amp;$Q415&amp;$R415,[1]参照!$BH$3:$BS$27,3,0)))</f>
        <v/>
      </c>
      <c r="V415" s="31"/>
      <c r="W415" s="32"/>
      <c r="X415" s="30" t="str">
        <f>IF(ISERROR(VLOOKUP($O415&amp;$Q415&amp;$R415,[1]参照!$BH$3:$BS$27,8,0)),"",IF(VLOOKUP($O415&amp;$Q415&amp;$R415,[1]参照!$BH$3:$BS$27,8,0)=0,"",VLOOKUP($O415&amp;$Q415&amp;$R415,[1]参照!$BH$3:$BS$27,8,0)))</f>
        <v/>
      </c>
      <c r="Y415" s="30" t="str">
        <f>IF(ISERROR(VLOOKUP($O415&amp;$Q415&amp;$R415,[1]参照!$BH$3:$BS$27,4,0)),"",IF(VLOOKUP($O415&amp;$Q415&amp;$R415,[1]参照!$BH$3:$BS$27,4,0)=0,"",VLOOKUP($O415&amp;$Q415&amp;$R415,[1]参照!$BH$3:$BS$27,4,0)))</f>
        <v/>
      </c>
      <c r="Z415" s="31"/>
      <c r="AA415" s="32"/>
      <c r="AB415" s="30" t="str">
        <f>IF(ISERROR(VLOOKUP($O415&amp;$Q415&amp;$R415,[1]参照!$BH$3:$BS$27,9,0)),"",IF(VLOOKUP($O415&amp;$Q415&amp;$R415,[1]参照!$BH$3:$BS$27,9,0)=0,"",VLOOKUP($O415&amp;$Q415&amp;$R415,[1]参照!$BH$3:$BS$27,9,0)))</f>
        <v/>
      </c>
      <c r="AC415" s="30" t="str">
        <f>IF(ISERROR(VLOOKUP($O415&amp;$Q415&amp;$R415,[1]参照!$BH$3:$BS$27,5,0)),"",IF(VLOOKUP($O415&amp;$Q415&amp;$R415,[1]参照!$BH$3:$BS$27,5,0)=0,"",VLOOKUP($O415&amp;$Q415&amp;$R415,[1]参照!$BH$3:$BS$27,5,0)))</f>
        <v/>
      </c>
      <c r="AD415" s="31"/>
      <c r="AE415" s="32"/>
      <c r="AF415" s="30" t="str">
        <f>IF(ISERROR(VLOOKUP($O415&amp;$Q415&amp;$R415,[1]参照!$BH$3:$BS$27,10,0)),"",IF(VLOOKUP($O415&amp;$Q415&amp;$R415,[1]参照!$BH$3:$BS$27,10,0)=0,"",VLOOKUP($O415&amp;$Q415&amp;$R415,[1]参照!$BH$3:$BS$27,10,0)))</f>
        <v/>
      </c>
      <c r="AG415" s="30" t="str">
        <f>IF(ISERROR(VLOOKUP($O415&amp;$Q415&amp;$R415,[1]参照!$BH$3:$BS$27,6,0)),"",IF(VLOOKUP($O415&amp;$Q415&amp;$R415,[1]参照!$BH$3:$BS$27,6,0)=0,"",VLOOKUP($O415&amp;$Q415&amp;$R415,[1]参照!$BH$3:$BS$27,6,0)))</f>
        <v/>
      </c>
      <c r="AH415" s="31"/>
      <c r="AI415" s="32"/>
      <c r="AJ415" s="30" t="str">
        <f>IF(ISERROR(VLOOKUP($O415&amp;$Q415&amp;$R415,[1]参照!$BH$3:$BS$27,11,0)),"",IF(VLOOKUP($O415&amp;$Q415&amp;$R415,[1]参照!$BH$3:$BS$27,11,0)=0,"",VLOOKUP($O415&amp;$Q415&amp;$R415,[1]参照!$BH$3:$BS$27,11,0)))</f>
        <v/>
      </c>
      <c r="AK415" s="30" t="str">
        <f>IF(ISERROR(VLOOKUP($O415&amp;$Q415&amp;$R415,[1]参照!$BH$3:$BS$27,7,0)),"",IF(VLOOKUP($O415&amp;$Q415&amp;$R415,[1]参照!$BH$3:$BS$27,7,0)=0,"",VLOOKUP($O415&amp;$Q415&amp;$R415,[1]参照!$BH$3:$BS$27,7,0)))</f>
        <v/>
      </c>
      <c r="AL415" s="31"/>
      <c r="AM415" s="32"/>
      <c r="AN415" s="30" t="str">
        <f>IF(ISERROR(VLOOKUP($O415&amp;$Q415&amp;$R415,[1]参照!$BH$3:$BS$27,12,0)),"",IF(VLOOKUP($O415&amp;$Q415&amp;$R415,[1]参照!$BH$3:$BS$27,12,0)=0,"",VLOOKUP($O415&amp;$Q415&amp;$R415,[1]参照!$BH$3:$BS$27,12,0)))</f>
        <v/>
      </c>
      <c r="AO415" s="33"/>
      <c r="AP415" s="34"/>
    </row>
    <row r="416" spans="1:42" ht="21.75" customHeight="1">
      <c r="A416" s="24" t="str">
        <f>[1]表紙!$H$11</f>
        <v>28365</v>
      </c>
      <c r="B416" s="25"/>
      <c r="C416" s="26">
        <v>413</v>
      </c>
      <c r="D416" s="27" t="str">
        <f>IFERROR(VLOOKUP($A416&amp;"-"&amp;[1]★回答入力シート!$F416,[1]参照!$K$3:$N$11968,4,0),"")</f>
        <v/>
      </c>
      <c r="E416" s="27" t="s">
        <v>39</v>
      </c>
      <c r="F416" s="28"/>
      <c r="G416" s="27" t="s">
        <v>40</v>
      </c>
      <c r="H416" s="28"/>
      <c r="I416" s="27" t="s">
        <v>41</v>
      </c>
      <c r="J416" s="27" t="s">
        <v>39</v>
      </c>
      <c r="K416" s="28"/>
      <c r="L416" s="27" t="s">
        <v>40</v>
      </c>
      <c r="M416" s="28"/>
      <c r="N416" s="27" t="s">
        <v>41</v>
      </c>
      <c r="O416" s="28"/>
      <c r="P416" s="29" t="str">
        <f>IF(D416="","",IF(VLOOKUP($D416,[1]参照!$N$3:$O$11968,2,0)=0,"",VLOOKUP($D416,[1]参照!$N$3:$O$11968,2,0)))</f>
        <v/>
      </c>
      <c r="Q416" s="28"/>
      <c r="R416" s="28"/>
      <c r="S416" s="25"/>
      <c r="T416" s="25"/>
      <c r="U416" s="30" t="str">
        <f>IF(ISERROR(VLOOKUP($O416&amp;$Q416&amp;$R416,[1]参照!$BH$3:$BS$27,3,0)),"",IF(VLOOKUP($O416&amp;$Q416&amp;$R416,[1]参照!$BH$3:$BS$27,3,0)=0,"",VLOOKUP($O416&amp;$Q416&amp;$R416,[1]参照!$BH$3:$BS$27,3,0)))</f>
        <v/>
      </c>
      <c r="V416" s="31"/>
      <c r="W416" s="32"/>
      <c r="X416" s="30" t="str">
        <f>IF(ISERROR(VLOOKUP($O416&amp;$Q416&amp;$R416,[1]参照!$BH$3:$BS$27,8,0)),"",IF(VLOOKUP($O416&amp;$Q416&amp;$R416,[1]参照!$BH$3:$BS$27,8,0)=0,"",VLOOKUP($O416&amp;$Q416&amp;$R416,[1]参照!$BH$3:$BS$27,8,0)))</f>
        <v/>
      </c>
      <c r="Y416" s="30" t="str">
        <f>IF(ISERROR(VLOOKUP($O416&amp;$Q416&amp;$R416,[1]参照!$BH$3:$BS$27,4,0)),"",IF(VLOOKUP($O416&amp;$Q416&amp;$R416,[1]参照!$BH$3:$BS$27,4,0)=0,"",VLOOKUP($O416&amp;$Q416&amp;$R416,[1]参照!$BH$3:$BS$27,4,0)))</f>
        <v/>
      </c>
      <c r="Z416" s="31"/>
      <c r="AA416" s="32"/>
      <c r="AB416" s="30" t="str">
        <f>IF(ISERROR(VLOOKUP($O416&amp;$Q416&amp;$R416,[1]参照!$BH$3:$BS$27,9,0)),"",IF(VLOOKUP($O416&amp;$Q416&amp;$R416,[1]参照!$BH$3:$BS$27,9,0)=0,"",VLOOKUP($O416&amp;$Q416&amp;$R416,[1]参照!$BH$3:$BS$27,9,0)))</f>
        <v/>
      </c>
      <c r="AC416" s="30" t="str">
        <f>IF(ISERROR(VLOOKUP($O416&amp;$Q416&amp;$R416,[1]参照!$BH$3:$BS$27,5,0)),"",IF(VLOOKUP($O416&amp;$Q416&amp;$R416,[1]参照!$BH$3:$BS$27,5,0)=0,"",VLOOKUP($O416&amp;$Q416&amp;$R416,[1]参照!$BH$3:$BS$27,5,0)))</f>
        <v/>
      </c>
      <c r="AD416" s="31"/>
      <c r="AE416" s="32"/>
      <c r="AF416" s="30" t="str">
        <f>IF(ISERROR(VLOOKUP($O416&amp;$Q416&amp;$R416,[1]参照!$BH$3:$BS$27,10,0)),"",IF(VLOOKUP($O416&amp;$Q416&amp;$R416,[1]参照!$BH$3:$BS$27,10,0)=0,"",VLOOKUP($O416&amp;$Q416&amp;$R416,[1]参照!$BH$3:$BS$27,10,0)))</f>
        <v/>
      </c>
      <c r="AG416" s="30" t="str">
        <f>IF(ISERROR(VLOOKUP($O416&amp;$Q416&amp;$R416,[1]参照!$BH$3:$BS$27,6,0)),"",IF(VLOOKUP($O416&amp;$Q416&amp;$R416,[1]参照!$BH$3:$BS$27,6,0)=0,"",VLOOKUP($O416&amp;$Q416&amp;$R416,[1]参照!$BH$3:$BS$27,6,0)))</f>
        <v/>
      </c>
      <c r="AH416" s="31"/>
      <c r="AI416" s="32"/>
      <c r="AJ416" s="30" t="str">
        <f>IF(ISERROR(VLOOKUP($O416&amp;$Q416&amp;$R416,[1]参照!$BH$3:$BS$27,11,0)),"",IF(VLOOKUP($O416&amp;$Q416&amp;$R416,[1]参照!$BH$3:$BS$27,11,0)=0,"",VLOOKUP($O416&amp;$Q416&amp;$R416,[1]参照!$BH$3:$BS$27,11,0)))</f>
        <v/>
      </c>
      <c r="AK416" s="30" t="str">
        <f>IF(ISERROR(VLOOKUP($O416&amp;$Q416&amp;$R416,[1]参照!$BH$3:$BS$27,7,0)),"",IF(VLOOKUP($O416&amp;$Q416&amp;$R416,[1]参照!$BH$3:$BS$27,7,0)=0,"",VLOOKUP($O416&amp;$Q416&amp;$R416,[1]参照!$BH$3:$BS$27,7,0)))</f>
        <v/>
      </c>
      <c r="AL416" s="31"/>
      <c r="AM416" s="32"/>
      <c r="AN416" s="30" t="str">
        <f>IF(ISERROR(VLOOKUP($O416&amp;$Q416&amp;$R416,[1]参照!$BH$3:$BS$27,12,0)),"",IF(VLOOKUP($O416&amp;$Q416&amp;$R416,[1]参照!$BH$3:$BS$27,12,0)=0,"",VLOOKUP($O416&amp;$Q416&amp;$R416,[1]参照!$BH$3:$BS$27,12,0)))</f>
        <v/>
      </c>
      <c r="AO416" s="33"/>
      <c r="AP416" s="34"/>
    </row>
    <row r="417" spans="1:42" ht="21.75" customHeight="1">
      <c r="A417" s="24" t="str">
        <f>[1]表紙!$H$11</f>
        <v>28365</v>
      </c>
      <c r="B417" s="25"/>
      <c r="C417" s="26">
        <v>414</v>
      </c>
      <c r="D417" s="27" t="str">
        <f>IFERROR(VLOOKUP($A417&amp;"-"&amp;[1]★回答入力シート!$F417,[1]参照!$K$3:$N$11968,4,0),"")</f>
        <v/>
      </c>
      <c r="E417" s="27" t="s">
        <v>39</v>
      </c>
      <c r="F417" s="28"/>
      <c r="G417" s="27" t="s">
        <v>40</v>
      </c>
      <c r="H417" s="28"/>
      <c r="I417" s="27" t="s">
        <v>41</v>
      </c>
      <c r="J417" s="27" t="s">
        <v>39</v>
      </c>
      <c r="K417" s="28"/>
      <c r="L417" s="27" t="s">
        <v>40</v>
      </c>
      <c r="M417" s="28"/>
      <c r="N417" s="27" t="s">
        <v>41</v>
      </c>
      <c r="O417" s="28"/>
      <c r="P417" s="29" t="str">
        <f>IF(D417="","",IF(VLOOKUP($D417,[1]参照!$N$3:$O$11968,2,0)=0,"",VLOOKUP($D417,[1]参照!$N$3:$O$11968,2,0)))</f>
        <v/>
      </c>
      <c r="Q417" s="28"/>
      <c r="R417" s="28"/>
      <c r="S417" s="25"/>
      <c r="T417" s="25"/>
      <c r="U417" s="30" t="str">
        <f>IF(ISERROR(VLOOKUP($O417&amp;$Q417&amp;$R417,[1]参照!$BH$3:$BS$27,3,0)),"",IF(VLOOKUP($O417&amp;$Q417&amp;$R417,[1]参照!$BH$3:$BS$27,3,0)=0,"",VLOOKUP($O417&amp;$Q417&amp;$R417,[1]参照!$BH$3:$BS$27,3,0)))</f>
        <v/>
      </c>
      <c r="V417" s="31"/>
      <c r="W417" s="32"/>
      <c r="X417" s="30" t="str">
        <f>IF(ISERROR(VLOOKUP($O417&amp;$Q417&amp;$R417,[1]参照!$BH$3:$BS$27,8,0)),"",IF(VLOOKUP($O417&amp;$Q417&amp;$R417,[1]参照!$BH$3:$BS$27,8,0)=0,"",VLOOKUP($O417&amp;$Q417&amp;$R417,[1]参照!$BH$3:$BS$27,8,0)))</f>
        <v/>
      </c>
      <c r="Y417" s="30" t="str">
        <f>IF(ISERROR(VLOOKUP($O417&amp;$Q417&amp;$R417,[1]参照!$BH$3:$BS$27,4,0)),"",IF(VLOOKUP($O417&amp;$Q417&amp;$R417,[1]参照!$BH$3:$BS$27,4,0)=0,"",VLOOKUP($O417&amp;$Q417&amp;$R417,[1]参照!$BH$3:$BS$27,4,0)))</f>
        <v/>
      </c>
      <c r="Z417" s="31"/>
      <c r="AA417" s="32"/>
      <c r="AB417" s="30" t="str">
        <f>IF(ISERROR(VLOOKUP($O417&amp;$Q417&amp;$R417,[1]参照!$BH$3:$BS$27,9,0)),"",IF(VLOOKUP($O417&amp;$Q417&amp;$R417,[1]参照!$BH$3:$BS$27,9,0)=0,"",VLOOKUP($O417&amp;$Q417&amp;$R417,[1]参照!$BH$3:$BS$27,9,0)))</f>
        <v/>
      </c>
      <c r="AC417" s="30" t="str">
        <f>IF(ISERROR(VLOOKUP($O417&amp;$Q417&amp;$R417,[1]参照!$BH$3:$BS$27,5,0)),"",IF(VLOOKUP($O417&amp;$Q417&amp;$R417,[1]参照!$BH$3:$BS$27,5,0)=0,"",VLOOKUP($O417&amp;$Q417&amp;$R417,[1]参照!$BH$3:$BS$27,5,0)))</f>
        <v/>
      </c>
      <c r="AD417" s="31"/>
      <c r="AE417" s="32"/>
      <c r="AF417" s="30" t="str">
        <f>IF(ISERROR(VLOOKUP($O417&amp;$Q417&amp;$R417,[1]参照!$BH$3:$BS$27,10,0)),"",IF(VLOOKUP($O417&amp;$Q417&amp;$R417,[1]参照!$BH$3:$BS$27,10,0)=0,"",VLOOKUP($O417&amp;$Q417&amp;$R417,[1]参照!$BH$3:$BS$27,10,0)))</f>
        <v/>
      </c>
      <c r="AG417" s="30" t="str">
        <f>IF(ISERROR(VLOOKUP($O417&amp;$Q417&amp;$R417,[1]参照!$BH$3:$BS$27,6,0)),"",IF(VLOOKUP($O417&amp;$Q417&amp;$R417,[1]参照!$BH$3:$BS$27,6,0)=0,"",VLOOKUP($O417&amp;$Q417&amp;$R417,[1]参照!$BH$3:$BS$27,6,0)))</f>
        <v/>
      </c>
      <c r="AH417" s="31"/>
      <c r="AI417" s="32"/>
      <c r="AJ417" s="30" t="str">
        <f>IF(ISERROR(VLOOKUP($O417&amp;$Q417&amp;$R417,[1]参照!$BH$3:$BS$27,11,0)),"",IF(VLOOKUP($O417&amp;$Q417&amp;$R417,[1]参照!$BH$3:$BS$27,11,0)=0,"",VLOOKUP($O417&amp;$Q417&amp;$R417,[1]参照!$BH$3:$BS$27,11,0)))</f>
        <v/>
      </c>
      <c r="AK417" s="30" t="str">
        <f>IF(ISERROR(VLOOKUP($O417&amp;$Q417&amp;$R417,[1]参照!$BH$3:$BS$27,7,0)),"",IF(VLOOKUP($O417&amp;$Q417&amp;$R417,[1]参照!$BH$3:$BS$27,7,0)=0,"",VLOOKUP($O417&amp;$Q417&amp;$R417,[1]参照!$BH$3:$BS$27,7,0)))</f>
        <v/>
      </c>
      <c r="AL417" s="31"/>
      <c r="AM417" s="32"/>
      <c r="AN417" s="30" t="str">
        <f>IF(ISERROR(VLOOKUP($O417&amp;$Q417&amp;$R417,[1]参照!$BH$3:$BS$27,12,0)),"",IF(VLOOKUP($O417&amp;$Q417&amp;$R417,[1]参照!$BH$3:$BS$27,12,0)=0,"",VLOOKUP($O417&amp;$Q417&amp;$R417,[1]参照!$BH$3:$BS$27,12,0)))</f>
        <v/>
      </c>
      <c r="AO417" s="33"/>
      <c r="AP417" s="34"/>
    </row>
    <row r="418" spans="1:42" ht="21.75" customHeight="1">
      <c r="A418" s="24" t="str">
        <f>[1]表紙!$H$11</f>
        <v>28365</v>
      </c>
      <c r="B418" s="25"/>
      <c r="C418" s="26">
        <v>415</v>
      </c>
      <c r="D418" s="27" t="str">
        <f>IFERROR(VLOOKUP($A418&amp;"-"&amp;[1]★回答入力シート!$F418,[1]参照!$K$3:$N$11968,4,0),"")</f>
        <v/>
      </c>
      <c r="E418" s="27" t="s">
        <v>39</v>
      </c>
      <c r="F418" s="28"/>
      <c r="G418" s="27" t="s">
        <v>40</v>
      </c>
      <c r="H418" s="28"/>
      <c r="I418" s="27" t="s">
        <v>41</v>
      </c>
      <c r="J418" s="27" t="s">
        <v>39</v>
      </c>
      <c r="K418" s="28"/>
      <c r="L418" s="27" t="s">
        <v>40</v>
      </c>
      <c r="M418" s="28"/>
      <c r="N418" s="27" t="s">
        <v>41</v>
      </c>
      <c r="O418" s="28"/>
      <c r="P418" s="29" t="str">
        <f>IF(D418="","",IF(VLOOKUP($D418,[1]参照!$N$3:$O$11968,2,0)=0,"",VLOOKUP($D418,[1]参照!$N$3:$O$11968,2,0)))</f>
        <v/>
      </c>
      <c r="Q418" s="28"/>
      <c r="R418" s="28"/>
      <c r="S418" s="25"/>
      <c r="T418" s="25"/>
      <c r="U418" s="30" t="str">
        <f>IF(ISERROR(VLOOKUP($O418&amp;$Q418&amp;$R418,[1]参照!$BH$3:$BS$27,3,0)),"",IF(VLOOKUP($O418&amp;$Q418&amp;$R418,[1]参照!$BH$3:$BS$27,3,0)=0,"",VLOOKUP($O418&amp;$Q418&amp;$R418,[1]参照!$BH$3:$BS$27,3,0)))</f>
        <v/>
      </c>
      <c r="V418" s="31"/>
      <c r="W418" s="32"/>
      <c r="X418" s="30" t="str">
        <f>IF(ISERROR(VLOOKUP($O418&amp;$Q418&amp;$R418,[1]参照!$BH$3:$BS$27,8,0)),"",IF(VLOOKUP($O418&amp;$Q418&amp;$R418,[1]参照!$BH$3:$BS$27,8,0)=0,"",VLOOKUP($O418&amp;$Q418&amp;$R418,[1]参照!$BH$3:$BS$27,8,0)))</f>
        <v/>
      </c>
      <c r="Y418" s="30" t="str">
        <f>IF(ISERROR(VLOOKUP($O418&amp;$Q418&amp;$R418,[1]参照!$BH$3:$BS$27,4,0)),"",IF(VLOOKUP($O418&amp;$Q418&amp;$R418,[1]参照!$BH$3:$BS$27,4,0)=0,"",VLOOKUP($O418&amp;$Q418&amp;$R418,[1]参照!$BH$3:$BS$27,4,0)))</f>
        <v/>
      </c>
      <c r="Z418" s="31"/>
      <c r="AA418" s="32"/>
      <c r="AB418" s="30" t="str">
        <f>IF(ISERROR(VLOOKUP($O418&amp;$Q418&amp;$R418,[1]参照!$BH$3:$BS$27,9,0)),"",IF(VLOOKUP($O418&amp;$Q418&amp;$R418,[1]参照!$BH$3:$BS$27,9,0)=0,"",VLOOKUP($O418&amp;$Q418&amp;$R418,[1]参照!$BH$3:$BS$27,9,0)))</f>
        <v/>
      </c>
      <c r="AC418" s="30" t="str">
        <f>IF(ISERROR(VLOOKUP($O418&amp;$Q418&amp;$R418,[1]参照!$BH$3:$BS$27,5,0)),"",IF(VLOOKUP($O418&amp;$Q418&amp;$R418,[1]参照!$BH$3:$BS$27,5,0)=0,"",VLOOKUP($O418&amp;$Q418&amp;$R418,[1]参照!$BH$3:$BS$27,5,0)))</f>
        <v/>
      </c>
      <c r="AD418" s="31"/>
      <c r="AE418" s="32"/>
      <c r="AF418" s="30" t="str">
        <f>IF(ISERROR(VLOOKUP($O418&amp;$Q418&amp;$R418,[1]参照!$BH$3:$BS$27,10,0)),"",IF(VLOOKUP($O418&amp;$Q418&amp;$R418,[1]参照!$BH$3:$BS$27,10,0)=0,"",VLOOKUP($O418&amp;$Q418&amp;$R418,[1]参照!$BH$3:$BS$27,10,0)))</f>
        <v/>
      </c>
      <c r="AG418" s="30" t="str">
        <f>IF(ISERROR(VLOOKUP($O418&amp;$Q418&amp;$R418,[1]参照!$BH$3:$BS$27,6,0)),"",IF(VLOOKUP($O418&amp;$Q418&amp;$R418,[1]参照!$BH$3:$BS$27,6,0)=0,"",VLOOKUP($O418&amp;$Q418&amp;$R418,[1]参照!$BH$3:$BS$27,6,0)))</f>
        <v/>
      </c>
      <c r="AH418" s="31"/>
      <c r="AI418" s="32"/>
      <c r="AJ418" s="30" t="str">
        <f>IF(ISERROR(VLOOKUP($O418&amp;$Q418&amp;$R418,[1]参照!$BH$3:$BS$27,11,0)),"",IF(VLOOKUP($O418&amp;$Q418&amp;$R418,[1]参照!$BH$3:$BS$27,11,0)=0,"",VLOOKUP($O418&amp;$Q418&amp;$R418,[1]参照!$BH$3:$BS$27,11,0)))</f>
        <v/>
      </c>
      <c r="AK418" s="30" t="str">
        <f>IF(ISERROR(VLOOKUP($O418&amp;$Q418&amp;$R418,[1]参照!$BH$3:$BS$27,7,0)),"",IF(VLOOKUP($O418&amp;$Q418&amp;$R418,[1]参照!$BH$3:$BS$27,7,0)=0,"",VLOOKUP($O418&amp;$Q418&amp;$R418,[1]参照!$BH$3:$BS$27,7,0)))</f>
        <v/>
      </c>
      <c r="AL418" s="31"/>
      <c r="AM418" s="32"/>
      <c r="AN418" s="30" t="str">
        <f>IF(ISERROR(VLOOKUP($O418&amp;$Q418&amp;$R418,[1]参照!$BH$3:$BS$27,12,0)),"",IF(VLOOKUP($O418&amp;$Q418&amp;$R418,[1]参照!$BH$3:$BS$27,12,0)=0,"",VLOOKUP($O418&amp;$Q418&amp;$R418,[1]参照!$BH$3:$BS$27,12,0)))</f>
        <v/>
      </c>
      <c r="AO418" s="33"/>
      <c r="AP418" s="34"/>
    </row>
    <row r="419" spans="1:42" ht="21.75" customHeight="1">
      <c r="A419" s="24" t="str">
        <f>[1]表紙!$H$11</f>
        <v>28365</v>
      </c>
      <c r="B419" s="25"/>
      <c r="C419" s="26">
        <v>416</v>
      </c>
      <c r="D419" s="27" t="str">
        <f>IFERROR(VLOOKUP($A419&amp;"-"&amp;[1]★回答入力シート!$F419,[1]参照!$K$3:$N$11968,4,0),"")</f>
        <v/>
      </c>
      <c r="E419" s="27" t="s">
        <v>39</v>
      </c>
      <c r="F419" s="28"/>
      <c r="G419" s="27" t="s">
        <v>40</v>
      </c>
      <c r="H419" s="28"/>
      <c r="I419" s="27" t="s">
        <v>41</v>
      </c>
      <c r="J419" s="27" t="s">
        <v>39</v>
      </c>
      <c r="K419" s="28"/>
      <c r="L419" s="27" t="s">
        <v>40</v>
      </c>
      <c r="M419" s="28"/>
      <c r="N419" s="27" t="s">
        <v>41</v>
      </c>
      <c r="O419" s="28"/>
      <c r="P419" s="29" t="str">
        <f>IF(D419="","",IF(VLOOKUP($D419,[1]参照!$N$3:$O$11968,2,0)=0,"",VLOOKUP($D419,[1]参照!$N$3:$O$11968,2,0)))</f>
        <v/>
      </c>
      <c r="Q419" s="28"/>
      <c r="R419" s="28"/>
      <c r="S419" s="25"/>
      <c r="T419" s="25"/>
      <c r="U419" s="30" t="str">
        <f>IF(ISERROR(VLOOKUP($O419&amp;$Q419&amp;$R419,[1]参照!$BH$3:$BS$27,3,0)),"",IF(VLOOKUP($O419&amp;$Q419&amp;$R419,[1]参照!$BH$3:$BS$27,3,0)=0,"",VLOOKUP($O419&amp;$Q419&amp;$R419,[1]参照!$BH$3:$BS$27,3,0)))</f>
        <v/>
      </c>
      <c r="V419" s="31"/>
      <c r="W419" s="32"/>
      <c r="X419" s="30" t="str">
        <f>IF(ISERROR(VLOOKUP($O419&amp;$Q419&amp;$R419,[1]参照!$BH$3:$BS$27,8,0)),"",IF(VLOOKUP($O419&amp;$Q419&amp;$R419,[1]参照!$BH$3:$BS$27,8,0)=0,"",VLOOKUP($O419&amp;$Q419&amp;$R419,[1]参照!$BH$3:$BS$27,8,0)))</f>
        <v/>
      </c>
      <c r="Y419" s="30" t="str">
        <f>IF(ISERROR(VLOOKUP($O419&amp;$Q419&amp;$R419,[1]参照!$BH$3:$BS$27,4,0)),"",IF(VLOOKUP($O419&amp;$Q419&amp;$R419,[1]参照!$BH$3:$BS$27,4,0)=0,"",VLOOKUP($O419&amp;$Q419&amp;$R419,[1]参照!$BH$3:$BS$27,4,0)))</f>
        <v/>
      </c>
      <c r="Z419" s="31"/>
      <c r="AA419" s="32"/>
      <c r="AB419" s="30" t="str">
        <f>IF(ISERROR(VLOOKUP($O419&amp;$Q419&amp;$R419,[1]参照!$BH$3:$BS$27,9,0)),"",IF(VLOOKUP($O419&amp;$Q419&amp;$R419,[1]参照!$BH$3:$BS$27,9,0)=0,"",VLOOKUP($O419&amp;$Q419&amp;$R419,[1]参照!$BH$3:$BS$27,9,0)))</f>
        <v/>
      </c>
      <c r="AC419" s="30" t="str">
        <f>IF(ISERROR(VLOOKUP($O419&amp;$Q419&amp;$R419,[1]参照!$BH$3:$BS$27,5,0)),"",IF(VLOOKUP($O419&amp;$Q419&amp;$R419,[1]参照!$BH$3:$BS$27,5,0)=0,"",VLOOKUP($O419&amp;$Q419&amp;$R419,[1]参照!$BH$3:$BS$27,5,0)))</f>
        <v/>
      </c>
      <c r="AD419" s="31"/>
      <c r="AE419" s="32"/>
      <c r="AF419" s="30" t="str">
        <f>IF(ISERROR(VLOOKUP($O419&amp;$Q419&amp;$R419,[1]参照!$BH$3:$BS$27,10,0)),"",IF(VLOOKUP($O419&amp;$Q419&amp;$R419,[1]参照!$BH$3:$BS$27,10,0)=0,"",VLOOKUP($O419&amp;$Q419&amp;$R419,[1]参照!$BH$3:$BS$27,10,0)))</f>
        <v/>
      </c>
      <c r="AG419" s="30" t="str">
        <f>IF(ISERROR(VLOOKUP($O419&amp;$Q419&amp;$R419,[1]参照!$BH$3:$BS$27,6,0)),"",IF(VLOOKUP($O419&amp;$Q419&amp;$R419,[1]参照!$BH$3:$BS$27,6,0)=0,"",VLOOKUP($O419&amp;$Q419&amp;$R419,[1]参照!$BH$3:$BS$27,6,0)))</f>
        <v/>
      </c>
      <c r="AH419" s="31"/>
      <c r="AI419" s="32"/>
      <c r="AJ419" s="30" t="str">
        <f>IF(ISERROR(VLOOKUP($O419&amp;$Q419&amp;$R419,[1]参照!$BH$3:$BS$27,11,0)),"",IF(VLOOKUP($O419&amp;$Q419&amp;$R419,[1]参照!$BH$3:$BS$27,11,0)=0,"",VLOOKUP($O419&amp;$Q419&amp;$R419,[1]参照!$BH$3:$BS$27,11,0)))</f>
        <v/>
      </c>
      <c r="AK419" s="30" t="str">
        <f>IF(ISERROR(VLOOKUP($O419&amp;$Q419&amp;$R419,[1]参照!$BH$3:$BS$27,7,0)),"",IF(VLOOKUP($O419&amp;$Q419&amp;$R419,[1]参照!$BH$3:$BS$27,7,0)=0,"",VLOOKUP($O419&amp;$Q419&amp;$R419,[1]参照!$BH$3:$BS$27,7,0)))</f>
        <v/>
      </c>
      <c r="AL419" s="31"/>
      <c r="AM419" s="32"/>
      <c r="AN419" s="30" t="str">
        <f>IF(ISERROR(VLOOKUP($O419&amp;$Q419&amp;$R419,[1]参照!$BH$3:$BS$27,12,0)),"",IF(VLOOKUP($O419&amp;$Q419&amp;$R419,[1]参照!$BH$3:$BS$27,12,0)=0,"",VLOOKUP($O419&amp;$Q419&amp;$R419,[1]参照!$BH$3:$BS$27,12,0)))</f>
        <v/>
      </c>
      <c r="AO419" s="33"/>
      <c r="AP419" s="34"/>
    </row>
    <row r="420" spans="1:42" ht="21.75" customHeight="1">
      <c r="A420" s="24" t="str">
        <f>[1]表紙!$H$11</f>
        <v>28365</v>
      </c>
      <c r="B420" s="25"/>
      <c r="C420" s="26">
        <v>417</v>
      </c>
      <c r="D420" s="27" t="str">
        <f>IFERROR(VLOOKUP($A420&amp;"-"&amp;[1]★回答入力シート!$F420,[1]参照!$K$3:$N$11968,4,0),"")</f>
        <v/>
      </c>
      <c r="E420" s="27" t="s">
        <v>39</v>
      </c>
      <c r="F420" s="28"/>
      <c r="G420" s="27" t="s">
        <v>40</v>
      </c>
      <c r="H420" s="28"/>
      <c r="I420" s="27" t="s">
        <v>41</v>
      </c>
      <c r="J420" s="27" t="s">
        <v>39</v>
      </c>
      <c r="K420" s="28"/>
      <c r="L420" s="27" t="s">
        <v>40</v>
      </c>
      <c r="M420" s="28"/>
      <c r="N420" s="27" t="s">
        <v>41</v>
      </c>
      <c r="O420" s="28"/>
      <c r="P420" s="29" t="str">
        <f>IF(D420="","",IF(VLOOKUP($D420,[1]参照!$N$3:$O$11968,2,0)=0,"",VLOOKUP($D420,[1]参照!$N$3:$O$11968,2,0)))</f>
        <v/>
      </c>
      <c r="Q420" s="28"/>
      <c r="R420" s="28"/>
      <c r="S420" s="25"/>
      <c r="T420" s="25"/>
      <c r="U420" s="30" t="str">
        <f>IF(ISERROR(VLOOKUP($O420&amp;$Q420&amp;$R420,[1]参照!$BH$3:$BS$27,3,0)),"",IF(VLOOKUP($O420&amp;$Q420&amp;$R420,[1]参照!$BH$3:$BS$27,3,0)=0,"",VLOOKUP($O420&amp;$Q420&amp;$R420,[1]参照!$BH$3:$BS$27,3,0)))</f>
        <v/>
      </c>
      <c r="V420" s="31"/>
      <c r="W420" s="32"/>
      <c r="X420" s="30" t="str">
        <f>IF(ISERROR(VLOOKUP($O420&amp;$Q420&amp;$R420,[1]参照!$BH$3:$BS$27,8,0)),"",IF(VLOOKUP($O420&amp;$Q420&amp;$R420,[1]参照!$BH$3:$BS$27,8,0)=0,"",VLOOKUP($O420&amp;$Q420&amp;$R420,[1]参照!$BH$3:$BS$27,8,0)))</f>
        <v/>
      </c>
      <c r="Y420" s="30" t="str">
        <f>IF(ISERROR(VLOOKUP($O420&amp;$Q420&amp;$R420,[1]参照!$BH$3:$BS$27,4,0)),"",IF(VLOOKUP($O420&amp;$Q420&amp;$R420,[1]参照!$BH$3:$BS$27,4,0)=0,"",VLOOKUP($O420&amp;$Q420&amp;$R420,[1]参照!$BH$3:$BS$27,4,0)))</f>
        <v/>
      </c>
      <c r="Z420" s="31"/>
      <c r="AA420" s="32"/>
      <c r="AB420" s="30" t="str">
        <f>IF(ISERROR(VLOOKUP($O420&amp;$Q420&amp;$R420,[1]参照!$BH$3:$BS$27,9,0)),"",IF(VLOOKUP($O420&amp;$Q420&amp;$R420,[1]参照!$BH$3:$BS$27,9,0)=0,"",VLOOKUP($O420&amp;$Q420&amp;$R420,[1]参照!$BH$3:$BS$27,9,0)))</f>
        <v/>
      </c>
      <c r="AC420" s="30" t="str">
        <f>IF(ISERROR(VLOOKUP($O420&amp;$Q420&amp;$R420,[1]参照!$BH$3:$BS$27,5,0)),"",IF(VLOOKUP($O420&amp;$Q420&amp;$R420,[1]参照!$BH$3:$BS$27,5,0)=0,"",VLOOKUP($O420&amp;$Q420&amp;$R420,[1]参照!$BH$3:$BS$27,5,0)))</f>
        <v/>
      </c>
      <c r="AD420" s="31"/>
      <c r="AE420" s="32"/>
      <c r="AF420" s="30" t="str">
        <f>IF(ISERROR(VLOOKUP($O420&amp;$Q420&amp;$R420,[1]参照!$BH$3:$BS$27,10,0)),"",IF(VLOOKUP($O420&amp;$Q420&amp;$R420,[1]参照!$BH$3:$BS$27,10,0)=0,"",VLOOKUP($O420&amp;$Q420&amp;$R420,[1]参照!$BH$3:$BS$27,10,0)))</f>
        <v/>
      </c>
      <c r="AG420" s="30" t="str">
        <f>IF(ISERROR(VLOOKUP($O420&amp;$Q420&amp;$R420,[1]参照!$BH$3:$BS$27,6,0)),"",IF(VLOOKUP($O420&amp;$Q420&amp;$R420,[1]参照!$BH$3:$BS$27,6,0)=0,"",VLOOKUP($O420&amp;$Q420&amp;$R420,[1]参照!$BH$3:$BS$27,6,0)))</f>
        <v/>
      </c>
      <c r="AH420" s="31"/>
      <c r="AI420" s="32"/>
      <c r="AJ420" s="30" t="str">
        <f>IF(ISERROR(VLOOKUP($O420&amp;$Q420&amp;$R420,[1]参照!$BH$3:$BS$27,11,0)),"",IF(VLOOKUP($O420&amp;$Q420&amp;$R420,[1]参照!$BH$3:$BS$27,11,0)=0,"",VLOOKUP($O420&amp;$Q420&amp;$R420,[1]参照!$BH$3:$BS$27,11,0)))</f>
        <v/>
      </c>
      <c r="AK420" s="30" t="str">
        <f>IF(ISERROR(VLOOKUP($O420&amp;$Q420&amp;$R420,[1]参照!$BH$3:$BS$27,7,0)),"",IF(VLOOKUP($O420&amp;$Q420&amp;$R420,[1]参照!$BH$3:$BS$27,7,0)=0,"",VLOOKUP($O420&amp;$Q420&amp;$R420,[1]参照!$BH$3:$BS$27,7,0)))</f>
        <v/>
      </c>
      <c r="AL420" s="31"/>
      <c r="AM420" s="32"/>
      <c r="AN420" s="30" t="str">
        <f>IF(ISERROR(VLOOKUP($O420&amp;$Q420&amp;$R420,[1]参照!$BH$3:$BS$27,12,0)),"",IF(VLOOKUP($O420&amp;$Q420&amp;$R420,[1]参照!$BH$3:$BS$27,12,0)=0,"",VLOOKUP($O420&amp;$Q420&amp;$R420,[1]参照!$BH$3:$BS$27,12,0)))</f>
        <v/>
      </c>
      <c r="AO420" s="33"/>
      <c r="AP420" s="34"/>
    </row>
    <row r="421" spans="1:42" ht="21.75" customHeight="1">
      <c r="A421" s="24" t="str">
        <f>[1]表紙!$H$11</f>
        <v>28365</v>
      </c>
      <c r="B421" s="25"/>
      <c r="C421" s="26">
        <v>418</v>
      </c>
      <c r="D421" s="27" t="str">
        <f>IFERROR(VLOOKUP($A421&amp;"-"&amp;[1]★回答入力シート!$F421,[1]参照!$K$3:$N$11968,4,0),"")</f>
        <v/>
      </c>
      <c r="E421" s="27" t="s">
        <v>39</v>
      </c>
      <c r="F421" s="28"/>
      <c r="G421" s="27" t="s">
        <v>40</v>
      </c>
      <c r="H421" s="28"/>
      <c r="I421" s="27" t="s">
        <v>41</v>
      </c>
      <c r="J421" s="27" t="s">
        <v>39</v>
      </c>
      <c r="K421" s="28"/>
      <c r="L421" s="27" t="s">
        <v>40</v>
      </c>
      <c r="M421" s="28"/>
      <c r="N421" s="27" t="s">
        <v>41</v>
      </c>
      <c r="O421" s="28"/>
      <c r="P421" s="29" t="str">
        <f>IF(D421="","",IF(VLOOKUP($D421,[1]参照!$N$3:$O$11968,2,0)=0,"",VLOOKUP($D421,[1]参照!$N$3:$O$11968,2,0)))</f>
        <v/>
      </c>
      <c r="Q421" s="28"/>
      <c r="R421" s="28"/>
      <c r="S421" s="25"/>
      <c r="T421" s="25"/>
      <c r="U421" s="30" t="str">
        <f>IF(ISERROR(VLOOKUP($O421&amp;$Q421&amp;$R421,[1]参照!$BH$3:$BS$27,3,0)),"",IF(VLOOKUP($O421&amp;$Q421&amp;$R421,[1]参照!$BH$3:$BS$27,3,0)=0,"",VLOOKUP($O421&amp;$Q421&amp;$R421,[1]参照!$BH$3:$BS$27,3,0)))</f>
        <v/>
      </c>
      <c r="V421" s="31"/>
      <c r="W421" s="32"/>
      <c r="X421" s="30" t="str">
        <f>IF(ISERROR(VLOOKUP($O421&amp;$Q421&amp;$R421,[1]参照!$BH$3:$BS$27,8,0)),"",IF(VLOOKUP($O421&amp;$Q421&amp;$R421,[1]参照!$BH$3:$BS$27,8,0)=0,"",VLOOKUP($O421&amp;$Q421&amp;$R421,[1]参照!$BH$3:$BS$27,8,0)))</f>
        <v/>
      </c>
      <c r="Y421" s="30" t="str">
        <f>IF(ISERROR(VLOOKUP($O421&amp;$Q421&amp;$R421,[1]参照!$BH$3:$BS$27,4,0)),"",IF(VLOOKUP($O421&amp;$Q421&amp;$R421,[1]参照!$BH$3:$BS$27,4,0)=0,"",VLOOKUP($O421&amp;$Q421&amp;$R421,[1]参照!$BH$3:$BS$27,4,0)))</f>
        <v/>
      </c>
      <c r="Z421" s="31"/>
      <c r="AA421" s="32"/>
      <c r="AB421" s="30" t="str">
        <f>IF(ISERROR(VLOOKUP($O421&amp;$Q421&amp;$R421,[1]参照!$BH$3:$BS$27,9,0)),"",IF(VLOOKUP($O421&amp;$Q421&amp;$R421,[1]参照!$BH$3:$BS$27,9,0)=0,"",VLOOKUP($O421&amp;$Q421&amp;$R421,[1]参照!$BH$3:$BS$27,9,0)))</f>
        <v/>
      </c>
      <c r="AC421" s="30" t="str">
        <f>IF(ISERROR(VLOOKUP($O421&amp;$Q421&amp;$R421,[1]参照!$BH$3:$BS$27,5,0)),"",IF(VLOOKUP($O421&amp;$Q421&amp;$R421,[1]参照!$BH$3:$BS$27,5,0)=0,"",VLOOKUP($O421&amp;$Q421&amp;$R421,[1]参照!$BH$3:$BS$27,5,0)))</f>
        <v/>
      </c>
      <c r="AD421" s="31"/>
      <c r="AE421" s="32"/>
      <c r="AF421" s="30" t="str">
        <f>IF(ISERROR(VLOOKUP($O421&amp;$Q421&amp;$R421,[1]参照!$BH$3:$BS$27,10,0)),"",IF(VLOOKUP($O421&amp;$Q421&amp;$R421,[1]参照!$BH$3:$BS$27,10,0)=0,"",VLOOKUP($O421&amp;$Q421&amp;$R421,[1]参照!$BH$3:$BS$27,10,0)))</f>
        <v/>
      </c>
      <c r="AG421" s="30" t="str">
        <f>IF(ISERROR(VLOOKUP($O421&amp;$Q421&amp;$R421,[1]参照!$BH$3:$BS$27,6,0)),"",IF(VLOOKUP($O421&amp;$Q421&amp;$R421,[1]参照!$BH$3:$BS$27,6,0)=0,"",VLOOKUP($O421&amp;$Q421&amp;$R421,[1]参照!$BH$3:$BS$27,6,0)))</f>
        <v/>
      </c>
      <c r="AH421" s="31"/>
      <c r="AI421" s="32"/>
      <c r="AJ421" s="30" t="str">
        <f>IF(ISERROR(VLOOKUP($O421&amp;$Q421&amp;$R421,[1]参照!$BH$3:$BS$27,11,0)),"",IF(VLOOKUP($O421&amp;$Q421&amp;$R421,[1]参照!$BH$3:$BS$27,11,0)=0,"",VLOOKUP($O421&amp;$Q421&amp;$R421,[1]参照!$BH$3:$BS$27,11,0)))</f>
        <v/>
      </c>
      <c r="AK421" s="30" t="str">
        <f>IF(ISERROR(VLOOKUP($O421&amp;$Q421&amp;$R421,[1]参照!$BH$3:$BS$27,7,0)),"",IF(VLOOKUP($O421&amp;$Q421&amp;$R421,[1]参照!$BH$3:$BS$27,7,0)=0,"",VLOOKUP($O421&amp;$Q421&amp;$R421,[1]参照!$BH$3:$BS$27,7,0)))</f>
        <v/>
      </c>
      <c r="AL421" s="31"/>
      <c r="AM421" s="32"/>
      <c r="AN421" s="30" t="str">
        <f>IF(ISERROR(VLOOKUP($O421&amp;$Q421&amp;$R421,[1]参照!$BH$3:$BS$27,12,0)),"",IF(VLOOKUP($O421&amp;$Q421&amp;$R421,[1]参照!$BH$3:$BS$27,12,0)=0,"",VLOOKUP($O421&amp;$Q421&amp;$R421,[1]参照!$BH$3:$BS$27,12,0)))</f>
        <v/>
      </c>
      <c r="AO421" s="33"/>
      <c r="AP421" s="34"/>
    </row>
    <row r="422" spans="1:42" ht="21.75" customHeight="1">
      <c r="A422" s="24" t="str">
        <f>[1]表紙!$H$11</f>
        <v>28365</v>
      </c>
      <c r="B422" s="25"/>
      <c r="C422" s="26">
        <v>419</v>
      </c>
      <c r="D422" s="27" t="str">
        <f>IFERROR(VLOOKUP($A422&amp;"-"&amp;[1]★回答入力シート!$F422,[1]参照!$K$3:$N$11968,4,0),"")</f>
        <v/>
      </c>
      <c r="E422" s="27" t="s">
        <v>39</v>
      </c>
      <c r="F422" s="28"/>
      <c r="G422" s="27" t="s">
        <v>40</v>
      </c>
      <c r="H422" s="28"/>
      <c r="I422" s="27" t="s">
        <v>41</v>
      </c>
      <c r="J422" s="27" t="s">
        <v>39</v>
      </c>
      <c r="K422" s="28"/>
      <c r="L422" s="27" t="s">
        <v>40</v>
      </c>
      <c r="M422" s="28"/>
      <c r="N422" s="27" t="s">
        <v>41</v>
      </c>
      <c r="O422" s="28"/>
      <c r="P422" s="29" t="str">
        <f>IF(D422="","",IF(VLOOKUP($D422,[1]参照!$N$3:$O$11968,2,0)=0,"",VLOOKUP($D422,[1]参照!$N$3:$O$11968,2,0)))</f>
        <v/>
      </c>
      <c r="Q422" s="28"/>
      <c r="R422" s="28"/>
      <c r="S422" s="25"/>
      <c r="T422" s="25"/>
      <c r="U422" s="30" t="str">
        <f>IF(ISERROR(VLOOKUP($O422&amp;$Q422&amp;$R422,[1]参照!$BH$3:$BS$27,3,0)),"",IF(VLOOKUP($O422&amp;$Q422&amp;$R422,[1]参照!$BH$3:$BS$27,3,0)=0,"",VLOOKUP($O422&amp;$Q422&amp;$R422,[1]参照!$BH$3:$BS$27,3,0)))</f>
        <v/>
      </c>
      <c r="V422" s="31"/>
      <c r="W422" s="32"/>
      <c r="X422" s="30" t="str">
        <f>IF(ISERROR(VLOOKUP($O422&amp;$Q422&amp;$R422,[1]参照!$BH$3:$BS$27,8,0)),"",IF(VLOOKUP($O422&amp;$Q422&amp;$R422,[1]参照!$BH$3:$BS$27,8,0)=0,"",VLOOKUP($O422&amp;$Q422&amp;$R422,[1]参照!$BH$3:$BS$27,8,0)))</f>
        <v/>
      </c>
      <c r="Y422" s="30" t="str">
        <f>IF(ISERROR(VLOOKUP($O422&amp;$Q422&amp;$R422,[1]参照!$BH$3:$BS$27,4,0)),"",IF(VLOOKUP($O422&amp;$Q422&amp;$R422,[1]参照!$BH$3:$BS$27,4,0)=0,"",VLOOKUP($O422&amp;$Q422&amp;$R422,[1]参照!$BH$3:$BS$27,4,0)))</f>
        <v/>
      </c>
      <c r="Z422" s="31"/>
      <c r="AA422" s="32"/>
      <c r="AB422" s="30" t="str">
        <f>IF(ISERROR(VLOOKUP($O422&amp;$Q422&amp;$R422,[1]参照!$BH$3:$BS$27,9,0)),"",IF(VLOOKUP($O422&amp;$Q422&amp;$R422,[1]参照!$BH$3:$BS$27,9,0)=0,"",VLOOKUP($O422&amp;$Q422&amp;$R422,[1]参照!$BH$3:$BS$27,9,0)))</f>
        <v/>
      </c>
      <c r="AC422" s="30" t="str">
        <f>IF(ISERROR(VLOOKUP($O422&amp;$Q422&amp;$R422,[1]参照!$BH$3:$BS$27,5,0)),"",IF(VLOOKUP($O422&amp;$Q422&amp;$R422,[1]参照!$BH$3:$BS$27,5,0)=0,"",VLOOKUP($O422&amp;$Q422&amp;$R422,[1]参照!$BH$3:$BS$27,5,0)))</f>
        <v/>
      </c>
      <c r="AD422" s="31"/>
      <c r="AE422" s="32"/>
      <c r="AF422" s="30" t="str">
        <f>IF(ISERROR(VLOOKUP($O422&amp;$Q422&amp;$R422,[1]参照!$BH$3:$BS$27,10,0)),"",IF(VLOOKUP($O422&amp;$Q422&amp;$R422,[1]参照!$BH$3:$BS$27,10,0)=0,"",VLOOKUP($O422&amp;$Q422&amp;$R422,[1]参照!$BH$3:$BS$27,10,0)))</f>
        <v/>
      </c>
      <c r="AG422" s="30" t="str">
        <f>IF(ISERROR(VLOOKUP($O422&amp;$Q422&amp;$R422,[1]参照!$BH$3:$BS$27,6,0)),"",IF(VLOOKUP($O422&amp;$Q422&amp;$R422,[1]参照!$BH$3:$BS$27,6,0)=0,"",VLOOKUP($O422&amp;$Q422&amp;$R422,[1]参照!$BH$3:$BS$27,6,0)))</f>
        <v/>
      </c>
      <c r="AH422" s="31"/>
      <c r="AI422" s="32"/>
      <c r="AJ422" s="30" t="str">
        <f>IF(ISERROR(VLOOKUP($O422&amp;$Q422&amp;$R422,[1]参照!$BH$3:$BS$27,11,0)),"",IF(VLOOKUP($O422&amp;$Q422&amp;$R422,[1]参照!$BH$3:$BS$27,11,0)=0,"",VLOOKUP($O422&amp;$Q422&amp;$R422,[1]参照!$BH$3:$BS$27,11,0)))</f>
        <v/>
      </c>
      <c r="AK422" s="30" t="str">
        <f>IF(ISERROR(VLOOKUP($O422&amp;$Q422&amp;$R422,[1]参照!$BH$3:$BS$27,7,0)),"",IF(VLOOKUP($O422&amp;$Q422&amp;$R422,[1]参照!$BH$3:$BS$27,7,0)=0,"",VLOOKUP($O422&amp;$Q422&amp;$R422,[1]参照!$BH$3:$BS$27,7,0)))</f>
        <v/>
      </c>
      <c r="AL422" s="31"/>
      <c r="AM422" s="32"/>
      <c r="AN422" s="30" t="str">
        <f>IF(ISERROR(VLOOKUP($O422&amp;$Q422&amp;$R422,[1]参照!$BH$3:$BS$27,12,0)),"",IF(VLOOKUP($O422&amp;$Q422&amp;$R422,[1]参照!$BH$3:$BS$27,12,0)=0,"",VLOOKUP($O422&amp;$Q422&amp;$R422,[1]参照!$BH$3:$BS$27,12,0)))</f>
        <v/>
      </c>
      <c r="AO422" s="33"/>
      <c r="AP422" s="34"/>
    </row>
    <row r="423" spans="1:42" ht="21.75" customHeight="1">
      <c r="A423" s="24" t="str">
        <f>[1]表紙!$H$11</f>
        <v>28365</v>
      </c>
      <c r="B423" s="25"/>
      <c r="C423" s="26">
        <v>420</v>
      </c>
      <c r="D423" s="27" t="str">
        <f>IFERROR(VLOOKUP($A423&amp;"-"&amp;[1]★回答入力シート!$F423,[1]参照!$K$3:$N$11968,4,0),"")</f>
        <v/>
      </c>
      <c r="E423" s="27" t="s">
        <v>39</v>
      </c>
      <c r="F423" s="28"/>
      <c r="G423" s="27" t="s">
        <v>40</v>
      </c>
      <c r="H423" s="28"/>
      <c r="I423" s="27" t="s">
        <v>41</v>
      </c>
      <c r="J423" s="27" t="s">
        <v>39</v>
      </c>
      <c r="K423" s="28"/>
      <c r="L423" s="27" t="s">
        <v>40</v>
      </c>
      <c r="M423" s="28"/>
      <c r="N423" s="27" t="s">
        <v>41</v>
      </c>
      <c r="O423" s="28"/>
      <c r="P423" s="29" t="str">
        <f>IF(D423="","",IF(VLOOKUP($D423,[1]参照!$N$3:$O$11968,2,0)=0,"",VLOOKUP($D423,[1]参照!$N$3:$O$11968,2,0)))</f>
        <v/>
      </c>
      <c r="Q423" s="28"/>
      <c r="R423" s="28"/>
      <c r="S423" s="25"/>
      <c r="T423" s="25"/>
      <c r="U423" s="30" t="str">
        <f>IF(ISERROR(VLOOKUP($O423&amp;$Q423&amp;$R423,[1]参照!$BH$3:$BS$27,3,0)),"",IF(VLOOKUP($O423&amp;$Q423&amp;$R423,[1]参照!$BH$3:$BS$27,3,0)=0,"",VLOOKUP($O423&amp;$Q423&amp;$R423,[1]参照!$BH$3:$BS$27,3,0)))</f>
        <v/>
      </c>
      <c r="V423" s="31"/>
      <c r="W423" s="32"/>
      <c r="X423" s="30" t="str">
        <f>IF(ISERROR(VLOOKUP($O423&amp;$Q423&amp;$R423,[1]参照!$BH$3:$BS$27,8,0)),"",IF(VLOOKUP($O423&amp;$Q423&amp;$R423,[1]参照!$BH$3:$BS$27,8,0)=0,"",VLOOKUP($O423&amp;$Q423&amp;$R423,[1]参照!$BH$3:$BS$27,8,0)))</f>
        <v/>
      </c>
      <c r="Y423" s="30" t="str">
        <f>IF(ISERROR(VLOOKUP($O423&amp;$Q423&amp;$R423,[1]参照!$BH$3:$BS$27,4,0)),"",IF(VLOOKUP($O423&amp;$Q423&amp;$R423,[1]参照!$BH$3:$BS$27,4,0)=0,"",VLOOKUP($O423&amp;$Q423&amp;$R423,[1]参照!$BH$3:$BS$27,4,0)))</f>
        <v/>
      </c>
      <c r="Z423" s="31"/>
      <c r="AA423" s="32"/>
      <c r="AB423" s="30" t="str">
        <f>IF(ISERROR(VLOOKUP($O423&amp;$Q423&amp;$R423,[1]参照!$BH$3:$BS$27,9,0)),"",IF(VLOOKUP($O423&amp;$Q423&amp;$R423,[1]参照!$BH$3:$BS$27,9,0)=0,"",VLOOKUP($O423&amp;$Q423&amp;$R423,[1]参照!$BH$3:$BS$27,9,0)))</f>
        <v/>
      </c>
      <c r="AC423" s="30" t="str">
        <f>IF(ISERROR(VLOOKUP($O423&amp;$Q423&amp;$R423,[1]参照!$BH$3:$BS$27,5,0)),"",IF(VLOOKUP($O423&amp;$Q423&amp;$R423,[1]参照!$BH$3:$BS$27,5,0)=0,"",VLOOKUP($O423&amp;$Q423&amp;$R423,[1]参照!$BH$3:$BS$27,5,0)))</f>
        <v/>
      </c>
      <c r="AD423" s="31"/>
      <c r="AE423" s="32"/>
      <c r="AF423" s="30" t="str">
        <f>IF(ISERROR(VLOOKUP($O423&amp;$Q423&amp;$R423,[1]参照!$BH$3:$BS$27,10,0)),"",IF(VLOOKUP($O423&amp;$Q423&amp;$R423,[1]参照!$BH$3:$BS$27,10,0)=0,"",VLOOKUP($O423&amp;$Q423&amp;$R423,[1]参照!$BH$3:$BS$27,10,0)))</f>
        <v/>
      </c>
      <c r="AG423" s="30" t="str">
        <f>IF(ISERROR(VLOOKUP($O423&amp;$Q423&amp;$R423,[1]参照!$BH$3:$BS$27,6,0)),"",IF(VLOOKUP($O423&amp;$Q423&amp;$R423,[1]参照!$BH$3:$BS$27,6,0)=0,"",VLOOKUP($O423&amp;$Q423&amp;$R423,[1]参照!$BH$3:$BS$27,6,0)))</f>
        <v/>
      </c>
      <c r="AH423" s="31"/>
      <c r="AI423" s="32"/>
      <c r="AJ423" s="30" t="str">
        <f>IF(ISERROR(VLOOKUP($O423&amp;$Q423&amp;$R423,[1]参照!$BH$3:$BS$27,11,0)),"",IF(VLOOKUP($O423&amp;$Q423&amp;$R423,[1]参照!$BH$3:$BS$27,11,0)=0,"",VLOOKUP($O423&amp;$Q423&amp;$R423,[1]参照!$BH$3:$BS$27,11,0)))</f>
        <v/>
      </c>
      <c r="AK423" s="30" t="str">
        <f>IF(ISERROR(VLOOKUP($O423&amp;$Q423&amp;$R423,[1]参照!$BH$3:$BS$27,7,0)),"",IF(VLOOKUP($O423&amp;$Q423&amp;$R423,[1]参照!$BH$3:$BS$27,7,0)=0,"",VLOOKUP($O423&amp;$Q423&amp;$R423,[1]参照!$BH$3:$BS$27,7,0)))</f>
        <v/>
      </c>
      <c r="AL423" s="31"/>
      <c r="AM423" s="32"/>
      <c r="AN423" s="30" t="str">
        <f>IF(ISERROR(VLOOKUP($O423&amp;$Q423&amp;$R423,[1]参照!$BH$3:$BS$27,12,0)),"",IF(VLOOKUP($O423&amp;$Q423&amp;$R423,[1]参照!$BH$3:$BS$27,12,0)=0,"",VLOOKUP($O423&amp;$Q423&amp;$R423,[1]参照!$BH$3:$BS$27,12,0)))</f>
        <v/>
      </c>
      <c r="AO423" s="33"/>
      <c r="AP423" s="34"/>
    </row>
    <row r="424" spans="1:42" ht="21.75" customHeight="1">
      <c r="A424" s="24" t="str">
        <f>[1]表紙!$H$11</f>
        <v>28365</v>
      </c>
      <c r="B424" s="25"/>
      <c r="C424" s="26">
        <v>421</v>
      </c>
      <c r="D424" s="27" t="str">
        <f>IFERROR(VLOOKUP($A424&amp;"-"&amp;[1]★回答入力シート!$F424,[1]参照!$K$3:$N$11968,4,0),"")</f>
        <v/>
      </c>
      <c r="E424" s="27" t="s">
        <v>39</v>
      </c>
      <c r="F424" s="28"/>
      <c r="G424" s="27" t="s">
        <v>40</v>
      </c>
      <c r="H424" s="28"/>
      <c r="I424" s="27" t="s">
        <v>41</v>
      </c>
      <c r="J424" s="27" t="s">
        <v>39</v>
      </c>
      <c r="K424" s="28"/>
      <c r="L424" s="27" t="s">
        <v>40</v>
      </c>
      <c r="M424" s="28"/>
      <c r="N424" s="27" t="s">
        <v>41</v>
      </c>
      <c r="O424" s="28"/>
      <c r="P424" s="29" t="str">
        <f>IF(D424="","",IF(VLOOKUP($D424,[1]参照!$N$3:$O$11968,2,0)=0,"",VLOOKUP($D424,[1]参照!$N$3:$O$11968,2,0)))</f>
        <v/>
      </c>
      <c r="Q424" s="28"/>
      <c r="R424" s="28"/>
      <c r="S424" s="25"/>
      <c r="T424" s="25"/>
      <c r="U424" s="30" t="str">
        <f>IF(ISERROR(VLOOKUP($O424&amp;$Q424&amp;$R424,[1]参照!$BH$3:$BS$27,3,0)),"",IF(VLOOKUP($O424&amp;$Q424&amp;$R424,[1]参照!$BH$3:$BS$27,3,0)=0,"",VLOOKUP($O424&amp;$Q424&amp;$R424,[1]参照!$BH$3:$BS$27,3,0)))</f>
        <v/>
      </c>
      <c r="V424" s="31"/>
      <c r="W424" s="32"/>
      <c r="X424" s="30" t="str">
        <f>IF(ISERROR(VLOOKUP($O424&amp;$Q424&amp;$R424,[1]参照!$BH$3:$BS$27,8,0)),"",IF(VLOOKUP($O424&amp;$Q424&amp;$R424,[1]参照!$BH$3:$BS$27,8,0)=0,"",VLOOKUP($O424&amp;$Q424&amp;$R424,[1]参照!$BH$3:$BS$27,8,0)))</f>
        <v/>
      </c>
      <c r="Y424" s="30" t="str">
        <f>IF(ISERROR(VLOOKUP($O424&amp;$Q424&amp;$R424,[1]参照!$BH$3:$BS$27,4,0)),"",IF(VLOOKUP($O424&amp;$Q424&amp;$R424,[1]参照!$BH$3:$BS$27,4,0)=0,"",VLOOKUP($O424&amp;$Q424&amp;$R424,[1]参照!$BH$3:$BS$27,4,0)))</f>
        <v/>
      </c>
      <c r="Z424" s="31"/>
      <c r="AA424" s="32"/>
      <c r="AB424" s="30" t="str">
        <f>IF(ISERROR(VLOOKUP($O424&amp;$Q424&amp;$R424,[1]参照!$BH$3:$BS$27,9,0)),"",IF(VLOOKUP($O424&amp;$Q424&amp;$R424,[1]参照!$BH$3:$BS$27,9,0)=0,"",VLOOKUP($O424&amp;$Q424&amp;$R424,[1]参照!$BH$3:$BS$27,9,0)))</f>
        <v/>
      </c>
      <c r="AC424" s="30" t="str">
        <f>IF(ISERROR(VLOOKUP($O424&amp;$Q424&amp;$R424,[1]参照!$BH$3:$BS$27,5,0)),"",IF(VLOOKUP($O424&amp;$Q424&amp;$R424,[1]参照!$BH$3:$BS$27,5,0)=0,"",VLOOKUP($O424&amp;$Q424&amp;$R424,[1]参照!$BH$3:$BS$27,5,0)))</f>
        <v/>
      </c>
      <c r="AD424" s="31"/>
      <c r="AE424" s="32"/>
      <c r="AF424" s="30" t="str">
        <f>IF(ISERROR(VLOOKUP($O424&amp;$Q424&amp;$R424,[1]参照!$BH$3:$BS$27,10,0)),"",IF(VLOOKUP($O424&amp;$Q424&amp;$R424,[1]参照!$BH$3:$BS$27,10,0)=0,"",VLOOKUP($O424&amp;$Q424&amp;$R424,[1]参照!$BH$3:$BS$27,10,0)))</f>
        <v/>
      </c>
      <c r="AG424" s="30" t="str">
        <f>IF(ISERROR(VLOOKUP($O424&amp;$Q424&amp;$R424,[1]参照!$BH$3:$BS$27,6,0)),"",IF(VLOOKUP($O424&amp;$Q424&amp;$R424,[1]参照!$BH$3:$BS$27,6,0)=0,"",VLOOKUP($O424&amp;$Q424&amp;$R424,[1]参照!$BH$3:$BS$27,6,0)))</f>
        <v/>
      </c>
      <c r="AH424" s="31"/>
      <c r="AI424" s="32"/>
      <c r="AJ424" s="30" t="str">
        <f>IF(ISERROR(VLOOKUP($O424&amp;$Q424&amp;$R424,[1]参照!$BH$3:$BS$27,11,0)),"",IF(VLOOKUP($O424&amp;$Q424&amp;$R424,[1]参照!$BH$3:$BS$27,11,0)=0,"",VLOOKUP($O424&amp;$Q424&amp;$R424,[1]参照!$BH$3:$BS$27,11,0)))</f>
        <v/>
      </c>
      <c r="AK424" s="30" t="str">
        <f>IF(ISERROR(VLOOKUP($O424&amp;$Q424&amp;$R424,[1]参照!$BH$3:$BS$27,7,0)),"",IF(VLOOKUP($O424&amp;$Q424&amp;$R424,[1]参照!$BH$3:$BS$27,7,0)=0,"",VLOOKUP($O424&amp;$Q424&amp;$R424,[1]参照!$BH$3:$BS$27,7,0)))</f>
        <v/>
      </c>
      <c r="AL424" s="31"/>
      <c r="AM424" s="32"/>
      <c r="AN424" s="30" t="str">
        <f>IF(ISERROR(VLOOKUP($O424&amp;$Q424&amp;$R424,[1]参照!$BH$3:$BS$27,12,0)),"",IF(VLOOKUP($O424&amp;$Q424&amp;$R424,[1]参照!$BH$3:$BS$27,12,0)=0,"",VLOOKUP($O424&amp;$Q424&amp;$R424,[1]参照!$BH$3:$BS$27,12,0)))</f>
        <v/>
      </c>
      <c r="AO424" s="33"/>
      <c r="AP424" s="34"/>
    </row>
    <row r="425" spans="1:42" ht="21.75" customHeight="1">
      <c r="A425" s="24" t="str">
        <f>[1]表紙!$H$11</f>
        <v>28365</v>
      </c>
      <c r="B425" s="25"/>
      <c r="C425" s="26">
        <v>422</v>
      </c>
      <c r="D425" s="27" t="str">
        <f>IFERROR(VLOOKUP($A425&amp;"-"&amp;[1]★回答入力シート!$F425,[1]参照!$K$3:$N$11968,4,0),"")</f>
        <v/>
      </c>
      <c r="E425" s="27" t="s">
        <v>39</v>
      </c>
      <c r="F425" s="28"/>
      <c r="G425" s="27" t="s">
        <v>40</v>
      </c>
      <c r="H425" s="28"/>
      <c r="I425" s="27" t="s">
        <v>41</v>
      </c>
      <c r="J425" s="27" t="s">
        <v>39</v>
      </c>
      <c r="K425" s="28"/>
      <c r="L425" s="27" t="s">
        <v>40</v>
      </c>
      <c r="M425" s="28"/>
      <c r="N425" s="27" t="s">
        <v>41</v>
      </c>
      <c r="O425" s="28"/>
      <c r="P425" s="29" t="str">
        <f>IF(D425="","",IF(VLOOKUP($D425,[1]参照!$N$3:$O$11968,2,0)=0,"",VLOOKUP($D425,[1]参照!$N$3:$O$11968,2,0)))</f>
        <v/>
      </c>
      <c r="Q425" s="28"/>
      <c r="R425" s="28"/>
      <c r="S425" s="25"/>
      <c r="T425" s="25"/>
      <c r="U425" s="30" t="str">
        <f>IF(ISERROR(VLOOKUP($O425&amp;$Q425&amp;$R425,[1]参照!$BH$3:$BS$27,3,0)),"",IF(VLOOKUP($O425&amp;$Q425&amp;$R425,[1]参照!$BH$3:$BS$27,3,0)=0,"",VLOOKUP($O425&amp;$Q425&amp;$R425,[1]参照!$BH$3:$BS$27,3,0)))</f>
        <v/>
      </c>
      <c r="V425" s="31"/>
      <c r="W425" s="32"/>
      <c r="X425" s="30" t="str">
        <f>IF(ISERROR(VLOOKUP($O425&amp;$Q425&amp;$R425,[1]参照!$BH$3:$BS$27,8,0)),"",IF(VLOOKUP($O425&amp;$Q425&amp;$R425,[1]参照!$BH$3:$BS$27,8,0)=0,"",VLOOKUP($O425&amp;$Q425&amp;$R425,[1]参照!$BH$3:$BS$27,8,0)))</f>
        <v/>
      </c>
      <c r="Y425" s="30" t="str">
        <f>IF(ISERROR(VLOOKUP($O425&amp;$Q425&amp;$R425,[1]参照!$BH$3:$BS$27,4,0)),"",IF(VLOOKUP($O425&amp;$Q425&amp;$R425,[1]参照!$BH$3:$BS$27,4,0)=0,"",VLOOKUP($O425&amp;$Q425&amp;$R425,[1]参照!$BH$3:$BS$27,4,0)))</f>
        <v/>
      </c>
      <c r="Z425" s="31"/>
      <c r="AA425" s="32"/>
      <c r="AB425" s="30" t="str">
        <f>IF(ISERROR(VLOOKUP($O425&amp;$Q425&amp;$R425,[1]参照!$BH$3:$BS$27,9,0)),"",IF(VLOOKUP($O425&amp;$Q425&amp;$R425,[1]参照!$BH$3:$BS$27,9,0)=0,"",VLOOKUP($O425&amp;$Q425&amp;$R425,[1]参照!$BH$3:$BS$27,9,0)))</f>
        <v/>
      </c>
      <c r="AC425" s="30" t="str">
        <f>IF(ISERROR(VLOOKUP($O425&amp;$Q425&amp;$R425,[1]参照!$BH$3:$BS$27,5,0)),"",IF(VLOOKUP($O425&amp;$Q425&amp;$R425,[1]参照!$BH$3:$BS$27,5,0)=0,"",VLOOKUP($O425&amp;$Q425&amp;$R425,[1]参照!$BH$3:$BS$27,5,0)))</f>
        <v/>
      </c>
      <c r="AD425" s="31"/>
      <c r="AE425" s="32"/>
      <c r="AF425" s="30" t="str">
        <f>IF(ISERROR(VLOOKUP($O425&amp;$Q425&amp;$R425,[1]参照!$BH$3:$BS$27,10,0)),"",IF(VLOOKUP($O425&amp;$Q425&amp;$R425,[1]参照!$BH$3:$BS$27,10,0)=0,"",VLOOKUP($O425&amp;$Q425&amp;$R425,[1]参照!$BH$3:$BS$27,10,0)))</f>
        <v/>
      </c>
      <c r="AG425" s="30" t="str">
        <f>IF(ISERROR(VLOOKUP($O425&amp;$Q425&amp;$R425,[1]参照!$BH$3:$BS$27,6,0)),"",IF(VLOOKUP($O425&amp;$Q425&amp;$R425,[1]参照!$BH$3:$BS$27,6,0)=0,"",VLOOKUP($O425&amp;$Q425&amp;$R425,[1]参照!$BH$3:$BS$27,6,0)))</f>
        <v/>
      </c>
      <c r="AH425" s="31"/>
      <c r="AI425" s="32"/>
      <c r="AJ425" s="30" t="str">
        <f>IF(ISERROR(VLOOKUP($O425&amp;$Q425&amp;$R425,[1]参照!$BH$3:$BS$27,11,0)),"",IF(VLOOKUP($O425&amp;$Q425&amp;$R425,[1]参照!$BH$3:$BS$27,11,0)=0,"",VLOOKUP($O425&amp;$Q425&amp;$R425,[1]参照!$BH$3:$BS$27,11,0)))</f>
        <v/>
      </c>
      <c r="AK425" s="30" t="str">
        <f>IF(ISERROR(VLOOKUP($O425&amp;$Q425&amp;$R425,[1]参照!$BH$3:$BS$27,7,0)),"",IF(VLOOKUP($O425&amp;$Q425&amp;$R425,[1]参照!$BH$3:$BS$27,7,0)=0,"",VLOOKUP($O425&amp;$Q425&amp;$R425,[1]参照!$BH$3:$BS$27,7,0)))</f>
        <v/>
      </c>
      <c r="AL425" s="31"/>
      <c r="AM425" s="32"/>
      <c r="AN425" s="30" t="str">
        <f>IF(ISERROR(VLOOKUP($O425&amp;$Q425&amp;$R425,[1]参照!$BH$3:$BS$27,12,0)),"",IF(VLOOKUP($O425&amp;$Q425&amp;$R425,[1]参照!$BH$3:$BS$27,12,0)=0,"",VLOOKUP($O425&amp;$Q425&amp;$R425,[1]参照!$BH$3:$BS$27,12,0)))</f>
        <v/>
      </c>
      <c r="AO425" s="33"/>
      <c r="AP425" s="34"/>
    </row>
    <row r="426" spans="1:42" ht="21.75" customHeight="1">
      <c r="A426" s="24" t="str">
        <f>[1]表紙!$H$11</f>
        <v>28365</v>
      </c>
      <c r="B426" s="25"/>
      <c r="C426" s="26">
        <v>423</v>
      </c>
      <c r="D426" s="27" t="str">
        <f>IFERROR(VLOOKUP($A426&amp;"-"&amp;[1]★回答入力シート!$F426,[1]参照!$K$3:$N$11968,4,0),"")</f>
        <v/>
      </c>
      <c r="E426" s="27" t="s">
        <v>39</v>
      </c>
      <c r="F426" s="28"/>
      <c r="G426" s="27" t="s">
        <v>40</v>
      </c>
      <c r="H426" s="28"/>
      <c r="I426" s="27" t="s">
        <v>41</v>
      </c>
      <c r="J426" s="27" t="s">
        <v>39</v>
      </c>
      <c r="K426" s="28"/>
      <c r="L426" s="27" t="s">
        <v>40</v>
      </c>
      <c r="M426" s="28"/>
      <c r="N426" s="27" t="s">
        <v>41</v>
      </c>
      <c r="O426" s="28"/>
      <c r="P426" s="29" t="str">
        <f>IF(D426="","",IF(VLOOKUP($D426,[1]参照!$N$3:$O$11968,2,0)=0,"",VLOOKUP($D426,[1]参照!$N$3:$O$11968,2,0)))</f>
        <v/>
      </c>
      <c r="Q426" s="28"/>
      <c r="R426" s="28"/>
      <c r="S426" s="25"/>
      <c r="T426" s="25"/>
      <c r="U426" s="30" t="str">
        <f>IF(ISERROR(VLOOKUP($O426&amp;$Q426&amp;$R426,[1]参照!$BH$3:$BS$27,3,0)),"",IF(VLOOKUP($O426&amp;$Q426&amp;$R426,[1]参照!$BH$3:$BS$27,3,0)=0,"",VLOOKUP($O426&amp;$Q426&amp;$R426,[1]参照!$BH$3:$BS$27,3,0)))</f>
        <v/>
      </c>
      <c r="V426" s="31"/>
      <c r="W426" s="32"/>
      <c r="X426" s="30" t="str">
        <f>IF(ISERROR(VLOOKUP($O426&amp;$Q426&amp;$R426,[1]参照!$BH$3:$BS$27,8,0)),"",IF(VLOOKUP($O426&amp;$Q426&amp;$R426,[1]参照!$BH$3:$BS$27,8,0)=0,"",VLOOKUP($O426&amp;$Q426&amp;$R426,[1]参照!$BH$3:$BS$27,8,0)))</f>
        <v/>
      </c>
      <c r="Y426" s="30" t="str">
        <f>IF(ISERROR(VLOOKUP($O426&amp;$Q426&amp;$R426,[1]参照!$BH$3:$BS$27,4,0)),"",IF(VLOOKUP($O426&amp;$Q426&amp;$R426,[1]参照!$BH$3:$BS$27,4,0)=0,"",VLOOKUP($O426&amp;$Q426&amp;$R426,[1]参照!$BH$3:$BS$27,4,0)))</f>
        <v/>
      </c>
      <c r="Z426" s="31"/>
      <c r="AA426" s="32"/>
      <c r="AB426" s="30" t="str">
        <f>IF(ISERROR(VLOOKUP($O426&amp;$Q426&amp;$R426,[1]参照!$BH$3:$BS$27,9,0)),"",IF(VLOOKUP($O426&amp;$Q426&amp;$R426,[1]参照!$BH$3:$BS$27,9,0)=0,"",VLOOKUP($O426&amp;$Q426&amp;$R426,[1]参照!$BH$3:$BS$27,9,0)))</f>
        <v/>
      </c>
      <c r="AC426" s="30" t="str">
        <f>IF(ISERROR(VLOOKUP($O426&amp;$Q426&amp;$R426,[1]参照!$BH$3:$BS$27,5,0)),"",IF(VLOOKUP($O426&amp;$Q426&amp;$R426,[1]参照!$BH$3:$BS$27,5,0)=0,"",VLOOKUP($O426&amp;$Q426&amp;$R426,[1]参照!$BH$3:$BS$27,5,0)))</f>
        <v/>
      </c>
      <c r="AD426" s="31"/>
      <c r="AE426" s="32"/>
      <c r="AF426" s="30" t="str">
        <f>IF(ISERROR(VLOOKUP($O426&amp;$Q426&amp;$R426,[1]参照!$BH$3:$BS$27,10,0)),"",IF(VLOOKUP($O426&amp;$Q426&amp;$R426,[1]参照!$BH$3:$BS$27,10,0)=0,"",VLOOKUP($O426&amp;$Q426&amp;$R426,[1]参照!$BH$3:$BS$27,10,0)))</f>
        <v/>
      </c>
      <c r="AG426" s="30" t="str">
        <f>IF(ISERROR(VLOOKUP($O426&amp;$Q426&amp;$R426,[1]参照!$BH$3:$BS$27,6,0)),"",IF(VLOOKUP($O426&amp;$Q426&amp;$R426,[1]参照!$BH$3:$BS$27,6,0)=0,"",VLOOKUP($O426&amp;$Q426&amp;$R426,[1]参照!$BH$3:$BS$27,6,0)))</f>
        <v/>
      </c>
      <c r="AH426" s="31"/>
      <c r="AI426" s="32"/>
      <c r="AJ426" s="30" t="str">
        <f>IF(ISERROR(VLOOKUP($O426&amp;$Q426&amp;$R426,[1]参照!$BH$3:$BS$27,11,0)),"",IF(VLOOKUP($O426&amp;$Q426&amp;$R426,[1]参照!$BH$3:$BS$27,11,0)=0,"",VLOOKUP($O426&amp;$Q426&amp;$R426,[1]参照!$BH$3:$BS$27,11,0)))</f>
        <v/>
      </c>
      <c r="AK426" s="30" t="str">
        <f>IF(ISERROR(VLOOKUP($O426&amp;$Q426&amp;$R426,[1]参照!$BH$3:$BS$27,7,0)),"",IF(VLOOKUP($O426&amp;$Q426&amp;$R426,[1]参照!$BH$3:$BS$27,7,0)=0,"",VLOOKUP($O426&amp;$Q426&amp;$R426,[1]参照!$BH$3:$BS$27,7,0)))</f>
        <v/>
      </c>
      <c r="AL426" s="31"/>
      <c r="AM426" s="32"/>
      <c r="AN426" s="30" t="str">
        <f>IF(ISERROR(VLOOKUP($O426&amp;$Q426&amp;$R426,[1]参照!$BH$3:$BS$27,12,0)),"",IF(VLOOKUP($O426&amp;$Q426&amp;$R426,[1]参照!$BH$3:$BS$27,12,0)=0,"",VLOOKUP($O426&amp;$Q426&amp;$R426,[1]参照!$BH$3:$BS$27,12,0)))</f>
        <v/>
      </c>
      <c r="AO426" s="33"/>
      <c r="AP426" s="34"/>
    </row>
    <row r="427" spans="1:42" ht="21.75" customHeight="1">
      <c r="A427" s="24" t="str">
        <f>[1]表紙!$H$11</f>
        <v>28365</v>
      </c>
      <c r="B427" s="25"/>
      <c r="C427" s="26">
        <v>424</v>
      </c>
      <c r="D427" s="27" t="str">
        <f>IFERROR(VLOOKUP($A427&amp;"-"&amp;[1]★回答入力シート!$F427,[1]参照!$K$3:$N$11968,4,0),"")</f>
        <v/>
      </c>
      <c r="E427" s="27" t="s">
        <v>39</v>
      </c>
      <c r="F427" s="28"/>
      <c r="G427" s="27" t="s">
        <v>40</v>
      </c>
      <c r="H427" s="28"/>
      <c r="I427" s="27" t="s">
        <v>41</v>
      </c>
      <c r="J427" s="27" t="s">
        <v>39</v>
      </c>
      <c r="K427" s="28"/>
      <c r="L427" s="27" t="s">
        <v>40</v>
      </c>
      <c r="M427" s="28"/>
      <c r="N427" s="27" t="s">
        <v>41</v>
      </c>
      <c r="O427" s="28"/>
      <c r="P427" s="29" t="str">
        <f>IF(D427="","",IF(VLOOKUP($D427,[1]参照!$N$3:$O$11968,2,0)=0,"",VLOOKUP($D427,[1]参照!$N$3:$O$11968,2,0)))</f>
        <v/>
      </c>
      <c r="Q427" s="28"/>
      <c r="R427" s="28"/>
      <c r="S427" s="25"/>
      <c r="T427" s="25"/>
      <c r="U427" s="30" t="str">
        <f>IF(ISERROR(VLOOKUP($O427&amp;$Q427&amp;$R427,[1]参照!$BH$3:$BS$27,3,0)),"",IF(VLOOKUP($O427&amp;$Q427&amp;$R427,[1]参照!$BH$3:$BS$27,3,0)=0,"",VLOOKUP($O427&amp;$Q427&amp;$R427,[1]参照!$BH$3:$BS$27,3,0)))</f>
        <v/>
      </c>
      <c r="V427" s="31"/>
      <c r="W427" s="32"/>
      <c r="X427" s="30" t="str">
        <f>IF(ISERROR(VLOOKUP($O427&amp;$Q427&amp;$R427,[1]参照!$BH$3:$BS$27,8,0)),"",IF(VLOOKUP($O427&amp;$Q427&amp;$R427,[1]参照!$BH$3:$BS$27,8,0)=0,"",VLOOKUP($O427&amp;$Q427&amp;$R427,[1]参照!$BH$3:$BS$27,8,0)))</f>
        <v/>
      </c>
      <c r="Y427" s="30" t="str">
        <f>IF(ISERROR(VLOOKUP($O427&amp;$Q427&amp;$R427,[1]参照!$BH$3:$BS$27,4,0)),"",IF(VLOOKUP($O427&amp;$Q427&amp;$R427,[1]参照!$BH$3:$BS$27,4,0)=0,"",VLOOKUP($O427&amp;$Q427&amp;$R427,[1]参照!$BH$3:$BS$27,4,0)))</f>
        <v/>
      </c>
      <c r="Z427" s="31"/>
      <c r="AA427" s="32"/>
      <c r="AB427" s="30" t="str">
        <f>IF(ISERROR(VLOOKUP($O427&amp;$Q427&amp;$R427,[1]参照!$BH$3:$BS$27,9,0)),"",IF(VLOOKUP($O427&amp;$Q427&amp;$R427,[1]参照!$BH$3:$BS$27,9,0)=0,"",VLOOKUP($O427&amp;$Q427&amp;$R427,[1]参照!$BH$3:$BS$27,9,0)))</f>
        <v/>
      </c>
      <c r="AC427" s="30" t="str">
        <f>IF(ISERROR(VLOOKUP($O427&amp;$Q427&amp;$R427,[1]参照!$BH$3:$BS$27,5,0)),"",IF(VLOOKUP($O427&amp;$Q427&amp;$R427,[1]参照!$BH$3:$BS$27,5,0)=0,"",VLOOKUP($O427&amp;$Q427&amp;$R427,[1]参照!$BH$3:$BS$27,5,0)))</f>
        <v/>
      </c>
      <c r="AD427" s="31"/>
      <c r="AE427" s="32"/>
      <c r="AF427" s="30" t="str">
        <f>IF(ISERROR(VLOOKUP($O427&amp;$Q427&amp;$R427,[1]参照!$BH$3:$BS$27,10,0)),"",IF(VLOOKUP($O427&amp;$Q427&amp;$R427,[1]参照!$BH$3:$BS$27,10,0)=0,"",VLOOKUP($O427&amp;$Q427&amp;$R427,[1]参照!$BH$3:$BS$27,10,0)))</f>
        <v/>
      </c>
      <c r="AG427" s="30" t="str">
        <f>IF(ISERROR(VLOOKUP($O427&amp;$Q427&amp;$R427,[1]参照!$BH$3:$BS$27,6,0)),"",IF(VLOOKUP($O427&amp;$Q427&amp;$R427,[1]参照!$BH$3:$BS$27,6,0)=0,"",VLOOKUP($O427&amp;$Q427&amp;$R427,[1]参照!$BH$3:$BS$27,6,0)))</f>
        <v/>
      </c>
      <c r="AH427" s="31"/>
      <c r="AI427" s="32"/>
      <c r="AJ427" s="30" t="str">
        <f>IF(ISERROR(VLOOKUP($O427&amp;$Q427&amp;$R427,[1]参照!$BH$3:$BS$27,11,0)),"",IF(VLOOKUP($O427&amp;$Q427&amp;$R427,[1]参照!$BH$3:$BS$27,11,0)=0,"",VLOOKUP($O427&amp;$Q427&amp;$R427,[1]参照!$BH$3:$BS$27,11,0)))</f>
        <v/>
      </c>
      <c r="AK427" s="30" t="str">
        <f>IF(ISERROR(VLOOKUP($O427&amp;$Q427&amp;$R427,[1]参照!$BH$3:$BS$27,7,0)),"",IF(VLOOKUP($O427&amp;$Q427&amp;$R427,[1]参照!$BH$3:$BS$27,7,0)=0,"",VLOOKUP($O427&amp;$Q427&amp;$R427,[1]参照!$BH$3:$BS$27,7,0)))</f>
        <v/>
      </c>
      <c r="AL427" s="31"/>
      <c r="AM427" s="32"/>
      <c r="AN427" s="30" t="str">
        <f>IF(ISERROR(VLOOKUP($O427&amp;$Q427&amp;$R427,[1]参照!$BH$3:$BS$27,12,0)),"",IF(VLOOKUP($O427&amp;$Q427&amp;$R427,[1]参照!$BH$3:$BS$27,12,0)=0,"",VLOOKUP($O427&amp;$Q427&amp;$R427,[1]参照!$BH$3:$BS$27,12,0)))</f>
        <v/>
      </c>
      <c r="AO427" s="33"/>
      <c r="AP427" s="34"/>
    </row>
    <row r="428" spans="1:42" ht="21.75" customHeight="1">
      <c r="A428" s="24" t="str">
        <f>[1]表紙!$H$11</f>
        <v>28365</v>
      </c>
      <c r="B428" s="25"/>
      <c r="C428" s="26">
        <v>425</v>
      </c>
      <c r="D428" s="27" t="str">
        <f>IFERROR(VLOOKUP($A428&amp;"-"&amp;[1]★回答入力シート!$F428,[1]参照!$K$3:$N$11968,4,0),"")</f>
        <v/>
      </c>
      <c r="E428" s="27" t="s">
        <v>39</v>
      </c>
      <c r="F428" s="28"/>
      <c r="G428" s="27" t="s">
        <v>40</v>
      </c>
      <c r="H428" s="28"/>
      <c r="I428" s="27" t="s">
        <v>41</v>
      </c>
      <c r="J428" s="27" t="s">
        <v>39</v>
      </c>
      <c r="K428" s="28"/>
      <c r="L428" s="27" t="s">
        <v>40</v>
      </c>
      <c r="M428" s="28"/>
      <c r="N428" s="27" t="s">
        <v>41</v>
      </c>
      <c r="O428" s="28"/>
      <c r="P428" s="29" t="str">
        <f>IF(D428="","",IF(VLOOKUP($D428,[1]参照!$N$3:$O$11968,2,0)=0,"",VLOOKUP($D428,[1]参照!$N$3:$O$11968,2,0)))</f>
        <v/>
      </c>
      <c r="Q428" s="28"/>
      <c r="R428" s="28"/>
      <c r="S428" s="25"/>
      <c r="T428" s="25"/>
      <c r="U428" s="30" t="str">
        <f>IF(ISERROR(VLOOKUP($O428&amp;$Q428&amp;$R428,[1]参照!$BH$3:$BS$27,3,0)),"",IF(VLOOKUP($O428&amp;$Q428&amp;$R428,[1]参照!$BH$3:$BS$27,3,0)=0,"",VLOOKUP($O428&amp;$Q428&amp;$R428,[1]参照!$BH$3:$BS$27,3,0)))</f>
        <v/>
      </c>
      <c r="V428" s="31"/>
      <c r="W428" s="32"/>
      <c r="X428" s="30" t="str">
        <f>IF(ISERROR(VLOOKUP($O428&amp;$Q428&amp;$R428,[1]参照!$BH$3:$BS$27,8,0)),"",IF(VLOOKUP($O428&amp;$Q428&amp;$R428,[1]参照!$BH$3:$BS$27,8,0)=0,"",VLOOKUP($O428&amp;$Q428&amp;$R428,[1]参照!$BH$3:$BS$27,8,0)))</f>
        <v/>
      </c>
      <c r="Y428" s="30" t="str">
        <f>IF(ISERROR(VLOOKUP($O428&amp;$Q428&amp;$R428,[1]参照!$BH$3:$BS$27,4,0)),"",IF(VLOOKUP($O428&amp;$Q428&amp;$R428,[1]参照!$BH$3:$BS$27,4,0)=0,"",VLOOKUP($O428&amp;$Q428&amp;$R428,[1]参照!$BH$3:$BS$27,4,0)))</f>
        <v/>
      </c>
      <c r="Z428" s="31"/>
      <c r="AA428" s="32"/>
      <c r="AB428" s="30" t="str">
        <f>IF(ISERROR(VLOOKUP($O428&amp;$Q428&amp;$R428,[1]参照!$BH$3:$BS$27,9,0)),"",IF(VLOOKUP($O428&amp;$Q428&amp;$R428,[1]参照!$BH$3:$BS$27,9,0)=0,"",VLOOKUP($O428&amp;$Q428&amp;$R428,[1]参照!$BH$3:$BS$27,9,0)))</f>
        <v/>
      </c>
      <c r="AC428" s="30" t="str">
        <f>IF(ISERROR(VLOOKUP($O428&amp;$Q428&amp;$R428,[1]参照!$BH$3:$BS$27,5,0)),"",IF(VLOOKUP($O428&amp;$Q428&amp;$R428,[1]参照!$BH$3:$BS$27,5,0)=0,"",VLOOKUP($O428&amp;$Q428&amp;$R428,[1]参照!$BH$3:$BS$27,5,0)))</f>
        <v/>
      </c>
      <c r="AD428" s="31"/>
      <c r="AE428" s="32"/>
      <c r="AF428" s="30" t="str">
        <f>IF(ISERROR(VLOOKUP($O428&amp;$Q428&amp;$R428,[1]参照!$BH$3:$BS$27,10,0)),"",IF(VLOOKUP($O428&amp;$Q428&amp;$R428,[1]参照!$BH$3:$BS$27,10,0)=0,"",VLOOKUP($O428&amp;$Q428&amp;$R428,[1]参照!$BH$3:$BS$27,10,0)))</f>
        <v/>
      </c>
      <c r="AG428" s="30" t="str">
        <f>IF(ISERROR(VLOOKUP($O428&amp;$Q428&amp;$R428,[1]参照!$BH$3:$BS$27,6,0)),"",IF(VLOOKUP($O428&amp;$Q428&amp;$R428,[1]参照!$BH$3:$BS$27,6,0)=0,"",VLOOKUP($O428&amp;$Q428&amp;$R428,[1]参照!$BH$3:$BS$27,6,0)))</f>
        <v/>
      </c>
      <c r="AH428" s="31"/>
      <c r="AI428" s="32"/>
      <c r="AJ428" s="30" t="str">
        <f>IF(ISERROR(VLOOKUP($O428&amp;$Q428&amp;$R428,[1]参照!$BH$3:$BS$27,11,0)),"",IF(VLOOKUP($O428&amp;$Q428&amp;$R428,[1]参照!$BH$3:$BS$27,11,0)=0,"",VLOOKUP($O428&amp;$Q428&amp;$R428,[1]参照!$BH$3:$BS$27,11,0)))</f>
        <v/>
      </c>
      <c r="AK428" s="30" t="str">
        <f>IF(ISERROR(VLOOKUP($O428&amp;$Q428&amp;$R428,[1]参照!$BH$3:$BS$27,7,0)),"",IF(VLOOKUP($O428&amp;$Q428&amp;$R428,[1]参照!$BH$3:$BS$27,7,0)=0,"",VLOOKUP($O428&amp;$Q428&amp;$R428,[1]参照!$BH$3:$BS$27,7,0)))</f>
        <v/>
      </c>
      <c r="AL428" s="31"/>
      <c r="AM428" s="32"/>
      <c r="AN428" s="30" t="str">
        <f>IF(ISERROR(VLOOKUP($O428&amp;$Q428&amp;$R428,[1]参照!$BH$3:$BS$27,12,0)),"",IF(VLOOKUP($O428&amp;$Q428&amp;$R428,[1]参照!$BH$3:$BS$27,12,0)=0,"",VLOOKUP($O428&amp;$Q428&amp;$R428,[1]参照!$BH$3:$BS$27,12,0)))</f>
        <v/>
      </c>
      <c r="AO428" s="33"/>
      <c r="AP428" s="34"/>
    </row>
    <row r="429" spans="1:42" ht="21.75" customHeight="1">
      <c r="A429" s="24" t="str">
        <f>[1]表紙!$H$11</f>
        <v>28365</v>
      </c>
      <c r="B429" s="25"/>
      <c r="C429" s="26">
        <v>426</v>
      </c>
      <c r="D429" s="27" t="str">
        <f>IFERROR(VLOOKUP($A429&amp;"-"&amp;[1]★回答入力シート!$F429,[1]参照!$K$3:$N$11968,4,0),"")</f>
        <v/>
      </c>
      <c r="E429" s="27" t="s">
        <v>39</v>
      </c>
      <c r="F429" s="28"/>
      <c r="G429" s="27" t="s">
        <v>40</v>
      </c>
      <c r="H429" s="28"/>
      <c r="I429" s="27" t="s">
        <v>41</v>
      </c>
      <c r="J429" s="27" t="s">
        <v>39</v>
      </c>
      <c r="K429" s="28"/>
      <c r="L429" s="27" t="s">
        <v>40</v>
      </c>
      <c r="M429" s="28"/>
      <c r="N429" s="27" t="s">
        <v>41</v>
      </c>
      <c r="O429" s="28"/>
      <c r="P429" s="29" t="str">
        <f>IF(D429="","",IF(VLOOKUP($D429,[1]参照!$N$3:$O$11968,2,0)=0,"",VLOOKUP($D429,[1]参照!$N$3:$O$11968,2,0)))</f>
        <v/>
      </c>
      <c r="Q429" s="28"/>
      <c r="R429" s="28"/>
      <c r="S429" s="25"/>
      <c r="T429" s="25"/>
      <c r="U429" s="30" t="str">
        <f>IF(ISERROR(VLOOKUP($O429&amp;$Q429&amp;$R429,[1]参照!$BH$3:$BS$27,3,0)),"",IF(VLOOKUP($O429&amp;$Q429&amp;$R429,[1]参照!$BH$3:$BS$27,3,0)=0,"",VLOOKUP($O429&amp;$Q429&amp;$R429,[1]参照!$BH$3:$BS$27,3,0)))</f>
        <v/>
      </c>
      <c r="V429" s="31"/>
      <c r="W429" s="32"/>
      <c r="X429" s="30" t="str">
        <f>IF(ISERROR(VLOOKUP($O429&amp;$Q429&amp;$R429,[1]参照!$BH$3:$BS$27,8,0)),"",IF(VLOOKUP($O429&amp;$Q429&amp;$R429,[1]参照!$BH$3:$BS$27,8,0)=0,"",VLOOKUP($O429&amp;$Q429&amp;$R429,[1]参照!$BH$3:$BS$27,8,0)))</f>
        <v/>
      </c>
      <c r="Y429" s="30" t="str">
        <f>IF(ISERROR(VLOOKUP($O429&amp;$Q429&amp;$R429,[1]参照!$BH$3:$BS$27,4,0)),"",IF(VLOOKUP($O429&amp;$Q429&amp;$R429,[1]参照!$BH$3:$BS$27,4,0)=0,"",VLOOKUP($O429&amp;$Q429&amp;$R429,[1]参照!$BH$3:$BS$27,4,0)))</f>
        <v/>
      </c>
      <c r="Z429" s="31"/>
      <c r="AA429" s="32"/>
      <c r="AB429" s="30" t="str">
        <f>IF(ISERROR(VLOOKUP($O429&amp;$Q429&amp;$R429,[1]参照!$BH$3:$BS$27,9,0)),"",IF(VLOOKUP($O429&amp;$Q429&amp;$R429,[1]参照!$BH$3:$BS$27,9,0)=0,"",VLOOKUP($O429&amp;$Q429&amp;$R429,[1]参照!$BH$3:$BS$27,9,0)))</f>
        <v/>
      </c>
      <c r="AC429" s="30" t="str">
        <f>IF(ISERROR(VLOOKUP($O429&amp;$Q429&amp;$R429,[1]参照!$BH$3:$BS$27,5,0)),"",IF(VLOOKUP($O429&amp;$Q429&amp;$R429,[1]参照!$BH$3:$BS$27,5,0)=0,"",VLOOKUP($O429&amp;$Q429&amp;$R429,[1]参照!$BH$3:$BS$27,5,0)))</f>
        <v/>
      </c>
      <c r="AD429" s="31"/>
      <c r="AE429" s="32"/>
      <c r="AF429" s="30" t="str">
        <f>IF(ISERROR(VLOOKUP($O429&amp;$Q429&amp;$R429,[1]参照!$BH$3:$BS$27,10,0)),"",IF(VLOOKUP($O429&amp;$Q429&amp;$R429,[1]参照!$BH$3:$BS$27,10,0)=0,"",VLOOKUP($O429&amp;$Q429&amp;$R429,[1]参照!$BH$3:$BS$27,10,0)))</f>
        <v/>
      </c>
      <c r="AG429" s="30" t="str">
        <f>IF(ISERROR(VLOOKUP($O429&amp;$Q429&amp;$R429,[1]参照!$BH$3:$BS$27,6,0)),"",IF(VLOOKUP($O429&amp;$Q429&amp;$R429,[1]参照!$BH$3:$BS$27,6,0)=0,"",VLOOKUP($O429&amp;$Q429&amp;$R429,[1]参照!$BH$3:$BS$27,6,0)))</f>
        <v/>
      </c>
      <c r="AH429" s="31"/>
      <c r="AI429" s="32"/>
      <c r="AJ429" s="30" t="str">
        <f>IF(ISERROR(VLOOKUP($O429&amp;$Q429&amp;$R429,[1]参照!$BH$3:$BS$27,11,0)),"",IF(VLOOKUP($O429&amp;$Q429&amp;$R429,[1]参照!$BH$3:$BS$27,11,0)=0,"",VLOOKUP($O429&amp;$Q429&amp;$R429,[1]参照!$BH$3:$BS$27,11,0)))</f>
        <v/>
      </c>
      <c r="AK429" s="30" t="str">
        <f>IF(ISERROR(VLOOKUP($O429&amp;$Q429&amp;$R429,[1]参照!$BH$3:$BS$27,7,0)),"",IF(VLOOKUP($O429&amp;$Q429&amp;$R429,[1]参照!$BH$3:$BS$27,7,0)=0,"",VLOOKUP($O429&amp;$Q429&amp;$R429,[1]参照!$BH$3:$BS$27,7,0)))</f>
        <v/>
      </c>
      <c r="AL429" s="31"/>
      <c r="AM429" s="32"/>
      <c r="AN429" s="30" t="str">
        <f>IF(ISERROR(VLOOKUP($O429&amp;$Q429&amp;$R429,[1]参照!$BH$3:$BS$27,12,0)),"",IF(VLOOKUP($O429&amp;$Q429&amp;$R429,[1]参照!$BH$3:$BS$27,12,0)=0,"",VLOOKUP($O429&amp;$Q429&amp;$R429,[1]参照!$BH$3:$BS$27,12,0)))</f>
        <v/>
      </c>
      <c r="AO429" s="33"/>
      <c r="AP429" s="34"/>
    </row>
    <row r="430" spans="1:42" ht="21.75" customHeight="1">
      <c r="A430" s="24" t="str">
        <f>[1]表紙!$H$11</f>
        <v>28365</v>
      </c>
      <c r="B430" s="25"/>
      <c r="C430" s="26">
        <v>427</v>
      </c>
      <c r="D430" s="27" t="str">
        <f>IFERROR(VLOOKUP($A430&amp;"-"&amp;[1]★回答入力シート!$F430,[1]参照!$K$3:$N$11968,4,0),"")</f>
        <v/>
      </c>
      <c r="E430" s="27" t="s">
        <v>39</v>
      </c>
      <c r="F430" s="28"/>
      <c r="G430" s="27" t="s">
        <v>40</v>
      </c>
      <c r="H430" s="28"/>
      <c r="I430" s="27" t="s">
        <v>41</v>
      </c>
      <c r="J430" s="27" t="s">
        <v>39</v>
      </c>
      <c r="K430" s="28"/>
      <c r="L430" s="27" t="s">
        <v>40</v>
      </c>
      <c r="M430" s="28"/>
      <c r="N430" s="27" t="s">
        <v>41</v>
      </c>
      <c r="O430" s="28"/>
      <c r="P430" s="29" t="str">
        <f>IF(D430="","",IF(VLOOKUP($D430,[1]参照!$N$3:$O$11968,2,0)=0,"",VLOOKUP($D430,[1]参照!$N$3:$O$11968,2,0)))</f>
        <v/>
      </c>
      <c r="Q430" s="28"/>
      <c r="R430" s="28"/>
      <c r="S430" s="25"/>
      <c r="T430" s="25"/>
      <c r="U430" s="30" t="str">
        <f>IF(ISERROR(VLOOKUP($O430&amp;$Q430&amp;$R430,[1]参照!$BH$3:$BS$27,3,0)),"",IF(VLOOKUP($O430&amp;$Q430&amp;$R430,[1]参照!$BH$3:$BS$27,3,0)=0,"",VLOOKUP($O430&amp;$Q430&amp;$R430,[1]参照!$BH$3:$BS$27,3,0)))</f>
        <v/>
      </c>
      <c r="V430" s="31"/>
      <c r="W430" s="32"/>
      <c r="X430" s="30" t="str">
        <f>IF(ISERROR(VLOOKUP($O430&amp;$Q430&amp;$R430,[1]参照!$BH$3:$BS$27,8,0)),"",IF(VLOOKUP($O430&amp;$Q430&amp;$R430,[1]参照!$BH$3:$BS$27,8,0)=0,"",VLOOKUP($O430&amp;$Q430&amp;$R430,[1]参照!$BH$3:$BS$27,8,0)))</f>
        <v/>
      </c>
      <c r="Y430" s="30" t="str">
        <f>IF(ISERROR(VLOOKUP($O430&amp;$Q430&amp;$R430,[1]参照!$BH$3:$BS$27,4,0)),"",IF(VLOOKUP($O430&amp;$Q430&amp;$R430,[1]参照!$BH$3:$BS$27,4,0)=0,"",VLOOKUP($O430&amp;$Q430&amp;$R430,[1]参照!$BH$3:$BS$27,4,0)))</f>
        <v/>
      </c>
      <c r="Z430" s="31"/>
      <c r="AA430" s="32"/>
      <c r="AB430" s="30" t="str">
        <f>IF(ISERROR(VLOOKUP($O430&amp;$Q430&amp;$R430,[1]参照!$BH$3:$BS$27,9,0)),"",IF(VLOOKUP($O430&amp;$Q430&amp;$R430,[1]参照!$BH$3:$BS$27,9,0)=0,"",VLOOKUP($O430&amp;$Q430&amp;$R430,[1]参照!$BH$3:$BS$27,9,0)))</f>
        <v/>
      </c>
      <c r="AC430" s="30" t="str">
        <f>IF(ISERROR(VLOOKUP($O430&amp;$Q430&amp;$R430,[1]参照!$BH$3:$BS$27,5,0)),"",IF(VLOOKUP($O430&amp;$Q430&amp;$R430,[1]参照!$BH$3:$BS$27,5,0)=0,"",VLOOKUP($O430&amp;$Q430&amp;$R430,[1]参照!$BH$3:$BS$27,5,0)))</f>
        <v/>
      </c>
      <c r="AD430" s="31"/>
      <c r="AE430" s="32"/>
      <c r="AF430" s="30" t="str">
        <f>IF(ISERROR(VLOOKUP($O430&amp;$Q430&amp;$R430,[1]参照!$BH$3:$BS$27,10,0)),"",IF(VLOOKUP($O430&amp;$Q430&amp;$R430,[1]参照!$BH$3:$BS$27,10,0)=0,"",VLOOKUP($O430&amp;$Q430&amp;$R430,[1]参照!$BH$3:$BS$27,10,0)))</f>
        <v/>
      </c>
      <c r="AG430" s="30" t="str">
        <f>IF(ISERROR(VLOOKUP($O430&amp;$Q430&amp;$R430,[1]参照!$BH$3:$BS$27,6,0)),"",IF(VLOOKUP($O430&amp;$Q430&amp;$R430,[1]参照!$BH$3:$BS$27,6,0)=0,"",VLOOKUP($O430&amp;$Q430&amp;$R430,[1]参照!$BH$3:$BS$27,6,0)))</f>
        <v/>
      </c>
      <c r="AH430" s="31"/>
      <c r="AI430" s="32"/>
      <c r="AJ430" s="30" t="str">
        <f>IF(ISERROR(VLOOKUP($O430&amp;$Q430&amp;$R430,[1]参照!$BH$3:$BS$27,11,0)),"",IF(VLOOKUP($O430&amp;$Q430&amp;$R430,[1]参照!$BH$3:$BS$27,11,0)=0,"",VLOOKUP($O430&amp;$Q430&amp;$R430,[1]参照!$BH$3:$BS$27,11,0)))</f>
        <v/>
      </c>
      <c r="AK430" s="30" t="str">
        <f>IF(ISERROR(VLOOKUP($O430&amp;$Q430&amp;$R430,[1]参照!$BH$3:$BS$27,7,0)),"",IF(VLOOKUP($O430&amp;$Q430&amp;$R430,[1]参照!$BH$3:$BS$27,7,0)=0,"",VLOOKUP($O430&amp;$Q430&amp;$R430,[1]参照!$BH$3:$BS$27,7,0)))</f>
        <v/>
      </c>
      <c r="AL430" s="31"/>
      <c r="AM430" s="32"/>
      <c r="AN430" s="30" t="str">
        <f>IF(ISERROR(VLOOKUP($O430&amp;$Q430&amp;$R430,[1]参照!$BH$3:$BS$27,12,0)),"",IF(VLOOKUP($O430&amp;$Q430&amp;$R430,[1]参照!$BH$3:$BS$27,12,0)=0,"",VLOOKUP($O430&amp;$Q430&amp;$R430,[1]参照!$BH$3:$BS$27,12,0)))</f>
        <v/>
      </c>
      <c r="AO430" s="33"/>
      <c r="AP430" s="34"/>
    </row>
    <row r="431" spans="1:42" ht="21.75" customHeight="1">
      <c r="A431" s="24" t="str">
        <f>[1]表紙!$H$11</f>
        <v>28365</v>
      </c>
      <c r="B431" s="25"/>
      <c r="C431" s="26">
        <v>428</v>
      </c>
      <c r="D431" s="27" t="str">
        <f>IFERROR(VLOOKUP($A431&amp;"-"&amp;[1]★回答入力シート!$F431,[1]参照!$K$3:$N$11968,4,0),"")</f>
        <v/>
      </c>
      <c r="E431" s="27" t="s">
        <v>39</v>
      </c>
      <c r="F431" s="28"/>
      <c r="G431" s="27" t="s">
        <v>40</v>
      </c>
      <c r="H431" s="28"/>
      <c r="I431" s="27" t="s">
        <v>41</v>
      </c>
      <c r="J431" s="27" t="s">
        <v>39</v>
      </c>
      <c r="K431" s="28"/>
      <c r="L431" s="27" t="s">
        <v>40</v>
      </c>
      <c r="M431" s="28"/>
      <c r="N431" s="27" t="s">
        <v>41</v>
      </c>
      <c r="O431" s="28"/>
      <c r="P431" s="29" t="str">
        <f>IF(D431="","",IF(VLOOKUP($D431,[1]参照!$N$3:$O$11968,2,0)=0,"",VLOOKUP($D431,[1]参照!$N$3:$O$11968,2,0)))</f>
        <v/>
      </c>
      <c r="Q431" s="28"/>
      <c r="R431" s="28"/>
      <c r="S431" s="25"/>
      <c r="T431" s="25"/>
      <c r="U431" s="30" t="str">
        <f>IF(ISERROR(VLOOKUP($O431&amp;$Q431&amp;$R431,[1]参照!$BH$3:$BS$27,3,0)),"",IF(VLOOKUP($O431&amp;$Q431&amp;$R431,[1]参照!$BH$3:$BS$27,3,0)=0,"",VLOOKUP($O431&amp;$Q431&amp;$R431,[1]参照!$BH$3:$BS$27,3,0)))</f>
        <v/>
      </c>
      <c r="V431" s="31"/>
      <c r="W431" s="32"/>
      <c r="X431" s="30" t="str">
        <f>IF(ISERROR(VLOOKUP($O431&amp;$Q431&amp;$R431,[1]参照!$BH$3:$BS$27,8,0)),"",IF(VLOOKUP($O431&amp;$Q431&amp;$R431,[1]参照!$BH$3:$BS$27,8,0)=0,"",VLOOKUP($O431&amp;$Q431&amp;$R431,[1]参照!$BH$3:$BS$27,8,0)))</f>
        <v/>
      </c>
      <c r="Y431" s="30" t="str">
        <f>IF(ISERROR(VLOOKUP($O431&amp;$Q431&amp;$R431,[1]参照!$BH$3:$BS$27,4,0)),"",IF(VLOOKUP($O431&amp;$Q431&amp;$R431,[1]参照!$BH$3:$BS$27,4,0)=0,"",VLOOKUP($O431&amp;$Q431&amp;$R431,[1]参照!$BH$3:$BS$27,4,0)))</f>
        <v/>
      </c>
      <c r="Z431" s="31"/>
      <c r="AA431" s="32"/>
      <c r="AB431" s="30" t="str">
        <f>IF(ISERROR(VLOOKUP($O431&amp;$Q431&amp;$R431,[1]参照!$BH$3:$BS$27,9,0)),"",IF(VLOOKUP($O431&amp;$Q431&amp;$R431,[1]参照!$BH$3:$BS$27,9,0)=0,"",VLOOKUP($O431&amp;$Q431&amp;$R431,[1]参照!$BH$3:$BS$27,9,0)))</f>
        <v/>
      </c>
      <c r="AC431" s="30" t="str">
        <f>IF(ISERROR(VLOOKUP($O431&amp;$Q431&amp;$R431,[1]参照!$BH$3:$BS$27,5,0)),"",IF(VLOOKUP($O431&amp;$Q431&amp;$R431,[1]参照!$BH$3:$BS$27,5,0)=0,"",VLOOKUP($O431&amp;$Q431&amp;$R431,[1]参照!$BH$3:$BS$27,5,0)))</f>
        <v/>
      </c>
      <c r="AD431" s="31"/>
      <c r="AE431" s="32"/>
      <c r="AF431" s="30" t="str">
        <f>IF(ISERROR(VLOOKUP($O431&amp;$Q431&amp;$R431,[1]参照!$BH$3:$BS$27,10,0)),"",IF(VLOOKUP($O431&amp;$Q431&amp;$R431,[1]参照!$BH$3:$BS$27,10,0)=0,"",VLOOKUP($O431&amp;$Q431&amp;$R431,[1]参照!$BH$3:$BS$27,10,0)))</f>
        <v/>
      </c>
      <c r="AG431" s="30" t="str">
        <f>IF(ISERROR(VLOOKUP($O431&amp;$Q431&amp;$R431,[1]参照!$BH$3:$BS$27,6,0)),"",IF(VLOOKUP($O431&amp;$Q431&amp;$R431,[1]参照!$BH$3:$BS$27,6,0)=0,"",VLOOKUP($O431&amp;$Q431&amp;$R431,[1]参照!$BH$3:$BS$27,6,0)))</f>
        <v/>
      </c>
      <c r="AH431" s="31"/>
      <c r="AI431" s="32"/>
      <c r="AJ431" s="30" t="str">
        <f>IF(ISERROR(VLOOKUP($O431&amp;$Q431&amp;$R431,[1]参照!$BH$3:$BS$27,11,0)),"",IF(VLOOKUP($O431&amp;$Q431&amp;$R431,[1]参照!$BH$3:$BS$27,11,0)=0,"",VLOOKUP($O431&amp;$Q431&amp;$R431,[1]参照!$BH$3:$BS$27,11,0)))</f>
        <v/>
      </c>
      <c r="AK431" s="30" t="str">
        <f>IF(ISERROR(VLOOKUP($O431&amp;$Q431&amp;$R431,[1]参照!$BH$3:$BS$27,7,0)),"",IF(VLOOKUP($O431&amp;$Q431&amp;$R431,[1]参照!$BH$3:$BS$27,7,0)=0,"",VLOOKUP($O431&amp;$Q431&amp;$R431,[1]参照!$BH$3:$BS$27,7,0)))</f>
        <v/>
      </c>
      <c r="AL431" s="31"/>
      <c r="AM431" s="32"/>
      <c r="AN431" s="30" t="str">
        <f>IF(ISERROR(VLOOKUP($O431&amp;$Q431&amp;$R431,[1]参照!$BH$3:$BS$27,12,0)),"",IF(VLOOKUP($O431&amp;$Q431&amp;$R431,[1]参照!$BH$3:$BS$27,12,0)=0,"",VLOOKUP($O431&amp;$Q431&amp;$R431,[1]参照!$BH$3:$BS$27,12,0)))</f>
        <v/>
      </c>
      <c r="AO431" s="33"/>
      <c r="AP431" s="34"/>
    </row>
    <row r="432" spans="1:42" ht="21.75" customHeight="1">
      <c r="A432" s="24" t="str">
        <f>[1]表紙!$H$11</f>
        <v>28365</v>
      </c>
      <c r="B432" s="25"/>
      <c r="C432" s="26">
        <v>429</v>
      </c>
      <c r="D432" s="27" t="str">
        <f>IFERROR(VLOOKUP($A432&amp;"-"&amp;[1]★回答入力シート!$F432,[1]参照!$K$3:$N$11968,4,0),"")</f>
        <v/>
      </c>
      <c r="E432" s="27" t="s">
        <v>39</v>
      </c>
      <c r="F432" s="28"/>
      <c r="G432" s="27" t="s">
        <v>40</v>
      </c>
      <c r="H432" s="28"/>
      <c r="I432" s="27" t="s">
        <v>41</v>
      </c>
      <c r="J432" s="27" t="s">
        <v>39</v>
      </c>
      <c r="K432" s="28"/>
      <c r="L432" s="27" t="s">
        <v>40</v>
      </c>
      <c r="M432" s="28"/>
      <c r="N432" s="27" t="s">
        <v>41</v>
      </c>
      <c r="O432" s="28"/>
      <c r="P432" s="29" t="str">
        <f>IF(D432="","",IF(VLOOKUP($D432,[1]参照!$N$3:$O$11968,2,0)=0,"",VLOOKUP($D432,[1]参照!$N$3:$O$11968,2,0)))</f>
        <v/>
      </c>
      <c r="Q432" s="28"/>
      <c r="R432" s="28"/>
      <c r="S432" s="25"/>
      <c r="T432" s="25"/>
      <c r="U432" s="30" t="str">
        <f>IF(ISERROR(VLOOKUP($O432&amp;$Q432&amp;$R432,[1]参照!$BH$3:$BS$27,3,0)),"",IF(VLOOKUP($O432&amp;$Q432&amp;$R432,[1]参照!$BH$3:$BS$27,3,0)=0,"",VLOOKUP($O432&amp;$Q432&amp;$R432,[1]参照!$BH$3:$BS$27,3,0)))</f>
        <v/>
      </c>
      <c r="V432" s="31"/>
      <c r="W432" s="32"/>
      <c r="X432" s="30" t="str">
        <f>IF(ISERROR(VLOOKUP($O432&amp;$Q432&amp;$R432,[1]参照!$BH$3:$BS$27,8,0)),"",IF(VLOOKUP($O432&amp;$Q432&amp;$R432,[1]参照!$BH$3:$BS$27,8,0)=0,"",VLOOKUP($O432&amp;$Q432&amp;$R432,[1]参照!$BH$3:$BS$27,8,0)))</f>
        <v/>
      </c>
      <c r="Y432" s="30" t="str">
        <f>IF(ISERROR(VLOOKUP($O432&amp;$Q432&amp;$R432,[1]参照!$BH$3:$BS$27,4,0)),"",IF(VLOOKUP($O432&amp;$Q432&amp;$R432,[1]参照!$BH$3:$BS$27,4,0)=0,"",VLOOKUP($O432&amp;$Q432&amp;$R432,[1]参照!$BH$3:$BS$27,4,0)))</f>
        <v/>
      </c>
      <c r="Z432" s="31"/>
      <c r="AA432" s="32"/>
      <c r="AB432" s="30" t="str">
        <f>IF(ISERROR(VLOOKUP($O432&amp;$Q432&amp;$R432,[1]参照!$BH$3:$BS$27,9,0)),"",IF(VLOOKUP($O432&amp;$Q432&amp;$R432,[1]参照!$BH$3:$BS$27,9,0)=0,"",VLOOKUP($O432&amp;$Q432&amp;$R432,[1]参照!$BH$3:$BS$27,9,0)))</f>
        <v/>
      </c>
      <c r="AC432" s="30" t="str">
        <f>IF(ISERROR(VLOOKUP($O432&amp;$Q432&amp;$R432,[1]参照!$BH$3:$BS$27,5,0)),"",IF(VLOOKUP($O432&amp;$Q432&amp;$R432,[1]参照!$BH$3:$BS$27,5,0)=0,"",VLOOKUP($O432&amp;$Q432&amp;$R432,[1]参照!$BH$3:$BS$27,5,0)))</f>
        <v/>
      </c>
      <c r="AD432" s="31"/>
      <c r="AE432" s="32"/>
      <c r="AF432" s="30" t="str">
        <f>IF(ISERROR(VLOOKUP($O432&amp;$Q432&amp;$R432,[1]参照!$BH$3:$BS$27,10,0)),"",IF(VLOOKUP($O432&amp;$Q432&amp;$R432,[1]参照!$BH$3:$BS$27,10,0)=0,"",VLOOKUP($O432&amp;$Q432&amp;$R432,[1]参照!$BH$3:$BS$27,10,0)))</f>
        <v/>
      </c>
      <c r="AG432" s="30" t="str">
        <f>IF(ISERROR(VLOOKUP($O432&amp;$Q432&amp;$R432,[1]参照!$BH$3:$BS$27,6,0)),"",IF(VLOOKUP($O432&amp;$Q432&amp;$R432,[1]参照!$BH$3:$BS$27,6,0)=0,"",VLOOKUP($O432&amp;$Q432&amp;$R432,[1]参照!$BH$3:$BS$27,6,0)))</f>
        <v/>
      </c>
      <c r="AH432" s="31"/>
      <c r="AI432" s="32"/>
      <c r="AJ432" s="30" t="str">
        <f>IF(ISERROR(VLOOKUP($O432&amp;$Q432&amp;$R432,[1]参照!$BH$3:$BS$27,11,0)),"",IF(VLOOKUP($O432&amp;$Q432&amp;$R432,[1]参照!$BH$3:$BS$27,11,0)=0,"",VLOOKUP($O432&amp;$Q432&amp;$R432,[1]参照!$BH$3:$BS$27,11,0)))</f>
        <v/>
      </c>
      <c r="AK432" s="30" t="str">
        <f>IF(ISERROR(VLOOKUP($O432&amp;$Q432&amp;$R432,[1]参照!$BH$3:$BS$27,7,0)),"",IF(VLOOKUP($O432&amp;$Q432&amp;$R432,[1]参照!$BH$3:$BS$27,7,0)=0,"",VLOOKUP($O432&amp;$Q432&amp;$R432,[1]参照!$BH$3:$BS$27,7,0)))</f>
        <v/>
      </c>
      <c r="AL432" s="31"/>
      <c r="AM432" s="32"/>
      <c r="AN432" s="30" t="str">
        <f>IF(ISERROR(VLOOKUP($O432&amp;$Q432&amp;$R432,[1]参照!$BH$3:$BS$27,12,0)),"",IF(VLOOKUP($O432&amp;$Q432&amp;$R432,[1]参照!$BH$3:$BS$27,12,0)=0,"",VLOOKUP($O432&amp;$Q432&amp;$R432,[1]参照!$BH$3:$BS$27,12,0)))</f>
        <v/>
      </c>
      <c r="AO432" s="33"/>
      <c r="AP432" s="34"/>
    </row>
    <row r="433" spans="1:42" ht="21.75" customHeight="1">
      <c r="A433" s="24" t="str">
        <f>[1]表紙!$H$11</f>
        <v>28365</v>
      </c>
      <c r="B433" s="25"/>
      <c r="C433" s="26">
        <v>430</v>
      </c>
      <c r="D433" s="27" t="str">
        <f>IFERROR(VLOOKUP($A433&amp;"-"&amp;[1]★回答入力シート!$F433,[1]参照!$K$3:$N$11968,4,0),"")</f>
        <v/>
      </c>
      <c r="E433" s="27" t="s">
        <v>39</v>
      </c>
      <c r="F433" s="28"/>
      <c r="G433" s="27" t="s">
        <v>40</v>
      </c>
      <c r="H433" s="28"/>
      <c r="I433" s="27" t="s">
        <v>41</v>
      </c>
      <c r="J433" s="27" t="s">
        <v>39</v>
      </c>
      <c r="K433" s="28"/>
      <c r="L433" s="27" t="s">
        <v>40</v>
      </c>
      <c r="M433" s="28"/>
      <c r="N433" s="27" t="s">
        <v>41</v>
      </c>
      <c r="O433" s="28"/>
      <c r="P433" s="29" t="str">
        <f>IF(D433="","",IF(VLOOKUP($D433,[1]参照!$N$3:$O$11968,2,0)=0,"",VLOOKUP($D433,[1]参照!$N$3:$O$11968,2,0)))</f>
        <v/>
      </c>
      <c r="Q433" s="28"/>
      <c r="R433" s="28"/>
      <c r="S433" s="25"/>
      <c r="T433" s="25"/>
      <c r="U433" s="30" t="str">
        <f>IF(ISERROR(VLOOKUP($O433&amp;$Q433&amp;$R433,[1]参照!$BH$3:$BS$27,3,0)),"",IF(VLOOKUP($O433&amp;$Q433&amp;$R433,[1]参照!$BH$3:$BS$27,3,0)=0,"",VLOOKUP($O433&amp;$Q433&amp;$R433,[1]参照!$BH$3:$BS$27,3,0)))</f>
        <v/>
      </c>
      <c r="V433" s="31"/>
      <c r="W433" s="32"/>
      <c r="X433" s="30" t="str">
        <f>IF(ISERROR(VLOOKUP($O433&amp;$Q433&amp;$R433,[1]参照!$BH$3:$BS$27,8,0)),"",IF(VLOOKUP($O433&amp;$Q433&amp;$R433,[1]参照!$BH$3:$BS$27,8,0)=0,"",VLOOKUP($O433&amp;$Q433&amp;$R433,[1]参照!$BH$3:$BS$27,8,0)))</f>
        <v/>
      </c>
      <c r="Y433" s="30" t="str">
        <f>IF(ISERROR(VLOOKUP($O433&amp;$Q433&amp;$R433,[1]参照!$BH$3:$BS$27,4,0)),"",IF(VLOOKUP($O433&amp;$Q433&amp;$R433,[1]参照!$BH$3:$BS$27,4,0)=0,"",VLOOKUP($O433&amp;$Q433&amp;$R433,[1]参照!$BH$3:$BS$27,4,0)))</f>
        <v/>
      </c>
      <c r="Z433" s="31"/>
      <c r="AA433" s="32"/>
      <c r="AB433" s="30" t="str">
        <f>IF(ISERROR(VLOOKUP($O433&amp;$Q433&amp;$R433,[1]参照!$BH$3:$BS$27,9,0)),"",IF(VLOOKUP($O433&amp;$Q433&amp;$R433,[1]参照!$BH$3:$BS$27,9,0)=0,"",VLOOKUP($O433&amp;$Q433&amp;$R433,[1]参照!$BH$3:$BS$27,9,0)))</f>
        <v/>
      </c>
      <c r="AC433" s="30" t="str">
        <f>IF(ISERROR(VLOOKUP($O433&amp;$Q433&amp;$R433,[1]参照!$BH$3:$BS$27,5,0)),"",IF(VLOOKUP($O433&amp;$Q433&amp;$R433,[1]参照!$BH$3:$BS$27,5,0)=0,"",VLOOKUP($O433&amp;$Q433&amp;$R433,[1]参照!$BH$3:$BS$27,5,0)))</f>
        <v/>
      </c>
      <c r="AD433" s="31"/>
      <c r="AE433" s="32"/>
      <c r="AF433" s="30" t="str">
        <f>IF(ISERROR(VLOOKUP($O433&amp;$Q433&amp;$R433,[1]参照!$BH$3:$BS$27,10,0)),"",IF(VLOOKUP($O433&amp;$Q433&amp;$R433,[1]参照!$BH$3:$BS$27,10,0)=0,"",VLOOKUP($O433&amp;$Q433&amp;$R433,[1]参照!$BH$3:$BS$27,10,0)))</f>
        <v/>
      </c>
      <c r="AG433" s="30" t="str">
        <f>IF(ISERROR(VLOOKUP($O433&amp;$Q433&amp;$R433,[1]参照!$BH$3:$BS$27,6,0)),"",IF(VLOOKUP($O433&amp;$Q433&amp;$R433,[1]参照!$BH$3:$BS$27,6,0)=0,"",VLOOKUP($O433&amp;$Q433&amp;$R433,[1]参照!$BH$3:$BS$27,6,0)))</f>
        <v/>
      </c>
      <c r="AH433" s="31"/>
      <c r="AI433" s="32"/>
      <c r="AJ433" s="30" t="str">
        <f>IF(ISERROR(VLOOKUP($O433&amp;$Q433&amp;$R433,[1]参照!$BH$3:$BS$27,11,0)),"",IF(VLOOKUP($O433&amp;$Q433&amp;$R433,[1]参照!$BH$3:$BS$27,11,0)=0,"",VLOOKUP($O433&amp;$Q433&amp;$R433,[1]参照!$BH$3:$BS$27,11,0)))</f>
        <v/>
      </c>
      <c r="AK433" s="30" t="str">
        <f>IF(ISERROR(VLOOKUP($O433&amp;$Q433&amp;$R433,[1]参照!$BH$3:$BS$27,7,0)),"",IF(VLOOKUP($O433&amp;$Q433&amp;$R433,[1]参照!$BH$3:$BS$27,7,0)=0,"",VLOOKUP($O433&amp;$Q433&amp;$R433,[1]参照!$BH$3:$BS$27,7,0)))</f>
        <v/>
      </c>
      <c r="AL433" s="31"/>
      <c r="AM433" s="32"/>
      <c r="AN433" s="30" t="str">
        <f>IF(ISERROR(VLOOKUP($O433&amp;$Q433&amp;$R433,[1]参照!$BH$3:$BS$27,12,0)),"",IF(VLOOKUP($O433&amp;$Q433&amp;$R433,[1]参照!$BH$3:$BS$27,12,0)=0,"",VLOOKUP($O433&amp;$Q433&amp;$R433,[1]参照!$BH$3:$BS$27,12,0)))</f>
        <v/>
      </c>
      <c r="AO433" s="33"/>
      <c r="AP433" s="34"/>
    </row>
    <row r="434" spans="1:42" ht="21.75" customHeight="1">
      <c r="A434" s="24" t="str">
        <f>[1]表紙!$H$11</f>
        <v>28365</v>
      </c>
      <c r="B434" s="25"/>
      <c r="C434" s="26">
        <v>431</v>
      </c>
      <c r="D434" s="27" t="str">
        <f>IFERROR(VLOOKUP($A434&amp;"-"&amp;[1]★回答入力シート!$F434,[1]参照!$K$3:$N$11968,4,0),"")</f>
        <v/>
      </c>
      <c r="E434" s="27" t="s">
        <v>39</v>
      </c>
      <c r="F434" s="28"/>
      <c r="G434" s="27" t="s">
        <v>40</v>
      </c>
      <c r="H434" s="28"/>
      <c r="I434" s="27" t="s">
        <v>41</v>
      </c>
      <c r="J434" s="27" t="s">
        <v>39</v>
      </c>
      <c r="K434" s="28"/>
      <c r="L434" s="27" t="s">
        <v>40</v>
      </c>
      <c r="M434" s="28"/>
      <c r="N434" s="27" t="s">
        <v>41</v>
      </c>
      <c r="O434" s="28"/>
      <c r="P434" s="29" t="str">
        <f>IF(D434="","",IF(VLOOKUP($D434,[1]参照!$N$3:$O$11968,2,0)=0,"",VLOOKUP($D434,[1]参照!$N$3:$O$11968,2,0)))</f>
        <v/>
      </c>
      <c r="Q434" s="28"/>
      <c r="R434" s="28"/>
      <c r="S434" s="25"/>
      <c r="T434" s="25"/>
      <c r="U434" s="30" t="str">
        <f>IF(ISERROR(VLOOKUP($O434&amp;$Q434&amp;$R434,[1]参照!$BH$3:$BS$27,3,0)),"",IF(VLOOKUP($O434&amp;$Q434&amp;$R434,[1]参照!$BH$3:$BS$27,3,0)=0,"",VLOOKUP($O434&amp;$Q434&amp;$R434,[1]参照!$BH$3:$BS$27,3,0)))</f>
        <v/>
      </c>
      <c r="V434" s="31"/>
      <c r="W434" s="32"/>
      <c r="X434" s="30" t="str">
        <f>IF(ISERROR(VLOOKUP($O434&amp;$Q434&amp;$R434,[1]参照!$BH$3:$BS$27,8,0)),"",IF(VLOOKUP($O434&amp;$Q434&amp;$R434,[1]参照!$BH$3:$BS$27,8,0)=0,"",VLOOKUP($O434&amp;$Q434&amp;$R434,[1]参照!$BH$3:$BS$27,8,0)))</f>
        <v/>
      </c>
      <c r="Y434" s="30" t="str">
        <f>IF(ISERROR(VLOOKUP($O434&amp;$Q434&amp;$R434,[1]参照!$BH$3:$BS$27,4,0)),"",IF(VLOOKUP($O434&amp;$Q434&amp;$R434,[1]参照!$BH$3:$BS$27,4,0)=0,"",VLOOKUP($O434&amp;$Q434&amp;$R434,[1]参照!$BH$3:$BS$27,4,0)))</f>
        <v/>
      </c>
      <c r="Z434" s="31"/>
      <c r="AA434" s="32"/>
      <c r="AB434" s="30" t="str">
        <f>IF(ISERROR(VLOOKUP($O434&amp;$Q434&amp;$R434,[1]参照!$BH$3:$BS$27,9,0)),"",IF(VLOOKUP($O434&amp;$Q434&amp;$R434,[1]参照!$BH$3:$BS$27,9,0)=0,"",VLOOKUP($O434&amp;$Q434&amp;$R434,[1]参照!$BH$3:$BS$27,9,0)))</f>
        <v/>
      </c>
      <c r="AC434" s="30" t="str">
        <f>IF(ISERROR(VLOOKUP($O434&amp;$Q434&amp;$R434,[1]参照!$BH$3:$BS$27,5,0)),"",IF(VLOOKUP($O434&amp;$Q434&amp;$R434,[1]参照!$BH$3:$BS$27,5,0)=0,"",VLOOKUP($O434&amp;$Q434&amp;$R434,[1]参照!$BH$3:$BS$27,5,0)))</f>
        <v/>
      </c>
      <c r="AD434" s="31"/>
      <c r="AE434" s="32"/>
      <c r="AF434" s="30" t="str">
        <f>IF(ISERROR(VLOOKUP($O434&amp;$Q434&amp;$R434,[1]参照!$BH$3:$BS$27,10,0)),"",IF(VLOOKUP($O434&amp;$Q434&amp;$R434,[1]参照!$BH$3:$BS$27,10,0)=0,"",VLOOKUP($O434&amp;$Q434&amp;$R434,[1]参照!$BH$3:$BS$27,10,0)))</f>
        <v/>
      </c>
      <c r="AG434" s="30" t="str">
        <f>IF(ISERROR(VLOOKUP($O434&amp;$Q434&amp;$R434,[1]参照!$BH$3:$BS$27,6,0)),"",IF(VLOOKUP($O434&amp;$Q434&amp;$R434,[1]参照!$BH$3:$BS$27,6,0)=0,"",VLOOKUP($O434&amp;$Q434&amp;$R434,[1]参照!$BH$3:$BS$27,6,0)))</f>
        <v/>
      </c>
      <c r="AH434" s="31"/>
      <c r="AI434" s="32"/>
      <c r="AJ434" s="30" t="str">
        <f>IF(ISERROR(VLOOKUP($O434&amp;$Q434&amp;$R434,[1]参照!$BH$3:$BS$27,11,0)),"",IF(VLOOKUP($O434&amp;$Q434&amp;$R434,[1]参照!$BH$3:$BS$27,11,0)=0,"",VLOOKUP($O434&amp;$Q434&amp;$R434,[1]参照!$BH$3:$BS$27,11,0)))</f>
        <v/>
      </c>
      <c r="AK434" s="30" t="str">
        <f>IF(ISERROR(VLOOKUP($O434&amp;$Q434&amp;$R434,[1]参照!$BH$3:$BS$27,7,0)),"",IF(VLOOKUP($O434&amp;$Q434&amp;$R434,[1]参照!$BH$3:$BS$27,7,0)=0,"",VLOOKUP($O434&amp;$Q434&amp;$R434,[1]参照!$BH$3:$BS$27,7,0)))</f>
        <v/>
      </c>
      <c r="AL434" s="31"/>
      <c r="AM434" s="32"/>
      <c r="AN434" s="30" t="str">
        <f>IF(ISERROR(VLOOKUP($O434&amp;$Q434&amp;$R434,[1]参照!$BH$3:$BS$27,12,0)),"",IF(VLOOKUP($O434&amp;$Q434&amp;$R434,[1]参照!$BH$3:$BS$27,12,0)=0,"",VLOOKUP($O434&amp;$Q434&amp;$R434,[1]参照!$BH$3:$BS$27,12,0)))</f>
        <v/>
      </c>
      <c r="AO434" s="33"/>
      <c r="AP434" s="34"/>
    </row>
    <row r="435" spans="1:42" ht="21.75" customHeight="1">
      <c r="A435" s="24" t="str">
        <f>[1]表紙!$H$11</f>
        <v>28365</v>
      </c>
      <c r="B435" s="25"/>
      <c r="C435" s="26">
        <v>432</v>
      </c>
      <c r="D435" s="27" t="str">
        <f>IFERROR(VLOOKUP($A435&amp;"-"&amp;[1]★回答入力シート!$F435,[1]参照!$K$3:$N$11968,4,0),"")</f>
        <v/>
      </c>
      <c r="E435" s="27" t="s">
        <v>39</v>
      </c>
      <c r="F435" s="28"/>
      <c r="G435" s="27" t="s">
        <v>40</v>
      </c>
      <c r="H435" s="28"/>
      <c r="I435" s="27" t="s">
        <v>41</v>
      </c>
      <c r="J435" s="27" t="s">
        <v>39</v>
      </c>
      <c r="K435" s="28"/>
      <c r="L435" s="27" t="s">
        <v>40</v>
      </c>
      <c r="M435" s="28"/>
      <c r="N435" s="27" t="s">
        <v>41</v>
      </c>
      <c r="O435" s="28"/>
      <c r="P435" s="29" t="str">
        <f>IF(D435="","",IF(VLOOKUP($D435,[1]参照!$N$3:$O$11968,2,0)=0,"",VLOOKUP($D435,[1]参照!$N$3:$O$11968,2,0)))</f>
        <v/>
      </c>
      <c r="Q435" s="28"/>
      <c r="R435" s="28"/>
      <c r="S435" s="25"/>
      <c r="T435" s="25"/>
      <c r="U435" s="30" t="str">
        <f>IF(ISERROR(VLOOKUP($O435&amp;$Q435&amp;$R435,[1]参照!$BH$3:$BS$27,3,0)),"",IF(VLOOKUP($O435&amp;$Q435&amp;$R435,[1]参照!$BH$3:$BS$27,3,0)=0,"",VLOOKUP($O435&amp;$Q435&amp;$R435,[1]参照!$BH$3:$BS$27,3,0)))</f>
        <v/>
      </c>
      <c r="V435" s="31"/>
      <c r="W435" s="32"/>
      <c r="X435" s="30" t="str">
        <f>IF(ISERROR(VLOOKUP($O435&amp;$Q435&amp;$R435,[1]参照!$BH$3:$BS$27,8,0)),"",IF(VLOOKUP($O435&amp;$Q435&amp;$R435,[1]参照!$BH$3:$BS$27,8,0)=0,"",VLOOKUP($O435&amp;$Q435&amp;$R435,[1]参照!$BH$3:$BS$27,8,0)))</f>
        <v/>
      </c>
      <c r="Y435" s="30" t="str">
        <f>IF(ISERROR(VLOOKUP($O435&amp;$Q435&amp;$R435,[1]参照!$BH$3:$BS$27,4,0)),"",IF(VLOOKUP($O435&amp;$Q435&amp;$R435,[1]参照!$BH$3:$BS$27,4,0)=0,"",VLOOKUP($O435&amp;$Q435&amp;$R435,[1]参照!$BH$3:$BS$27,4,0)))</f>
        <v/>
      </c>
      <c r="Z435" s="31"/>
      <c r="AA435" s="32"/>
      <c r="AB435" s="30" t="str">
        <f>IF(ISERROR(VLOOKUP($O435&amp;$Q435&amp;$R435,[1]参照!$BH$3:$BS$27,9,0)),"",IF(VLOOKUP($O435&amp;$Q435&amp;$R435,[1]参照!$BH$3:$BS$27,9,0)=0,"",VLOOKUP($O435&amp;$Q435&amp;$R435,[1]参照!$BH$3:$BS$27,9,0)))</f>
        <v/>
      </c>
      <c r="AC435" s="30" t="str">
        <f>IF(ISERROR(VLOOKUP($O435&amp;$Q435&amp;$R435,[1]参照!$BH$3:$BS$27,5,0)),"",IF(VLOOKUP($O435&amp;$Q435&amp;$R435,[1]参照!$BH$3:$BS$27,5,0)=0,"",VLOOKUP($O435&amp;$Q435&amp;$R435,[1]参照!$BH$3:$BS$27,5,0)))</f>
        <v/>
      </c>
      <c r="AD435" s="31"/>
      <c r="AE435" s="32"/>
      <c r="AF435" s="30" t="str">
        <f>IF(ISERROR(VLOOKUP($O435&amp;$Q435&amp;$R435,[1]参照!$BH$3:$BS$27,10,0)),"",IF(VLOOKUP($O435&amp;$Q435&amp;$R435,[1]参照!$BH$3:$BS$27,10,0)=0,"",VLOOKUP($O435&amp;$Q435&amp;$R435,[1]参照!$BH$3:$BS$27,10,0)))</f>
        <v/>
      </c>
      <c r="AG435" s="30" t="str">
        <f>IF(ISERROR(VLOOKUP($O435&amp;$Q435&amp;$R435,[1]参照!$BH$3:$BS$27,6,0)),"",IF(VLOOKUP($O435&amp;$Q435&amp;$R435,[1]参照!$BH$3:$BS$27,6,0)=0,"",VLOOKUP($O435&amp;$Q435&amp;$R435,[1]参照!$BH$3:$BS$27,6,0)))</f>
        <v/>
      </c>
      <c r="AH435" s="31"/>
      <c r="AI435" s="32"/>
      <c r="AJ435" s="30" t="str">
        <f>IF(ISERROR(VLOOKUP($O435&amp;$Q435&amp;$R435,[1]参照!$BH$3:$BS$27,11,0)),"",IF(VLOOKUP($O435&amp;$Q435&amp;$R435,[1]参照!$BH$3:$BS$27,11,0)=0,"",VLOOKUP($O435&amp;$Q435&amp;$R435,[1]参照!$BH$3:$BS$27,11,0)))</f>
        <v/>
      </c>
      <c r="AK435" s="30" t="str">
        <f>IF(ISERROR(VLOOKUP($O435&amp;$Q435&amp;$R435,[1]参照!$BH$3:$BS$27,7,0)),"",IF(VLOOKUP($O435&amp;$Q435&amp;$R435,[1]参照!$BH$3:$BS$27,7,0)=0,"",VLOOKUP($O435&amp;$Q435&amp;$R435,[1]参照!$BH$3:$BS$27,7,0)))</f>
        <v/>
      </c>
      <c r="AL435" s="31"/>
      <c r="AM435" s="32"/>
      <c r="AN435" s="30" t="str">
        <f>IF(ISERROR(VLOOKUP($O435&amp;$Q435&amp;$R435,[1]参照!$BH$3:$BS$27,12,0)),"",IF(VLOOKUP($O435&amp;$Q435&amp;$R435,[1]参照!$BH$3:$BS$27,12,0)=0,"",VLOOKUP($O435&amp;$Q435&amp;$R435,[1]参照!$BH$3:$BS$27,12,0)))</f>
        <v/>
      </c>
      <c r="AO435" s="33"/>
      <c r="AP435" s="34"/>
    </row>
    <row r="436" spans="1:42" ht="21.75" customHeight="1">
      <c r="A436" s="24" t="str">
        <f>[1]表紙!$H$11</f>
        <v>28365</v>
      </c>
      <c r="B436" s="25"/>
      <c r="C436" s="26">
        <v>433</v>
      </c>
      <c r="D436" s="27" t="str">
        <f>IFERROR(VLOOKUP($A436&amp;"-"&amp;[1]★回答入力シート!$F436,[1]参照!$K$3:$N$11968,4,0),"")</f>
        <v/>
      </c>
      <c r="E436" s="27" t="s">
        <v>39</v>
      </c>
      <c r="F436" s="28"/>
      <c r="G436" s="27" t="s">
        <v>40</v>
      </c>
      <c r="H436" s="28"/>
      <c r="I436" s="27" t="s">
        <v>41</v>
      </c>
      <c r="J436" s="27" t="s">
        <v>39</v>
      </c>
      <c r="K436" s="28"/>
      <c r="L436" s="27" t="s">
        <v>40</v>
      </c>
      <c r="M436" s="28"/>
      <c r="N436" s="27" t="s">
        <v>41</v>
      </c>
      <c r="O436" s="28"/>
      <c r="P436" s="29" t="str">
        <f>IF(D436="","",IF(VLOOKUP($D436,[1]参照!$N$3:$O$11968,2,0)=0,"",VLOOKUP($D436,[1]参照!$N$3:$O$11968,2,0)))</f>
        <v/>
      </c>
      <c r="Q436" s="28"/>
      <c r="R436" s="28"/>
      <c r="S436" s="25"/>
      <c r="T436" s="25"/>
      <c r="U436" s="30" t="str">
        <f>IF(ISERROR(VLOOKUP($O436&amp;$Q436&amp;$R436,[1]参照!$BH$3:$BS$27,3,0)),"",IF(VLOOKUP($O436&amp;$Q436&amp;$R436,[1]参照!$BH$3:$BS$27,3,0)=0,"",VLOOKUP($O436&amp;$Q436&amp;$R436,[1]参照!$BH$3:$BS$27,3,0)))</f>
        <v/>
      </c>
      <c r="V436" s="31"/>
      <c r="W436" s="32"/>
      <c r="X436" s="30" t="str">
        <f>IF(ISERROR(VLOOKUP($O436&amp;$Q436&amp;$R436,[1]参照!$BH$3:$BS$27,8,0)),"",IF(VLOOKUP($O436&amp;$Q436&amp;$R436,[1]参照!$BH$3:$BS$27,8,0)=0,"",VLOOKUP($O436&amp;$Q436&amp;$R436,[1]参照!$BH$3:$BS$27,8,0)))</f>
        <v/>
      </c>
      <c r="Y436" s="30" t="str">
        <f>IF(ISERROR(VLOOKUP($O436&amp;$Q436&amp;$R436,[1]参照!$BH$3:$BS$27,4,0)),"",IF(VLOOKUP($O436&amp;$Q436&amp;$R436,[1]参照!$BH$3:$BS$27,4,0)=0,"",VLOOKUP($O436&amp;$Q436&amp;$R436,[1]参照!$BH$3:$BS$27,4,0)))</f>
        <v/>
      </c>
      <c r="Z436" s="31"/>
      <c r="AA436" s="32"/>
      <c r="AB436" s="30" t="str">
        <f>IF(ISERROR(VLOOKUP($O436&amp;$Q436&amp;$R436,[1]参照!$BH$3:$BS$27,9,0)),"",IF(VLOOKUP($O436&amp;$Q436&amp;$R436,[1]参照!$BH$3:$BS$27,9,0)=0,"",VLOOKUP($O436&amp;$Q436&amp;$R436,[1]参照!$BH$3:$BS$27,9,0)))</f>
        <v/>
      </c>
      <c r="AC436" s="30" t="str">
        <f>IF(ISERROR(VLOOKUP($O436&amp;$Q436&amp;$R436,[1]参照!$BH$3:$BS$27,5,0)),"",IF(VLOOKUP($O436&amp;$Q436&amp;$R436,[1]参照!$BH$3:$BS$27,5,0)=0,"",VLOOKUP($O436&amp;$Q436&amp;$R436,[1]参照!$BH$3:$BS$27,5,0)))</f>
        <v/>
      </c>
      <c r="AD436" s="31"/>
      <c r="AE436" s="32"/>
      <c r="AF436" s="30" t="str">
        <f>IF(ISERROR(VLOOKUP($O436&amp;$Q436&amp;$R436,[1]参照!$BH$3:$BS$27,10,0)),"",IF(VLOOKUP($O436&amp;$Q436&amp;$R436,[1]参照!$BH$3:$BS$27,10,0)=0,"",VLOOKUP($O436&amp;$Q436&amp;$R436,[1]参照!$BH$3:$BS$27,10,0)))</f>
        <v/>
      </c>
      <c r="AG436" s="30" t="str">
        <f>IF(ISERROR(VLOOKUP($O436&amp;$Q436&amp;$R436,[1]参照!$BH$3:$BS$27,6,0)),"",IF(VLOOKUP($O436&amp;$Q436&amp;$R436,[1]参照!$BH$3:$BS$27,6,0)=0,"",VLOOKUP($O436&amp;$Q436&amp;$R436,[1]参照!$BH$3:$BS$27,6,0)))</f>
        <v/>
      </c>
      <c r="AH436" s="31"/>
      <c r="AI436" s="32"/>
      <c r="AJ436" s="30" t="str">
        <f>IF(ISERROR(VLOOKUP($O436&amp;$Q436&amp;$R436,[1]参照!$BH$3:$BS$27,11,0)),"",IF(VLOOKUP($O436&amp;$Q436&amp;$R436,[1]参照!$BH$3:$BS$27,11,0)=0,"",VLOOKUP($O436&amp;$Q436&amp;$R436,[1]参照!$BH$3:$BS$27,11,0)))</f>
        <v/>
      </c>
      <c r="AK436" s="30" t="str">
        <f>IF(ISERROR(VLOOKUP($O436&amp;$Q436&amp;$R436,[1]参照!$BH$3:$BS$27,7,0)),"",IF(VLOOKUP($O436&amp;$Q436&amp;$R436,[1]参照!$BH$3:$BS$27,7,0)=0,"",VLOOKUP($O436&amp;$Q436&amp;$R436,[1]参照!$BH$3:$BS$27,7,0)))</f>
        <v/>
      </c>
      <c r="AL436" s="31"/>
      <c r="AM436" s="32"/>
      <c r="AN436" s="30" t="str">
        <f>IF(ISERROR(VLOOKUP($O436&amp;$Q436&amp;$R436,[1]参照!$BH$3:$BS$27,12,0)),"",IF(VLOOKUP($O436&amp;$Q436&amp;$R436,[1]参照!$BH$3:$BS$27,12,0)=0,"",VLOOKUP($O436&amp;$Q436&amp;$R436,[1]参照!$BH$3:$BS$27,12,0)))</f>
        <v/>
      </c>
      <c r="AO436" s="33"/>
      <c r="AP436" s="34"/>
    </row>
    <row r="437" spans="1:42" ht="21.75" customHeight="1">
      <c r="A437" s="24" t="str">
        <f>[1]表紙!$H$11</f>
        <v>28365</v>
      </c>
      <c r="B437" s="25"/>
      <c r="C437" s="26">
        <v>434</v>
      </c>
      <c r="D437" s="27" t="str">
        <f>IFERROR(VLOOKUP($A437&amp;"-"&amp;[1]★回答入力シート!$F437,[1]参照!$K$3:$N$11968,4,0),"")</f>
        <v/>
      </c>
      <c r="E437" s="27" t="s">
        <v>39</v>
      </c>
      <c r="F437" s="28"/>
      <c r="G437" s="27" t="s">
        <v>40</v>
      </c>
      <c r="H437" s="28"/>
      <c r="I437" s="27" t="s">
        <v>41</v>
      </c>
      <c r="J437" s="27" t="s">
        <v>39</v>
      </c>
      <c r="K437" s="28"/>
      <c r="L437" s="27" t="s">
        <v>40</v>
      </c>
      <c r="M437" s="28"/>
      <c r="N437" s="27" t="s">
        <v>41</v>
      </c>
      <c r="O437" s="28"/>
      <c r="P437" s="29" t="str">
        <f>IF(D437="","",IF(VLOOKUP($D437,[1]参照!$N$3:$O$11968,2,0)=0,"",VLOOKUP($D437,[1]参照!$N$3:$O$11968,2,0)))</f>
        <v/>
      </c>
      <c r="Q437" s="28"/>
      <c r="R437" s="28"/>
      <c r="S437" s="25"/>
      <c r="T437" s="25"/>
      <c r="U437" s="30" t="str">
        <f>IF(ISERROR(VLOOKUP($O437&amp;$Q437&amp;$R437,[1]参照!$BH$3:$BS$27,3,0)),"",IF(VLOOKUP($O437&amp;$Q437&amp;$R437,[1]参照!$BH$3:$BS$27,3,0)=0,"",VLOOKUP($O437&amp;$Q437&amp;$R437,[1]参照!$BH$3:$BS$27,3,0)))</f>
        <v/>
      </c>
      <c r="V437" s="31"/>
      <c r="W437" s="32"/>
      <c r="X437" s="30" t="str">
        <f>IF(ISERROR(VLOOKUP($O437&amp;$Q437&amp;$R437,[1]参照!$BH$3:$BS$27,8,0)),"",IF(VLOOKUP($O437&amp;$Q437&amp;$R437,[1]参照!$BH$3:$BS$27,8,0)=0,"",VLOOKUP($O437&amp;$Q437&amp;$R437,[1]参照!$BH$3:$BS$27,8,0)))</f>
        <v/>
      </c>
      <c r="Y437" s="30" t="str">
        <f>IF(ISERROR(VLOOKUP($O437&amp;$Q437&amp;$R437,[1]参照!$BH$3:$BS$27,4,0)),"",IF(VLOOKUP($O437&amp;$Q437&amp;$R437,[1]参照!$BH$3:$BS$27,4,0)=0,"",VLOOKUP($O437&amp;$Q437&amp;$R437,[1]参照!$BH$3:$BS$27,4,0)))</f>
        <v/>
      </c>
      <c r="Z437" s="31"/>
      <c r="AA437" s="32"/>
      <c r="AB437" s="30" t="str">
        <f>IF(ISERROR(VLOOKUP($O437&amp;$Q437&amp;$R437,[1]参照!$BH$3:$BS$27,9,0)),"",IF(VLOOKUP($O437&amp;$Q437&amp;$R437,[1]参照!$BH$3:$BS$27,9,0)=0,"",VLOOKUP($O437&amp;$Q437&amp;$R437,[1]参照!$BH$3:$BS$27,9,0)))</f>
        <v/>
      </c>
      <c r="AC437" s="30" t="str">
        <f>IF(ISERROR(VLOOKUP($O437&amp;$Q437&amp;$R437,[1]参照!$BH$3:$BS$27,5,0)),"",IF(VLOOKUP($O437&amp;$Q437&amp;$R437,[1]参照!$BH$3:$BS$27,5,0)=0,"",VLOOKUP($O437&amp;$Q437&amp;$R437,[1]参照!$BH$3:$BS$27,5,0)))</f>
        <v/>
      </c>
      <c r="AD437" s="31"/>
      <c r="AE437" s="32"/>
      <c r="AF437" s="30" t="str">
        <f>IF(ISERROR(VLOOKUP($O437&amp;$Q437&amp;$R437,[1]参照!$BH$3:$BS$27,10,0)),"",IF(VLOOKUP($O437&amp;$Q437&amp;$R437,[1]参照!$BH$3:$BS$27,10,0)=0,"",VLOOKUP($O437&amp;$Q437&amp;$R437,[1]参照!$BH$3:$BS$27,10,0)))</f>
        <v/>
      </c>
      <c r="AG437" s="30" t="str">
        <f>IF(ISERROR(VLOOKUP($O437&amp;$Q437&amp;$R437,[1]参照!$BH$3:$BS$27,6,0)),"",IF(VLOOKUP($O437&amp;$Q437&amp;$R437,[1]参照!$BH$3:$BS$27,6,0)=0,"",VLOOKUP($O437&amp;$Q437&amp;$R437,[1]参照!$BH$3:$BS$27,6,0)))</f>
        <v/>
      </c>
      <c r="AH437" s="31"/>
      <c r="AI437" s="32"/>
      <c r="AJ437" s="30" t="str">
        <f>IF(ISERROR(VLOOKUP($O437&amp;$Q437&amp;$R437,[1]参照!$BH$3:$BS$27,11,0)),"",IF(VLOOKUP($O437&amp;$Q437&amp;$R437,[1]参照!$BH$3:$BS$27,11,0)=0,"",VLOOKUP($O437&amp;$Q437&amp;$R437,[1]参照!$BH$3:$BS$27,11,0)))</f>
        <v/>
      </c>
      <c r="AK437" s="30" t="str">
        <f>IF(ISERROR(VLOOKUP($O437&amp;$Q437&amp;$R437,[1]参照!$BH$3:$BS$27,7,0)),"",IF(VLOOKUP($O437&amp;$Q437&amp;$R437,[1]参照!$BH$3:$BS$27,7,0)=0,"",VLOOKUP($O437&amp;$Q437&amp;$R437,[1]参照!$BH$3:$BS$27,7,0)))</f>
        <v/>
      </c>
      <c r="AL437" s="31"/>
      <c r="AM437" s="32"/>
      <c r="AN437" s="30" t="str">
        <f>IF(ISERROR(VLOOKUP($O437&amp;$Q437&amp;$R437,[1]参照!$BH$3:$BS$27,12,0)),"",IF(VLOOKUP($O437&amp;$Q437&amp;$R437,[1]参照!$BH$3:$BS$27,12,0)=0,"",VLOOKUP($O437&amp;$Q437&amp;$R437,[1]参照!$BH$3:$BS$27,12,0)))</f>
        <v/>
      </c>
      <c r="AO437" s="33"/>
      <c r="AP437" s="34"/>
    </row>
    <row r="438" spans="1:42" ht="21.75" customHeight="1">
      <c r="A438" s="24" t="str">
        <f>[1]表紙!$H$11</f>
        <v>28365</v>
      </c>
      <c r="B438" s="25"/>
      <c r="C438" s="26">
        <v>435</v>
      </c>
      <c r="D438" s="27" t="str">
        <f>IFERROR(VLOOKUP($A438&amp;"-"&amp;[1]★回答入力シート!$F438,[1]参照!$K$3:$N$11968,4,0),"")</f>
        <v/>
      </c>
      <c r="E438" s="27" t="s">
        <v>39</v>
      </c>
      <c r="F438" s="28"/>
      <c r="G438" s="27" t="s">
        <v>40</v>
      </c>
      <c r="H438" s="28"/>
      <c r="I438" s="27" t="s">
        <v>41</v>
      </c>
      <c r="J438" s="27" t="s">
        <v>39</v>
      </c>
      <c r="K438" s="28"/>
      <c r="L438" s="27" t="s">
        <v>40</v>
      </c>
      <c r="M438" s="28"/>
      <c r="N438" s="27" t="s">
        <v>41</v>
      </c>
      <c r="O438" s="28"/>
      <c r="P438" s="29" t="str">
        <f>IF(D438="","",IF(VLOOKUP($D438,[1]参照!$N$3:$O$11968,2,0)=0,"",VLOOKUP($D438,[1]参照!$N$3:$O$11968,2,0)))</f>
        <v/>
      </c>
      <c r="Q438" s="28"/>
      <c r="R438" s="28"/>
      <c r="S438" s="25"/>
      <c r="T438" s="25"/>
      <c r="U438" s="30" t="str">
        <f>IF(ISERROR(VLOOKUP($O438&amp;$Q438&amp;$R438,[1]参照!$BH$3:$BS$27,3,0)),"",IF(VLOOKUP($O438&amp;$Q438&amp;$R438,[1]参照!$BH$3:$BS$27,3,0)=0,"",VLOOKUP($O438&amp;$Q438&amp;$R438,[1]参照!$BH$3:$BS$27,3,0)))</f>
        <v/>
      </c>
      <c r="V438" s="31"/>
      <c r="W438" s="32"/>
      <c r="X438" s="30" t="str">
        <f>IF(ISERROR(VLOOKUP($O438&amp;$Q438&amp;$R438,[1]参照!$BH$3:$BS$27,8,0)),"",IF(VLOOKUP($O438&amp;$Q438&amp;$R438,[1]参照!$BH$3:$BS$27,8,0)=0,"",VLOOKUP($O438&amp;$Q438&amp;$R438,[1]参照!$BH$3:$BS$27,8,0)))</f>
        <v/>
      </c>
      <c r="Y438" s="30" t="str">
        <f>IF(ISERROR(VLOOKUP($O438&amp;$Q438&amp;$R438,[1]参照!$BH$3:$BS$27,4,0)),"",IF(VLOOKUP($O438&amp;$Q438&amp;$R438,[1]参照!$BH$3:$BS$27,4,0)=0,"",VLOOKUP($O438&amp;$Q438&amp;$R438,[1]参照!$BH$3:$BS$27,4,0)))</f>
        <v/>
      </c>
      <c r="Z438" s="31"/>
      <c r="AA438" s="32"/>
      <c r="AB438" s="30" t="str">
        <f>IF(ISERROR(VLOOKUP($O438&amp;$Q438&amp;$R438,[1]参照!$BH$3:$BS$27,9,0)),"",IF(VLOOKUP($O438&amp;$Q438&amp;$R438,[1]参照!$BH$3:$BS$27,9,0)=0,"",VLOOKUP($O438&amp;$Q438&amp;$R438,[1]参照!$BH$3:$BS$27,9,0)))</f>
        <v/>
      </c>
      <c r="AC438" s="30" t="str">
        <f>IF(ISERROR(VLOOKUP($O438&amp;$Q438&amp;$R438,[1]参照!$BH$3:$BS$27,5,0)),"",IF(VLOOKUP($O438&amp;$Q438&amp;$R438,[1]参照!$BH$3:$BS$27,5,0)=0,"",VLOOKUP($O438&amp;$Q438&amp;$R438,[1]参照!$BH$3:$BS$27,5,0)))</f>
        <v/>
      </c>
      <c r="AD438" s="31"/>
      <c r="AE438" s="32"/>
      <c r="AF438" s="30" t="str">
        <f>IF(ISERROR(VLOOKUP($O438&amp;$Q438&amp;$R438,[1]参照!$BH$3:$BS$27,10,0)),"",IF(VLOOKUP($O438&amp;$Q438&amp;$R438,[1]参照!$BH$3:$BS$27,10,0)=0,"",VLOOKUP($O438&amp;$Q438&amp;$R438,[1]参照!$BH$3:$BS$27,10,0)))</f>
        <v/>
      </c>
      <c r="AG438" s="30" t="str">
        <f>IF(ISERROR(VLOOKUP($O438&amp;$Q438&amp;$R438,[1]参照!$BH$3:$BS$27,6,0)),"",IF(VLOOKUP($O438&amp;$Q438&amp;$R438,[1]参照!$BH$3:$BS$27,6,0)=0,"",VLOOKUP($O438&amp;$Q438&amp;$R438,[1]参照!$BH$3:$BS$27,6,0)))</f>
        <v/>
      </c>
      <c r="AH438" s="31"/>
      <c r="AI438" s="32"/>
      <c r="AJ438" s="30" t="str">
        <f>IF(ISERROR(VLOOKUP($O438&amp;$Q438&amp;$R438,[1]参照!$BH$3:$BS$27,11,0)),"",IF(VLOOKUP($O438&amp;$Q438&amp;$R438,[1]参照!$BH$3:$BS$27,11,0)=0,"",VLOOKUP($O438&amp;$Q438&amp;$R438,[1]参照!$BH$3:$BS$27,11,0)))</f>
        <v/>
      </c>
      <c r="AK438" s="30" t="str">
        <f>IF(ISERROR(VLOOKUP($O438&amp;$Q438&amp;$R438,[1]参照!$BH$3:$BS$27,7,0)),"",IF(VLOOKUP($O438&amp;$Q438&amp;$R438,[1]参照!$BH$3:$BS$27,7,0)=0,"",VLOOKUP($O438&amp;$Q438&amp;$R438,[1]参照!$BH$3:$BS$27,7,0)))</f>
        <v/>
      </c>
      <c r="AL438" s="31"/>
      <c r="AM438" s="32"/>
      <c r="AN438" s="30" t="str">
        <f>IF(ISERROR(VLOOKUP($O438&amp;$Q438&amp;$R438,[1]参照!$BH$3:$BS$27,12,0)),"",IF(VLOOKUP($O438&amp;$Q438&amp;$R438,[1]参照!$BH$3:$BS$27,12,0)=0,"",VLOOKUP($O438&amp;$Q438&amp;$R438,[1]参照!$BH$3:$BS$27,12,0)))</f>
        <v/>
      </c>
      <c r="AO438" s="33"/>
      <c r="AP438" s="34"/>
    </row>
    <row r="439" spans="1:42" ht="21.75" customHeight="1">
      <c r="A439" s="24" t="str">
        <f>[1]表紙!$H$11</f>
        <v>28365</v>
      </c>
      <c r="B439" s="25"/>
      <c r="C439" s="26">
        <v>436</v>
      </c>
      <c r="D439" s="27" t="str">
        <f>IFERROR(VLOOKUP($A439&amp;"-"&amp;[1]★回答入力シート!$F439,[1]参照!$K$3:$N$11968,4,0),"")</f>
        <v/>
      </c>
      <c r="E439" s="27" t="s">
        <v>39</v>
      </c>
      <c r="F439" s="28"/>
      <c r="G439" s="27" t="s">
        <v>40</v>
      </c>
      <c r="H439" s="28"/>
      <c r="I439" s="27" t="s">
        <v>41</v>
      </c>
      <c r="J439" s="27" t="s">
        <v>39</v>
      </c>
      <c r="K439" s="28"/>
      <c r="L439" s="27" t="s">
        <v>40</v>
      </c>
      <c r="M439" s="28"/>
      <c r="N439" s="27" t="s">
        <v>41</v>
      </c>
      <c r="O439" s="28"/>
      <c r="P439" s="29" t="str">
        <f>IF(D439="","",IF(VLOOKUP($D439,[1]参照!$N$3:$O$11968,2,0)=0,"",VLOOKUP($D439,[1]参照!$N$3:$O$11968,2,0)))</f>
        <v/>
      </c>
      <c r="Q439" s="28"/>
      <c r="R439" s="28"/>
      <c r="S439" s="25"/>
      <c r="T439" s="25"/>
      <c r="U439" s="30" t="str">
        <f>IF(ISERROR(VLOOKUP($O439&amp;$Q439&amp;$R439,[1]参照!$BH$3:$BS$27,3,0)),"",IF(VLOOKUP($O439&amp;$Q439&amp;$R439,[1]参照!$BH$3:$BS$27,3,0)=0,"",VLOOKUP($O439&amp;$Q439&amp;$R439,[1]参照!$BH$3:$BS$27,3,0)))</f>
        <v/>
      </c>
      <c r="V439" s="31"/>
      <c r="W439" s="32"/>
      <c r="X439" s="30" t="str">
        <f>IF(ISERROR(VLOOKUP($O439&amp;$Q439&amp;$R439,[1]参照!$BH$3:$BS$27,8,0)),"",IF(VLOOKUP($O439&amp;$Q439&amp;$R439,[1]参照!$BH$3:$BS$27,8,0)=0,"",VLOOKUP($O439&amp;$Q439&amp;$R439,[1]参照!$BH$3:$BS$27,8,0)))</f>
        <v/>
      </c>
      <c r="Y439" s="30" t="str">
        <f>IF(ISERROR(VLOOKUP($O439&amp;$Q439&amp;$R439,[1]参照!$BH$3:$BS$27,4,0)),"",IF(VLOOKUP($O439&amp;$Q439&amp;$R439,[1]参照!$BH$3:$BS$27,4,0)=0,"",VLOOKUP($O439&amp;$Q439&amp;$R439,[1]参照!$BH$3:$BS$27,4,0)))</f>
        <v/>
      </c>
      <c r="Z439" s="31"/>
      <c r="AA439" s="32"/>
      <c r="AB439" s="30" t="str">
        <f>IF(ISERROR(VLOOKUP($O439&amp;$Q439&amp;$R439,[1]参照!$BH$3:$BS$27,9,0)),"",IF(VLOOKUP($O439&amp;$Q439&amp;$R439,[1]参照!$BH$3:$BS$27,9,0)=0,"",VLOOKUP($O439&amp;$Q439&amp;$R439,[1]参照!$BH$3:$BS$27,9,0)))</f>
        <v/>
      </c>
      <c r="AC439" s="30" t="str">
        <f>IF(ISERROR(VLOOKUP($O439&amp;$Q439&amp;$R439,[1]参照!$BH$3:$BS$27,5,0)),"",IF(VLOOKUP($O439&amp;$Q439&amp;$R439,[1]参照!$BH$3:$BS$27,5,0)=0,"",VLOOKUP($O439&amp;$Q439&amp;$R439,[1]参照!$BH$3:$BS$27,5,0)))</f>
        <v/>
      </c>
      <c r="AD439" s="31"/>
      <c r="AE439" s="32"/>
      <c r="AF439" s="30" t="str">
        <f>IF(ISERROR(VLOOKUP($O439&amp;$Q439&amp;$R439,[1]参照!$BH$3:$BS$27,10,0)),"",IF(VLOOKUP($O439&amp;$Q439&amp;$R439,[1]参照!$BH$3:$BS$27,10,0)=0,"",VLOOKUP($O439&amp;$Q439&amp;$R439,[1]参照!$BH$3:$BS$27,10,0)))</f>
        <v/>
      </c>
      <c r="AG439" s="30" t="str">
        <f>IF(ISERROR(VLOOKUP($O439&amp;$Q439&amp;$R439,[1]参照!$BH$3:$BS$27,6,0)),"",IF(VLOOKUP($O439&amp;$Q439&amp;$R439,[1]参照!$BH$3:$BS$27,6,0)=0,"",VLOOKUP($O439&amp;$Q439&amp;$R439,[1]参照!$BH$3:$BS$27,6,0)))</f>
        <v/>
      </c>
      <c r="AH439" s="31"/>
      <c r="AI439" s="32"/>
      <c r="AJ439" s="30" t="str">
        <f>IF(ISERROR(VLOOKUP($O439&amp;$Q439&amp;$R439,[1]参照!$BH$3:$BS$27,11,0)),"",IF(VLOOKUP($O439&amp;$Q439&amp;$R439,[1]参照!$BH$3:$BS$27,11,0)=0,"",VLOOKUP($O439&amp;$Q439&amp;$R439,[1]参照!$BH$3:$BS$27,11,0)))</f>
        <v/>
      </c>
      <c r="AK439" s="30" t="str">
        <f>IF(ISERROR(VLOOKUP($O439&amp;$Q439&amp;$R439,[1]参照!$BH$3:$BS$27,7,0)),"",IF(VLOOKUP($O439&amp;$Q439&amp;$R439,[1]参照!$BH$3:$BS$27,7,0)=0,"",VLOOKUP($O439&amp;$Q439&amp;$R439,[1]参照!$BH$3:$BS$27,7,0)))</f>
        <v/>
      </c>
      <c r="AL439" s="31"/>
      <c r="AM439" s="32"/>
      <c r="AN439" s="30" t="str">
        <f>IF(ISERROR(VLOOKUP($O439&amp;$Q439&amp;$R439,[1]参照!$BH$3:$BS$27,12,0)),"",IF(VLOOKUP($O439&amp;$Q439&amp;$R439,[1]参照!$BH$3:$BS$27,12,0)=0,"",VLOOKUP($O439&amp;$Q439&amp;$R439,[1]参照!$BH$3:$BS$27,12,0)))</f>
        <v/>
      </c>
      <c r="AO439" s="33"/>
      <c r="AP439" s="34"/>
    </row>
    <row r="440" spans="1:42" ht="21.75" customHeight="1">
      <c r="A440" s="24" t="str">
        <f>[1]表紙!$H$11</f>
        <v>28365</v>
      </c>
      <c r="B440" s="25"/>
      <c r="C440" s="26">
        <v>437</v>
      </c>
      <c r="D440" s="27" t="str">
        <f>IFERROR(VLOOKUP($A440&amp;"-"&amp;[1]★回答入力シート!$F440,[1]参照!$K$3:$N$11968,4,0),"")</f>
        <v/>
      </c>
      <c r="E440" s="27" t="s">
        <v>39</v>
      </c>
      <c r="F440" s="28"/>
      <c r="G440" s="27" t="s">
        <v>40</v>
      </c>
      <c r="H440" s="28"/>
      <c r="I440" s="27" t="s">
        <v>41</v>
      </c>
      <c r="J440" s="27" t="s">
        <v>39</v>
      </c>
      <c r="K440" s="28"/>
      <c r="L440" s="27" t="s">
        <v>40</v>
      </c>
      <c r="M440" s="28"/>
      <c r="N440" s="27" t="s">
        <v>41</v>
      </c>
      <c r="O440" s="28"/>
      <c r="P440" s="29" t="str">
        <f>IF(D440="","",IF(VLOOKUP($D440,[1]参照!$N$3:$O$11968,2,0)=0,"",VLOOKUP($D440,[1]参照!$N$3:$O$11968,2,0)))</f>
        <v/>
      </c>
      <c r="Q440" s="28"/>
      <c r="R440" s="28"/>
      <c r="S440" s="25"/>
      <c r="T440" s="25"/>
      <c r="U440" s="30" t="str">
        <f>IF(ISERROR(VLOOKUP($O440&amp;$Q440&amp;$R440,[1]参照!$BH$3:$BS$27,3,0)),"",IF(VLOOKUP($O440&amp;$Q440&amp;$R440,[1]参照!$BH$3:$BS$27,3,0)=0,"",VLOOKUP($O440&amp;$Q440&amp;$R440,[1]参照!$BH$3:$BS$27,3,0)))</f>
        <v/>
      </c>
      <c r="V440" s="31"/>
      <c r="W440" s="32"/>
      <c r="X440" s="30" t="str">
        <f>IF(ISERROR(VLOOKUP($O440&amp;$Q440&amp;$R440,[1]参照!$BH$3:$BS$27,8,0)),"",IF(VLOOKUP($O440&amp;$Q440&amp;$R440,[1]参照!$BH$3:$BS$27,8,0)=0,"",VLOOKUP($O440&amp;$Q440&amp;$R440,[1]参照!$BH$3:$BS$27,8,0)))</f>
        <v/>
      </c>
      <c r="Y440" s="30" t="str">
        <f>IF(ISERROR(VLOOKUP($O440&amp;$Q440&amp;$R440,[1]参照!$BH$3:$BS$27,4,0)),"",IF(VLOOKUP($O440&amp;$Q440&amp;$R440,[1]参照!$BH$3:$BS$27,4,0)=0,"",VLOOKUP($O440&amp;$Q440&amp;$R440,[1]参照!$BH$3:$BS$27,4,0)))</f>
        <v/>
      </c>
      <c r="Z440" s="31"/>
      <c r="AA440" s="32"/>
      <c r="AB440" s="30" t="str">
        <f>IF(ISERROR(VLOOKUP($O440&amp;$Q440&amp;$R440,[1]参照!$BH$3:$BS$27,9,0)),"",IF(VLOOKUP($O440&amp;$Q440&amp;$R440,[1]参照!$BH$3:$BS$27,9,0)=0,"",VLOOKUP($O440&amp;$Q440&amp;$R440,[1]参照!$BH$3:$BS$27,9,0)))</f>
        <v/>
      </c>
      <c r="AC440" s="30" t="str">
        <f>IF(ISERROR(VLOOKUP($O440&amp;$Q440&amp;$R440,[1]参照!$BH$3:$BS$27,5,0)),"",IF(VLOOKUP($O440&amp;$Q440&amp;$R440,[1]参照!$BH$3:$BS$27,5,0)=0,"",VLOOKUP($O440&amp;$Q440&amp;$R440,[1]参照!$BH$3:$BS$27,5,0)))</f>
        <v/>
      </c>
      <c r="AD440" s="31"/>
      <c r="AE440" s="32"/>
      <c r="AF440" s="30" t="str">
        <f>IF(ISERROR(VLOOKUP($O440&amp;$Q440&amp;$R440,[1]参照!$BH$3:$BS$27,10,0)),"",IF(VLOOKUP($O440&amp;$Q440&amp;$R440,[1]参照!$BH$3:$BS$27,10,0)=0,"",VLOOKUP($O440&amp;$Q440&amp;$R440,[1]参照!$BH$3:$BS$27,10,0)))</f>
        <v/>
      </c>
      <c r="AG440" s="30" t="str">
        <f>IF(ISERROR(VLOOKUP($O440&amp;$Q440&amp;$R440,[1]参照!$BH$3:$BS$27,6,0)),"",IF(VLOOKUP($O440&amp;$Q440&amp;$R440,[1]参照!$BH$3:$BS$27,6,0)=0,"",VLOOKUP($O440&amp;$Q440&amp;$R440,[1]参照!$BH$3:$BS$27,6,0)))</f>
        <v/>
      </c>
      <c r="AH440" s="31"/>
      <c r="AI440" s="32"/>
      <c r="AJ440" s="30" t="str">
        <f>IF(ISERROR(VLOOKUP($O440&amp;$Q440&amp;$R440,[1]参照!$BH$3:$BS$27,11,0)),"",IF(VLOOKUP($O440&amp;$Q440&amp;$R440,[1]参照!$BH$3:$BS$27,11,0)=0,"",VLOOKUP($O440&amp;$Q440&amp;$R440,[1]参照!$BH$3:$BS$27,11,0)))</f>
        <v/>
      </c>
      <c r="AK440" s="30" t="str">
        <f>IF(ISERROR(VLOOKUP($O440&amp;$Q440&amp;$R440,[1]参照!$BH$3:$BS$27,7,0)),"",IF(VLOOKUP($O440&amp;$Q440&amp;$R440,[1]参照!$BH$3:$BS$27,7,0)=0,"",VLOOKUP($O440&amp;$Q440&amp;$R440,[1]参照!$BH$3:$BS$27,7,0)))</f>
        <v/>
      </c>
      <c r="AL440" s="31"/>
      <c r="AM440" s="32"/>
      <c r="AN440" s="30" t="str">
        <f>IF(ISERROR(VLOOKUP($O440&amp;$Q440&amp;$R440,[1]参照!$BH$3:$BS$27,12,0)),"",IF(VLOOKUP($O440&amp;$Q440&amp;$R440,[1]参照!$BH$3:$BS$27,12,0)=0,"",VLOOKUP($O440&amp;$Q440&amp;$R440,[1]参照!$BH$3:$BS$27,12,0)))</f>
        <v/>
      </c>
      <c r="AO440" s="33"/>
      <c r="AP440" s="34"/>
    </row>
    <row r="441" spans="1:42" ht="21.75" customHeight="1">
      <c r="A441" s="24" t="str">
        <f>[1]表紙!$H$11</f>
        <v>28365</v>
      </c>
      <c r="B441" s="25"/>
      <c r="C441" s="26">
        <v>438</v>
      </c>
      <c r="D441" s="27" t="str">
        <f>IFERROR(VLOOKUP($A441&amp;"-"&amp;[1]★回答入力シート!$F441,[1]参照!$K$3:$N$11968,4,0),"")</f>
        <v/>
      </c>
      <c r="E441" s="27" t="s">
        <v>39</v>
      </c>
      <c r="F441" s="28"/>
      <c r="G441" s="27" t="s">
        <v>40</v>
      </c>
      <c r="H441" s="28"/>
      <c r="I441" s="27" t="s">
        <v>41</v>
      </c>
      <c r="J441" s="27" t="s">
        <v>39</v>
      </c>
      <c r="K441" s="28"/>
      <c r="L441" s="27" t="s">
        <v>40</v>
      </c>
      <c r="M441" s="28"/>
      <c r="N441" s="27" t="s">
        <v>41</v>
      </c>
      <c r="O441" s="28"/>
      <c r="P441" s="29" t="str">
        <f>IF(D441="","",IF(VLOOKUP($D441,[1]参照!$N$3:$O$11968,2,0)=0,"",VLOOKUP($D441,[1]参照!$N$3:$O$11968,2,0)))</f>
        <v/>
      </c>
      <c r="Q441" s="28"/>
      <c r="R441" s="28"/>
      <c r="S441" s="25"/>
      <c r="T441" s="25"/>
      <c r="U441" s="30" t="str">
        <f>IF(ISERROR(VLOOKUP($O441&amp;$Q441&amp;$R441,[1]参照!$BH$3:$BS$27,3,0)),"",IF(VLOOKUP($O441&amp;$Q441&amp;$R441,[1]参照!$BH$3:$BS$27,3,0)=0,"",VLOOKUP($O441&amp;$Q441&amp;$R441,[1]参照!$BH$3:$BS$27,3,0)))</f>
        <v/>
      </c>
      <c r="V441" s="31"/>
      <c r="W441" s="32"/>
      <c r="X441" s="30" t="str">
        <f>IF(ISERROR(VLOOKUP($O441&amp;$Q441&amp;$R441,[1]参照!$BH$3:$BS$27,8,0)),"",IF(VLOOKUP($O441&amp;$Q441&amp;$R441,[1]参照!$BH$3:$BS$27,8,0)=0,"",VLOOKUP($O441&amp;$Q441&amp;$R441,[1]参照!$BH$3:$BS$27,8,0)))</f>
        <v/>
      </c>
      <c r="Y441" s="30" t="str">
        <f>IF(ISERROR(VLOOKUP($O441&amp;$Q441&amp;$R441,[1]参照!$BH$3:$BS$27,4,0)),"",IF(VLOOKUP($O441&amp;$Q441&amp;$R441,[1]参照!$BH$3:$BS$27,4,0)=0,"",VLOOKUP($O441&amp;$Q441&amp;$R441,[1]参照!$BH$3:$BS$27,4,0)))</f>
        <v/>
      </c>
      <c r="Z441" s="31"/>
      <c r="AA441" s="32"/>
      <c r="AB441" s="30" t="str">
        <f>IF(ISERROR(VLOOKUP($O441&amp;$Q441&amp;$R441,[1]参照!$BH$3:$BS$27,9,0)),"",IF(VLOOKUP($O441&amp;$Q441&amp;$R441,[1]参照!$BH$3:$BS$27,9,0)=0,"",VLOOKUP($O441&amp;$Q441&amp;$R441,[1]参照!$BH$3:$BS$27,9,0)))</f>
        <v/>
      </c>
      <c r="AC441" s="30" t="str">
        <f>IF(ISERROR(VLOOKUP($O441&amp;$Q441&amp;$R441,[1]参照!$BH$3:$BS$27,5,0)),"",IF(VLOOKUP($O441&amp;$Q441&amp;$R441,[1]参照!$BH$3:$BS$27,5,0)=0,"",VLOOKUP($O441&amp;$Q441&amp;$R441,[1]参照!$BH$3:$BS$27,5,0)))</f>
        <v/>
      </c>
      <c r="AD441" s="31"/>
      <c r="AE441" s="32"/>
      <c r="AF441" s="30" t="str">
        <f>IF(ISERROR(VLOOKUP($O441&amp;$Q441&amp;$R441,[1]参照!$BH$3:$BS$27,10,0)),"",IF(VLOOKUP($O441&amp;$Q441&amp;$R441,[1]参照!$BH$3:$BS$27,10,0)=0,"",VLOOKUP($O441&amp;$Q441&amp;$R441,[1]参照!$BH$3:$BS$27,10,0)))</f>
        <v/>
      </c>
      <c r="AG441" s="30" t="str">
        <f>IF(ISERROR(VLOOKUP($O441&amp;$Q441&amp;$R441,[1]参照!$BH$3:$BS$27,6,0)),"",IF(VLOOKUP($O441&amp;$Q441&amp;$R441,[1]参照!$BH$3:$BS$27,6,0)=0,"",VLOOKUP($O441&amp;$Q441&amp;$R441,[1]参照!$BH$3:$BS$27,6,0)))</f>
        <v/>
      </c>
      <c r="AH441" s="31"/>
      <c r="AI441" s="32"/>
      <c r="AJ441" s="30" t="str">
        <f>IF(ISERROR(VLOOKUP($O441&amp;$Q441&amp;$R441,[1]参照!$BH$3:$BS$27,11,0)),"",IF(VLOOKUP($O441&amp;$Q441&amp;$R441,[1]参照!$BH$3:$BS$27,11,0)=0,"",VLOOKUP($O441&amp;$Q441&amp;$R441,[1]参照!$BH$3:$BS$27,11,0)))</f>
        <v/>
      </c>
      <c r="AK441" s="30" t="str">
        <f>IF(ISERROR(VLOOKUP($O441&amp;$Q441&amp;$R441,[1]参照!$BH$3:$BS$27,7,0)),"",IF(VLOOKUP($O441&amp;$Q441&amp;$R441,[1]参照!$BH$3:$BS$27,7,0)=0,"",VLOOKUP($O441&amp;$Q441&amp;$R441,[1]参照!$BH$3:$BS$27,7,0)))</f>
        <v/>
      </c>
      <c r="AL441" s="31"/>
      <c r="AM441" s="32"/>
      <c r="AN441" s="30" t="str">
        <f>IF(ISERROR(VLOOKUP($O441&amp;$Q441&amp;$R441,[1]参照!$BH$3:$BS$27,12,0)),"",IF(VLOOKUP($O441&amp;$Q441&amp;$R441,[1]参照!$BH$3:$BS$27,12,0)=0,"",VLOOKUP($O441&amp;$Q441&amp;$R441,[1]参照!$BH$3:$BS$27,12,0)))</f>
        <v/>
      </c>
      <c r="AO441" s="33"/>
      <c r="AP441" s="34"/>
    </row>
    <row r="442" spans="1:42" ht="21.75" customHeight="1">
      <c r="A442" s="24" t="str">
        <f>[1]表紙!$H$11</f>
        <v>28365</v>
      </c>
      <c r="B442" s="25"/>
      <c r="C442" s="26">
        <v>439</v>
      </c>
      <c r="D442" s="27" t="str">
        <f>IFERROR(VLOOKUP($A442&amp;"-"&amp;[1]★回答入力シート!$F442,[1]参照!$K$3:$N$11968,4,0),"")</f>
        <v/>
      </c>
      <c r="E442" s="27" t="s">
        <v>39</v>
      </c>
      <c r="F442" s="28"/>
      <c r="G442" s="27" t="s">
        <v>40</v>
      </c>
      <c r="H442" s="28"/>
      <c r="I442" s="27" t="s">
        <v>41</v>
      </c>
      <c r="J442" s="27" t="s">
        <v>39</v>
      </c>
      <c r="K442" s="28"/>
      <c r="L442" s="27" t="s">
        <v>40</v>
      </c>
      <c r="M442" s="28"/>
      <c r="N442" s="27" t="s">
        <v>41</v>
      </c>
      <c r="O442" s="28"/>
      <c r="P442" s="29" t="str">
        <f>IF(D442="","",IF(VLOOKUP($D442,[1]参照!$N$3:$O$11968,2,0)=0,"",VLOOKUP($D442,[1]参照!$N$3:$O$11968,2,0)))</f>
        <v/>
      </c>
      <c r="Q442" s="28"/>
      <c r="R442" s="28"/>
      <c r="S442" s="25"/>
      <c r="T442" s="25"/>
      <c r="U442" s="30" t="str">
        <f>IF(ISERROR(VLOOKUP($O442&amp;$Q442&amp;$R442,[1]参照!$BH$3:$BS$27,3,0)),"",IF(VLOOKUP($O442&amp;$Q442&amp;$R442,[1]参照!$BH$3:$BS$27,3,0)=0,"",VLOOKUP($O442&amp;$Q442&amp;$R442,[1]参照!$BH$3:$BS$27,3,0)))</f>
        <v/>
      </c>
      <c r="V442" s="31"/>
      <c r="W442" s="32"/>
      <c r="X442" s="30" t="str">
        <f>IF(ISERROR(VLOOKUP($O442&amp;$Q442&amp;$R442,[1]参照!$BH$3:$BS$27,8,0)),"",IF(VLOOKUP($O442&amp;$Q442&amp;$R442,[1]参照!$BH$3:$BS$27,8,0)=0,"",VLOOKUP($O442&amp;$Q442&amp;$R442,[1]参照!$BH$3:$BS$27,8,0)))</f>
        <v/>
      </c>
      <c r="Y442" s="30" t="str">
        <f>IF(ISERROR(VLOOKUP($O442&amp;$Q442&amp;$R442,[1]参照!$BH$3:$BS$27,4,0)),"",IF(VLOOKUP($O442&amp;$Q442&amp;$R442,[1]参照!$BH$3:$BS$27,4,0)=0,"",VLOOKUP($O442&amp;$Q442&amp;$R442,[1]参照!$BH$3:$BS$27,4,0)))</f>
        <v/>
      </c>
      <c r="Z442" s="31"/>
      <c r="AA442" s="32"/>
      <c r="AB442" s="30" t="str">
        <f>IF(ISERROR(VLOOKUP($O442&amp;$Q442&amp;$R442,[1]参照!$BH$3:$BS$27,9,0)),"",IF(VLOOKUP($O442&amp;$Q442&amp;$R442,[1]参照!$BH$3:$BS$27,9,0)=0,"",VLOOKUP($O442&amp;$Q442&amp;$R442,[1]参照!$BH$3:$BS$27,9,0)))</f>
        <v/>
      </c>
      <c r="AC442" s="30" t="str">
        <f>IF(ISERROR(VLOOKUP($O442&amp;$Q442&amp;$R442,[1]参照!$BH$3:$BS$27,5,0)),"",IF(VLOOKUP($O442&amp;$Q442&amp;$R442,[1]参照!$BH$3:$BS$27,5,0)=0,"",VLOOKUP($O442&amp;$Q442&amp;$R442,[1]参照!$BH$3:$BS$27,5,0)))</f>
        <v/>
      </c>
      <c r="AD442" s="31"/>
      <c r="AE442" s="32"/>
      <c r="AF442" s="30" t="str">
        <f>IF(ISERROR(VLOOKUP($O442&amp;$Q442&amp;$R442,[1]参照!$BH$3:$BS$27,10,0)),"",IF(VLOOKUP($O442&amp;$Q442&amp;$R442,[1]参照!$BH$3:$BS$27,10,0)=0,"",VLOOKUP($O442&amp;$Q442&amp;$R442,[1]参照!$BH$3:$BS$27,10,0)))</f>
        <v/>
      </c>
      <c r="AG442" s="30" t="str">
        <f>IF(ISERROR(VLOOKUP($O442&amp;$Q442&amp;$R442,[1]参照!$BH$3:$BS$27,6,0)),"",IF(VLOOKUP($O442&amp;$Q442&amp;$R442,[1]参照!$BH$3:$BS$27,6,0)=0,"",VLOOKUP($O442&amp;$Q442&amp;$R442,[1]参照!$BH$3:$BS$27,6,0)))</f>
        <v/>
      </c>
      <c r="AH442" s="31"/>
      <c r="AI442" s="32"/>
      <c r="AJ442" s="30" t="str">
        <f>IF(ISERROR(VLOOKUP($O442&amp;$Q442&amp;$R442,[1]参照!$BH$3:$BS$27,11,0)),"",IF(VLOOKUP($O442&amp;$Q442&amp;$R442,[1]参照!$BH$3:$BS$27,11,0)=0,"",VLOOKUP($O442&amp;$Q442&amp;$R442,[1]参照!$BH$3:$BS$27,11,0)))</f>
        <v/>
      </c>
      <c r="AK442" s="30" t="str">
        <f>IF(ISERROR(VLOOKUP($O442&amp;$Q442&amp;$R442,[1]参照!$BH$3:$BS$27,7,0)),"",IF(VLOOKUP($O442&amp;$Q442&amp;$R442,[1]参照!$BH$3:$BS$27,7,0)=0,"",VLOOKUP($O442&amp;$Q442&amp;$R442,[1]参照!$BH$3:$BS$27,7,0)))</f>
        <v/>
      </c>
      <c r="AL442" s="31"/>
      <c r="AM442" s="32"/>
      <c r="AN442" s="30" t="str">
        <f>IF(ISERROR(VLOOKUP($O442&amp;$Q442&amp;$R442,[1]参照!$BH$3:$BS$27,12,0)),"",IF(VLOOKUP($O442&amp;$Q442&amp;$R442,[1]参照!$BH$3:$BS$27,12,0)=0,"",VLOOKUP($O442&amp;$Q442&amp;$R442,[1]参照!$BH$3:$BS$27,12,0)))</f>
        <v/>
      </c>
      <c r="AO442" s="33"/>
      <c r="AP442" s="34"/>
    </row>
    <row r="443" spans="1:42" ht="21.75" customHeight="1">
      <c r="A443" s="24" t="str">
        <f>[1]表紙!$H$11</f>
        <v>28365</v>
      </c>
      <c r="B443" s="25"/>
      <c r="C443" s="26">
        <v>440</v>
      </c>
      <c r="D443" s="27" t="str">
        <f>IFERROR(VLOOKUP($A443&amp;"-"&amp;[1]★回答入力シート!$F443,[1]参照!$K$3:$N$11968,4,0),"")</f>
        <v/>
      </c>
      <c r="E443" s="27" t="s">
        <v>39</v>
      </c>
      <c r="F443" s="28"/>
      <c r="G443" s="27" t="s">
        <v>40</v>
      </c>
      <c r="H443" s="28"/>
      <c r="I443" s="27" t="s">
        <v>41</v>
      </c>
      <c r="J443" s="27" t="s">
        <v>39</v>
      </c>
      <c r="K443" s="28"/>
      <c r="L443" s="27" t="s">
        <v>40</v>
      </c>
      <c r="M443" s="28"/>
      <c r="N443" s="27" t="s">
        <v>41</v>
      </c>
      <c r="O443" s="28"/>
      <c r="P443" s="29" t="str">
        <f>IF(D443="","",IF(VLOOKUP($D443,[1]参照!$N$3:$O$11968,2,0)=0,"",VLOOKUP($D443,[1]参照!$N$3:$O$11968,2,0)))</f>
        <v/>
      </c>
      <c r="Q443" s="28"/>
      <c r="R443" s="28"/>
      <c r="S443" s="25"/>
      <c r="T443" s="25"/>
      <c r="U443" s="30" t="str">
        <f>IF(ISERROR(VLOOKUP($O443&amp;$Q443&amp;$R443,[1]参照!$BH$3:$BS$27,3,0)),"",IF(VLOOKUP($O443&amp;$Q443&amp;$R443,[1]参照!$BH$3:$BS$27,3,0)=0,"",VLOOKUP($O443&amp;$Q443&amp;$R443,[1]参照!$BH$3:$BS$27,3,0)))</f>
        <v/>
      </c>
      <c r="V443" s="31"/>
      <c r="W443" s="32"/>
      <c r="X443" s="30" t="str">
        <f>IF(ISERROR(VLOOKUP($O443&amp;$Q443&amp;$R443,[1]参照!$BH$3:$BS$27,8,0)),"",IF(VLOOKUP($O443&amp;$Q443&amp;$R443,[1]参照!$BH$3:$BS$27,8,0)=0,"",VLOOKUP($O443&amp;$Q443&amp;$R443,[1]参照!$BH$3:$BS$27,8,0)))</f>
        <v/>
      </c>
      <c r="Y443" s="30" t="str">
        <f>IF(ISERROR(VLOOKUP($O443&amp;$Q443&amp;$R443,[1]参照!$BH$3:$BS$27,4,0)),"",IF(VLOOKUP($O443&amp;$Q443&amp;$R443,[1]参照!$BH$3:$BS$27,4,0)=0,"",VLOOKUP($O443&amp;$Q443&amp;$R443,[1]参照!$BH$3:$BS$27,4,0)))</f>
        <v/>
      </c>
      <c r="Z443" s="31"/>
      <c r="AA443" s="32"/>
      <c r="AB443" s="30" t="str">
        <f>IF(ISERROR(VLOOKUP($O443&amp;$Q443&amp;$R443,[1]参照!$BH$3:$BS$27,9,0)),"",IF(VLOOKUP($O443&amp;$Q443&amp;$R443,[1]参照!$BH$3:$BS$27,9,0)=0,"",VLOOKUP($O443&amp;$Q443&amp;$R443,[1]参照!$BH$3:$BS$27,9,0)))</f>
        <v/>
      </c>
      <c r="AC443" s="30" t="str">
        <f>IF(ISERROR(VLOOKUP($O443&amp;$Q443&amp;$R443,[1]参照!$BH$3:$BS$27,5,0)),"",IF(VLOOKUP($O443&amp;$Q443&amp;$R443,[1]参照!$BH$3:$BS$27,5,0)=0,"",VLOOKUP($O443&amp;$Q443&amp;$R443,[1]参照!$BH$3:$BS$27,5,0)))</f>
        <v/>
      </c>
      <c r="AD443" s="31"/>
      <c r="AE443" s="32"/>
      <c r="AF443" s="30" t="str">
        <f>IF(ISERROR(VLOOKUP($O443&amp;$Q443&amp;$R443,[1]参照!$BH$3:$BS$27,10,0)),"",IF(VLOOKUP($O443&amp;$Q443&amp;$R443,[1]参照!$BH$3:$BS$27,10,0)=0,"",VLOOKUP($O443&amp;$Q443&amp;$R443,[1]参照!$BH$3:$BS$27,10,0)))</f>
        <v/>
      </c>
      <c r="AG443" s="30" t="str">
        <f>IF(ISERROR(VLOOKUP($O443&amp;$Q443&amp;$R443,[1]参照!$BH$3:$BS$27,6,0)),"",IF(VLOOKUP($O443&amp;$Q443&amp;$R443,[1]参照!$BH$3:$BS$27,6,0)=0,"",VLOOKUP($O443&amp;$Q443&amp;$R443,[1]参照!$BH$3:$BS$27,6,0)))</f>
        <v/>
      </c>
      <c r="AH443" s="31"/>
      <c r="AI443" s="32"/>
      <c r="AJ443" s="30" t="str">
        <f>IF(ISERROR(VLOOKUP($O443&amp;$Q443&amp;$R443,[1]参照!$BH$3:$BS$27,11,0)),"",IF(VLOOKUP($O443&amp;$Q443&amp;$R443,[1]参照!$BH$3:$BS$27,11,0)=0,"",VLOOKUP($O443&amp;$Q443&amp;$R443,[1]参照!$BH$3:$BS$27,11,0)))</f>
        <v/>
      </c>
      <c r="AK443" s="30" t="str">
        <f>IF(ISERROR(VLOOKUP($O443&amp;$Q443&amp;$R443,[1]参照!$BH$3:$BS$27,7,0)),"",IF(VLOOKUP($O443&amp;$Q443&amp;$R443,[1]参照!$BH$3:$BS$27,7,0)=0,"",VLOOKUP($O443&amp;$Q443&amp;$R443,[1]参照!$BH$3:$BS$27,7,0)))</f>
        <v/>
      </c>
      <c r="AL443" s="31"/>
      <c r="AM443" s="32"/>
      <c r="AN443" s="30" t="str">
        <f>IF(ISERROR(VLOOKUP($O443&amp;$Q443&amp;$R443,[1]参照!$BH$3:$BS$27,12,0)),"",IF(VLOOKUP($O443&amp;$Q443&amp;$R443,[1]参照!$BH$3:$BS$27,12,0)=0,"",VLOOKUP($O443&amp;$Q443&amp;$R443,[1]参照!$BH$3:$BS$27,12,0)))</f>
        <v/>
      </c>
      <c r="AO443" s="33"/>
      <c r="AP443" s="34"/>
    </row>
    <row r="444" spans="1:42" ht="21.75" customHeight="1">
      <c r="A444" s="24" t="str">
        <f>[1]表紙!$H$11</f>
        <v>28365</v>
      </c>
      <c r="B444" s="25"/>
      <c r="C444" s="26">
        <v>441</v>
      </c>
      <c r="D444" s="27" t="str">
        <f>IFERROR(VLOOKUP($A444&amp;"-"&amp;[1]★回答入力シート!$F444,[1]参照!$K$3:$N$11968,4,0),"")</f>
        <v/>
      </c>
      <c r="E444" s="27" t="s">
        <v>39</v>
      </c>
      <c r="F444" s="28"/>
      <c r="G444" s="27" t="s">
        <v>40</v>
      </c>
      <c r="H444" s="28"/>
      <c r="I444" s="27" t="s">
        <v>41</v>
      </c>
      <c r="J444" s="27" t="s">
        <v>39</v>
      </c>
      <c r="K444" s="28"/>
      <c r="L444" s="27" t="s">
        <v>40</v>
      </c>
      <c r="M444" s="28"/>
      <c r="N444" s="27" t="s">
        <v>41</v>
      </c>
      <c r="O444" s="28"/>
      <c r="P444" s="29" t="str">
        <f>IF(D444="","",IF(VLOOKUP($D444,[1]参照!$N$3:$O$11968,2,0)=0,"",VLOOKUP($D444,[1]参照!$N$3:$O$11968,2,0)))</f>
        <v/>
      </c>
      <c r="Q444" s="28"/>
      <c r="R444" s="28"/>
      <c r="S444" s="25"/>
      <c r="T444" s="25"/>
      <c r="U444" s="30" t="str">
        <f>IF(ISERROR(VLOOKUP($O444&amp;$Q444&amp;$R444,[1]参照!$BH$3:$BS$27,3,0)),"",IF(VLOOKUP($O444&amp;$Q444&amp;$R444,[1]参照!$BH$3:$BS$27,3,0)=0,"",VLOOKUP($O444&amp;$Q444&amp;$R444,[1]参照!$BH$3:$BS$27,3,0)))</f>
        <v/>
      </c>
      <c r="V444" s="31"/>
      <c r="W444" s="32"/>
      <c r="X444" s="30" t="str">
        <f>IF(ISERROR(VLOOKUP($O444&amp;$Q444&amp;$R444,[1]参照!$BH$3:$BS$27,8,0)),"",IF(VLOOKUP($O444&amp;$Q444&amp;$R444,[1]参照!$BH$3:$BS$27,8,0)=0,"",VLOOKUP($O444&amp;$Q444&amp;$R444,[1]参照!$BH$3:$BS$27,8,0)))</f>
        <v/>
      </c>
      <c r="Y444" s="30" t="str">
        <f>IF(ISERROR(VLOOKUP($O444&amp;$Q444&amp;$R444,[1]参照!$BH$3:$BS$27,4,0)),"",IF(VLOOKUP($O444&amp;$Q444&amp;$R444,[1]参照!$BH$3:$BS$27,4,0)=0,"",VLOOKUP($O444&amp;$Q444&amp;$R444,[1]参照!$BH$3:$BS$27,4,0)))</f>
        <v/>
      </c>
      <c r="Z444" s="31"/>
      <c r="AA444" s="32"/>
      <c r="AB444" s="30" t="str">
        <f>IF(ISERROR(VLOOKUP($O444&amp;$Q444&amp;$R444,[1]参照!$BH$3:$BS$27,9,0)),"",IF(VLOOKUP($O444&amp;$Q444&amp;$R444,[1]参照!$BH$3:$BS$27,9,0)=0,"",VLOOKUP($O444&amp;$Q444&amp;$R444,[1]参照!$BH$3:$BS$27,9,0)))</f>
        <v/>
      </c>
      <c r="AC444" s="30" t="str">
        <f>IF(ISERROR(VLOOKUP($O444&amp;$Q444&amp;$R444,[1]参照!$BH$3:$BS$27,5,0)),"",IF(VLOOKUP($O444&amp;$Q444&amp;$R444,[1]参照!$BH$3:$BS$27,5,0)=0,"",VLOOKUP($O444&amp;$Q444&amp;$R444,[1]参照!$BH$3:$BS$27,5,0)))</f>
        <v/>
      </c>
      <c r="AD444" s="31"/>
      <c r="AE444" s="32"/>
      <c r="AF444" s="30" t="str">
        <f>IF(ISERROR(VLOOKUP($O444&amp;$Q444&amp;$R444,[1]参照!$BH$3:$BS$27,10,0)),"",IF(VLOOKUP($O444&amp;$Q444&amp;$R444,[1]参照!$BH$3:$BS$27,10,0)=0,"",VLOOKUP($O444&amp;$Q444&amp;$R444,[1]参照!$BH$3:$BS$27,10,0)))</f>
        <v/>
      </c>
      <c r="AG444" s="30" t="str">
        <f>IF(ISERROR(VLOOKUP($O444&amp;$Q444&amp;$R444,[1]参照!$BH$3:$BS$27,6,0)),"",IF(VLOOKUP($O444&amp;$Q444&amp;$R444,[1]参照!$BH$3:$BS$27,6,0)=0,"",VLOOKUP($O444&amp;$Q444&amp;$R444,[1]参照!$BH$3:$BS$27,6,0)))</f>
        <v/>
      </c>
      <c r="AH444" s="31"/>
      <c r="AI444" s="32"/>
      <c r="AJ444" s="30" t="str">
        <f>IF(ISERROR(VLOOKUP($O444&amp;$Q444&amp;$R444,[1]参照!$BH$3:$BS$27,11,0)),"",IF(VLOOKUP($O444&amp;$Q444&amp;$R444,[1]参照!$BH$3:$BS$27,11,0)=0,"",VLOOKUP($O444&amp;$Q444&amp;$R444,[1]参照!$BH$3:$BS$27,11,0)))</f>
        <v/>
      </c>
      <c r="AK444" s="30" t="str">
        <f>IF(ISERROR(VLOOKUP($O444&amp;$Q444&amp;$R444,[1]参照!$BH$3:$BS$27,7,0)),"",IF(VLOOKUP($O444&amp;$Q444&amp;$R444,[1]参照!$BH$3:$BS$27,7,0)=0,"",VLOOKUP($O444&amp;$Q444&amp;$R444,[1]参照!$BH$3:$BS$27,7,0)))</f>
        <v/>
      </c>
      <c r="AL444" s="31"/>
      <c r="AM444" s="32"/>
      <c r="AN444" s="30" t="str">
        <f>IF(ISERROR(VLOOKUP($O444&amp;$Q444&amp;$R444,[1]参照!$BH$3:$BS$27,12,0)),"",IF(VLOOKUP($O444&amp;$Q444&amp;$R444,[1]参照!$BH$3:$BS$27,12,0)=0,"",VLOOKUP($O444&amp;$Q444&amp;$R444,[1]参照!$BH$3:$BS$27,12,0)))</f>
        <v/>
      </c>
      <c r="AO444" s="33"/>
      <c r="AP444" s="34"/>
    </row>
    <row r="445" spans="1:42" ht="21.75" customHeight="1">
      <c r="A445" s="24" t="str">
        <f>[1]表紙!$H$11</f>
        <v>28365</v>
      </c>
      <c r="B445" s="25"/>
      <c r="C445" s="26">
        <v>442</v>
      </c>
      <c r="D445" s="27" t="str">
        <f>IFERROR(VLOOKUP($A445&amp;"-"&amp;[1]★回答入力シート!$F445,[1]参照!$K$3:$N$11968,4,0),"")</f>
        <v/>
      </c>
      <c r="E445" s="27" t="s">
        <v>39</v>
      </c>
      <c r="F445" s="28"/>
      <c r="G445" s="27" t="s">
        <v>40</v>
      </c>
      <c r="H445" s="28"/>
      <c r="I445" s="27" t="s">
        <v>41</v>
      </c>
      <c r="J445" s="27" t="s">
        <v>39</v>
      </c>
      <c r="K445" s="28"/>
      <c r="L445" s="27" t="s">
        <v>40</v>
      </c>
      <c r="M445" s="28"/>
      <c r="N445" s="27" t="s">
        <v>41</v>
      </c>
      <c r="O445" s="28"/>
      <c r="P445" s="29" t="str">
        <f>IF(D445="","",IF(VLOOKUP($D445,[1]参照!$N$3:$O$11968,2,0)=0,"",VLOOKUP($D445,[1]参照!$N$3:$O$11968,2,0)))</f>
        <v/>
      </c>
      <c r="Q445" s="28"/>
      <c r="R445" s="28"/>
      <c r="S445" s="25"/>
      <c r="T445" s="25"/>
      <c r="U445" s="30" t="str">
        <f>IF(ISERROR(VLOOKUP($O445&amp;$Q445&amp;$R445,[1]参照!$BH$3:$BS$27,3,0)),"",IF(VLOOKUP($O445&amp;$Q445&amp;$R445,[1]参照!$BH$3:$BS$27,3,0)=0,"",VLOOKUP($O445&amp;$Q445&amp;$R445,[1]参照!$BH$3:$BS$27,3,0)))</f>
        <v/>
      </c>
      <c r="V445" s="31"/>
      <c r="W445" s="32"/>
      <c r="X445" s="30" t="str">
        <f>IF(ISERROR(VLOOKUP($O445&amp;$Q445&amp;$R445,[1]参照!$BH$3:$BS$27,8,0)),"",IF(VLOOKUP($O445&amp;$Q445&amp;$R445,[1]参照!$BH$3:$BS$27,8,0)=0,"",VLOOKUP($O445&amp;$Q445&amp;$R445,[1]参照!$BH$3:$BS$27,8,0)))</f>
        <v/>
      </c>
      <c r="Y445" s="30" t="str">
        <f>IF(ISERROR(VLOOKUP($O445&amp;$Q445&amp;$R445,[1]参照!$BH$3:$BS$27,4,0)),"",IF(VLOOKUP($O445&amp;$Q445&amp;$R445,[1]参照!$BH$3:$BS$27,4,0)=0,"",VLOOKUP($O445&amp;$Q445&amp;$R445,[1]参照!$BH$3:$BS$27,4,0)))</f>
        <v/>
      </c>
      <c r="Z445" s="31"/>
      <c r="AA445" s="32"/>
      <c r="AB445" s="30" t="str">
        <f>IF(ISERROR(VLOOKUP($O445&amp;$Q445&amp;$R445,[1]参照!$BH$3:$BS$27,9,0)),"",IF(VLOOKUP($O445&amp;$Q445&amp;$R445,[1]参照!$BH$3:$BS$27,9,0)=0,"",VLOOKUP($O445&amp;$Q445&amp;$R445,[1]参照!$BH$3:$BS$27,9,0)))</f>
        <v/>
      </c>
      <c r="AC445" s="30" t="str">
        <f>IF(ISERROR(VLOOKUP($O445&amp;$Q445&amp;$R445,[1]参照!$BH$3:$BS$27,5,0)),"",IF(VLOOKUP($O445&amp;$Q445&amp;$R445,[1]参照!$BH$3:$BS$27,5,0)=0,"",VLOOKUP($O445&amp;$Q445&amp;$R445,[1]参照!$BH$3:$BS$27,5,0)))</f>
        <v/>
      </c>
      <c r="AD445" s="31"/>
      <c r="AE445" s="32"/>
      <c r="AF445" s="30" t="str">
        <f>IF(ISERROR(VLOOKUP($O445&amp;$Q445&amp;$R445,[1]参照!$BH$3:$BS$27,10,0)),"",IF(VLOOKUP($O445&amp;$Q445&amp;$R445,[1]参照!$BH$3:$BS$27,10,0)=0,"",VLOOKUP($O445&amp;$Q445&amp;$R445,[1]参照!$BH$3:$BS$27,10,0)))</f>
        <v/>
      </c>
      <c r="AG445" s="30" t="str">
        <f>IF(ISERROR(VLOOKUP($O445&amp;$Q445&amp;$R445,[1]参照!$BH$3:$BS$27,6,0)),"",IF(VLOOKUP($O445&amp;$Q445&amp;$R445,[1]参照!$BH$3:$BS$27,6,0)=0,"",VLOOKUP($O445&amp;$Q445&amp;$R445,[1]参照!$BH$3:$BS$27,6,0)))</f>
        <v/>
      </c>
      <c r="AH445" s="31"/>
      <c r="AI445" s="32"/>
      <c r="AJ445" s="30" t="str">
        <f>IF(ISERROR(VLOOKUP($O445&amp;$Q445&amp;$R445,[1]参照!$BH$3:$BS$27,11,0)),"",IF(VLOOKUP($O445&amp;$Q445&amp;$R445,[1]参照!$BH$3:$BS$27,11,0)=0,"",VLOOKUP($O445&amp;$Q445&amp;$R445,[1]参照!$BH$3:$BS$27,11,0)))</f>
        <v/>
      </c>
      <c r="AK445" s="30" t="str">
        <f>IF(ISERROR(VLOOKUP($O445&amp;$Q445&amp;$R445,[1]参照!$BH$3:$BS$27,7,0)),"",IF(VLOOKUP($O445&amp;$Q445&amp;$R445,[1]参照!$BH$3:$BS$27,7,0)=0,"",VLOOKUP($O445&amp;$Q445&amp;$R445,[1]参照!$BH$3:$BS$27,7,0)))</f>
        <v/>
      </c>
      <c r="AL445" s="31"/>
      <c r="AM445" s="32"/>
      <c r="AN445" s="30" t="str">
        <f>IF(ISERROR(VLOOKUP($O445&amp;$Q445&amp;$R445,[1]参照!$BH$3:$BS$27,12,0)),"",IF(VLOOKUP($O445&amp;$Q445&amp;$R445,[1]参照!$BH$3:$BS$27,12,0)=0,"",VLOOKUP($O445&amp;$Q445&amp;$R445,[1]参照!$BH$3:$BS$27,12,0)))</f>
        <v/>
      </c>
      <c r="AO445" s="33"/>
      <c r="AP445" s="34"/>
    </row>
    <row r="446" spans="1:42" ht="21.75" customHeight="1">
      <c r="A446" s="24" t="str">
        <f>[1]表紙!$H$11</f>
        <v>28365</v>
      </c>
      <c r="B446" s="25"/>
      <c r="C446" s="26">
        <v>443</v>
      </c>
      <c r="D446" s="27" t="str">
        <f>IFERROR(VLOOKUP($A446&amp;"-"&amp;[1]★回答入力シート!$F446,[1]参照!$K$3:$N$11968,4,0),"")</f>
        <v/>
      </c>
      <c r="E446" s="27" t="s">
        <v>39</v>
      </c>
      <c r="F446" s="28"/>
      <c r="G446" s="27" t="s">
        <v>40</v>
      </c>
      <c r="H446" s="28"/>
      <c r="I446" s="27" t="s">
        <v>41</v>
      </c>
      <c r="J446" s="27" t="s">
        <v>39</v>
      </c>
      <c r="K446" s="28"/>
      <c r="L446" s="27" t="s">
        <v>40</v>
      </c>
      <c r="M446" s="28"/>
      <c r="N446" s="27" t="s">
        <v>41</v>
      </c>
      <c r="O446" s="28"/>
      <c r="P446" s="29" t="str">
        <f>IF(D446="","",IF(VLOOKUP($D446,[1]参照!$N$3:$O$11968,2,0)=0,"",VLOOKUP($D446,[1]参照!$N$3:$O$11968,2,0)))</f>
        <v/>
      </c>
      <c r="Q446" s="28"/>
      <c r="R446" s="28"/>
      <c r="S446" s="25"/>
      <c r="T446" s="25"/>
      <c r="U446" s="30" t="str">
        <f>IF(ISERROR(VLOOKUP($O446&amp;$Q446&amp;$R446,[1]参照!$BH$3:$BS$27,3,0)),"",IF(VLOOKUP($O446&amp;$Q446&amp;$R446,[1]参照!$BH$3:$BS$27,3,0)=0,"",VLOOKUP($O446&amp;$Q446&amp;$R446,[1]参照!$BH$3:$BS$27,3,0)))</f>
        <v/>
      </c>
      <c r="V446" s="31"/>
      <c r="W446" s="32"/>
      <c r="X446" s="30" t="str">
        <f>IF(ISERROR(VLOOKUP($O446&amp;$Q446&amp;$R446,[1]参照!$BH$3:$BS$27,8,0)),"",IF(VLOOKUP($O446&amp;$Q446&amp;$R446,[1]参照!$BH$3:$BS$27,8,0)=0,"",VLOOKUP($O446&amp;$Q446&amp;$R446,[1]参照!$BH$3:$BS$27,8,0)))</f>
        <v/>
      </c>
      <c r="Y446" s="30" t="str">
        <f>IF(ISERROR(VLOOKUP($O446&amp;$Q446&amp;$R446,[1]参照!$BH$3:$BS$27,4,0)),"",IF(VLOOKUP($O446&amp;$Q446&amp;$R446,[1]参照!$BH$3:$BS$27,4,0)=0,"",VLOOKUP($O446&amp;$Q446&amp;$R446,[1]参照!$BH$3:$BS$27,4,0)))</f>
        <v/>
      </c>
      <c r="Z446" s="31"/>
      <c r="AA446" s="32"/>
      <c r="AB446" s="30" t="str">
        <f>IF(ISERROR(VLOOKUP($O446&amp;$Q446&amp;$R446,[1]参照!$BH$3:$BS$27,9,0)),"",IF(VLOOKUP($O446&amp;$Q446&amp;$R446,[1]参照!$BH$3:$BS$27,9,0)=0,"",VLOOKUP($O446&amp;$Q446&amp;$R446,[1]参照!$BH$3:$BS$27,9,0)))</f>
        <v/>
      </c>
      <c r="AC446" s="30" t="str">
        <f>IF(ISERROR(VLOOKUP($O446&amp;$Q446&amp;$R446,[1]参照!$BH$3:$BS$27,5,0)),"",IF(VLOOKUP($O446&amp;$Q446&amp;$R446,[1]参照!$BH$3:$BS$27,5,0)=0,"",VLOOKUP($O446&amp;$Q446&amp;$R446,[1]参照!$BH$3:$BS$27,5,0)))</f>
        <v/>
      </c>
      <c r="AD446" s="31"/>
      <c r="AE446" s="32"/>
      <c r="AF446" s="30" t="str">
        <f>IF(ISERROR(VLOOKUP($O446&amp;$Q446&amp;$R446,[1]参照!$BH$3:$BS$27,10,0)),"",IF(VLOOKUP($O446&amp;$Q446&amp;$R446,[1]参照!$BH$3:$BS$27,10,0)=0,"",VLOOKUP($O446&amp;$Q446&amp;$R446,[1]参照!$BH$3:$BS$27,10,0)))</f>
        <v/>
      </c>
      <c r="AG446" s="30" t="str">
        <f>IF(ISERROR(VLOOKUP($O446&amp;$Q446&amp;$R446,[1]参照!$BH$3:$BS$27,6,0)),"",IF(VLOOKUP($O446&amp;$Q446&amp;$R446,[1]参照!$BH$3:$BS$27,6,0)=0,"",VLOOKUP($O446&amp;$Q446&amp;$R446,[1]参照!$BH$3:$BS$27,6,0)))</f>
        <v/>
      </c>
      <c r="AH446" s="31"/>
      <c r="AI446" s="32"/>
      <c r="AJ446" s="30" t="str">
        <f>IF(ISERROR(VLOOKUP($O446&amp;$Q446&amp;$R446,[1]参照!$BH$3:$BS$27,11,0)),"",IF(VLOOKUP($O446&amp;$Q446&amp;$R446,[1]参照!$BH$3:$BS$27,11,0)=0,"",VLOOKUP($O446&amp;$Q446&amp;$R446,[1]参照!$BH$3:$BS$27,11,0)))</f>
        <v/>
      </c>
      <c r="AK446" s="30" t="str">
        <f>IF(ISERROR(VLOOKUP($O446&amp;$Q446&amp;$R446,[1]参照!$BH$3:$BS$27,7,0)),"",IF(VLOOKUP($O446&amp;$Q446&amp;$R446,[1]参照!$BH$3:$BS$27,7,0)=0,"",VLOOKUP($O446&amp;$Q446&amp;$R446,[1]参照!$BH$3:$BS$27,7,0)))</f>
        <v/>
      </c>
      <c r="AL446" s="31"/>
      <c r="AM446" s="32"/>
      <c r="AN446" s="30" t="str">
        <f>IF(ISERROR(VLOOKUP($O446&amp;$Q446&amp;$R446,[1]参照!$BH$3:$BS$27,12,0)),"",IF(VLOOKUP($O446&amp;$Q446&amp;$R446,[1]参照!$BH$3:$BS$27,12,0)=0,"",VLOOKUP($O446&amp;$Q446&amp;$R446,[1]参照!$BH$3:$BS$27,12,0)))</f>
        <v/>
      </c>
      <c r="AO446" s="33"/>
      <c r="AP446" s="34"/>
    </row>
    <row r="447" spans="1:42" ht="21.75" customHeight="1">
      <c r="A447" s="24" t="str">
        <f>[1]表紙!$H$11</f>
        <v>28365</v>
      </c>
      <c r="B447" s="25"/>
      <c r="C447" s="26">
        <v>444</v>
      </c>
      <c r="D447" s="27" t="str">
        <f>IFERROR(VLOOKUP($A447&amp;"-"&amp;[1]★回答入力シート!$F447,[1]参照!$K$3:$N$11968,4,0),"")</f>
        <v/>
      </c>
      <c r="E447" s="27" t="s">
        <v>39</v>
      </c>
      <c r="F447" s="28"/>
      <c r="G447" s="27" t="s">
        <v>40</v>
      </c>
      <c r="H447" s="28"/>
      <c r="I447" s="27" t="s">
        <v>41</v>
      </c>
      <c r="J447" s="27" t="s">
        <v>39</v>
      </c>
      <c r="K447" s="28"/>
      <c r="L447" s="27" t="s">
        <v>40</v>
      </c>
      <c r="M447" s="28"/>
      <c r="N447" s="27" t="s">
        <v>41</v>
      </c>
      <c r="O447" s="28"/>
      <c r="P447" s="29" t="str">
        <f>IF(D447="","",IF(VLOOKUP($D447,[1]参照!$N$3:$O$11968,2,0)=0,"",VLOOKUP($D447,[1]参照!$N$3:$O$11968,2,0)))</f>
        <v/>
      </c>
      <c r="Q447" s="28"/>
      <c r="R447" s="28"/>
      <c r="S447" s="25"/>
      <c r="T447" s="25"/>
      <c r="U447" s="30" t="str">
        <f>IF(ISERROR(VLOOKUP($O447&amp;$Q447&amp;$R447,[1]参照!$BH$3:$BS$27,3,0)),"",IF(VLOOKUP($O447&amp;$Q447&amp;$R447,[1]参照!$BH$3:$BS$27,3,0)=0,"",VLOOKUP($O447&amp;$Q447&amp;$R447,[1]参照!$BH$3:$BS$27,3,0)))</f>
        <v/>
      </c>
      <c r="V447" s="31"/>
      <c r="W447" s="32"/>
      <c r="X447" s="30" t="str">
        <f>IF(ISERROR(VLOOKUP($O447&amp;$Q447&amp;$R447,[1]参照!$BH$3:$BS$27,8,0)),"",IF(VLOOKUP($O447&amp;$Q447&amp;$R447,[1]参照!$BH$3:$BS$27,8,0)=0,"",VLOOKUP($O447&amp;$Q447&amp;$R447,[1]参照!$BH$3:$BS$27,8,0)))</f>
        <v/>
      </c>
      <c r="Y447" s="30" t="str">
        <f>IF(ISERROR(VLOOKUP($O447&amp;$Q447&amp;$R447,[1]参照!$BH$3:$BS$27,4,0)),"",IF(VLOOKUP($O447&amp;$Q447&amp;$R447,[1]参照!$BH$3:$BS$27,4,0)=0,"",VLOOKUP($O447&amp;$Q447&amp;$R447,[1]参照!$BH$3:$BS$27,4,0)))</f>
        <v/>
      </c>
      <c r="Z447" s="31"/>
      <c r="AA447" s="32"/>
      <c r="AB447" s="30" t="str">
        <f>IF(ISERROR(VLOOKUP($O447&amp;$Q447&amp;$R447,[1]参照!$BH$3:$BS$27,9,0)),"",IF(VLOOKUP($O447&amp;$Q447&amp;$R447,[1]参照!$BH$3:$BS$27,9,0)=0,"",VLOOKUP($O447&amp;$Q447&amp;$R447,[1]参照!$BH$3:$BS$27,9,0)))</f>
        <v/>
      </c>
      <c r="AC447" s="30" t="str">
        <f>IF(ISERROR(VLOOKUP($O447&amp;$Q447&amp;$R447,[1]参照!$BH$3:$BS$27,5,0)),"",IF(VLOOKUP($O447&amp;$Q447&amp;$R447,[1]参照!$BH$3:$BS$27,5,0)=0,"",VLOOKUP($O447&amp;$Q447&amp;$R447,[1]参照!$BH$3:$BS$27,5,0)))</f>
        <v/>
      </c>
      <c r="AD447" s="31"/>
      <c r="AE447" s="32"/>
      <c r="AF447" s="30" t="str">
        <f>IF(ISERROR(VLOOKUP($O447&amp;$Q447&amp;$R447,[1]参照!$BH$3:$BS$27,10,0)),"",IF(VLOOKUP($O447&amp;$Q447&amp;$R447,[1]参照!$BH$3:$BS$27,10,0)=0,"",VLOOKUP($O447&amp;$Q447&amp;$R447,[1]参照!$BH$3:$BS$27,10,0)))</f>
        <v/>
      </c>
      <c r="AG447" s="30" t="str">
        <f>IF(ISERROR(VLOOKUP($O447&amp;$Q447&amp;$R447,[1]参照!$BH$3:$BS$27,6,0)),"",IF(VLOOKUP($O447&amp;$Q447&amp;$R447,[1]参照!$BH$3:$BS$27,6,0)=0,"",VLOOKUP($O447&amp;$Q447&amp;$R447,[1]参照!$BH$3:$BS$27,6,0)))</f>
        <v/>
      </c>
      <c r="AH447" s="31"/>
      <c r="AI447" s="32"/>
      <c r="AJ447" s="30" t="str">
        <f>IF(ISERROR(VLOOKUP($O447&amp;$Q447&amp;$R447,[1]参照!$BH$3:$BS$27,11,0)),"",IF(VLOOKUP($O447&amp;$Q447&amp;$R447,[1]参照!$BH$3:$BS$27,11,0)=0,"",VLOOKUP($O447&amp;$Q447&amp;$R447,[1]参照!$BH$3:$BS$27,11,0)))</f>
        <v/>
      </c>
      <c r="AK447" s="30" t="str">
        <f>IF(ISERROR(VLOOKUP($O447&amp;$Q447&amp;$R447,[1]参照!$BH$3:$BS$27,7,0)),"",IF(VLOOKUP($O447&amp;$Q447&amp;$R447,[1]参照!$BH$3:$BS$27,7,0)=0,"",VLOOKUP($O447&amp;$Q447&amp;$R447,[1]参照!$BH$3:$BS$27,7,0)))</f>
        <v/>
      </c>
      <c r="AL447" s="31"/>
      <c r="AM447" s="32"/>
      <c r="AN447" s="30" t="str">
        <f>IF(ISERROR(VLOOKUP($O447&amp;$Q447&amp;$R447,[1]参照!$BH$3:$BS$27,12,0)),"",IF(VLOOKUP($O447&amp;$Q447&amp;$R447,[1]参照!$BH$3:$BS$27,12,0)=0,"",VLOOKUP($O447&amp;$Q447&amp;$R447,[1]参照!$BH$3:$BS$27,12,0)))</f>
        <v/>
      </c>
      <c r="AO447" s="33"/>
      <c r="AP447" s="34"/>
    </row>
    <row r="448" spans="1:42" ht="21.75" customHeight="1">
      <c r="A448" s="24" t="str">
        <f>[1]表紙!$H$11</f>
        <v>28365</v>
      </c>
      <c r="B448" s="25"/>
      <c r="C448" s="26">
        <v>445</v>
      </c>
      <c r="D448" s="27" t="str">
        <f>IFERROR(VLOOKUP($A448&amp;"-"&amp;[1]★回答入力シート!$F448,[1]参照!$K$3:$N$11968,4,0),"")</f>
        <v/>
      </c>
      <c r="E448" s="27" t="s">
        <v>39</v>
      </c>
      <c r="F448" s="28"/>
      <c r="G448" s="27" t="s">
        <v>40</v>
      </c>
      <c r="H448" s="28"/>
      <c r="I448" s="27" t="s">
        <v>41</v>
      </c>
      <c r="J448" s="27" t="s">
        <v>39</v>
      </c>
      <c r="K448" s="28"/>
      <c r="L448" s="27" t="s">
        <v>40</v>
      </c>
      <c r="M448" s="28"/>
      <c r="N448" s="27" t="s">
        <v>41</v>
      </c>
      <c r="O448" s="28"/>
      <c r="P448" s="29" t="str">
        <f>IF(D448="","",IF(VLOOKUP($D448,[1]参照!$N$3:$O$11968,2,0)=0,"",VLOOKUP($D448,[1]参照!$N$3:$O$11968,2,0)))</f>
        <v/>
      </c>
      <c r="Q448" s="28"/>
      <c r="R448" s="28"/>
      <c r="S448" s="25"/>
      <c r="T448" s="25"/>
      <c r="U448" s="30" t="str">
        <f>IF(ISERROR(VLOOKUP($O448&amp;$Q448&amp;$R448,[1]参照!$BH$3:$BS$27,3,0)),"",IF(VLOOKUP($O448&amp;$Q448&amp;$R448,[1]参照!$BH$3:$BS$27,3,0)=0,"",VLOOKUP($O448&amp;$Q448&amp;$R448,[1]参照!$BH$3:$BS$27,3,0)))</f>
        <v/>
      </c>
      <c r="V448" s="31"/>
      <c r="W448" s="32"/>
      <c r="X448" s="30" t="str">
        <f>IF(ISERROR(VLOOKUP($O448&amp;$Q448&amp;$R448,[1]参照!$BH$3:$BS$27,8,0)),"",IF(VLOOKUP($O448&amp;$Q448&amp;$R448,[1]参照!$BH$3:$BS$27,8,0)=0,"",VLOOKUP($O448&amp;$Q448&amp;$R448,[1]参照!$BH$3:$BS$27,8,0)))</f>
        <v/>
      </c>
      <c r="Y448" s="30" t="str">
        <f>IF(ISERROR(VLOOKUP($O448&amp;$Q448&amp;$R448,[1]参照!$BH$3:$BS$27,4,0)),"",IF(VLOOKUP($O448&amp;$Q448&amp;$R448,[1]参照!$BH$3:$BS$27,4,0)=0,"",VLOOKUP($O448&amp;$Q448&amp;$R448,[1]参照!$BH$3:$BS$27,4,0)))</f>
        <v/>
      </c>
      <c r="Z448" s="31"/>
      <c r="AA448" s="32"/>
      <c r="AB448" s="30" t="str">
        <f>IF(ISERROR(VLOOKUP($O448&amp;$Q448&amp;$R448,[1]参照!$BH$3:$BS$27,9,0)),"",IF(VLOOKUP($O448&amp;$Q448&amp;$R448,[1]参照!$BH$3:$BS$27,9,0)=0,"",VLOOKUP($O448&amp;$Q448&amp;$R448,[1]参照!$BH$3:$BS$27,9,0)))</f>
        <v/>
      </c>
      <c r="AC448" s="30" t="str">
        <f>IF(ISERROR(VLOOKUP($O448&amp;$Q448&amp;$R448,[1]参照!$BH$3:$BS$27,5,0)),"",IF(VLOOKUP($O448&amp;$Q448&amp;$R448,[1]参照!$BH$3:$BS$27,5,0)=0,"",VLOOKUP($O448&amp;$Q448&amp;$R448,[1]参照!$BH$3:$BS$27,5,0)))</f>
        <v/>
      </c>
      <c r="AD448" s="31"/>
      <c r="AE448" s="32"/>
      <c r="AF448" s="30" t="str">
        <f>IF(ISERROR(VLOOKUP($O448&amp;$Q448&amp;$R448,[1]参照!$BH$3:$BS$27,10,0)),"",IF(VLOOKUP($O448&amp;$Q448&amp;$R448,[1]参照!$BH$3:$BS$27,10,0)=0,"",VLOOKUP($O448&amp;$Q448&amp;$R448,[1]参照!$BH$3:$BS$27,10,0)))</f>
        <v/>
      </c>
      <c r="AG448" s="30" t="str">
        <f>IF(ISERROR(VLOOKUP($O448&amp;$Q448&amp;$R448,[1]参照!$BH$3:$BS$27,6,0)),"",IF(VLOOKUP($O448&amp;$Q448&amp;$R448,[1]参照!$BH$3:$BS$27,6,0)=0,"",VLOOKUP($O448&amp;$Q448&amp;$R448,[1]参照!$BH$3:$BS$27,6,0)))</f>
        <v/>
      </c>
      <c r="AH448" s="31"/>
      <c r="AI448" s="32"/>
      <c r="AJ448" s="30" t="str">
        <f>IF(ISERROR(VLOOKUP($O448&amp;$Q448&amp;$R448,[1]参照!$BH$3:$BS$27,11,0)),"",IF(VLOOKUP($O448&amp;$Q448&amp;$R448,[1]参照!$BH$3:$BS$27,11,0)=0,"",VLOOKUP($O448&amp;$Q448&amp;$R448,[1]参照!$BH$3:$BS$27,11,0)))</f>
        <v/>
      </c>
      <c r="AK448" s="30" t="str">
        <f>IF(ISERROR(VLOOKUP($O448&amp;$Q448&amp;$R448,[1]参照!$BH$3:$BS$27,7,0)),"",IF(VLOOKUP($O448&amp;$Q448&amp;$R448,[1]参照!$BH$3:$BS$27,7,0)=0,"",VLOOKUP($O448&amp;$Q448&amp;$R448,[1]参照!$BH$3:$BS$27,7,0)))</f>
        <v/>
      </c>
      <c r="AL448" s="31"/>
      <c r="AM448" s="32"/>
      <c r="AN448" s="30" t="str">
        <f>IF(ISERROR(VLOOKUP($O448&amp;$Q448&amp;$R448,[1]参照!$BH$3:$BS$27,12,0)),"",IF(VLOOKUP($O448&amp;$Q448&amp;$R448,[1]参照!$BH$3:$BS$27,12,0)=0,"",VLOOKUP($O448&amp;$Q448&amp;$R448,[1]参照!$BH$3:$BS$27,12,0)))</f>
        <v/>
      </c>
      <c r="AO448" s="33"/>
      <c r="AP448" s="34"/>
    </row>
    <row r="449" spans="1:42" ht="21.75" customHeight="1">
      <c r="A449" s="24" t="str">
        <f>[1]表紙!$H$11</f>
        <v>28365</v>
      </c>
      <c r="B449" s="25"/>
      <c r="C449" s="26">
        <v>446</v>
      </c>
      <c r="D449" s="27" t="str">
        <f>IFERROR(VLOOKUP($A449&amp;"-"&amp;[1]★回答入力シート!$F449,[1]参照!$K$3:$N$11968,4,0),"")</f>
        <v/>
      </c>
      <c r="E449" s="27" t="s">
        <v>39</v>
      </c>
      <c r="F449" s="28"/>
      <c r="G449" s="27" t="s">
        <v>40</v>
      </c>
      <c r="H449" s="28"/>
      <c r="I449" s="27" t="s">
        <v>41</v>
      </c>
      <c r="J449" s="27" t="s">
        <v>39</v>
      </c>
      <c r="K449" s="28"/>
      <c r="L449" s="27" t="s">
        <v>40</v>
      </c>
      <c r="M449" s="28"/>
      <c r="N449" s="27" t="s">
        <v>41</v>
      </c>
      <c r="O449" s="28"/>
      <c r="P449" s="29" t="str">
        <f>IF(D449="","",IF(VLOOKUP($D449,[1]参照!$N$3:$O$11968,2,0)=0,"",VLOOKUP($D449,[1]参照!$N$3:$O$11968,2,0)))</f>
        <v/>
      </c>
      <c r="Q449" s="28"/>
      <c r="R449" s="28"/>
      <c r="S449" s="25"/>
      <c r="T449" s="25"/>
      <c r="U449" s="30" t="str">
        <f>IF(ISERROR(VLOOKUP($O449&amp;$Q449&amp;$R449,[1]参照!$BH$3:$BS$27,3,0)),"",IF(VLOOKUP($O449&amp;$Q449&amp;$R449,[1]参照!$BH$3:$BS$27,3,0)=0,"",VLOOKUP($O449&amp;$Q449&amp;$R449,[1]参照!$BH$3:$BS$27,3,0)))</f>
        <v/>
      </c>
      <c r="V449" s="31"/>
      <c r="W449" s="32"/>
      <c r="X449" s="30" t="str">
        <f>IF(ISERROR(VLOOKUP($O449&amp;$Q449&amp;$R449,[1]参照!$BH$3:$BS$27,8,0)),"",IF(VLOOKUP($O449&amp;$Q449&amp;$R449,[1]参照!$BH$3:$BS$27,8,0)=0,"",VLOOKUP($O449&amp;$Q449&amp;$R449,[1]参照!$BH$3:$BS$27,8,0)))</f>
        <v/>
      </c>
      <c r="Y449" s="30" t="str">
        <f>IF(ISERROR(VLOOKUP($O449&amp;$Q449&amp;$R449,[1]参照!$BH$3:$BS$27,4,0)),"",IF(VLOOKUP($O449&amp;$Q449&amp;$R449,[1]参照!$BH$3:$BS$27,4,0)=0,"",VLOOKUP($O449&amp;$Q449&amp;$R449,[1]参照!$BH$3:$BS$27,4,0)))</f>
        <v/>
      </c>
      <c r="Z449" s="31"/>
      <c r="AA449" s="32"/>
      <c r="AB449" s="30" t="str">
        <f>IF(ISERROR(VLOOKUP($O449&amp;$Q449&amp;$R449,[1]参照!$BH$3:$BS$27,9,0)),"",IF(VLOOKUP($O449&amp;$Q449&amp;$R449,[1]参照!$BH$3:$BS$27,9,0)=0,"",VLOOKUP($O449&amp;$Q449&amp;$R449,[1]参照!$BH$3:$BS$27,9,0)))</f>
        <v/>
      </c>
      <c r="AC449" s="30" t="str">
        <f>IF(ISERROR(VLOOKUP($O449&amp;$Q449&amp;$R449,[1]参照!$BH$3:$BS$27,5,0)),"",IF(VLOOKUP($O449&amp;$Q449&amp;$R449,[1]参照!$BH$3:$BS$27,5,0)=0,"",VLOOKUP($O449&amp;$Q449&amp;$R449,[1]参照!$BH$3:$BS$27,5,0)))</f>
        <v/>
      </c>
      <c r="AD449" s="31"/>
      <c r="AE449" s="32"/>
      <c r="AF449" s="30" t="str">
        <f>IF(ISERROR(VLOOKUP($O449&amp;$Q449&amp;$R449,[1]参照!$BH$3:$BS$27,10,0)),"",IF(VLOOKUP($O449&amp;$Q449&amp;$R449,[1]参照!$BH$3:$BS$27,10,0)=0,"",VLOOKUP($O449&amp;$Q449&amp;$R449,[1]参照!$BH$3:$BS$27,10,0)))</f>
        <v/>
      </c>
      <c r="AG449" s="30" t="str">
        <f>IF(ISERROR(VLOOKUP($O449&amp;$Q449&amp;$R449,[1]参照!$BH$3:$BS$27,6,0)),"",IF(VLOOKUP($O449&amp;$Q449&amp;$R449,[1]参照!$BH$3:$BS$27,6,0)=0,"",VLOOKUP($O449&amp;$Q449&amp;$R449,[1]参照!$BH$3:$BS$27,6,0)))</f>
        <v/>
      </c>
      <c r="AH449" s="31"/>
      <c r="AI449" s="32"/>
      <c r="AJ449" s="30" t="str">
        <f>IF(ISERROR(VLOOKUP($O449&amp;$Q449&amp;$R449,[1]参照!$BH$3:$BS$27,11,0)),"",IF(VLOOKUP($O449&amp;$Q449&amp;$R449,[1]参照!$BH$3:$BS$27,11,0)=0,"",VLOOKUP($O449&amp;$Q449&amp;$R449,[1]参照!$BH$3:$BS$27,11,0)))</f>
        <v/>
      </c>
      <c r="AK449" s="30" t="str">
        <f>IF(ISERROR(VLOOKUP($O449&amp;$Q449&amp;$R449,[1]参照!$BH$3:$BS$27,7,0)),"",IF(VLOOKUP($O449&amp;$Q449&amp;$R449,[1]参照!$BH$3:$BS$27,7,0)=0,"",VLOOKUP($O449&amp;$Q449&amp;$R449,[1]参照!$BH$3:$BS$27,7,0)))</f>
        <v/>
      </c>
      <c r="AL449" s="31"/>
      <c r="AM449" s="32"/>
      <c r="AN449" s="30" t="str">
        <f>IF(ISERROR(VLOOKUP($O449&amp;$Q449&amp;$R449,[1]参照!$BH$3:$BS$27,12,0)),"",IF(VLOOKUP($O449&amp;$Q449&amp;$R449,[1]参照!$BH$3:$BS$27,12,0)=0,"",VLOOKUP($O449&amp;$Q449&amp;$R449,[1]参照!$BH$3:$BS$27,12,0)))</f>
        <v/>
      </c>
      <c r="AO449" s="33"/>
      <c r="AP449" s="34"/>
    </row>
    <row r="450" spans="1:42" ht="21.75" customHeight="1">
      <c r="A450" s="24" t="str">
        <f>[1]表紙!$H$11</f>
        <v>28365</v>
      </c>
      <c r="B450" s="25"/>
      <c r="C450" s="26">
        <v>447</v>
      </c>
      <c r="D450" s="27" t="str">
        <f>IFERROR(VLOOKUP($A450&amp;"-"&amp;[1]★回答入力シート!$F450,[1]参照!$K$3:$N$11968,4,0),"")</f>
        <v/>
      </c>
      <c r="E450" s="27" t="s">
        <v>39</v>
      </c>
      <c r="F450" s="28"/>
      <c r="G450" s="27" t="s">
        <v>40</v>
      </c>
      <c r="H450" s="28"/>
      <c r="I450" s="27" t="s">
        <v>41</v>
      </c>
      <c r="J450" s="27" t="s">
        <v>39</v>
      </c>
      <c r="K450" s="28"/>
      <c r="L450" s="27" t="s">
        <v>40</v>
      </c>
      <c r="M450" s="28"/>
      <c r="N450" s="27" t="s">
        <v>41</v>
      </c>
      <c r="O450" s="28"/>
      <c r="P450" s="29" t="str">
        <f>IF(D450="","",IF(VLOOKUP($D450,[1]参照!$N$3:$O$11968,2,0)=0,"",VLOOKUP($D450,[1]参照!$N$3:$O$11968,2,0)))</f>
        <v/>
      </c>
      <c r="Q450" s="28"/>
      <c r="R450" s="28"/>
      <c r="S450" s="25"/>
      <c r="T450" s="25"/>
      <c r="U450" s="30" t="str">
        <f>IF(ISERROR(VLOOKUP($O450&amp;$Q450&amp;$R450,[1]参照!$BH$3:$BS$27,3,0)),"",IF(VLOOKUP($O450&amp;$Q450&amp;$R450,[1]参照!$BH$3:$BS$27,3,0)=0,"",VLOOKUP($O450&amp;$Q450&amp;$R450,[1]参照!$BH$3:$BS$27,3,0)))</f>
        <v/>
      </c>
      <c r="V450" s="31"/>
      <c r="W450" s="32"/>
      <c r="X450" s="30" t="str">
        <f>IF(ISERROR(VLOOKUP($O450&amp;$Q450&amp;$R450,[1]参照!$BH$3:$BS$27,8,0)),"",IF(VLOOKUP($O450&amp;$Q450&amp;$R450,[1]参照!$BH$3:$BS$27,8,0)=0,"",VLOOKUP($O450&amp;$Q450&amp;$R450,[1]参照!$BH$3:$BS$27,8,0)))</f>
        <v/>
      </c>
      <c r="Y450" s="30" t="str">
        <f>IF(ISERROR(VLOOKUP($O450&amp;$Q450&amp;$R450,[1]参照!$BH$3:$BS$27,4,0)),"",IF(VLOOKUP($O450&amp;$Q450&amp;$R450,[1]参照!$BH$3:$BS$27,4,0)=0,"",VLOOKUP($O450&amp;$Q450&amp;$R450,[1]参照!$BH$3:$BS$27,4,0)))</f>
        <v/>
      </c>
      <c r="Z450" s="31"/>
      <c r="AA450" s="32"/>
      <c r="AB450" s="30" t="str">
        <f>IF(ISERROR(VLOOKUP($O450&amp;$Q450&amp;$R450,[1]参照!$BH$3:$BS$27,9,0)),"",IF(VLOOKUP($O450&amp;$Q450&amp;$R450,[1]参照!$BH$3:$BS$27,9,0)=0,"",VLOOKUP($O450&amp;$Q450&amp;$R450,[1]参照!$BH$3:$BS$27,9,0)))</f>
        <v/>
      </c>
      <c r="AC450" s="30" t="str">
        <f>IF(ISERROR(VLOOKUP($O450&amp;$Q450&amp;$R450,[1]参照!$BH$3:$BS$27,5,0)),"",IF(VLOOKUP($O450&amp;$Q450&amp;$R450,[1]参照!$BH$3:$BS$27,5,0)=0,"",VLOOKUP($O450&amp;$Q450&amp;$R450,[1]参照!$BH$3:$BS$27,5,0)))</f>
        <v/>
      </c>
      <c r="AD450" s="31"/>
      <c r="AE450" s="32"/>
      <c r="AF450" s="30" t="str">
        <f>IF(ISERROR(VLOOKUP($O450&amp;$Q450&amp;$R450,[1]参照!$BH$3:$BS$27,10,0)),"",IF(VLOOKUP($O450&amp;$Q450&amp;$R450,[1]参照!$BH$3:$BS$27,10,0)=0,"",VLOOKUP($O450&amp;$Q450&amp;$R450,[1]参照!$BH$3:$BS$27,10,0)))</f>
        <v/>
      </c>
      <c r="AG450" s="30" t="str">
        <f>IF(ISERROR(VLOOKUP($O450&amp;$Q450&amp;$R450,[1]参照!$BH$3:$BS$27,6,0)),"",IF(VLOOKUP($O450&amp;$Q450&amp;$R450,[1]参照!$BH$3:$BS$27,6,0)=0,"",VLOOKUP($O450&amp;$Q450&amp;$R450,[1]参照!$BH$3:$BS$27,6,0)))</f>
        <v/>
      </c>
      <c r="AH450" s="31"/>
      <c r="AI450" s="32"/>
      <c r="AJ450" s="30" t="str">
        <f>IF(ISERROR(VLOOKUP($O450&amp;$Q450&amp;$R450,[1]参照!$BH$3:$BS$27,11,0)),"",IF(VLOOKUP($O450&amp;$Q450&amp;$R450,[1]参照!$BH$3:$BS$27,11,0)=0,"",VLOOKUP($O450&amp;$Q450&amp;$R450,[1]参照!$BH$3:$BS$27,11,0)))</f>
        <v/>
      </c>
      <c r="AK450" s="30" t="str">
        <f>IF(ISERROR(VLOOKUP($O450&amp;$Q450&amp;$R450,[1]参照!$BH$3:$BS$27,7,0)),"",IF(VLOOKUP($O450&amp;$Q450&amp;$R450,[1]参照!$BH$3:$BS$27,7,0)=0,"",VLOOKUP($O450&amp;$Q450&amp;$R450,[1]参照!$BH$3:$BS$27,7,0)))</f>
        <v/>
      </c>
      <c r="AL450" s="31"/>
      <c r="AM450" s="32"/>
      <c r="AN450" s="30" t="str">
        <f>IF(ISERROR(VLOOKUP($O450&amp;$Q450&amp;$R450,[1]参照!$BH$3:$BS$27,12,0)),"",IF(VLOOKUP($O450&amp;$Q450&amp;$R450,[1]参照!$BH$3:$BS$27,12,0)=0,"",VLOOKUP($O450&amp;$Q450&amp;$R450,[1]参照!$BH$3:$BS$27,12,0)))</f>
        <v/>
      </c>
      <c r="AO450" s="33"/>
      <c r="AP450" s="34"/>
    </row>
    <row r="451" spans="1:42" ht="21.75" customHeight="1">
      <c r="A451" s="24" t="str">
        <f>[1]表紙!$H$11</f>
        <v>28365</v>
      </c>
      <c r="B451" s="25"/>
      <c r="C451" s="26">
        <v>448</v>
      </c>
      <c r="D451" s="27" t="str">
        <f>IFERROR(VLOOKUP($A451&amp;"-"&amp;[1]★回答入力シート!$F451,[1]参照!$K$3:$N$11968,4,0),"")</f>
        <v/>
      </c>
      <c r="E451" s="27" t="s">
        <v>39</v>
      </c>
      <c r="F451" s="28"/>
      <c r="G451" s="27" t="s">
        <v>40</v>
      </c>
      <c r="H451" s="28"/>
      <c r="I451" s="27" t="s">
        <v>41</v>
      </c>
      <c r="J451" s="27" t="s">
        <v>39</v>
      </c>
      <c r="K451" s="28"/>
      <c r="L451" s="27" t="s">
        <v>40</v>
      </c>
      <c r="M451" s="28"/>
      <c r="N451" s="27" t="s">
        <v>41</v>
      </c>
      <c r="O451" s="28"/>
      <c r="P451" s="29" t="str">
        <f>IF(D451="","",IF(VLOOKUP($D451,[1]参照!$N$3:$O$11968,2,0)=0,"",VLOOKUP($D451,[1]参照!$N$3:$O$11968,2,0)))</f>
        <v/>
      </c>
      <c r="Q451" s="28"/>
      <c r="R451" s="28"/>
      <c r="S451" s="25"/>
      <c r="T451" s="25"/>
      <c r="U451" s="30" t="str">
        <f>IF(ISERROR(VLOOKUP($O451&amp;$Q451&amp;$R451,[1]参照!$BH$3:$BS$27,3,0)),"",IF(VLOOKUP($O451&amp;$Q451&amp;$R451,[1]参照!$BH$3:$BS$27,3,0)=0,"",VLOOKUP($O451&amp;$Q451&amp;$R451,[1]参照!$BH$3:$BS$27,3,0)))</f>
        <v/>
      </c>
      <c r="V451" s="31"/>
      <c r="W451" s="32"/>
      <c r="X451" s="30" t="str">
        <f>IF(ISERROR(VLOOKUP($O451&amp;$Q451&amp;$R451,[1]参照!$BH$3:$BS$27,8,0)),"",IF(VLOOKUP($O451&amp;$Q451&amp;$R451,[1]参照!$BH$3:$BS$27,8,0)=0,"",VLOOKUP($O451&amp;$Q451&amp;$R451,[1]参照!$BH$3:$BS$27,8,0)))</f>
        <v/>
      </c>
      <c r="Y451" s="30" t="str">
        <f>IF(ISERROR(VLOOKUP($O451&amp;$Q451&amp;$R451,[1]参照!$BH$3:$BS$27,4,0)),"",IF(VLOOKUP($O451&amp;$Q451&amp;$R451,[1]参照!$BH$3:$BS$27,4,0)=0,"",VLOOKUP($O451&amp;$Q451&amp;$R451,[1]参照!$BH$3:$BS$27,4,0)))</f>
        <v/>
      </c>
      <c r="Z451" s="31"/>
      <c r="AA451" s="32"/>
      <c r="AB451" s="30" t="str">
        <f>IF(ISERROR(VLOOKUP($O451&amp;$Q451&amp;$R451,[1]参照!$BH$3:$BS$27,9,0)),"",IF(VLOOKUP($O451&amp;$Q451&amp;$R451,[1]参照!$BH$3:$BS$27,9,0)=0,"",VLOOKUP($O451&amp;$Q451&amp;$R451,[1]参照!$BH$3:$BS$27,9,0)))</f>
        <v/>
      </c>
      <c r="AC451" s="30" t="str">
        <f>IF(ISERROR(VLOOKUP($O451&amp;$Q451&amp;$R451,[1]参照!$BH$3:$BS$27,5,0)),"",IF(VLOOKUP($O451&amp;$Q451&amp;$R451,[1]参照!$BH$3:$BS$27,5,0)=0,"",VLOOKUP($O451&amp;$Q451&amp;$R451,[1]参照!$BH$3:$BS$27,5,0)))</f>
        <v/>
      </c>
      <c r="AD451" s="31"/>
      <c r="AE451" s="32"/>
      <c r="AF451" s="30" t="str">
        <f>IF(ISERROR(VLOOKUP($O451&amp;$Q451&amp;$R451,[1]参照!$BH$3:$BS$27,10,0)),"",IF(VLOOKUP($O451&amp;$Q451&amp;$R451,[1]参照!$BH$3:$BS$27,10,0)=0,"",VLOOKUP($O451&amp;$Q451&amp;$R451,[1]参照!$BH$3:$BS$27,10,0)))</f>
        <v/>
      </c>
      <c r="AG451" s="30" t="str">
        <f>IF(ISERROR(VLOOKUP($O451&amp;$Q451&amp;$R451,[1]参照!$BH$3:$BS$27,6,0)),"",IF(VLOOKUP($O451&amp;$Q451&amp;$R451,[1]参照!$BH$3:$BS$27,6,0)=0,"",VLOOKUP($O451&amp;$Q451&amp;$R451,[1]参照!$BH$3:$BS$27,6,0)))</f>
        <v/>
      </c>
      <c r="AH451" s="31"/>
      <c r="AI451" s="32"/>
      <c r="AJ451" s="30" t="str">
        <f>IF(ISERROR(VLOOKUP($O451&amp;$Q451&amp;$R451,[1]参照!$BH$3:$BS$27,11,0)),"",IF(VLOOKUP($O451&amp;$Q451&amp;$R451,[1]参照!$BH$3:$BS$27,11,0)=0,"",VLOOKUP($O451&amp;$Q451&amp;$R451,[1]参照!$BH$3:$BS$27,11,0)))</f>
        <v/>
      </c>
      <c r="AK451" s="30" t="str">
        <f>IF(ISERROR(VLOOKUP($O451&amp;$Q451&amp;$R451,[1]参照!$BH$3:$BS$27,7,0)),"",IF(VLOOKUP($O451&amp;$Q451&amp;$R451,[1]参照!$BH$3:$BS$27,7,0)=0,"",VLOOKUP($O451&amp;$Q451&amp;$R451,[1]参照!$BH$3:$BS$27,7,0)))</f>
        <v/>
      </c>
      <c r="AL451" s="31"/>
      <c r="AM451" s="32"/>
      <c r="AN451" s="30" t="str">
        <f>IF(ISERROR(VLOOKUP($O451&amp;$Q451&amp;$R451,[1]参照!$BH$3:$BS$27,12,0)),"",IF(VLOOKUP($O451&amp;$Q451&amp;$R451,[1]参照!$BH$3:$BS$27,12,0)=0,"",VLOOKUP($O451&amp;$Q451&amp;$R451,[1]参照!$BH$3:$BS$27,12,0)))</f>
        <v/>
      </c>
      <c r="AO451" s="33"/>
      <c r="AP451" s="34"/>
    </row>
    <row r="452" spans="1:42" ht="21.75" customHeight="1">
      <c r="A452" s="24" t="str">
        <f>[1]表紙!$H$11</f>
        <v>28365</v>
      </c>
      <c r="B452" s="25"/>
      <c r="C452" s="26">
        <v>449</v>
      </c>
      <c r="D452" s="27" t="str">
        <f>IFERROR(VLOOKUP($A452&amp;"-"&amp;[1]★回答入力シート!$F452,[1]参照!$K$3:$N$11968,4,0),"")</f>
        <v/>
      </c>
      <c r="E452" s="27" t="s">
        <v>39</v>
      </c>
      <c r="F452" s="28"/>
      <c r="G452" s="27" t="s">
        <v>40</v>
      </c>
      <c r="H452" s="28"/>
      <c r="I452" s="27" t="s">
        <v>41</v>
      </c>
      <c r="J452" s="27" t="s">
        <v>39</v>
      </c>
      <c r="K452" s="28"/>
      <c r="L452" s="27" t="s">
        <v>40</v>
      </c>
      <c r="M452" s="28"/>
      <c r="N452" s="27" t="s">
        <v>41</v>
      </c>
      <c r="O452" s="28"/>
      <c r="P452" s="29" t="str">
        <f>IF(D452="","",IF(VLOOKUP($D452,[1]参照!$N$3:$O$11968,2,0)=0,"",VLOOKUP($D452,[1]参照!$N$3:$O$11968,2,0)))</f>
        <v/>
      </c>
      <c r="Q452" s="28"/>
      <c r="R452" s="28"/>
      <c r="S452" s="25"/>
      <c r="T452" s="25"/>
      <c r="U452" s="30" t="str">
        <f>IF(ISERROR(VLOOKUP($O452&amp;$Q452&amp;$R452,[1]参照!$BH$3:$BS$27,3,0)),"",IF(VLOOKUP($O452&amp;$Q452&amp;$R452,[1]参照!$BH$3:$BS$27,3,0)=0,"",VLOOKUP($O452&amp;$Q452&amp;$R452,[1]参照!$BH$3:$BS$27,3,0)))</f>
        <v/>
      </c>
      <c r="V452" s="31"/>
      <c r="W452" s="32"/>
      <c r="X452" s="30" t="str">
        <f>IF(ISERROR(VLOOKUP($O452&amp;$Q452&amp;$R452,[1]参照!$BH$3:$BS$27,8,0)),"",IF(VLOOKUP($O452&amp;$Q452&amp;$R452,[1]参照!$BH$3:$BS$27,8,0)=0,"",VLOOKUP($O452&amp;$Q452&amp;$R452,[1]参照!$BH$3:$BS$27,8,0)))</f>
        <v/>
      </c>
      <c r="Y452" s="30" t="str">
        <f>IF(ISERROR(VLOOKUP($O452&amp;$Q452&amp;$R452,[1]参照!$BH$3:$BS$27,4,0)),"",IF(VLOOKUP($O452&amp;$Q452&amp;$R452,[1]参照!$BH$3:$BS$27,4,0)=0,"",VLOOKUP($O452&amp;$Q452&amp;$R452,[1]参照!$BH$3:$BS$27,4,0)))</f>
        <v/>
      </c>
      <c r="Z452" s="31"/>
      <c r="AA452" s="32"/>
      <c r="AB452" s="30" t="str">
        <f>IF(ISERROR(VLOOKUP($O452&amp;$Q452&amp;$R452,[1]参照!$BH$3:$BS$27,9,0)),"",IF(VLOOKUP($O452&amp;$Q452&amp;$R452,[1]参照!$BH$3:$BS$27,9,0)=0,"",VLOOKUP($O452&amp;$Q452&amp;$R452,[1]参照!$BH$3:$BS$27,9,0)))</f>
        <v/>
      </c>
      <c r="AC452" s="30" t="str">
        <f>IF(ISERROR(VLOOKUP($O452&amp;$Q452&amp;$R452,[1]参照!$BH$3:$BS$27,5,0)),"",IF(VLOOKUP($O452&amp;$Q452&amp;$R452,[1]参照!$BH$3:$BS$27,5,0)=0,"",VLOOKUP($O452&amp;$Q452&amp;$R452,[1]参照!$BH$3:$BS$27,5,0)))</f>
        <v/>
      </c>
      <c r="AD452" s="31"/>
      <c r="AE452" s="32"/>
      <c r="AF452" s="30" t="str">
        <f>IF(ISERROR(VLOOKUP($O452&amp;$Q452&amp;$R452,[1]参照!$BH$3:$BS$27,10,0)),"",IF(VLOOKUP($O452&amp;$Q452&amp;$R452,[1]参照!$BH$3:$BS$27,10,0)=0,"",VLOOKUP($O452&amp;$Q452&amp;$R452,[1]参照!$BH$3:$BS$27,10,0)))</f>
        <v/>
      </c>
      <c r="AG452" s="30" t="str">
        <f>IF(ISERROR(VLOOKUP($O452&amp;$Q452&amp;$R452,[1]参照!$BH$3:$BS$27,6,0)),"",IF(VLOOKUP($O452&amp;$Q452&amp;$R452,[1]参照!$BH$3:$BS$27,6,0)=0,"",VLOOKUP($O452&amp;$Q452&amp;$R452,[1]参照!$BH$3:$BS$27,6,0)))</f>
        <v/>
      </c>
      <c r="AH452" s="31"/>
      <c r="AI452" s="32"/>
      <c r="AJ452" s="30" t="str">
        <f>IF(ISERROR(VLOOKUP($O452&amp;$Q452&amp;$R452,[1]参照!$BH$3:$BS$27,11,0)),"",IF(VLOOKUP($O452&amp;$Q452&amp;$R452,[1]参照!$BH$3:$BS$27,11,0)=0,"",VLOOKUP($O452&amp;$Q452&amp;$R452,[1]参照!$BH$3:$BS$27,11,0)))</f>
        <v/>
      </c>
      <c r="AK452" s="30" t="str">
        <f>IF(ISERROR(VLOOKUP($O452&amp;$Q452&amp;$R452,[1]参照!$BH$3:$BS$27,7,0)),"",IF(VLOOKUP($O452&amp;$Q452&amp;$R452,[1]参照!$BH$3:$BS$27,7,0)=0,"",VLOOKUP($O452&amp;$Q452&amp;$R452,[1]参照!$BH$3:$BS$27,7,0)))</f>
        <v/>
      </c>
      <c r="AL452" s="31"/>
      <c r="AM452" s="32"/>
      <c r="AN452" s="30" t="str">
        <f>IF(ISERROR(VLOOKUP($O452&amp;$Q452&amp;$R452,[1]参照!$BH$3:$BS$27,12,0)),"",IF(VLOOKUP($O452&amp;$Q452&amp;$R452,[1]参照!$BH$3:$BS$27,12,0)=0,"",VLOOKUP($O452&amp;$Q452&amp;$R452,[1]参照!$BH$3:$BS$27,12,0)))</f>
        <v/>
      </c>
      <c r="AO452" s="33"/>
      <c r="AP452" s="34"/>
    </row>
    <row r="453" spans="1:42" ht="21.75" customHeight="1">
      <c r="A453" s="24" t="str">
        <f>[1]表紙!$H$11</f>
        <v>28365</v>
      </c>
      <c r="B453" s="25"/>
      <c r="C453" s="26">
        <v>450</v>
      </c>
      <c r="D453" s="27" t="str">
        <f>IFERROR(VLOOKUP($A453&amp;"-"&amp;[1]★回答入力シート!$F453,[1]参照!$K$3:$N$11968,4,0),"")</f>
        <v/>
      </c>
      <c r="E453" s="27" t="s">
        <v>39</v>
      </c>
      <c r="F453" s="28"/>
      <c r="G453" s="27" t="s">
        <v>40</v>
      </c>
      <c r="H453" s="28"/>
      <c r="I453" s="27" t="s">
        <v>41</v>
      </c>
      <c r="J453" s="27" t="s">
        <v>39</v>
      </c>
      <c r="K453" s="28"/>
      <c r="L453" s="27" t="s">
        <v>40</v>
      </c>
      <c r="M453" s="28"/>
      <c r="N453" s="27" t="s">
        <v>41</v>
      </c>
      <c r="O453" s="28"/>
      <c r="P453" s="29" t="str">
        <f>IF(D453="","",IF(VLOOKUP($D453,[1]参照!$N$3:$O$11968,2,0)=0,"",VLOOKUP($D453,[1]参照!$N$3:$O$11968,2,0)))</f>
        <v/>
      </c>
      <c r="Q453" s="28"/>
      <c r="R453" s="28"/>
      <c r="S453" s="25"/>
      <c r="T453" s="25"/>
      <c r="U453" s="30" t="str">
        <f>IF(ISERROR(VLOOKUP($O453&amp;$Q453&amp;$R453,[1]参照!$BH$3:$BS$27,3,0)),"",IF(VLOOKUP($O453&amp;$Q453&amp;$R453,[1]参照!$BH$3:$BS$27,3,0)=0,"",VLOOKUP($O453&amp;$Q453&amp;$R453,[1]参照!$BH$3:$BS$27,3,0)))</f>
        <v/>
      </c>
      <c r="V453" s="31"/>
      <c r="W453" s="32"/>
      <c r="X453" s="30" t="str">
        <f>IF(ISERROR(VLOOKUP($O453&amp;$Q453&amp;$R453,[1]参照!$BH$3:$BS$27,8,0)),"",IF(VLOOKUP($O453&amp;$Q453&amp;$R453,[1]参照!$BH$3:$BS$27,8,0)=0,"",VLOOKUP($O453&amp;$Q453&amp;$R453,[1]参照!$BH$3:$BS$27,8,0)))</f>
        <v/>
      </c>
      <c r="Y453" s="30" t="str">
        <f>IF(ISERROR(VLOOKUP($O453&amp;$Q453&amp;$R453,[1]参照!$BH$3:$BS$27,4,0)),"",IF(VLOOKUP($O453&amp;$Q453&amp;$R453,[1]参照!$BH$3:$BS$27,4,0)=0,"",VLOOKUP($O453&amp;$Q453&amp;$R453,[1]参照!$BH$3:$BS$27,4,0)))</f>
        <v/>
      </c>
      <c r="Z453" s="31"/>
      <c r="AA453" s="32"/>
      <c r="AB453" s="30" t="str">
        <f>IF(ISERROR(VLOOKUP($O453&amp;$Q453&amp;$R453,[1]参照!$BH$3:$BS$27,9,0)),"",IF(VLOOKUP($O453&amp;$Q453&amp;$R453,[1]参照!$BH$3:$BS$27,9,0)=0,"",VLOOKUP($O453&amp;$Q453&amp;$R453,[1]参照!$BH$3:$BS$27,9,0)))</f>
        <v/>
      </c>
      <c r="AC453" s="30" t="str">
        <f>IF(ISERROR(VLOOKUP($O453&amp;$Q453&amp;$R453,[1]参照!$BH$3:$BS$27,5,0)),"",IF(VLOOKUP($O453&amp;$Q453&amp;$R453,[1]参照!$BH$3:$BS$27,5,0)=0,"",VLOOKUP($O453&amp;$Q453&amp;$R453,[1]参照!$BH$3:$BS$27,5,0)))</f>
        <v/>
      </c>
      <c r="AD453" s="31"/>
      <c r="AE453" s="32"/>
      <c r="AF453" s="30" t="str">
        <f>IF(ISERROR(VLOOKUP($O453&amp;$Q453&amp;$R453,[1]参照!$BH$3:$BS$27,10,0)),"",IF(VLOOKUP($O453&amp;$Q453&amp;$R453,[1]参照!$BH$3:$BS$27,10,0)=0,"",VLOOKUP($O453&amp;$Q453&amp;$R453,[1]参照!$BH$3:$BS$27,10,0)))</f>
        <v/>
      </c>
      <c r="AG453" s="30" t="str">
        <f>IF(ISERROR(VLOOKUP($O453&amp;$Q453&amp;$R453,[1]参照!$BH$3:$BS$27,6,0)),"",IF(VLOOKUP($O453&amp;$Q453&amp;$R453,[1]参照!$BH$3:$BS$27,6,0)=0,"",VLOOKUP($O453&amp;$Q453&amp;$R453,[1]参照!$BH$3:$BS$27,6,0)))</f>
        <v/>
      </c>
      <c r="AH453" s="31"/>
      <c r="AI453" s="32"/>
      <c r="AJ453" s="30" t="str">
        <f>IF(ISERROR(VLOOKUP($O453&amp;$Q453&amp;$R453,[1]参照!$BH$3:$BS$27,11,0)),"",IF(VLOOKUP($O453&amp;$Q453&amp;$R453,[1]参照!$BH$3:$BS$27,11,0)=0,"",VLOOKUP($O453&amp;$Q453&amp;$R453,[1]参照!$BH$3:$BS$27,11,0)))</f>
        <v/>
      </c>
      <c r="AK453" s="30" t="str">
        <f>IF(ISERROR(VLOOKUP($O453&amp;$Q453&amp;$R453,[1]参照!$BH$3:$BS$27,7,0)),"",IF(VLOOKUP($O453&amp;$Q453&amp;$R453,[1]参照!$BH$3:$BS$27,7,0)=0,"",VLOOKUP($O453&amp;$Q453&amp;$R453,[1]参照!$BH$3:$BS$27,7,0)))</f>
        <v/>
      </c>
      <c r="AL453" s="31"/>
      <c r="AM453" s="32"/>
      <c r="AN453" s="30" t="str">
        <f>IF(ISERROR(VLOOKUP($O453&amp;$Q453&amp;$R453,[1]参照!$BH$3:$BS$27,12,0)),"",IF(VLOOKUP($O453&amp;$Q453&amp;$R453,[1]参照!$BH$3:$BS$27,12,0)=0,"",VLOOKUP($O453&amp;$Q453&amp;$R453,[1]参照!$BH$3:$BS$27,12,0)))</f>
        <v/>
      </c>
      <c r="AO453" s="33"/>
      <c r="AP453" s="34"/>
    </row>
    <row r="454" spans="1:42" ht="21.75" customHeight="1">
      <c r="A454" s="24" t="str">
        <f>[1]表紙!$H$11</f>
        <v>28365</v>
      </c>
      <c r="B454" s="25"/>
      <c r="C454" s="26">
        <v>451</v>
      </c>
      <c r="D454" s="27" t="str">
        <f>IFERROR(VLOOKUP($A454&amp;"-"&amp;[1]★回答入力シート!$F454,[1]参照!$K$3:$N$11968,4,0),"")</f>
        <v/>
      </c>
      <c r="E454" s="27" t="s">
        <v>39</v>
      </c>
      <c r="F454" s="28"/>
      <c r="G454" s="27" t="s">
        <v>40</v>
      </c>
      <c r="H454" s="28"/>
      <c r="I454" s="27" t="s">
        <v>41</v>
      </c>
      <c r="J454" s="27" t="s">
        <v>39</v>
      </c>
      <c r="K454" s="28"/>
      <c r="L454" s="27" t="s">
        <v>40</v>
      </c>
      <c r="M454" s="28"/>
      <c r="N454" s="27" t="s">
        <v>41</v>
      </c>
      <c r="O454" s="28"/>
      <c r="P454" s="29" t="str">
        <f>IF(D454="","",IF(VLOOKUP($D454,[1]参照!$N$3:$O$11968,2,0)=0,"",VLOOKUP($D454,[1]参照!$N$3:$O$11968,2,0)))</f>
        <v/>
      </c>
      <c r="Q454" s="28"/>
      <c r="R454" s="28"/>
      <c r="S454" s="25"/>
      <c r="T454" s="25"/>
      <c r="U454" s="30" t="str">
        <f>IF(ISERROR(VLOOKUP($O454&amp;$Q454&amp;$R454,[1]参照!$BH$3:$BS$27,3,0)),"",IF(VLOOKUP($O454&amp;$Q454&amp;$R454,[1]参照!$BH$3:$BS$27,3,0)=0,"",VLOOKUP($O454&amp;$Q454&amp;$R454,[1]参照!$BH$3:$BS$27,3,0)))</f>
        <v/>
      </c>
      <c r="V454" s="31"/>
      <c r="W454" s="32"/>
      <c r="X454" s="30" t="str">
        <f>IF(ISERROR(VLOOKUP($O454&amp;$Q454&amp;$R454,[1]参照!$BH$3:$BS$27,8,0)),"",IF(VLOOKUP($O454&amp;$Q454&amp;$R454,[1]参照!$BH$3:$BS$27,8,0)=0,"",VLOOKUP($O454&amp;$Q454&amp;$R454,[1]参照!$BH$3:$BS$27,8,0)))</f>
        <v/>
      </c>
      <c r="Y454" s="30" t="str">
        <f>IF(ISERROR(VLOOKUP($O454&amp;$Q454&amp;$R454,[1]参照!$BH$3:$BS$27,4,0)),"",IF(VLOOKUP($O454&amp;$Q454&amp;$R454,[1]参照!$BH$3:$BS$27,4,0)=0,"",VLOOKUP($O454&amp;$Q454&amp;$R454,[1]参照!$BH$3:$BS$27,4,0)))</f>
        <v/>
      </c>
      <c r="Z454" s="31"/>
      <c r="AA454" s="32"/>
      <c r="AB454" s="30" t="str">
        <f>IF(ISERROR(VLOOKUP($O454&amp;$Q454&amp;$R454,[1]参照!$BH$3:$BS$27,9,0)),"",IF(VLOOKUP($O454&amp;$Q454&amp;$R454,[1]参照!$BH$3:$BS$27,9,0)=0,"",VLOOKUP($O454&amp;$Q454&amp;$R454,[1]参照!$BH$3:$BS$27,9,0)))</f>
        <v/>
      </c>
      <c r="AC454" s="30" t="str">
        <f>IF(ISERROR(VLOOKUP($O454&amp;$Q454&amp;$R454,[1]参照!$BH$3:$BS$27,5,0)),"",IF(VLOOKUP($O454&amp;$Q454&amp;$R454,[1]参照!$BH$3:$BS$27,5,0)=0,"",VLOOKUP($O454&amp;$Q454&amp;$R454,[1]参照!$BH$3:$BS$27,5,0)))</f>
        <v/>
      </c>
      <c r="AD454" s="31"/>
      <c r="AE454" s="32"/>
      <c r="AF454" s="30" t="str">
        <f>IF(ISERROR(VLOOKUP($O454&amp;$Q454&amp;$R454,[1]参照!$BH$3:$BS$27,10,0)),"",IF(VLOOKUP($O454&amp;$Q454&amp;$R454,[1]参照!$BH$3:$BS$27,10,0)=0,"",VLOOKUP($O454&amp;$Q454&amp;$R454,[1]参照!$BH$3:$BS$27,10,0)))</f>
        <v/>
      </c>
      <c r="AG454" s="30" t="str">
        <f>IF(ISERROR(VLOOKUP($O454&amp;$Q454&amp;$R454,[1]参照!$BH$3:$BS$27,6,0)),"",IF(VLOOKUP($O454&amp;$Q454&amp;$R454,[1]参照!$BH$3:$BS$27,6,0)=0,"",VLOOKUP($O454&amp;$Q454&amp;$R454,[1]参照!$BH$3:$BS$27,6,0)))</f>
        <v/>
      </c>
      <c r="AH454" s="31"/>
      <c r="AI454" s="32"/>
      <c r="AJ454" s="30" t="str">
        <f>IF(ISERROR(VLOOKUP($O454&amp;$Q454&amp;$R454,[1]参照!$BH$3:$BS$27,11,0)),"",IF(VLOOKUP($O454&amp;$Q454&amp;$R454,[1]参照!$BH$3:$BS$27,11,0)=0,"",VLOOKUP($O454&amp;$Q454&amp;$R454,[1]参照!$BH$3:$BS$27,11,0)))</f>
        <v/>
      </c>
      <c r="AK454" s="30" t="str">
        <f>IF(ISERROR(VLOOKUP($O454&amp;$Q454&amp;$R454,[1]参照!$BH$3:$BS$27,7,0)),"",IF(VLOOKUP($O454&amp;$Q454&amp;$R454,[1]参照!$BH$3:$BS$27,7,0)=0,"",VLOOKUP($O454&amp;$Q454&amp;$R454,[1]参照!$BH$3:$BS$27,7,0)))</f>
        <v/>
      </c>
      <c r="AL454" s="31"/>
      <c r="AM454" s="32"/>
      <c r="AN454" s="30" t="str">
        <f>IF(ISERROR(VLOOKUP($O454&amp;$Q454&amp;$R454,[1]参照!$BH$3:$BS$27,12,0)),"",IF(VLOOKUP($O454&amp;$Q454&amp;$R454,[1]参照!$BH$3:$BS$27,12,0)=0,"",VLOOKUP($O454&amp;$Q454&amp;$R454,[1]参照!$BH$3:$BS$27,12,0)))</f>
        <v/>
      </c>
      <c r="AO454" s="33"/>
      <c r="AP454" s="34"/>
    </row>
    <row r="455" spans="1:42" ht="21.75" customHeight="1">
      <c r="A455" s="24" t="str">
        <f>[1]表紙!$H$11</f>
        <v>28365</v>
      </c>
      <c r="B455" s="25"/>
      <c r="C455" s="26">
        <v>452</v>
      </c>
      <c r="D455" s="27" t="str">
        <f>IFERROR(VLOOKUP($A455&amp;"-"&amp;[1]★回答入力シート!$F455,[1]参照!$K$3:$N$11968,4,0),"")</f>
        <v/>
      </c>
      <c r="E455" s="27" t="s">
        <v>39</v>
      </c>
      <c r="F455" s="28"/>
      <c r="G455" s="27" t="s">
        <v>40</v>
      </c>
      <c r="H455" s="28"/>
      <c r="I455" s="27" t="s">
        <v>41</v>
      </c>
      <c r="J455" s="27" t="s">
        <v>39</v>
      </c>
      <c r="K455" s="28"/>
      <c r="L455" s="27" t="s">
        <v>40</v>
      </c>
      <c r="M455" s="28"/>
      <c r="N455" s="27" t="s">
        <v>41</v>
      </c>
      <c r="O455" s="28"/>
      <c r="P455" s="29" t="str">
        <f>IF(D455="","",IF(VLOOKUP($D455,[1]参照!$N$3:$O$11968,2,0)=0,"",VLOOKUP($D455,[1]参照!$N$3:$O$11968,2,0)))</f>
        <v/>
      </c>
      <c r="Q455" s="28"/>
      <c r="R455" s="28"/>
      <c r="S455" s="25"/>
      <c r="T455" s="25"/>
      <c r="U455" s="30" t="str">
        <f>IF(ISERROR(VLOOKUP($O455&amp;$Q455&amp;$R455,[1]参照!$BH$3:$BS$27,3,0)),"",IF(VLOOKUP($O455&amp;$Q455&amp;$R455,[1]参照!$BH$3:$BS$27,3,0)=0,"",VLOOKUP($O455&amp;$Q455&amp;$R455,[1]参照!$BH$3:$BS$27,3,0)))</f>
        <v/>
      </c>
      <c r="V455" s="31"/>
      <c r="W455" s="32"/>
      <c r="X455" s="30" t="str">
        <f>IF(ISERROR(VLOOKUP($O455&amp;$Q455&amp;$R455,[1]参照!$BH$3:$BS$27,8,0)),"",IF(VLOOKUP($O455&amp;$Q455&amp;$R455,[1]参照!$BH$3:$BS$27,8,0)=0,"",VLOOKUP($O455&amp;$Q455&amp;$R455,[1]参照!$BH$3:$BS$27,8,0)))</f>
        <v/>
      </c>
      <c r="Y455" s="30" t="str">
        <f>IF(ISERROR(VLOOKUP($O455&amp;$Q455&amp;$R455,[1]参照!$BH$3:$BS$27,4,0)),"",IF(VLOOKUP($O455&amp;$Q455&amp;$R455,[1]参照!$BH$3:$BS$27,4,0)=0,"",VLOOKUP($O455&amp;$Q455&amp;$R455,[1]参照!$BH$3:$BS$27,4,0)))</f>
        <v/>
      </c>
      <c r="Z455" s="31"/>
      <c r="AA455" s="32"/>
      <c r="AB455" s="30" t="str">
        <f>IF(ISERROR(VLOOKUP($O455&amp;$Q455&amp;$R455,[1]参照!$BH$3:$BS$27,9,0)),"",IF(VLOOKUP($O455&amp;$Q455&amp;$R455,[1]参照!$BH$3:$BS$27,9,0)=0,"",VLOOKUP($O455&amp;$Q455&amp;$R455,[1]参照!$BH$3:$BS$27,9,0)))</f>
        <v/>
      </c>
      <c r="AC455" s="30" t="str">
        <f>IF(ISERROR(VLOOKUP($O455&amp;$Q455&amp;$R455,[1]参照!$BH$3:$BS$27,5,0)),"",IF(VLOOKUP($O455&amp;$Q455&amp;$R455,[1]参照!$BH$3:$BS$27,5,0)=0,"",VLOOKUP($O455&amp;$Q455&amp;$R455,[1]参照!$BH$3:$BS$27,5,0)))</f>
        <v/>
      </c>
      <c r="AD455" s="31"/>
      <c r="AE455" s="32"/>
      <c r="AF455" s="30" t="str">
        <f>IF(ISERROR(VLOOKUP($O455&amp;$Q455&amp;$R455,[1]参照!$BH$3:$BS$27,10,0)),"",IF(VLOOKUP($O455&amp;$Q455&amp;$R455,[1]参照!$BH$3:$BS$27,10,0)=0,"",VLOOKUP($O455&amp;$Q455&amp;$R455,[1]参照!$BH$3:$BS$27,10,0)))</f>
        <v/>
      </c>
      <c r="AG455" s="30" t="str">
        <f>IF(ISERROR(VLOOKUP($O455&amp;$Q455&amp;$R455,[1]参照!$BH$3:$BS$27,6,0)),"",IF(VLOOKUP($O455&amp;$Q455&amp;$R455,[1]参照!$BH$3:$BS$27,6,0)=0,"",VLOOKUP($O455&amp;$Q455&amp;$R455,[1]参照!$BH$3:$BS$27,6,0)))</f>
        <v/>
      </c>
      <c r="AH455" s="31"/>
      <c r="AI455" s="32"/>
      <c r="AJ455" s="30" t="str">
        <f>IF(ISERROR(VLOOKUP($O455&amp;$Q455&amp;$R455,[1]参照!$BH$3:$BS$27,11,0)),"",IF(VLOOKUP($O455&amp;$Q455&amp;$R455,[1]参照!$BH$3:$BS$27,11,0)=0,"",VLOOKUP($O455&amp;$Q455&amp;$R455,[1]参照!$BH$3:$BS$27,11,0)))</f>
        <v/>
      </c>
      <c r="AK455" s="30" t="str">
        <f>IF(ISERROR(VLOOKUP($O455&amp;$Q455&amp;$R455,[1]参照!$BH$3:$BS$27,7,0)),"",IF(VLOOKUP($O455&amp;$Q455&amp;$R455,[1]参照!$BH$3:$BS$27,7,0)=0,"",VLOOKUP($O455&amp;$Q455&amp;$R455,[1]参照!$BH$3:$BS$27,7,0)))</f>
        <v/>
      </c>
      <c r="AL455" s="31"/>
      <c r="AM455" s="32"/>
      <c r="AN455" s="30" t="str">
        <f>IF(ISERROR(VLOOKUP($O455&amp;$Q455&amp;$R455,[1]参照!$BH$3:$BS$27,12,0)),"",IF(VLOOKUP($O455&amp;$Q455&amp;$R455,[1]参照!$BH$3:$BS$27,12,0)=0,"",VLOOKUP($O455&amp;$Q455&amp;$R455,[1]参照!$BH$3:$BS$27,12,0)))</f>
        <v/>
      </c>
      <c r="AO455" s="33"/>
      <c r="AP455" s="34"/>
    </row>
    <row r="456" spans="1:42" ht="21.75" customHeight="1">
      <c r="A456" s="24" t="str">
        <f>[1]表紙!$H$11</f>
        <v>28365</v>
      </c>
      <c r="B456" s="25"/>
      <c r="C456" s="26">
        <v>453</v>
      </c>
      <c r="D456" s="27" t="str">
        <f>IFERROR(VLOOKUP($A456&amp;"-"&amp;[1]★回答入力シート!$F456,[1]参照!$K$3:$N$11968,4,0),"")</f>
        <v/>
      </c>
      <c r="E456" s="27" t="s">
        <v>39</v>
      </c>
      <c r="F456" s="28"/>
      <c r="G456" s="27" t="s">
        <v>40</v>
      </c>
      <c r="H456" s="28"/>
      <c r="I456" s="27" t="s">
        <v>41</v>
      </c>
      <c r="J456" s="27" t="s">
        <v>39</v>
      </c>
      <c r="K456" s="28"/>
      <c r="L456" s="27" t="s">
        <v>40</v>
      </c>
      <c r="M456" s="28"/>
      <c r="N456" s="27" t="s">
        <v>41</v>
      </c>
      <c r="O456" s="28"/>
      <c r="P456" s="29" t="str">
        <f>IF(D456="","",IF(VLOOKUP($D456,[1]参照!$N$3:$O$11968,2,0)=0,"",VLOOKUP($D456,[1]参照!$N$3:$O$11968,2,0)))</f>
        <v/>
      </c>
      <c r="Q456" s="28"/>
      <c r="R456" s="28"/>
      <c r="S456" s="25"/>
      <c r="T456" s="25"/>
      <c r="U456" s="30" t="str">
        <f>IF(ISERROR(VLOOKUP($O456&amp;$Q456&amp;$R456,[1]参照!$BH$3:$BS$27,3,0)),"",IF(VLOOKUP($O456&amp;$Q456&amp;$R456,[1]参照!$BH$3:$BS$27,3,0)=0,"",VLOOKUP($O456&amp;$Q456&amp;$R456,[1]参照!$BH$3:$BS$27,3,0)))</f>
        <v/>
      </c>
      <c r="V456" s="31"/>
      <c r="W456" s="32"/>
      <c r="X456" s="30" t="str">
        <f>IF(ISERROR(VLOOKUP($O456&amp;$Q456&amp;$R456,[1]参照!$BH$3:$BS$27,8,0)),"",IF(VLOOKUP($O456&amp;$Q456&amp;$R456,[1]参照!$BH$3:$BS$27,8,0)=0,"",VLOOKUP($O456&amp;$Q456&amp;$R456,[1]参照!$BH$3:$BS$27,8,0)))</f>
        <v/>
      </c>
      <c r="Y456" s="30" t="str">
        <f>IF(ISERROR(VLOOKUP($O456&amp;$Q456&amp;$R456,[1]参照!$BH$3:$BS$27,4,0)),"",IF(VLOOKUP($O456&amp;$Q456&amp;$R456,[1]参照!$BH$3:$BS$27,4,0)=0,"",VLOOKUP($O456&amp;$Q456&amp;$R456,[1]参照!$BH$3:$BS$27,4,0)))</f>
        <v/>
      </c>
      <c r="Z456" s="31"/>
      <c r="AA456" s="32"/>
      <c r="AB456" s="30" t="str">
        <f>IF(ISERROR(VLOOKUP($O456&amp;$Q456&amp;$R456,[1]参照!$BH$3:$BS$27,9,0)),"",IF(VLOOKUP($O456&amp;$Q456&amp;$R456,[1]参照!$BH$3:$BS$27,9,0)=0,"",VLOOKUP($O456&amp;$Q456&amp;$R456,[1]参照!$BH$3:$BS$27,9,0)))</f>
        <v/>
      </c>
      <c r="AC456" s="30" t="str">
        <f>IF(ISERROR(VLOOKUP($O456&amp;$Q456&amp;$R456,[1]参照!$BH$3:$BS$27,5,0)),"",IF(VLOOKUP($O456&amp;$Q456&amp;$R456,[1]参照!$BH$3:$BS$27,5,0)=0,"",VLOOKUP($O456&amp;$Q456&amp;$R456,[1]参照!$BH$3:$BS$27,5,0)))</f>
        <v/>
      </c>
      <c r="AD456" s="31"/>
      <c r="AE456" s="32"/>
      <c r="AF456" s="30" t="str">
        <f>IF(ISERROR(VLOOKUP($O456&amp;$Q456&amp;$R456,[1]参照!$BH$3:$BS$27,10,0)),"",IF(VLOOKUP($O456&amp;$Q456&amp;$R456,[1]参照!$BH$3:$BS$27,10,0)=0,"",VLOOKUP($O456&amp;$Q456&amp;$R456,[1]参照!$BH$3:$BS$27,10,0)))</f>
        <v/>
      </c>
      <c r="AG456" s="30" t="str">
        <f>IF(ISERROR(VLOOKUP($O456&amp;$Q456&amp;$R456,[1]参照!$BH$3:$BS$27,6,0)),"",IF(VLOOKUP($O456&amp;$Q456&amp;$R456,[1]参照!$BH$3:$BS$27,6,0)=0,"",VLOOKUP($O456&amp;$Q456&amp;$R456,[1]参照!$BH$3:$BS$27,6,0)))</f>
        <v/>
      </c>
      <c r="AH456" s="31"/>
      <c r="AI456" s="32"/>
      <c r="AJ456" s="30" t="str">
        <f>IF(ISERROR(VLOOKUP($O456&amp;$Q456&amp;$R456,[1]参照!$BH$3:$BS$27,11,0)),"",IF(VLOOKUP($O456&amp;$Q456&amp;$R456,[1]参照!$BH$3:$BS$27,11,0)=0,"",VLOOKUP($O456&amp;$Q456&amp;$R456,[1]参照!$BH$3:$BS$27,11,0)))</f>
        <v/>
      </c>
      <c r="AK456" s="30" t="str">
        <f>IF(ISERROR(VLOOKUP($O456&amp;$Q456&amp;$R456,[1]参照!$BH$3:$BS$27,7,0)),"",IF(VLOOKUP($O456&amp;$Q456&amp;$R456,[1]参照!$BH$3:$BS$27,7,0)=0,"",VLOOKUP($O456&amp;$Q456&amp;$R456,[1]参照!$BH$3:$BS$27,7,0)))</f>
        <v/>
      </c>
      <c r="AL456" s="31"/>
      <c r="AM456" s="32"/>
      <c r="AN456" s="30" t="str">
        <f>IF(ISERROR(VLOOKUP($O456&amp;$Q456&amp;$R456,[1]参照!$BH$3:$BS$27,12,0)),"",IF(VLOOKUP($O456&amp;$Q456&amp;$R456,[1]参照!$BH$3:$BS$27,12,0)=0,"",VLOOKUP($O456&amp;$Q456&amp;$R456,[1]参照!$BH$3:$BS$27,12,0)))</f>
        <v/>
      </c>
      <c r="AO456" s="33"/>
      <c r="AP456" s="34"/>
    </row>
    <row r="457" spans="1:42" ht="21.75" customHeight="1">
      <c r="A457" s="24" t="str">
        <f>[1]表紙!$H$11</f>
        <v>28365</v>
      </c>
      <c r="B457" s="25"/>
      <c r="C457" s="26">
        <v>454</v>
      </c>
      <c r="D457" s="27" t="str">
        <f>IFERROR(VLOOKUP($A457&amp;"-"&amp;[1]★回答入力シート!$F457,[1]参照!$K$3:$N$11968,4,0),"")</f>
        <v/>
      </c>
      <c r="E457" s="27" t="s">
        <v>39</v>
      </c>
      <c r="F457" s="28"/>
      <c r="G457" s="27" t="s">
        <v>40</v>
      </c>
      <c r="H457" s="28"/>
      <c r="I457" s="27" t="s">
        <v>41</v>
      </c>
      <c r="J457" s="27" t="s">
        <v>39</v>
      </c>
      <c r="K457" s="28"/>
      <c r="L457" s="27" t="s">
        <v>40</v>
      </c>
      <c r="M457" s="28"/>
      <c r="N457" s="27" t="s">
        <v>41</v>
      </c>
      <c r="O457" s="28"/>
      <c r="P457" s="29" t="str">
        <f>IF(D457="","",IF(VLOOKUP($D457,[1]参照!$N$3:$O$11968,2,0)=0,"",VLOOKUP($D457,[1]参照!$N$3:$O$11968,2,0)))</f>
        <v/>
      </c>
      <c r="Q457" s="28"/>
      <c r="R457" s="28"/>
      <c r="S457" s="25"/>
      <c r="T457" s="25"/>
      <c r="U457" s="30" t="str">
        <f>IF(ISERROR(VLOOKUP($O457&amp;$Q457&amp;$R457,[1]参照!$BH$3:$BS$27,3,0)),"",IF(VLOOKUP($O457&amp;$Q457&amp;$R457,[1]参照!$BH$3:$BS$27,3,0)=0,"",VLOOKUP($O457&amp;$Q457&amp;$R457,[1]参照!$BH$3:$BS$27,3,0)))</f>
        <v/>
      </c>
      <c r="V457" s="31"/>
      <c r="W457" s="32"/>
      <c r="X457" s="30" t="str">
        <f>IF(ISERROR(VLOOKUP($O457&amp;$Q457&amp;$R457,[1]参照!$BH$3:$BS$27,8,0)),"",IF(VLOOKUP($O457&amp;$Q457&amp;$R457,[1]参照!$BH$3:$BS$27,8,0)=0,"",VLOOKUP($O457&amp;$Q457&amp;$R457,[1]参照!$BH$3:$BS$27,8,0)))</f>
        <v/>
      </c>
      <c r="Y457" s="30" t="str">
        <f>IF(ISERROR(VLOOKUP($O457&amp;$Q457&amp;$R457,[1]参照!$BH$3:$BS$27,4,0)),"",IF(VLOOKUP($O457&amp;$Q457&amp;$R457,[1]参照!$BH$3:$BS$27,4,0)=0,"",VLOOKUP($O457&amp;$Q457&amp;$R457,[1]参照!$BH$3:$BS$27,4,0)))</f>
        <v/>
      </c>
      <c r="Z457" s="31"/>
      <c r="AA457" s="32"/>
      <c r="AB457" s="30" t="str">
        <f>IF(ISERROR(VLOOKUP($O457&amp;$Q457&amp;$R457,[1]参照!$BH$3:$BS$27,9,0)),"",IF(VLOOKUP($O457&amp;$Q457&amp;$R457,[1]参照!$BH$3:$BS$27,9,0)=0,"",VLOOKUP($O457&amp;$Q457&amp;$R457,[1]参照!$BH$3:$BS$27,9,0)))</f>
        <v/>
      </c>
      <c r="AC457" s="30" t="str">
        <f>IF(ISERROR(VLOOKUP($O457&amp;$Q457&amp;$R457,[1]参照!$BH$3:$BS$27,5,0)),"",IF(VLOOKUP($O457&amp;$Q457&amp;$R457,[1]参照!$BH$3:$BS$27,5,0)=0,"",VLOOKUP($O457&amp;$Q457&amp;$R457,[1]参照!$BH$3:$BS$27,5,0)))</f>
        <v/>
      </c>
      <c r="AD457" s="31"/>
      <c r="AE457" s="32"/>
      <c r="AF457" s="30" t="str">
        <f>IF(ISERROR(VLOOKUP($O457&amp;$Q457&amp;$R457,[1]参照!$BH$3:$BS$27,10,0)),"",IF(VLOOKUP($O457&amp;$Q457&amp;$R457,[1]参照!$BH$3:$BS$27,10,0)=0,"",VLOOKUP($O457&amp;$Q457&amp;$R457,[1]参照!$BH$3:$BS$27,10,0)))</f>
        <v/>
      </c>
      <c r="AG457" s="30" t="str">
        <f>IF(ISERROR(VLOOKUP($O457&amp;$Q457&amp;$R457,[1]参照!$BH$3:$BS$27,6,0)),"",IF(VLOOKUP($O457&amp;$Q457&amp;$R457,[1]参照!$BH$3:$BS$27,6,0)=0,"",VLOOKUP($O457&amp;$Q457&amp;$R457,[1]参照!$BH$3:$BS$27,6,0)))</f>
        <v/>
      </c>
      <c r="AH457" s="31"/>
      <c r="AI457" s="32"/>
      <c r="AJ457" s="30" t="str">
        <f>IF(ISERROR(VLOOKUP($O457&amp;$Q457&amp;$R457,[1]参照!$BH$3:$BS$27,11,0)),"",IF(VLOOKUP($O457&amp;$Q457&amp;$R457,[1]参照!$BH$3:$BS$27,11,0)=0,"",VLOOKUP($O457&amp;$Q457&amp;$R457,[1]参照!$BH$3:$BS$27,11,0)))</f>
        <v/>
      </c>
      <c r="AK457" s="30" t="str">
        <f>IF(ISERROR(VLOOKUP($O457&amp;$Q457&amp;$R457,[1]参照!$BH$3:$BS$27,7,0)),"",IF(VLOOKUP($O457&amp;$Q457&amp;$R457,[1]参照!$BH$3:$BS$27,7,0)=0,"",VLOOKUP($O457&amp;$Q457&amp;$R457,[1]参照!$BH$3:$BS$27,7,0)))</f>
        <v/>
      </c>
      <c r="AL457" s="31"/>
      <c r="AM457" s="32"/>
      <c r="AN457" s="30" t="str">
        <f>IF(ISERROR(VLOOKUP($O457&amp;$Q457&amp;$R457,[1]参照!$BH$3:$BS$27,12,0)),"",IF(VLOOKUP($O457&amp;$Q457&amp;$R457,[1]参照!$BH$3:$BS$27,12,0)=0,"",VLOOKUP($O457&amp;$Q457&amp;$R457,[1]参照!$BH$3:$BS$27,12,0)))</f>
        <v/>
      </c>
      <c r="AO457" s="33"/>
      <c r="AP457" s="34"/>
    </row>
    <row r="458" spans="1:42" ht="21.75" customHeight="1">
      <c r="A458" s="24" t="str">
        <f>[1]表紙!$H$11</f>
        <v>28365</v>
      </c>
      <c r="B458" s="25"/>
      <c r="C458" s="26">
        <v>455</v>
      </c>
      <c r="D458" s="27" t="str">
        <f>IFERROR(VLOOKUP($A458&amp;"-"&amp;[1]★回答入力シート!$F458,[1]参照!$K$3:$N$11968,4,0),"")</f>
        <v/>
      </c>
      <c r="E458" s="27" t="s">
        <v>39</v>
      </c>
      <c r="F458" s="28"/>
      <c r="G458" s="27" t="s">
        <v>40</v>
      </c>
      <c r="H458" s="28"/>
      <c r="I458" s="27" t="s">
        <v>41</v>
      </c>
      <c r="J458" s="27" t="s">
        <v>39</v>
      </c>
      <c r="K458" s="28"/>
      <c r="L458" s="27" t="s">
        <v>40</v>
      </c>
      <c r="M458" s="28"/>
      <c r="N458" s="27" t="s">
        <v>41</v>
      </c>
      <c r="O458" s="28"/>
      <c r="P458" s="29" t="str">
        <f>IF(D458="","",IF(VLOOKUP($D458,[1]参照!$N$3:$O$11968,2,0)=0,"",VLOOKUP($D458,[1]参照!$N$3:$O$11968,2,0)))</f>
        <v/>
      </c>
      <c r="Q458" s="28"/>
      <c r="R458" s="28"/>
      <c r="S458" s="25"/>
      <c r="T458" s="25"/>
      <c r="U458" s="30" t="str">
        <f>IF(ISERROR(VLOOKUP($O458&amp;$Q458&amp;$R458,[1]参照!$BH$3:$BS$27,3,0)),"",IF(VLOOKUP($O458&amp;$Q458&amp;$R458,[1]参照!$BH$3:$BS$27,3,0)=0,"",VLOOKUP($O458&amp;$Q458&amp;$R458,[1]参照!$BH$3:$BS$27,3,0)))</f>
        <v/>
      </c>
      <c r="V458" s="31"/>
      <c r="W458" s="32"/>
      <c r="X458" s="30" t="str">
        <f>IF(ISERROR(VLOOKUP($O458&amp;$Q458&amp;$R458,[1]参照!$BH$3:$BS$27,8,0)),"",IF(VLOOKUP($O458&amp;$Q458&amp;$R458,[1]参照!$BH$3:$BS$27,8,0)=0,"",VLOOKUP($O458&amp;$Q458&amp;$R458,[1]参照!$BH$3:$BS$27,8,0)))</f>
        <v/>
      </c>
      <c r="Y458" s="30" t="str">
        <f>IF(ISERROR(VLOOKUP($O458&amp;$Q458&amp;$R458,[1]参照!$BH$3:$BS$27,4,0)),"",IF(VLOOKUP($O458&amp;$Q458&amp;$R458,[1]参照!$BH$3:$BS$27,4,0)=0,"",VLOOKUP($O458&amp;$Q458&amp;$R458,[1]参照!$BH$3:$BS$27,4,0)))</f>
        <v/>
      </c>
      <c r="Z458" s="31"/>
      <c r="AA458" s="32"/>
      <c r="AB458" s="30" t="str">
        <f>IF(ISERROR(VLOOKUP($O458&amp;$Q458&amp;$R458,[1]参照!$BH$3:$BS$27,9,0)),"",IF(VLOOKUP($O458&amp;$Q458&amp;$R458,[1]参照!$BH$3:$BS$27,9,0)=0,"",VLOOKUP($O458&amp;$Q458&amp;$R458,[1]参照!$BH$3:$BS$27,9,0)))</f>
        <v/>
      </c>
      <c r="AC458" s="30" t="str">
        <f>IF(ISERROR(VLOOKUP($O458&amp;$Q458&amp;$R458,[1]参照!$BH$3:$BS$27,5,0)),"",IF(VLOOKUP($O458&amp;$Q458&amp;$R458,[1]参照!$BH$3:$BS$27,5,0)=0,"",VLOOKUP($O458&amp;$Q458&amp;$R458,[1]参照!$BH$3:$BS$27,5,0)))</f>
        <v/>
      </c>
      <c r="AD458" s="31"/>
      <c r="AE458" s="32"/>
      <c r="AF458" s="30" t="str">
        <f>IF(ISERROR(VLOOKUP($O458&amp;$Q458&amp;$R458,[1]参照!$BH$3:$BS$27,10,0)),"",IF(VLOOKUP($O458&amp;$Q458&amp;$R458,[1]参照!$BH$3:$BS$27,10,0)=0,"",VLOOKUP($O458&amp;$Q458&amp;$R458,[1]参照!$BH$3:$BS$27,10,0)))</f>
        <v/>
      </c>
      <c r="AG458" s="30" t="str">
        <f>IF(ISERROR(VLOOKUP($O458&amp;$Q458&amp;$R458,[1]参照!$BH$3:$BS$27,6,0)),"",IF(VLOOKUP($O458&amp;$Q458&amp;$R458,[1]参照!$BH$3:$BS$27,6,0)=0,"",VLOOKUP($O458&amp;$Q458&amp;$R458,[1]参照!$BH$3:$BS$27,6,0)))</f>
        <v/>
      </c>
      <c r="AH458" s="31"/>
      <c r="AI458" s="32"/>
      <c r="AJ458" s="30" t="str">
        <f>IF(ISERROR(VLOOKUP($O458&amp;$Q458&amp;$R458,[1]参照!$BH$3:$BS$27,11,0)),"",IF(VLOOKUP($O458&amp;$Q458&amp;$R458,[1]参照!$BH$3:$BS$27,11,0)=0,"",VLOOKUP($O458&amp;$Q458&amp;$R458,[1]参照!$BH$3:$BS$27,11,0)))</f>
        <v/>
      </c>
      <c r="AK458" s="30" t="str">
        <f>IF(ISERROR(VLOOKUP($O458&amp;$Q458&amp;$R458,[1]参照!$BH$3:$BS$27,7,0)),"",IF(VLOOKUP($O458&amp;$Q458&amp;$R458,[1]参照!$BH$3:$BS$27,7,0)=0,"",VLOOKUP($O458&amp;$Q458&amp;$R458,[1]参照!$BH$3:$BS$27,7,0)))</f>
        <v/>
      </c>
      <c r="AL458" s="31"/>
      <c r="AM458" s="32"/>
      <c r="AN458" s="30" t="str">
        <f>IF(ISERROR(VLOOKUP($O458&amp;$Q458&amp;$R458,[1]参照!$BH$3:$BS$27,12,0)),"",IF(VLOOKUP($O458&amp;$Q458&amp;$R458,[1]参照!$BH$3:$BS$27,12,0)=0,"",VLOOKUP($O458&amp;$Q458&amp;$R458,[1]参照!$BH$3:$BS$27,12,0)))</f>
        <v/>
      </c>
      <c r="AO458" s="33"/>
      <c r="AP458" s="34"/>
    </row>
    <row r="459" spans="1:42" ht="21.75" customHeight="1">
      <c r="A459" s="24" t="str">
        <f>[1]表紙!$H$11</f>
        <v>28365</v>
      </c>
      <c r="B459" s="25"/>
      <c r="C459" s="26">
        <v>456</v>
      </c>
      <c r="D459" s="27" t="str">
        <f>IFERROR(VLOOKUP($A459&amp;"-"&amp;[1]★回答入力シート!$F459,[1]参照!$K$3:$N$11968,4,0),"")</f>
        <v/>
      </c>
      <c r="E459" s="27" t="s">
        <v>39</v>
      </c>
      <c r="F459" s="28"/>
      <c r="G459" s="27" t="s">
        <v>40</v>
      </c>
      <c r="H459" s="28"/>
      <c r="I459" s="27" t="s">
        <v>41</v>
      </c>
      <c r="J459" s="27" t="s">
        <v>39</v>
      </c>
      <c r="K459" s="28"/>
      <c r="L459" s="27" t="s">
        <v>40</v>
      </c>
      <c r="M459" s="28"/>
      <c r="N459" s="27" t="s">
        <v>41</v>
      </c>
      <c r="O459" s="28"/>
      <c r="P459" s="29" t="str">
        <f>IF(D459="","",IF(VLOOKUP($D459,[1]参照!$N$3:$O$11968,2,0)=0,"",VLOOKUP($D459,[1]参照!$N$3:$O$11968,2,0)))</f>
        <v/>
      </c>
      <c r="Q459" s="28"/>
      <c r="R459" s="28"/>
      <c r="S459" s="25"/>
      <c r="T459" s="25"/>
      <c r="U459" s="30" t="str">
        <f>IF(ISERROR(VLOOKUP($O459&amp;$Q459&amp;$R459,[1]参照!$BH$3:$BS$27,3,0)),"",IF(VLOOKUP($O459&amp;$Q459&amp;$R459,[1]参照!$BH$3:$BS$27,3,0)=0,"",VLOOKUP($O459&amp;$Q459&amp;$R459,[1]参照!$BH$3:$BS$27,3,0)))</f>
        <v/>
      </c>
      <c r="V459" s="31"/>
      <c r="W459" s="32"/>
      <c r="X459" s="30" t="str">
        <f>IF(ISERROR(VLOOKUP($O459&amp;$Q459&amp;$R459,[1]参照!$BH$3:$BS$27,8,0)),"",IF(VLOOKUP($O459&amp;$Q459&amp;$R459,[1]参照!$BH$3:$BS$27,8,0)=0,"",VLOOKUP($O459&amp;$Q459&amp;$R459,[1]参照!$BH$3:$BS$27,8,0)))</f>
        <v/>
      </c>
      <c r="Y459" s="30" t="str">
        <f>IF(ISERROR(VLOOKUP($O459&amp;$Q459&amp;$R459,[1]参照!$BH$3:$BS$27,4,0)),"",IF(VLOOKUP($O459&amp;$Q459&amp;$R459,[1]参照!$BH$3:$BS$27,4,0)=0,"",VLOOKUP($O459&amp;$Q459&amp;$R459,[1]参照!$BH$3:$BS$27,4,0)))</f>
        <v/>
      </c>
      <c r="Z459" s="31"/>
      <c r="AA459" s="32"/>
      <c r="AB459" s="30" t="str">
        <f>IF(ISERROR(VLOOKUP($O459&amp;$Q459&amp;$R459,[1]参照!$BH$3:$BS$27,9,0)),"",IF(VLOOKUP($O459&amp;$Q459&amp;$R459,[1]参照!$BH$3:$BS$27,9,0)=0,"",VLOOKUP($O459&amp;$Q459&amp;$R459,[1]参照!$BH$3:$BS$27,9,0)))</f>
        <v/>
      </c>
      <c r="AC459" s="30" t="str">
        <f>IF(ISERROR(VLOOKUP($O459&amp;$Q459&amp;$R459,[1]参照!$BH$3:$BS$27,5,0)),"",IF(VLOOKUP($O459&amp;$Q459&amp;$R459,[1]参照!$BH$3:$BS$27,5,0)=0,"",VLOOKUP($O459&amp;$Q459&amp;$R459,[1]参照!$BH$3:$BS$27,5,0)))</f>
        <v/>
      </c>
      <c r="AD459" s="31"/>
      <c r="AE459" s="32"/>
      <c r="AF459" s="30" t="str">
        <f>IF(ISERROR(VLOOKUP($O459&amp;$Q459&amp;$R459,[1]参照!$BH$3:$BS$27,10,0)),"",IF(VLOOKUP($O459&amp;$Q459&amp;$R459,[1]参照!$BH$3:$BS$27,10,0)=0,"",VLOOKUP($O459&amp;$Q459&amp;$R459,[1]参照!$BH$3:$BS$27,10,0)))</f>
        <v/>
      </c>
      <c r="AG459" s="30" t="str">
        <f>IF(ISERROR(VLOOKUP($O459&amp;$Q459&amp;$R459,[1]参照!$BH$3:$BS$27,6,0)),"",IF(VLOOKUP($O459&amp;$Q459&amp;$R459,[1]参照!$BH$3:$BS$27,6,0)=0,"",VLOOKUP($O459&amp;$Q459&amp;$R459,[1]参照!$BH$3:$BS$27,6,0)))</f>
        <v/>
      </c>
      <c r="AH459" s="31"/>
      <c r="AI459" s="32"/>
      <c r="AJ459" s="30" t="str">
        <f>IF(ISERROR(VLOOKUP($O459&amp;$Q459&amp;$R459,[1]参照!$BH$3:$BS$27,11,0)),"",IF(VLOOKUP($O459&amp;$Q459&amp;$R459,[1]参照!$BH$3:$BS$27,11,0)=0,"",VLOOKUP($O459&amp;$Q459&amp;$R459,[1]参照!$BH$3:$BS$27,11,0)))</f>
        <v/>
      </c>
      <c r="AK459" s="30" t="str">
        <f>IF(ISERROR(VLOOKUP($O459&amp;$Q459&amp;$R459,[1]参照!$BH$3:$BS$27,7,0)),"",IF(VLOOKUP($O459&amp;$Q459&amp;$R459,[1]参照!$BH$3:$BS$27,7,0)=0,"",VLOOKUP($O459&amp;$Q459&amp;$R459,[1]参照!$BH$3:$BS$27,7,0)))</f>
        <v/>
      </c>
      <c r="AL459" s="31"/>
      <c r="AM459" s="32"/>
      <c r="AN459" s="30" t="str">
        <f>IF(ISERROR(VLOOKUP($O459&amp;$Q459&amp;$R459,[1]参照!$BH$3:$BS$27,12,0)),"",IF(VLOOKUP($O459&amp;$Q459&amp;$R459,[1]参照!$BH$3:$BS$27,12,0)=0,"",VLOOKUP($O459&amp;$Q459&amp;$R459,[1]参照!$BH$3:$BS$27,12,0)))</f>
        <v/>
      </c>
      <c r="AO459" s="33"/>
      <c r="AP459" s="34"/>
    </row>
    <row r="460" spans="1:42" ht="21.75" customHeight="1">
      <c r="A460" s="24" t="str">
        <f>[1]表紙!$H$11</f>
        <v>28365</v>
      </c>
      <c r="B460" s="25"/>
      <c r="C460" s="26">
        <v>457</v>
      </c>
      <c r="D460" s="27" t="str">
        <f>IFERROR(VLOOKUP($A460&amp;"-"&amp;[1]★回答入力シート!$F460,[1]参照!$K$3:$N$11968,4,0),"")</f>
        <v/>
      </c>
      <c r="E460" s="27" t="s">
        <v>39</v>
      </c>
      <c r="F460" s="28"/>
      <c r="G460" s="27" t="s">
        <v>40</v>
      </c>
      <c r="H460" s="28"/>
      <c r="I460" s="27" t="s">
        <v>41</v>
      </c>
      <c r="J460" s="27" t="s">
        <v>39</v>
      </c>
      <c r="K460" s="28"/>
      <c r="L460" s="27" t="s">
        <v>40</v>
      </c>
      <c r="M460" s="28"/>
      <c r="N460" s="27" t="s">
        <v>41</v>
      </c>
      <c r="O460" s="28"/>
      <c r="P460" s="29" t="str">
        <f>IF(D460="","",IF(VLOOKUP($D460,[1]参照!$N$3:$O$11968,2,0)=0,"",VLOOKUP($D460,[1]参照!$N$3:$O$11968,2,0)))</f>
        <v/>
      </c>
      <c r="Q460" s="28"/>
      <c r="R460" s="28"/>
      <c r="S460" s="25"/>
      <c r="T460" s="25"/>
      <c r="U460" s="30" t="str">
        <f>IF(ISERROR(VLOOKUP($O460&amp;$Q460&amp;$R460,[1]参照!$BH$3:$BS$27,3,0)),"",IF(VLOOKUP($O460&amp;$Q460&amp;$R460,[1]参照!$BH$3:$BS$27,3,0)=0,"",VLOOKUP($O460&amp;$Q460&amp;$R460,[1]参照!$BH$3:$BS$27,3,0)))</f>
        <v/>
      </c>
      <c r="V460" s="31"/>
      <c r="W460" s="32"/>
      <c r="X460" s="30" t="str">
        <f>IF(ISERROR(VLOOKUP($O460&amp;$Q460&amp;$R460,[1]参照!$BH$3:$BS$27,8,0)),"",IF(VLOOKUP($O460&amp;$Q460&amp;$R460,[1]参照!$BH$3:$BS$27,8,0)=0,"",VLOOKUP($O460&amp;$Q460&amp;$R460,[1]参照!$BH$3:$BS$27,8,0)))</f>
        <v/>
      </c>
      <c r="Y460" s="30" t="str">
        <f>IF(ISERROR(VLOOKUP($O460&amp;$Q460&amp;$R460,[1]参照!$BH$3:$BS$27,4,0)),"",IF(VLOOKUP($O460&amp;$Q460&amp;$R460,[1]参照!$BH$3:$BS$27,4,0)=0,"",VLOOKUP($O460&amp;$Q460&amp;$R460,[1]参照!$BH$3:$BS$27,4,0)))</f>
        <v/>
      </c>
      <c r="Z460" s="31"/>
      <c r="AA460" s="32"/>
      <c r="AB460" s="30" t="str">
        <f>IF(ISERROR(VLOOKUP($O460&amp;$Q460&amp;$R460,[1]参照!$BH$3:$BS$27,9,0)),"",IF(VLOOKUP($O460&amp;$Q460&amp;$R460,[1]参照!$BH$3:$BS$27,9,0)=0,"",VLOOKUP($O460&amp;$Q460&amp;$R460,[1]参照!$BH$3:$BS$27,9,0)))</f>
        <v/>
      </c>
      <c r="AC460" s="30" t="str">
        <f>IF(ISERROR(VLOOKUP($O460&amp;$Q460&amp;$R460,[1]参照!$BH$3:$BS$27,5,0)),"",IF(VLOOKUP($O460&amp;$Q460&amp;$R460,[1]参照!$BH$3:$BS$27,5,0)=0,"",VLOOKUP($O460&amp;$Q460&amp;$R460,[1]参照!$BH$3:$BS$27,5,0)))</f>
        <v/>
      </c>
      <c r="AD460" s="31"/>
      <c r="AE460" s="32"/>
      <c r="AF460" s="30" t="str">
        <f>IF(ISERROR(VLOOKUP($O460&amp;$Q460&amp;$R460,[1]参照!$BH$3:$BS$27,10,0)),"",IF(VLOOKUP($O460&amp;$Q460&amp;$R460,[1]参照!$BH$3:$BS$27,10,0)=0,"",VLOOKUP($O460&amp;$Q460&amp;$R460,[1]参照!$BH$3:$BS$27,10,0)))</f>
        <v/>
      </c>
      <c r="AG460" s="30" t="str">
        <f>IF(ISERROR(VLOOKUP($O460&amp;$Q460&amp;$R460,[1]参照!$BH$3:$BS$27,6,0)),"",IF(VLOOKUP($O460&amp;$Q460&amp;$R460,[1]参照!$BH$3:$BS$27,6,0)=0,"",VLOOKUP($O460&amp;$Q460&amp;$R460,[1]参照!$BH$3:$BS$27,6,0)))</f>
        <v/>
      </c>
      <c r="AH460" s="31"/>
      <c r="AI460" s="32"/>
      <c r="AJ460" s="30" t="str">
        <f>IF(ISERROR(VLOOKUP($O460&amp;$Q460&amp;$R460,[1]参照!$BH$3:$BS$27,11,0)),"",IF(VLOOKUP($O460&amp;$Q460&amp;$R460,[1]参照!$BH$3:$BS$27,11,0)=0,"",VLOOKUP($O460&amp;$Q460&amp;$R460,[1]参照!$BH$3:$BS$27,11,0)))</f>
        <v/>
      </c>
      <c r="AK460" s="30" t="str">
        <f>IF(ISERROR(VLOOKUP($O460&amp;$Q460&amp;$R460,[1]参照!$BH$3:$BS$27,7,0)),"",IF(VLOOKUP($O460&amp;$Q460&amp;$R460,[1]参照!$BH$3:$BS$27,7,0)=0,"",VLOOKUP($O460&amp;$Q460&amp;$R460,[1]参照!$BH$3:$BS$27,7,0)))</f>
        <v/>
      </c>
      <c r="AL460" s="31"/>
      <c r="AM460" s="32"/>
      <c r="AN460" s="30" t="str">
        <f>IF(ISERROR(VLOOKUP($O460&amp;$Q460&amp;$R460,[1]参照!$BH$3:$BS$27,12,0)),"",IF(VLOOKUP($O460&amp;$Q460&amp;$R460,[1]参照!$BH$3:$BS$27,12,0)=0,"",VLOOKUP($O460&amp;$Q460&amp;$R460,[1]参照!$BH$3:$BS$27,12,0)))</f>
        <v/>
      </c>
      <c r="AO460" s="33"/>
      <c r="AP460" s="34"/>
    </row>
    <row r="461" spans="1:42" ht="21.75" customHeight="1">
      <c r="A461" s="24" t="str">
        <f>[1]表紙!$H$11</f>
        <v>28365</v>
      </c>
      <c r="B461" s="25"/>
      <c r="C461" s="26">
        <v>458</v>
      </c>
      <c r="D461" s="27" t="str">
        <f>IFERROR(VLOOKUP($A461&amp;"-"&amp;[1]★回答入力シート!$F461,[1]参照!$K$3:$N$11968,4,0),"")</f>
        <v/>
      </c>
      <c r="E461" s="27" t="s">
        <v>39</v>
      </c>
      <c r="F461" s="28"/>
      <c r="G461" s="27" t="s">
        <v>40</v>
      </c>
      <c r="H461" s="28"/>
      <c r="I461" s="27" t="s">
        <v>41</v>
      </c>
      <c r="J461" s="27" t="s">
        <v>39</v>
      </c>
      <c r="K461" s="28"/>
      <c r="L461" s="27" t="s">
        <v>40</v>
      </c>
      <c r="M461" s="28"/>
      <c r="N461" s="27" t="s">
        <v>41</v>
      </c>
      <c r="O461" s="28"/>
      <c r="P461" s="29" t="str">
        <f>IF(D461="","",IF(VLOOKUP($D461,[1]参照!$N$3:$O$11968,2,0)=0,"",VLOOKUP($D461,[1]参照!$N$3:$O$11968,2,0)))</f>
        <v/>
      </c>
      <c r="Q461" s="28"/>
      <c r="R461" s="28"/>
      <c r="S461" s="25"/>
      <c r="T461" s="25"/>
      <c r="U461" s="30" t="str">
        <f>IF(ISERROR(VLOOKUP($O461&amp;$Q461&amp;$R461,[1]参照!$BH$3:$BS$27,3,0)),"",IF(VLOOKUP($O461&amp;$Q461&amp;$R461,[1]参照!$BH$3:$BS$27,3,0)=0,"",VLOOKUP($O461&amp;$Q461&amp;$R461,[1]参照!$BH$3:$BS$27,3,0)))</f>
        <v/>
      </c>
      <c r="V461" s="31"/>
      <c r="W461" s="32"/>
      <c r="X461" s="30" t="str">
        <f>IF(ISERROR(VLOOKUP($O461&amp;$Q461&amp;$R461,[1]参照!$BH$3:$BS$27,8,0)),"",IF(VLOOKUP($O461&amp;$Q461&amp;$R461,[1]参照!$BH$3:$BS$27,8,0)=0,"",VLOOKUP($O461&amp;$Q461&amp;$R461,[1]参照!$BH$3:$BS$27,8,0)))</f>
        <v/>
      </c>
      <c r="Y461" s="30" t="str">
        <f>IF(ISERROR(VLOOKUP($O461&amp;$Q461&amp;$R461,[1]参照!$BH$3:$BS$27,4,0)),"",IF(VLOOKUP($O461&amp;$Q461&amp;$R461,[1]参照!$BH$3:$BS$27,4,0)=0,"",VLOOKUP($O461&amp;$Q461&amp;$R461,[1]参照!$BH$3:$BS$27,4,0)))</f>
        <v/>
      </c>
      <c r="Z461" s="31"/>
      <c r="AA461" s="32"/>
      <c r="AB461" s="30" t="str">
        <f>IF(ISERROR(VLOOKUP($O461&amp;$Q461&amp;$R461,[1]参照!$BH$3:$BS$27,9,0)),"",IF(VLOOKUP($O461&amp;$Q461&amp;$R461,[1]参照!$BH$3:$BS$27,9,0)=0,"",VLOOKUP($O461&amp;$Q461&amp;$R461,[1]参照!$BH$3:$BS$27,9,0)))</f>
        <v/>
      </c>
      <c r="AC461" s="30" t="str">
        <f>IF(ISERROR(VLOOKUP($O461&amp;$Q461&amp;$R461,[1]参照!$BH$3:$BS$27,5,0)),"",IF(VLOOKUP($O461&amp;$Q461&amp;$R461,[1]参照!$BH$3:$BS$27,5,0)=0,"",VLOOKUP($O461&amp;$Q461&amp;$R461,[1]参照!$BH$3:$BS$27,5,0)))</f>
        <v/>
      </c>
      <c r="AD461" s="31"/>
      <c r="AE461" s="32"/>
      <c r="AF461" s="30" t="str">
        <f>IF(ISERROR(VLOOKUP($O461&amp;$Q461&amp;$R461,[1]参照!$BH$3:$BS$27,10,0)),"",IF(VLOOKUP($O461&amp;$Q461&amp;$R461,[1]参照!$BH$3:$BS$27,10,0)=0,"",VLOOKUP($O461&amp;$Q461&amp;$R461,[1]参照!$BH$3:$BS$27,10,0)))</f>
        <v/>
      </c>
      <c r="AG461" s="30" t="str">
        <f>IF(ISERROR(VLOOKUP($O461&amp;$Q461&amp;$R461,[1]参照!$BH$3:$BS$27,6,0)),"",IF(VLOOKUP($O461&amp;$Q461&amp;$R461,[1]参照!$BH$3:$BS$27,6,0)=0,"",VLOOKUP($O461&amp;$Q461&amp;$R461,[1]参照!$BH$3:$BS$27,6,0)))</f>
        <v/>
      </c>
      <c r="AH461" s="31"/>
      <c r="AI461" s="32"/>
      <c r="AJ461" s="30" t="str">
        <f>IF(ISERROR(VLOOKUP($O461&amp;$Q461&amp;$R461,[1]参照!$BH$3:$BS$27,11,0)),"",IF(VLOOKUP($O461&amp;$Q461&amp;$R461,[1]参照!$BH$3:$BS$27,11,0)=0,"",VLOOKUP($O461&amp;$Q461&amp;$R461,[1]参照!$BH$3:$BS$27,11,0)))</f>
        <v/>
      </c>
      <c r="AK461" s="30" t="str">
        <f>IF(ISERROR(VLOOKUP($O461&amp;$Q461&amp;$R461,[1]参照!$BH$3:$BS$27,7,0)),"",IF(VLOOKUP($O461&amp;$Q461&amp;$R461,[1]参照!$BH$3:$BS$27,7,0)=0,"",VLOOKUP($O461&amp;$Q461&amp;$R461,[1]参照!$BH$3:$BS$27,7,0)))</f>
        <v/>
      </c>
      <c r="AL461" s="31"/>
      <c r="AM461" s="32"/>
      <c r="AN461" s="30" t="str">
        <f>IF(ISERROR(VLOOKUP($O461&amp;$Q461&amp;$R461,[1]参照!$BH$3:$BS$27,12,0)),"",IF(VLOOKUP($O461&amp;$Q461&amp;$R461,[1]参照!$BH$3:$BS$27,12,0)=0,"",VLOOKUP($O461&amp;$Q461&amp;$R461,[1]参照!$BH$3:$BS$27,12,0)))</f>
        <v/>
      </c>
      <c r="AO461" s="33"/>
      <c r="AP461" s="34"/>
    </row>
    <row r="462" spans="1:42" ht="21.75" customHeight="1">
      <c r="A462" s="24" t="str">
        <f>[1]表紙!$H$11</f>
        <v>28365</v>
      </c>
      <c r="B462" s="25"/>
      <c r="C462" s="26">
        <v>459</v>
      </c>
      <c r="D462" s="27" t="str">
        <f>IFERROR(VLOOKUP($A462&amp;"-"&amp;[1]★回答入力シート!$F462,[1]参照!$K$3:$N$11968,4,0),"")</f>
        <v/>
      </c>
      <c r="E462" s="27" t="s">
        <v>39</v>
      </c>
      <c r="F462" s="28"/>
      <c r="G462" s="27" t="s">
        <v>40</v>
      </c>
      <c r="H462" s="28"/>
      <c r="I462" s="27" t="s">
        <v>41</v>
      </c>
      <c r="J462" s="27" t="s">
        <v>39</v>
      </c>
      <c r="K462" s="28"/>
      <c r="L462" s="27" t="s">
        <v>40</v>
      </c>
      <c r="M462" s="28"/>
      <c r="N462" s="27" t="s">
        <v>41</v>
      </c>
      <c r="O462" s="28"/>
      <c r="P462" s="29" t="str">
        <f>IF(D462="","",IF(VLOOKUP($D462,[1]参照!$N$3:$O$11968,2,0)=0,"",VLOOKUP($D462,[1]参照!$N$3:$O$11968,2,0)))</f>
        <v/>
      </c>
      <c r="Q462" s="28"/>
      <c r="R462" s="28"/>
      <c r="S462" s="25"/>
      <c r="T462" s="25"/>
      <c r="U462" s="30" t="str">
        <f>IF(ISERROR(VLOOKUP($O462&amp;$Q462&amp;$R462,[1]参照!$BH$3:$BS$27,3,0)),"",IF(VLOOKUP($O462&amp;$Q462&amp;$R462,[1]参照!$BH$3:$BS$27,3,0)=0,"",VLOOKUP($O462&amp;$Q462&amp;$R462,[1]参照!$BH$3:$BS$27,3,0)))</f>
        <v/>
      </c>
      <c r="V462" s="31"/>
      <c r="W462" s="32"/>
      <c r="X462" s="30" t="str">
        <f>IF(ISERROR(VLOOKUP($O462&amp;$Q462&amp;$R462,[1]参照!$BH$3:$BS$27,8,0)),"",IF(VLOOKUP($O462&amp;$Q462&amp;$R462,[1]参照!$BH$3:$BS$27,8,0)=0,"",VLOOKUP($O462&amp;$Q462&amp;$R462,[1]参照!$BH$3:$BS$27,8,0)))</f>
        <v/>
      </c>
      <c r="Y462" s="30" t="str">
        <f>IF(ISERROR(VLOOKUP($O462&amp;$Q462&amp;$R462,[1]参照!$BH$3:$BS$27,4,0)),"",IF(VLOOKUP($O462&amp;$Q462&amp;$R462,[1]参照!$BH$3:$BS$27,4,0)=0,"",VLOOKUP($O462&amp;$Q462&amp;$R462,[1]参照!$BH$3:$BS$27,4,0)))</f>
        <v/>
      </c>
      <c r="Z462" s="31"/>
      <c r="AA462" s="32"/>
      <c r="AB462" s="30" t="str">
        <f>IF(ISERROR(VLOOKUP($O462&amp;$Q462&amp;$R462,[1]参照!$BH$3:$BS$27,9,0)),"",IF(VLOOKUP($O462&amp;$Q462&amp;$R462,[1]参照!$BH$3:$BS$27,9,0)=0,"",VLOOKUP($O462&amp;$Q462&amp;$R462,[1]参照!$BH$3:$BS$27,9,0)))</f>
        <v/>
      </c>
      <c r="AC462" s="30" t="str">
        <f>IF(ISERROR(VLOOKUP($O462&amp;$Q462&amp;$R462,[1]参照!$BH$3:$BS$27,5,0)),"",IF(VLOOKUP($O462&amp;$Q462&amp;$R462,[1]参照!$BH$3:$BS$27,5,0)=0,"",VLOOKUP($O462&amp;$Q462&amp;$R462,[1]参照!$BH$3:$BS$27,5,0)))</f>
        <v/>
      </c>
      <c r="AD462" s="31"/>
      <c r="AE462" s="32"/>
      <c r="AF462" s="30" t="str">
        <f>IF(ISERROR(VLOOKUP($O462&amp;$Q462&amp;$R462,[1]参照!$BH$3:$BS$27,10,0)),"",IF(VLOOKUP($O462&amp;$Q462&amp;$R462,[1]参照!$BH$3:$BS$27,10,0)=0,"",VLOOKUP($O462&amp;$Q462&amp;$R462,[1]参照!$BH$3:$BS$27,10,0)))</f>
        <v/>
      </c>
      <c r="AG462" s="30" t="str">
        <f>IF(ISERROR(VLOOKUP($O462&amp;$Q462&amp;$R462,[1]参照!$BH$3:$BS$27,6,0)),"",IF(VLOOKUP($O462&amp;$Q462&amp;$R462,[1]参照!$BH$3:$BS$27,6,0)=0,"",VLOOKUP($O462&amp;$Q462&amp;$R462,[1]参照!$BH$3:$BS$27,6,0)))</f>
        <v/>
      </c>
      <c r="AH462" s="31"/>
      <c r="AI462" s="32"/>
      <c r="AJ462" s="30" t="str">
        <f>IF(ISERROR(VLOOKUP($O462&amp;$Q462&amp;$R462,[1]参照!$BH$3:$BS$27,11,0)),"",IF(VLOOKUP($O462&amp;$Q462&amp;$R462,[1]参照!$BH$3:$BS$27,11,0)=0,"",VLOOKUP($O462&amp;$Q462&amp;$R462,[1]参照!$BH$3:$BS$27,11,0)))</f>
        <v/>
      </c>
      <c r="AK462" s="30" t="str">
        <f>IF(ISERROR(VLOOKUP($O462&amp;$Q462&amp;$R462,[1]参照!$BH$3:$BS$27,7,0)),"",IF(VLOOKUP($O462&amp;$Q462&amp;$R462,[1]参照!$BH$3:$BS$27,7,0)=0,"",VLOOKUP($O462&amp;$Q462&amp;$R462,[1]参照!$BH$3:$BS$27,7,0)))</f>
        <v/>
      </c>
      <c r="AL462" s="31"/>
      <c r="AM462" s="32"/>
      <c r="AN462" s="30" t="str">
        <f>IF(ISERROR(VLOOKUP($O462&amp;$Q462&amp;$R462,[1]参照!$BH$3:$BS$27,12,0)),"",IF(VLOOKUP($O462&amp;$Q462&amp;$R462,[1]参照!$BH$3:$BS$27,12,0)=0,"",VLOOKUP($O462&amp;$Q462&amp;$R462,[1]参照!$BH$3:$BS$27,12,0)))</f>
        <v/>
      </c>
      <c r="AO462" s="33"/>
      <c r="AP462" s="34"/>
    </row>
    <row r="463" spans="1:42" ht="21.75" customHeight="1">
      <c r="A463" s="24" t="str">
        <f>[1]表紙!$H$11</f>
        <v>28365</v>
      </c>
      <c r="B463" s="25"/>
      <c r="C463" s="26">
        <v>460</v>
      </c>
      <c r="D463" s="27" t="str">
        <f>IFERROR(VLOOKUP($A463&amp;"-"&amp;[1]★回答入力シート!$F463,[1]参照!$K$3:$N$11968,4,0),"")</f>
        <v/>
      </c>
      <c r="E463" s="27" t="s">
        <v>39</v>
      </c>
      <c r="F463" s="28"/>
      <c r="G463" s="27" t="s">
        <v>40</v>
      </c>
      <c r="H463" s="28"/>
      <c r="I463" s="27" t="s">
        <v>41</v>
      </c>
      <c r="J463" s="27" t="s">
        <v>39</v>
      </c>
      <c r="K463" s="28"/>
      <c r="L463" s="27" t="s">
        <v>40</v>
      </c>
      <c r="M463" s="28"/>
      <c r="N463" s="27" t="s">
        <v>41</v>
      </c>
      <c r="O463" s="28"/>
      <c r="P463" s="29" t="str">
        <f>IF(D463="","",IF(VLOOKUP($D463,[1]参照!$N$3:$O$11968,2,0)=0,"",VLOOKUP($D463,[1]参照!$N$3:$O$11968,2,0)))</f>
        <v/>
      </c>
      <c r="Q463" s="28"/>
      <c r="R463" s="28"/>
      <c r="S463" s="25"/>
      <c r="T463" s="25"/>
      <c r="U463" s="30" t="str">
        <f>IF(ISERROR(VLOOKUP($O463&amp;$Q463&amp;$R463,[1]参照!$BH$3:$BS$27,3,0)),"",IF(VLOOKUP($O463&amp;$Q463&amp;$R463,[1]参照!$BH$3:$BS$27,3,0)=0,"",VLOOKUP($O463&amp;$Q463&amp;$R463,[1]参照!$BH$3:$BS$27,3,0)))</f>
        <v/>
      </c>
      <c r="V463" s="31"/>
      <c r="W463" s="32"/>
      <c r="X463" s="30" t="str">
        <f>IF(ISERROR(VLOOKUP($O463&amp;$Q463&amp;$R463,[1]参照!$BH$3:$BS$27,8,0)),"",IF(VLOOKUP($O463&amp;$Q463&amp;$R463,[1]参照!$BH$3:$BS$27,8,0)=0,"",VLOOKUP($O463&amp;$Q463&amp;$R463,[1]参照!$BH$3:$BS$27,8,0)))</f>
        <v/>
      </c>
      <c r="Y463" s="30" t="str">
        <f>IF(ISERROR(VLOOKUP($O463&amp;$Q463&amp;$R463,[1]参照!$BH$3:$BS$27,4,0)),"",IF(VLOOKUP($O463&amp;$Q463&amp;$R463,[1]参照!$BH$3:$BS$27,4,0)=0,"",VLOOKUP($O463&amp;$Q463&amp;$R463,[1]参照!$BH$3:$BS$27,4,0)))</f>
        <v/>
      </c>
      <c r="Z463" s="31"/>
      <c r="AA463" s="32"/>
      <c r="AB463" s="30" t="str">
        <f>IF(ISERROR(VLOOKUP($O463&amp;$Q463&amp;$R463,[1]参照!$BH$3:$BS$27,9,0)),"",IF(VLOOKUP($O463&amp;$Q463&amp;$R463,[1]参照!$BH$3:$BS$27,9,0)=0,"",VLOOKUP($O463&amp;$Q463&amp;$R463,[1]参照!$BH$3:$BS$27,9,0)))</f>
        <v/>
      </c>
      <c r="AC463" s="30" t="str">
        <f>IF(ISERROR(VLOOKUP($O463&amp;$Q463&amp;$R463,[1]参照!$BH$3:$BS$27,5,0)),"",IF(VLOOKUP($O463&amp;$Q463&amp;$R463,[1]参照!$BH$3:$BS$27,5,0)=0,"",VLOOKUP($O463&amp;$Q463&amp;$R463,[1]参照!$BH$3:$BS$27,5,0)))</f>
        <v/>
      </c>
      <c r="AD463" s="31"/>
      <c r="AE463" s="32"/>
      <c r="AF463" s="30" t="str">
        <f>IF(ISERROR(VLOOKUP($O463&amp;$Q463&amp;$R463,[1]参照!$BH$3:$BS$27,10,0)),"",IF(VLOOKUP($O463&amp;$Q463&amp;$R463,[1]参照!$BH$3:$BS$27,10,0)=0,"",VLOOKUP($O463&amp;$Q463&amp;$R463,[1]参照!$BH$3:$BS$27,10,0)))</f>
        <v/>
      </c>
      <c r="AG463" s="30" t="str">
        <f>IF(ISERROR(VLOOKUP($O463&amp;$Q463&amp;$R463,[1]参照!$BH$3:$BS$27,6,0)),"",IF(VLOOKUP($O463&amp;$Q463&amp;$R463,[1]参照!$BH$3:$BS$27,6,0)=0,"",VLOOKUP($O463&amp;$Q463&amp;$R463,[1]参照!$BH$3:$BS$27,6,0)))</f>
        <v/>
      </c>
      <c r="AH463" s="31"/>
      <c r="AI463" s="32"/>
      <c r="AJ463" s="30" t="str">
        <f>IF(ISERROR(VLOOKUP($O463&amp;$Q463&amp;$R463,[1]参照!$BH$3:$BS$27,11,0)),"",IF(VLOOKUP($O463&amp;$Q463&amp;$R463,[1]参照!$BH$3:$BS$27,11,0)=0,"",VLOOKUP($O463&amp;$Q463&amp;$R463,[1]参照!$BH$3:$BS$27,11,0)))</f>
        <v/>
      </c>
      <c r="AK463" s="30" t="str">
        <f>IF(ISERROR(VLOOKUP($O463&amp;$Q463&amp;$R463,[1]参照!$BH$3:$BS$27,7,0)),"",IF(VLOOKUP($O463&amp;$Q463&amp;$R463,[1]参照!$BH$3:$BS$27,7,0)=0,"",VLOOKUP($O463&amp;$Q463&amp;$R463,[1]参照!$BH$3:$BS$27,7,0)))</f>
        <v/>
      </c>
      <c r="AL463" s="31"/>
      <c r="AM463" s="32"/>
      <c r="AN463" s="30" t="str">
        <f>IF(ISERROR(VLOOKUP($O463&amp;$Q463&amp;$R463,[1]参照!$BH$3:$BS$27,12,0)),"",IF(VLOOKUP($O463&amp;$Q463&amp;$R463,[1]参照!$BH$3:$BS$27,12,0)=0,"",VLOOKUP($O463&amp;$Q463&amp;$R463,[1]参照!$BH$3:$BS$27,12,0)))</f>
        <v/>
      </c>
      <c r="AO463" s="33"/>
      <c r="AP463" s="34"/>
    </row>
    <row r="464" spans="1:42" ht="21.75" customHeight="1">
      <c r="A464" s="24" t="str">
        <f>[1]表紙!$H$11</f>
        <v>28365</v>
      </c>
      <c r="B464" s="25"/>
      <c r="C464" s="26">
        <v>461</v>
      </c>
      <c r="D464" s="27" t="str">
        <f>IFERROR(VLOOKUP($A464&amp;"-"&amp;[1]★回答入力シート!$F464,[1]参照!$K$3:$N$11968,4,0),"")</f>
        <v/>
      </c>
      <c r="E464" s="27" t="s">
        <v>39</v>
      </c>
      <c r="F464" s="28"/>
      <c r="G464" s="27" t="s">
        <v>40</v>
      </c>
      <c r="H464" s="28"/>
      <c r="I464" s="27" t="s">
        <v>41</v>
      </c>
      <c r="J464" s="27" t="s">
        <v>39</v>
      </c>
      <c r="K464" s="28"/>
      <c r="L464" s="27" t="s">
        <v>40</v>
      </c>
      <c r="M464" s="28"/>
      <c r="N464" s="27" t="s">
        <v>41</v>
      </c>
      <c r="O464" s="28"/>
      <c r="P464" s="29" t="str">
        <f>IF(D464="","",IF(VLOOKUP($D464,[1]参照!$N$3:$O$11968,2,0)=0,"",VLOOKUP($D464,[1]参照!$N$3:$O$11968,2,0)))</f>
        <v/>
      </c>
      <c r="Q464" s="28"/>
      <c r="R464" s="28"/>
      <c r="S464" s="25"/>
      <c r="T464" s="25"/>
      <c r="U464" s="30" t="str">
        <f>IF(ISERROR(VLOOKUP($O464&amp;$Q464&amp;$R464,[1]参照!$BH$3:$BS$27,3,0)),"",IF(VLOOKUP($O464&amp;$Q464&amp;$R464,[1]参照!$BH$3:$BS$27,3,0)=0,"",VLOOKUP($O464&amp;$Q464&amp;$R464,[1]参照!$BH$3:$BS$27,3,0)))</f>
        <v/>
      </c>
      <c r="V464" s="31"/>
      <c r="W464" s="32"/>
      <c r="X464" s="30" t="str">
        <f>IF(ISERROR(VLOOKUP($O464&amp;$Q464&amp;$R464,[1]参照!$BH$3:$BS$27,8,0)),"",IF(VLOOKUP($O464&amp;$Q464&amp;$R464,[1]参照!$BH$3:$BS$27,8,0)=0,"",VLOOKUP($O464&amp;$Q464&amp;$R464,[1]参照!$BH$3:$BS$27,8,0)))</f>
        <v/>
      </c>
      <c r="Y464" s="30" t="str">
        <f>IF(ISERROR(VLOOKUP($O464&amp;$Q464&amp;$R464,[1]参照!$BH$3:$BS$27,4,0)),"",IF(VLOOKUP($O464&amp;$Q464&amp;$R464,[1]参照!$BH$3:$BS$27,4,0)=0,"",VLOOKUP($O464&amp;$Q464&amp;$R464,[1]参照!$BH$3:$BS$27,4,0)))</f>
        <v/>
      </c>
      <c r="Z464" s="31"/>
      <c r="AA464" s="32"/>
      <c r="AB464" s="30" t="str">
        <f>IF(ISERROR(VLOOKUP($O464&amp;$Q464&amp;$R464,[1]参照!$BH$3:$BS$27,9,0)),"",IF(VLOOKUP($O464&amp;$Q464&amp;$R464,[1]参照!$BH$3:$BS$27,9,0)=0,"",VLOOKUP($O464&amp;$Q464&amp;$R464,[1]参照!$BH$3:$BS$27,9,0)))</f>
        <v/>
      </c>
      <c r="AC464" s="30" t="str">
        <f>IF(ISERROR(VLOOKUP($O464&amp;$Q464&amp;$R464,[1]参照!$BH$3:$BS$27,5,0)),"",IF(VLOOKUP($O464&amp;$Q464&amp;$R464,[1]参照!$BH$3:$BS$27,5,0)=0,"",VLOOKUP($O464&amp;$Q464&amp;$R464,[1]参照!$BH$3:$BS$27,5,0)))</f>
        <v/>
      </c>
      <c r="AD464" s="31"/>
      <c r="AE464" s="32"/>
      <c r="AF464" s="30" t="str">
        <f>IF(ISERROR(VLOOKUP($O464&amp;$Q464&amp;$R464,[1]参照!$BH$3:$BS$27,10,0)),"",IF(VLOOKUP($O464&amp;$Q464&amp;$R464,[1]参照!$BH$3:$BS$27,10,0)=0,"",VLOOKUP($O464&amp;$Q464&amp;$R464,[1]参照!$BH$3:$BS$27,10,0)))</f>
        <v/>
      </c>
      <c r="AG464" s="30" t="str">
        <f>IF(ISERROR(VLOOKUP($O464&amp;$Q464&amp;$R464,[1]参照!$BH$3:$BS$27,6,0)),"",IF(VLOOKUP($O464&amp;$Q464&amp;$R464,[1]参照!$BH$3:$BS$27,6,0)=0,"",VLOOKUP($O464&amp;$Q464&amp;$R464,[1]参照!$BH$3:$BS$27,6,0)))</f>
        <v/>
      </c>
      <c r="AH464" s="31"/>
      <c r="AI464" s="32"/>
      <c r="AJ464" s="30" t="str">
        <f>IF(ISERROR(VLOOKUP($O464&amp;$Q464&amp;$R464,[1]参照!$BH$3:$BS$27,11,0)),"",IF(VLOOKUP($O464&amp;$Q464&amp;$R464,[1]参照!$BH$3:$BS$27,11,0)=0,"",VLOOKUP($O464&amp;$Q464&amp;$R464,[1]参照!$BH$3:$BS$27,11,0)))</f>
        <v/>
      </c>
      <c r="AK464" s="30" t="str">
        <f>IF(ISERROR(VLOOKUP($O464&amp;$Q464&amp;$R464,[1]参照!$BH$3:$BS$27,7,0)),"",IF(VLOOKUP($O464&amp;$Q464&amp;$R464,[1]参照!$BH$3:$BS$27,7,0)=0,"",VLOOKUP($O464&amp;$Q464&amp;$R464,[1]参照!$BH$3:$BS$27,7,0)))</f>
        <v/>
      </c>
      <c r="AL464" s="31"/>
      <c r="AM464" s="32"/>
      <c r="AN464" s="30" t="str">
        <f>IF(ISERROR(VLOOKUP($O464&amp;$Q464&amp;$R464,[1]参照!$BH$3:$BS$27,12,0)),"",IF(VLOOKUP($O464&amp;$Q464&amp;$R464,[1]参照!$BH$3:$BS$27,12,0)=0,"",VLOOKUP($O464&amp;$Q464&amp;$R464,[1]参照!$BH$3:$BS$27,12,0)))</f>
        <v/>
      </c>
      <c r="AO464" s="33"/>
      <c r="AP464" s="34"/>
    </row>
    <row r="465" spans="1:42" ht="21.75" customHeight="1">
      <c r="A465" s="24" t="str">
        <f>[1]表紙!$H$11</f>
        <v>28365</v>
      </c>
      <c r="B465" s="25"/>
      <c r="C465" s="26">
        <v>462</v>
      </c>
      <c r="D465" s="27" t="str">
        <f>IFERROR(VLOOKUP($A465&amp;"-"&amp;[1]★回答入力シート!$F465,[1]参照!$K$3:$N$11968,4,0),"")</f>
        <v/>
      </c>
      <c r="E465" s="27" t="s">
        <v>39</v>
      </c>
      <c r="F465" s="28"/>
      <c r="G465" s="27" t="s">
        <v>40</v>
      </c>
      <c r="H465" s="28"/>
      <c r="I465" s="27" t="s">
        <v>41</v>
      </c>
      <c r="J465" s="27" t="s">
        <v>39</v>
      </c>
      <c r="K465" s="28"/>
      <c r="L465" s="27" t="s">
        <v>40</v>
      </c>
      <c r="M465" s="28"/>
      <c r="N465" s="27" t="s">
        <v>41</v>
      </c>
      <c r="O465" s="28"/>
      <c r="P465" s="29" t="str">
        <f>IF(D465="","",IF(VLOOKUP($D465,[1]参照!$N$3:$O$11968,2,0)=0,"",VLOOKUP($D465,[1]参照!$N$3:$O$11968,2,0)))</f>
        <v/>
      </c>
      <c r="Q465" s="28"/>
      <c r="R465" s="28"/>
      <c r="S465" s="25"/>
      <c r="T465" s="25"/>
      <c r="U465" s="30" t="str">
        <f>IF(ISERROR(VLOOKUP($O465&amp;$Q465&amp;$R465,[1]参照!$BH$3:$BS$27,3,0)),"",IF(VLOOKUP($O465&amp;$Q465&amp;$R465,[1]参照!$BH$3:$BS$27,3,0)=0,"",VLOOKUP($O465&amp;$Q465&amp;$R465,[1]参照!$BH$3:$BS$27,3,0)))</f>
        <v/>
      </c>
      <c r="V465" s="31"/>
      <c r="W465" s="32"/>
      <c r="X465" s="30" t="str">
        <f>IF(ISERROR(VLOOKUP($O465&amp;$Q465&amp;$R465,[1]参照!$BH$3:$BS$27,8,0)),"",IF(VLOOKUP($O465&amp;$Q465&amp;$R465,[1]参照!$BH$3:$BS$27,8,0)=0,"",VLOOKUP($O465&amp;$Q465&amp;$R465,[1]参照!$BH$3:$BS$27,8,0)))</f>
        <v/>
      </c>
      <c r="Y465" s="30" t="str">
        <f>IF(ISERROR(VLOOKUP($O465&amp;$Q465&amp;$R465,[1]参照!$BH$3:$BS$27,4,0)),"",IF(VLOOKUP($O465&amp;$Q465&amp;$R465,[1]参照!$BH$3:$BS$27,4,0)=0,"",VLOOKUP($O465&amp;$Q465&amp;$R465,[1]参照!$BH$3:$BS$27,4,0)))</f>
        <v/>
      </c>
      <c r="Z465" s="31"/>
      <c r="AA465" s="32"/>
      <c r="AB465" s="30" t="str">
        <f>IF(ISERROR(VLOOKUP($O465&amp;$Q465&amp;$R465,[1]参照!$BH$3:$BS$27,9,0)),"",IF(VLOOKUP($O465&amp;$Q465&amp;$R465,[1]参照!$BH$3:$BS$27,9,0)=0,"",VLOOKUP($O465&amp;$Q465&amp;$R465,[1]参照!$BH$3:$BS$27,9,0)))</f>
        <v/>
      </c>
      <c r="AC465" s="30" t="str">
        <f>IF(ISERROR(VLOOKUP($O465&amp;$Q465&amp;$R465,[1]参照!$BH$3:$BS$27,5,0)),"",IF(VLOOKUP($O465&amp;$Q465&amp;$R465,[1]参照!$BH$3:$BS$27,5,0)=0,"",VLOOKUP($O465&amp;$Q465&amp;$R465,[1]参照!$BH$3:$BS$27,5,0)))</f>
        <v/>
      </c>
      <c r="AD465" s="31"/>
      <c r="AE465" s="32"/>
      <c r="AF465" s="30" t="str">
        <f>IF(ISERROR(VLOOKUP($O465&amp;$Q465&amp;$R465,[1]参照!$BH$3:$BS$27,10,0)),"",IF(VLOOKUP($O465&amp;$Q465&amp;$R465,[1]参照!$BH$3:$BS$27,10,0)=0,"",VLOOKUP($O465&amp;$Q465&amp;$R465,[1]参照!$BH$3:$BS$27,10,0)))</f>
        <v/>
      </c>
      <c r="AG465" s="30" t="str">
        <f>IF(ISERROR(VLOOKUP($O465&amp;$Q465&amp;$R465,[1]参照!$BH$3:$BS$27,6,0)),"",IF(VLOOKUP($O465&amp;$Q465&amp;$R465,[1]参照!$BH$3:$BS$27,6,0)=0,"",VLOOKUP($O465&amp;$Q465&amp;$R465,[1]参照!$BH$3:$BS$27,6,0)))</f>
        <v/>
      </c>
      <c r="AH465" s="31"/>
      <c r="AI465" s="32"/>
      <c r="AJ465" s="30" t="str">
        <f>IF(ISERROR(VLOOKUP($O465&amp;$Q465&amp;$R465,[1]参照!$BH$3:$BS$27,11,0)),"",IF(VLOOKUP($O465&amp;$Q465&amp;$R465,[1]参照!$BH$3:$BS$27,11,0)=0,"",VLOOKUP($O465&amp;$Q465&amp;$R465,[1]参照!$BH$3:$BS$27,11,0)))</f>
        <v/>
      </c>
      <c r="AK465" s="30" t="str">
        <f>IF(ISERROR(VLOOKUP($O465&amp;$Q465&amp;$R465,[1]参照!$BH$3:$BS$27,7,0)),"",IF(VLOOKUP($O465&amp;$Q465&amp;$R465,[1]参照!$BH$3:$BS$27,7,0)=0,"",VLOOKUP($O465&amp;$Q465&amp;$R465,[1]参照!$BH$3:$BS$27,7,0)))</f>
        <v/>
      </c>
      <c r="AL465" s="31"/>
      <c r="AM465" s="32"/>
      <c r="AN465" s="30" t="str">
        <f>IF(ISERROR(VLOOKUP($O465&amp;$Q465&amp;$R465,[1]参照!$BH$3:$BS$27,12,0)),"",IF(VLOOKUP($O465&amp;$Q465&amp;$R465,[1]参照!$BH$3:$BS$27,12,0)=0,"",VLOOKUP($O465&amp;$Q465&amp;$R465,[1]参照!$BH$3:$BS$27,12,0)))</f>
        <v/>
      </c>
      <c r="AO465" s="33"/>
      <c r="AP465" s="34"/>
    </row>
    <row r="466" spans="1:42" ht="21.75" customHeight="1">
      <c r="A466" s="24" t="str">
        <f>[1]表紙!$H$11</f>
        <v>28365</v>
      </c>
      <c r="B466" s="25"/>
      <c r="C466" s="26">
        <v>463</v>
      </c>
      <c r="D466" s="27" t="str">
        <f>IFERROR(VLOOKUP($A466&amp;"-"&amp;[1]★回答入力シート!$F466,[1]参照!$K$3:$N$11968,4,0),"")</f>
        <v/>
      </c>
      <c r="E466" s="27" t="s">
        <v>39</v>
      </c>
      <c r="F466" s="28"/>
      <c r="G466" s="27" t="s">
        <v>40</v>
      </c>
      <c r="H466" s="28"/>
      <c r="I466" s="27" t="s">
        <v>41</v>
      </c>
      <c r="J466" s="27" t="s">
        <v>39</v>
      </c>
      <c r="K466" s="28"/>
      <c r="L466" s="27" t="s">
        <v>40</v>
      </c>
      <c r="M466" s="28"/>
      <c r="N466" s="27" t="s">
        <v>41</v>
      </c>
      <c r="O466" s="28"/>
      <c r="P466" s="29" t="str">
        <f>IF(D466="","",IF(VLOOKUP($D466,[1]参照!$N$3:$O$11968,2,0)=0,"",VLOOKUP($D466,[1]参照!$N$3:$O$11968,2,0)))</f>
        <v/>
      </c>
      <c r="Q466" s="28"/>
      <c r="R466" s="28"/>
      <c r="S466" s="25"/>
      <c r="T466" s="25"/>
      <c r="U466" s="30" t="str">
        <f>IF(ISERROR(VLOOKUP($O466&amp;$Q466&amp;$R466,[1]参照!$BH$3:$BS$27,3,0)),"",IF(VLOOKUP($O466&amp;$Q466&amp;$R466,[1]参照!$BH$3:$BS$27,3,0)=0,"",VLOOKUP($O466&amp;$Q466&amp;$R466,[1]参照!$BH$3:$BS$27,3,0)))</f>
        <v/>
      </c>
      <c r="V466" s="31"/>
      <c r="W466" s="32"/>
      <c r="X466" s="30" t="str">
        <f>IF(ISERROR(VLOOKUP($O466&amp;$Q466&amp;$R466,[1]参照!$BH$3:$BS$27,8,0)),"",IF(VLOOKUP($O466&amp;$Q466&amp;$R466,[1]参照!$BH$3:$BS$27,8,0)=0,"",VLOOKUP($O466&amp;$Q466&amp;$R466,[1]参照!$BH$3:$BS$27,8,0)))</f>
        <v/>
      </c>
      <c r="Y466" s="30" t="str">
        <f>IF(ISERROR(VLOOKUP($O466&amp;$Q466&amp;$R466,[1]参照!$BH$3:$BS$27,4,0)),"",IF(VLOOKUP($O466&amp;$Q466&amp;$R466,[1]参照!$BH$3:$BS$27,4,0)=0,"",VLOOKUP($O466&amp;$Q466&amp;$R466,[1]参照!$BH$3:$BS$27,4,0)))</f>
        <v/>
      </c>
      <c r="Z466" s="31"/>
      <c r="AA466" s="32"/>
      <c r="AB466" s="30" t="str">
        <f>IF(ISERROR(VLOOKUP($O466&amp;$Q466&amp;$R466,[1]参照!$BH$3:$BS$27,9,0)),"",IF(VLOOKUP($O466&amp;$Q466&amp;$R466,[1]参照!$BH$3:$BS$27,9,0)=0,"",VLOOKUP($O466&amp;$Q466&amp;$R466,[1]参照!$BH$3:$BS$27,9,0)))</f>
        <v/>
      </c>
      <c r="AC466" s="30" t="str">
        <f>IF(ISERROR(VLOOKUP($O466&amp;$Q466&amp;$R466,[1]参照!$BH$3:$BS$27,5,0)),"",IF(VLOOKUP($O466&amp;$Q466&amp;$R466,[1]参照!$BH$3:$BS$27,5,0)=0,"",VLOOKUP($O466&amp;$Q466&amp;$R466,[1]参照!$BH$3:$BS$27,5,0)))</f>
        <v/>
      </c>
      <c r="AD466" s="31"/>
      <c r="AE466" s="32"/>
      <c r="AF466" s="30" t="str">
        <f>IF(ISERROR(VLOOKUP($O466&amp;$Q466&amp;$R466,[1]参照!$BH$3:$BS$27,10,0)),"",IF(VLOOKUP($O466&amp;$Q466&amp;$R466,[1]参照!$BH$3:$BS$27,10,0)=0,"",VLOOKUP($O466&amp;$Q466&amp;$R466,[1]参照!$BH$3:$BS$27,10,0)))</f>
        <v/>
      </c>
      <c r="AG466" s="30" t="str">
        <f>IF(ISERROR(VLOOKUP($O466&amp;$Q466&amp;$R466,[1]参照!$BH$3:$BS$27,6,0)),"",IF(VLOOKUP($O466&amp;$Q466&amp;$R466,[1]参照!$BH$3:$BS$27,6,0)=0,"",VLOOKUP($O466&amp;$Q466&amp;$R466,[1]参照!$BH$3:$BS$27,6,0)))</f>
        <v/>
      </c>
      <c r="AH466" s="31"/>
      <c r="AI466" s="32"/>
      <c r="AJ466" s="30" t="str">
        <f>IF(ISERROR(VLOOKUP($O466&amp;$Q466&amp;$R466,[1]参照!$BH$3:$BS$27,11,0)),"",IF(VLOOKUP($O466&amp;$Q466&amp;$R466,[1]参照!$BH$3:$BS$27,11,0)=0,"",VLOOKUP($O466&amp;$Q466&amp;$R466,[1]参照!$BH$3:$BS$27,11,0)))</f>
        <v/>
      </c>
      <c r="AK466" s="30" t="str">
        <f>IF(ISERROR(VLOOKUP($O466&amp;$Q466&amp;$R466,[1]参照!$BH$3:$BS$27,7,0)),"",IF(VLOOKUP($O466&amp;$Q466&amp;$R466,[1]参照!$BH$3:$BS$27,7,0)=0,"",VLOOKUP($O466&amp;$Q466&amp;$R466,[1]参照!$BH$3:$BS$27,7,0)))</f>
        <v/>
      </c>
      <c r="AL466" s="31"/>
      <c r="AM466" s="32"/>
      <c r="AN466" s="30" t="str">
        <f>IF(ISERROR(VLOOKUP($O466&amp;$Q466&amp;$R466,[1]参照!$BH$3:$BS$27,12,0)),"",IF(VLOOKUP($O466&amp;$Q466&amp;$R466,[1]参照!$BH$3:$BS$27,12,0)=0,"",VLOOKUP($O466&amp;$Q466&amp;$R466,[1]参照!$BH$3:$BS$27,12,0)))</f>
        <v/>
      </c>
      <c r="AO466" s="33"/>
      <c r="AP466" s="34"/>
    </row>
    <row r="467" spans="1:42" ht="21.75" customHeight="1">
      <c r="A467" s="24" t="str">
        <f>[1]表紙!$H$11</f>
        <v>28365</v>
      </c>
      <c r="B467" s="25"/>
      <c r="C467" s="26">
        <v>464</v>
      </c>
      <c r="D467" s="27" t="str">
        <f>IFERROR(VLOOKUP($A467&amp;"-"&amp;[1]★回答入力シート!$F467,[1]参照!$K$3:$N$11968,4,0),"")</f>
        <v/>
      </c>
      <c r="E467" s="27" t="s">
        <v>39</v>
      </c>
      <c r="F467" s="28"/>
      <c r="G467" s="27" t="s">
        <v>40</v>
      </c>
      <c r="H467" s="28"/>
      <c r="I467" s="27" t="s">
        <v>41</v>
      </c>
      <c r="J467" s="27" t="s">
        <v>39</v>
      </c>
      <c r="K467" s="28"/>
      <c r="L467" s="27" t="s">
        <v>40</v>
      </c>
      <c r="M467" s="28"/>
      <c r="N467" s="27" t="s">
        <v>41</v>
      </c>
      <c r="O467" s="28"/>
      <c r="P467" s="29" t="str">
        <f>IF(D467="","",IF(VLOOKUP($D467,[1]参照!$N$3:$O$11968,2,0)=0,"",VLOOKUP($D467,[1]参照!$N$3:$O$11968,2,0)))</f>
        <v/>
      </c>
      <c r="Q467" s="28"/>
      <c r="R467" s="28"/>
      <c r="S467" s="25"/>
      <c r="T467" s="25"/>
      <c r="U467" s="30" t="str">
        <f>IF(ISERROR(VLOOKUP($O467&amp;$Q467&amp;$R467,[1]参照!$BH$3:$BS$27,3,0)),"",IF(VLOOKUP($O467&amp;$Q467&amp;$R467,[1]参照!$BH$3:$BS$27,3,0)=0,"",VLOOKUP($O467&amp;$Q467&amp;$R467,[1]参照!$BH$3:$BS$27,3,0)))</f>
        <v/>
      </c>
      <c r="V467" s="31"/>
      <c r="W467" s="32"/>
      <c r="X467" s="30" t="str">
        <f>IF(ISERROR(VLOOKUP($O467&amp;$Q467&amp;$R467,[1]参照!$BH$3:$BS$27,8,0)),"",IF(VLOOKUP($O467&amp;$Q467&amp;$R467,[1]参照!$BH$3:$BS$27,8,0)=0,"",VLOOKUP($O467&amp;$Q467&amp;$R467,[1]参照!$BH$3:$BS$27,8,0)))</f>
        <v/>
      </c>
      <c r="Y467" s="30" t="str">
        <f>IF(ISERROR(VLOOKUP($O467&amp;$Q467&amp;$R467,[1]参照!$BH$3:$BS$27,4,0)),"",IF(VLOOKUP($O467&amp;$Q467&amp;$R467,[1]参照!$BH$3:$BS$27,4,0)=0,"",VLOOKUP($O467&amp;$Q467&amp;$R467,[1]参照!$BH$3:$BS$27,4,0)))</f>
        <v/>
      </c>
      <c r="Z467" s="31"/>
      <c r="AA467" s="32"/>
      <c r="AB467" s="30" t="str">
        <f>IF(ISERROR(VLOOKUP($O467&amp;$Q467&amp;$R467,[1]参照!$BH$3:$BS$27,9,0)),"",IF(VLOOKUP($O467&amp;$Q467&amp;$R467,[1]参照!$BH$3:$BS$27,9,0)=0,"",VLOOKUP($O467&amp;$Q467&amp;$R467,[1]参照!$BH$3:$BS$27,9,0)))</f>
        <v/>
      </c>
      <c r="AC467" s="30" t="str">
        <f>IF(ISERROR(VLOOKUP($O467&amp;$Q467&amp;$R467,[1]参照!$BH$3:$BS$27,5,0)),"",IF(VLOOKUP($O467&amp;$Q467&amp;$R467,[1]参照!$BH$3:$BS$27,5,0)=0,"",VLOOKUP($O467&amp;$Q467&amp;$R467,[1]参照!$BH$3:$BS$27,5,0)))</f>
        <v/>
      </c>
      <c r="AD467" s="31"/>
      <c r="AE467" s="32"/>
      <c r="AF467" s="30" t="str">
        <f>IF(ISERROR(VLOOKUP($O467&amp;$Q467&amp;$R467,[1]参照!$BH$3:$BS$27,10,0)),"",IF(VLOOKUP($O467&amp;$Q467&amp;$R467,[1]参照!$BH$3:$BS$27,10,0)=0,"",VLOOKUP($O467&amp;$Q467&amp;$R467,[1]参照!$BH$3:$BS$27,10,0)))</f>
        <v/>
      </c>
      <c r="AG467" s="30" t="str">
        <f>IF(ISERROR(VLOOKUP($O467&amp;$Q467&amp;$R467,[1]参照!$BH$3:$BS$27,6,0)),"",IF(VLOOKUP($O467&amp;$Q467&amp;$R467,[1]参照!$BH$3:$BS$27,6,0)=0,"",VLOOKUP($O467&amp;$Q467&amp;$R467,[1]参照!$BH$3:$BS$27,6,0)))</f>
        <v/>
      </c>
      <c r="AH467" s="31"/>
      <c r="AI467" s="32"/>
      <c r="AJ467" s="30" t="str">
        <f>IF(ISERROR(VLOOKUP($O467&amp;$Q467&amp;$R467,[1]参照!$BH$3:$BS$27,11,0)),"",IF(VLOOKUP($O467&amp;$Q467&amp;$R467,[1]参照!$BH$3:$BS$27,11,0)=0,"",VLOOKUP($O467&amp;$Q467&amp;$R467,[1]参照!$BH$3:$BS$27,11,0)))</f>
        <v/>
      </c>
      <c r="AK467" s="30" t="str">
        <f>IF(ISERROR(VLOOKUP($O467&amp;$Q467&amp;$R467,[1]参照!$BH$3:$BS$27,7,0)),"",IF(VLOOKUP($O467&amp;$Q467&amp;$R467,[1]参照!$BH$3:$BS$27,7,0)=0,"",VLOOKUP($O467&amp;$Q467&amp;$R467,[1]参照!$BH$3:$BS$27,7,0)))</f>
        <v/>
      </c>
      <c r="AL467" s="31"/>
      <c r="AM467" s="32"/>
      <c r="AN467" s="30" t="str">
        <f>IF(ISERROR(VLOOKUP($O467&amp;$Q467&amp;$R467,[1]参照!$BH$3:$BS$27,12,0)),"",IF(VLOOKUP($O467&amp;$Q467&amp;$R467,[1]参照!$BH$3:$BS$27,12,0)=0,"",VLOOKUP($O467&amp;$Q467&amp;$R467,[1]参照!$BH$3:$BS$27,12,0)))</f>
        <v/>
      </c>
      <c r="AO467" s="33"/>
      <c r="AP467" s="34"/>
    </row>
    <row r="468" spans="1:42" ht="21.75" customHeight="1">
      <c r="A468" s="24" t="str">
        <f>[1]表紙!$H$11</f>
        <v>28365</v>
      </c>
      <c r="B468" s="25"/>
      <c r="C468" s="26">
        <v>465</v>
      </c>
      <c r="D468" s="27" t="str">
        <f>IFERROR(VLOOKUP($A468&amp;"-"&amp;[1]★回答入力シート!$F468,[1]参照!$K$3:$N$11968,4,0),"")</f>
        <v/>
      </c>
      <c r="E468" s="27" t="s">
        <v>39</v>
      </c>
      <c r="F468" s="28"/>
      <c r="G468" s="27" t="s">
        <v>40</v>
      </c>
      <c r="H468" s="28"/>
      <c r="I468" s="27" t="s">
        <v>41</v>
      </c>
      <c r="J468" s="27" t="s">
        <v>39</v>
      </c>
      <c r="K468" s="28"/>
      <c r="L468" s="27" t="s">
        <v>40</v>
      </c>
      <c r="M468" s="28"/>
      <c r="N468" s="27" t="s">
        <v>41</v>
      </c>
      <c r="O468" s="28"/>
      <c r="P468" s="29" t="str">
        <f>IF(D468="","",IF(VLOOKUP($D468,[1]参照!$N$3:$O$11968,2,0)=0,"",VLOOKUP($D468,[1]参照!$N$3:$O$11968,2,0)))</f>
        <v/>
      </c>
      <c r="Q468" s="28"/>
      <c r="R468" s="28"/>
      <c r="S468" s="25"/>
      <c r="T468" s="25"/>
      <c r="U468" s="30" t="str">
        <f>IF(ISERROR(VLOOKUP($O468&amp;$Q468&amp;$R468,[1]参照!$BH$3:$BS$27,3,0)),"",IF(VLOOKUP($O468&amp;$Q468&amp;$R468,[1]参照!$BH$3:$BS$27,3,0)=0,"",VLOOKUP($O468&amp;$Q468&amp;$R468,[1]参照!$BH$3:$BS$27,3,0)))</f>
        <v/>
      </c>
      <c r="V468" s="31"/>
      <c r="W468" s="32"/>
      <c r="X468" s="30" t="str">
        <f>IF(ISERROR(VLOOKUP($O468&amp;$Q468&amp;$R468,[1]参照!$BH$3:$BS$27,8,0)),"",IF(VLOOKUP($O468&amp;$Q468&amp;$R468,[1]参照!$BH$3:$BS$27,8,0)=0,"",VLOOKUP($O468&amp;$Q468&amp;$R468,[1]参照!$BH$3:$BS$27,8,0)))</f>
        <v/>
      </c>
      <c r="Y468" s="30" t="str">
        <f>IF(ISERROR(VLOOKUP($O468&amp;$Q468&amp;$R468,[1]参照!$BH$3:$BS$27,4,0)),"",IF(VLOOKUP($O468&amp;$Q468&amp;$R468,[1]参照!$BH$3:$BS$27,4,0)=0,"",VLOOKUP($O468&amp;$Q468&amp;$R468,[1]参照!$BH$3:$BS$27,4,0)))</f>
        <v/>
      </c>
      <c r="Z468" s="31"/>
      <c r="AA468" s="32"/>
      <c r="AB468" s="30" t="str">
        <f>IF(ISERROR(VLOOKUP($O468&amp;$Q468&amp;$R468,[1]参照!$BH$3:$BS$27,9,0)),"",IF(VLOOKUP($O468&amp;$Q468&amp;$R468,[1]参照!$BH$3:$BS$27,9,0)=0,"",VLOOKUP($O468&amp;$Q468&amp;$R468,[1]参照!$BH$3:$BS$27,9,0)))</f>
        <v/>
      </c>
      <c r="AC468" s="30" t="str">
        <f>IF(ISERROR(VLOOKUP($O468&amp;$Q468&amp;$R468,[1]参照!$BH$3:$BS$27,5,0)),"",IF(VLOOKUP($O468&amp;$Q468&amp;$R468,[1]参照!$BH$3:$BS$27,5,0)=0,"",VLOOKUP($O468&amp;$Q468&amp;$R468,[1]参照!$BH$3:$BS$27,5,0)))</f>
        <v/>
      </c>
      <c r="AD468" s="31"/>
      <c r="AE468" s="32"/>
      <c r="AF468" s="30" t="str">
        <f>IF(ISERROR(VLOOKUP($O468&amp;$Q468&amp;$R468,[1]参照!$BH$3:$BS$27,10,0)),"",IF(VLOOKUP($O468&amp;$Q468&amp;$R468,[1]参照!$BH$3:$BS$27,10,0)=0,"",VLOOKUP($O468&amp;$Q468&amp;$R468,[1]参照!$BH$3:$BS$27,10,0)))</f>
        <v/>
      </c>
      <c r="AG468" s="30" t="str">
        <f>IF(ISERROR(VLOOKUP($O468&amp;$Q468&amp;$R468,[1]参照!$BH$3:$BS$27,6,0)),"",IF(VLOOKUP($O468&amp;$Q468&amp;$R468,[1]参照!$BH$3:$BS$27,6,0)=0,"",VLOOKUP($O468&amp;$Q468&amp;$R468,[1]参照!$BH$3:$BS$27,6,0)))</f>
        <v/>
      </c>
      <c r="AH468" s="31"/>
      <c r="AI468" s="32"/>
      <c r="AJ468" s="30" t="str">
        <f>IF(ISERROR(VLOOKUP($O468&amp;$Q468&amp;$R468,[1]参照!$BH$3:$BS$27,11,0)),"",IF(VLOOKUP($O468&amp;$Q468&amp;$R468,[1]参照!$BH$3:$BS$27,11,0)=0,"",VLOOKUP($O468&amp;$Q468&amp;$R468,[1]参照!$BH$3:$BS$27,11,0)))</f>
        <v/>
      </c>
      <c r="AK468" s="30" t="str">
        <f>IF(ISERROR(VLOOKUP($O468&amp;$Q468&amp;$R468,[1]参照!$BH$3:$BS$27,7,0)),"",IF(VLOOKUP($O468&amp;$Q468&amp;$R468,[1]参照!$BH$3:$BS$27,7,0)=0,"",VLOOKUP($O468&amp;$Q468&amp;$R468,[1]参照!$BH$3:$BS$27,7,0)))</f>
        <v/>
      </c>
      <c r="AL468" s="31"/>
      <c r="AM468" s="32"/>
      <c r="AN468" s="30" t="str">
        <f>IF(ISERROR(VLOOKUP($O468&amp;$Q468&amp;$R468,[1]参照!$BH$3:$BS$27,12,0)),"",IF(VLOOKUP($O468&amp;$Q468&amp;$R468,[1]参照!$BH$3:$BS$27,12,0)=0,"",VLOOKUP($O468&amp;$Q468&amp;$R468,[1]参照!$BH$3:$BS$27,12,0)))</f>
        <v/>
      </c>
      <c r="AO468" s="33"/>
      <c r="AP468" s="34"/>
    </row>
    <row r="469" spans="1:42" ht="21.75" customHeight="1">
      <c r="A469" s="24" t="str">
        <f>[1]表紙!$H$11</f>
        <v>28365</v>
      </c>
      <c r="B469" s="25"/>
      <c r="C469" s="26">
        <v>466</v>
      </c>
      <c r="D469" s="27" t="str">
        <f>IFERROR(VLOOKUP($A469&amp;"-"&amp;[1]★回答入力シート!$F469,[1]参照!$K$3:$N$11968,4,0),"")</f>
        <v/>
      </c>
      <c r="E469" s="27" t="s">
        <v>39</v>
      </c>
      <c r="F469" s="28"/>
      <c r="G469" s="27" t="s">
        <v>40</v>
      </c>
      <c r="H469" s="28"/>
      <c r="I469" s="27" t="s">
        <v>41</v>
      </c>
      <c r="J469" s="27" t="s">
        <v>39</v>
      </c>
      <c r="K469" s="28"/>
      <c r="L469" s="27" t="s">
        <v>40</v>
      </c>
      <c r="M469" s="28"/>
      <c r="N469" s="27" t="s">
        <v>41</v>
      </c>
      <c r="O469" s="28"/>
      <c r="P469" s="29" t="str">
        <f>IF(D469="","",IF(VLOOKUP($D469,[1]参照!$N$3:$O$11968,2,0)=0,"",VLOOKUP($D469,[1]参照!$N$3:$O$11968,2,0)))</f>
        <v/>
      </c>
      <c r="Q469" s="28"/>
      <c r="R469" s="28"/>
      <c r="S469" s="25"/>
      <c r="T469" s="25"/>
      <c r="U469" s="30" t="str">
        <f>IF(ISERROR(VLOOKUP($O469&amp;$Q469&amp;$R469,[1]参照!$BH$3:$BS$27,3,0)),"",IF(VLOOKUP($O469&amp;$Q469&amp;$R469,[1]参照!$BH$3:$BS$27,3,0)=0,"",VLOOKUP($O469&amp;$Q469&amp;$R469,[1]参照!$BH$3:$BS$27,3,0)))</f>
        <v/>
      </c>
      <c r="V469" s="31"/>
      <c r="W469" s="32"/>
      <c r="X469" s="30" t="str">
        <f>IF(ISERROR(VLOOKUP($O469&amp;$Q469&amp;$R469,[1]参照!$BH$3:$BS$27,8,0)),"",IF(VLOOKUP($O469&amp;$Q469&amp;$R469,[1]参照!$BH$3:$BS$27,8,0)=0,"",VLOOKUP($O469&amp;$Q469&amp;$R469,[1]参照!$BH$3:$BS$27,8,0)))</f>
        <v/>
      </c>
      <c r="Y469" s="30" t="str">
        <f>IF(ISERROR(VLOOKUP($O469&amp;$Q469&amp;$R469,[1]参照!$BH$3:$BS$27,4,0)),"",IF(VLOOKUP($O469&amp;$Q469&amp;$R469,[1]参照!$BH$3:$BS$27,4,0)=0,"",VLOOKUP($O469&amp;$Q469&amp;$R469,[1]参照!$BH$3:$BS$27,4,0)))</f>
        <v/>
      </c>
      <c r="Z469" s="31"/>
      <c r="AA469" s="32"/>
      <c r="AB469" s="30" t="str">
        <f>IF(ISERROR(VLOOKUP($O469&amp;$Q469&amp;$R469,[1]参照!$BH$3:$BS$27,9,0)),"",IF(VLOOKUP($O469&amp;$Q469&amp;$R469,[1]参照!$BH$3:$BS$27,9,0)=0,"",VLOOKUP($O469&amp;$Q469&amp;$R469,[1]参照!$BH$3:$BS$27,9,0)))</f>
        <v/>
      </c>
      <c r="AC469" s="30" t="str">
        <f>IF(ISERROR(VLOOKUP($O469&amp;$Q469&amp;$R469,[1]参照!$BH$3:$BS$27,5,0)),"",IF(VLOOKUP($O469&amp;$Q469&amp;$R469,[1]参照!$BH$3:$BS$27,5,0)=0,"",VLOOKUP($O469&amp;$Q469&amp;$R469,[1]参照!$BH$3:$BS$27,5,0)))</f>
        <v/>
      </c>
      <c r="AD469" s="31"/>
      <c r="AE469" s="32"/>
      <c r="AF469" s="30" t="str">
        <f>IF(ISERROR(VLOOKUP($O469&amp;$Q469&amp;$R469,[1]参照!$BH$3:$BS$27,10,0)),"",IF(VLOOKUP($O469&amp;$Q469&amp;$R469,[1]参照!$BH$3:$BS$27,10,0)=0,"",VLOOKUP($O469&amp;$Q469&amp;$R469,[1]参照!$BH$3:$BS$27,10,0)))</f>
        <v/>
      </c>
      <c r="AG469" s="30" t="str">
        <f>IF(ISERROR(VLOOKUP($O469&amp;$Q469&amp;$R469,[1]参照!$BH$3:$BS$27,6,0)),"",IF(VLOOKUP($O469&amp;$Q469&amp;$R469,[1]参照!$BH$3:$BS$27,6,0)=0,"",VLOOKUP($O469&amp;$Q469&amp;$R469,[1]参照!$BH$3:$BS$27,6,0)))</f>
        <v/>
      </c>
      <c r="AH469" s="31"/>
      <c r="AI469" s="32"/>
      <c r="AJ469" s="30" t="str">
        <f>IF(ISERROR(VLOOKUP($O469&amp;$Q469&amp;$R469,[1]参照!$BH$3:$BS$27,11,0)),"",IF(VLOOKUP($O469&amp;$Q469&amp;$R469,[1]参照!$BH$3:$BS$27,11,0)=0,"",VLOOKUP($O469&amp;$Q469&amp;$R469,[1]参照!$BH$3:$BS$27,11,0)))</f>
        <v/>
      </c>
      <c r="AK469" s="30" t="str">
        <f>IF(ISERROR(VLOOKUP($O469&amp;$Q469&amp;$R469,[1]参照!$BH$3:$BS$27,7,0)),"",IF(VLOOKUP($O469&amp;$Q469&amp;$R469,[1]参照!$BH$3:$BS$27,7,0)=0,"",VLOOKUP($O469&amp;$Q469&amp;$R469,[1]参照!$BH$3:$BS$27,7,0)))</f>
        <v/>
      </c>
      <c r="AL469" s="31"/>
      <c r="AM469" s="32"/>
      <c r="AN469" s="30" t="str">
        <f>IF(ISERROR(VLOOKUP($O469&amp;$Q469&amp;$R469,[1]参照!$BH$3:$BS$27,12,0)),"",IF(VLOOKUP($O469&amp;$Q469&amp;$R469,[1]参照!$BH$3:$BS$27,12,0)=0,"",VLOOKUP($O469&amp;$Q469&amp;$R469,[1]参照!$BH$3:$BS$27,12,0)))</f>
        <v/>
      </c>
      <c r="AO469" s="33"/>
      <c r="AP469" s="34"/>
    </row>
    <row r="470" spans="1:42" ht="21.75" customHeight="1">
      <c r="A470" s="24" t="str">
        <f>[1]表紙!$H$11</f>
        <v>28365</v>
      </c>
      <c r="B470" s="25"/>
      <c r="C470" s="26">
        <v>467</v>
      </c>
      <c r="D470" s="27" t="str">
        <f>IFERROR(VLOOKUP($A470&amp;"-"&amp;[1]★回答入力シート!$F470,[1]参照!$K$3:$N$11968,4,0),"")</f>
        <v/>
      </c>
      <c r="E470" s="27" t="s">
        <v>39</v>
      </c>
      <c r="F470" s="28"/>
      <c r="G470" s="27" t="s">
        <v>40</v>
      </c>
      <c r="H470" s="28"/>
      <c r="I470" s="27" t="s">
        <v>41</v>
      </c>
      <c r="J470" s="27" t="s">
        <v>39</v>
      </c>
      <c r="K470" s="28"/>
      <c r="L470" s="27" t="s">
        <v>40</v>
      </c>
      <c r="M470" s="28"/>
      <c r="N470" s="27" t="s">
        <v>41</v>
      </c>
      <c r="O470" s="28"/>
      <c r="P470" s="29" t="str">
        <f>IF(D470="","",IF(VLOOKUP($D470,[1]参照!$N$3:$O$11968,2,0)=0,"",VLOOKUP($D470,[1]参照!$N$3:$O$11968,2,0)))</f>
        <v/>
      </c>
      <c r="Q470" s="28"/>
      <c r="R470" s="28"/>
      <c r="S470" s="25"/>
      <c r="T470" s="25"/>
      <c r="U470" s="30" t="str">
        <f>IF(ISERROR(VLOOKUP($O470&amp;$Q470&amp;$R470,[1]参照!$BH$3:$BS$27,3,0)),"",IF(VLOOKUP($O470&amp;$Q470&amp;$R470,[1]参照!$BH$3:$BS$27,3,0)=0,"",VLOOKUP($O470&amp;$Q470&amp;$R470,[1]参照!$BH$3:$BS$27,3,0)))</f>
        <v/>
      </c>
      <c r="V470" s="31"/>
      <c r="W470" s="32"/>
      <c r="X470" s="30" t="str">
        <f>IF(ISERROR(VLOOKUP($O470&amp;$Q470&amp;$R470,[1]参照!$BH$3:$BS$27,8,0)),"",IF(VLOOKUP($O470&amp;$Q470&amp;$R470,[1]参照!$BH$3:$BS$27,8,0)=0,"",VLOOKUP($O470&amp;$Q470&amp;$R470,[1]参照!$BH$3:$BS$27,8,0)))</f>
        <v/>
      </c>
      <c r="Y470" s="30" t="str">
        <f>IF(ISERROR(VLOOKUP($O470&amp;$Q470&amp;$R470,[1]参照!$BH$3:$BS$27,4,0)),"",IF(VLOOKUP($O470&amp;$Q470&amp;$R470,[1]参照!$BH$3:$BS$27,4,0)=0,"",VLOOKUP($O470&amp;$Q470&amp;$R470,[1]参照!$BH$3:$BS$27,4,0)))</f>
        <v/>
      </c>
      <c r="Z470" s="31"/>
      <c r="AA470" s="32"/>
      <c r="AB470" s="30" t="str">
        <f>IF(ISERROR(VLOOKUP($O470&amp;$Q470&amp;$R470,[1]参照!$BH$3:$BS$27,9,0)),"",IF(VLOOKUP($O470&amp;$Q470&amp;$R470,[1]参照!$BH$3:$BS$27,9,0)=0,"",VLOOKUP($O470&amp;$Q470&amp;$R470,[1]参照!$BH$3:$BS$27,9,0)))</f>
        <v/>
      </c>
      <c r="AC470" s="30" t="str">
        <f>IF(ISERROR(VLOOKUP($O470&amp;$Q470&amp;$R470,[1]参照!$BH$3:$BS$27,5,0)),"",IF(VLOOKUP($O470&amp;$Q470&amp;$R470,[1]参照!$BH$3:$BS$27,5,0)=0,"",VLOOKUP($O470&amp;$Q470&amp;$R470,[1]参照!$BH$3:$BS$27,5,0)))</f>
        <v/>
      </c>
      <c r="AD470" s="31"/>
      <c r="AE470" s="32"/>
      <c r="AF470" s="30" t="str">
        <f>IF(ISERROR(VLOOKUP($O470&amp;$Q470&amp;$R470,[1]参照!$BH$3:$BS$27,10,0)),"",IF(VLOOKUP($O470&amp;$Q470&amp;$R470,[1]参照!$BH$3:$BS$27,10,0)=0,"",VLOOKUP($O470&amp;$Q470&amp;$R470,[1]参照!$BH$3:$BS$27,10,0)))</f>
        <v/>
      </c>
      <c r="AG470" s="30" t="str">
        <f>IF(ISERROR(VLOOKUP($O470&amp;$Q470&amp;$R470,[1]参照!$BH$3:$BS$27,6,0)),"",IF(VLOOKUP($O470&amp;$Q470&amp;$R470,[1]参照!$BH$3:$BS$27,6,0)=0,"",VLOOKUP($O470&amp;$Q470&amp;$R470,[1]参照!$BH$3:$BS$27,6,0)))</f>
        <v/>
      </c>
      <c r="AH470" s="31"/>
      <c r="AI470" s="32"/>
      <c r="AJ470" s="30" t="str">
        <f>IF(ISERROR(VLOOKUP($O470&amp;$Q470&amp;$R470,[1]参照!$BH$3:$BS$27,11,0)),"",IF(VLOOKUP($O470&amp;$Q470&amp;$R470,[1]参照!$BH$3:$BS$27,11,0)=0,"",VLOOKUP($O470&amp;$Q470&amp;$R470,[1]参照!$BH$3:$BS$27,11,0)))</f>
        <v/>
      </c>
      <c r="AK470" s="30" t="str">
        <f>IF(ISERROR(VLOOKUP($O470&amp;$Q470&amp;$R470,[1]参照!$BH$3:$BS$27,7,0)),"",IF(VLOOKUP($O470&amp;$Q470&amp;$R470,[1]参照!$BH$3:$BS$27,7,0)=0,"",VLOOKUP($O470&amp;$Q470&amp;$R470,[1]参照!$BH$3:$BS$27,7,0)))</f>
        <v/>
      </c>
      <c r="AL470" s="31"/>
      <c r="AM470" s="32"/>
      <c r="AN470" s="30" t="str">
        <f>IF(ISERROR(VLOOKUP($O470&amp;$Q470&amp;$R470,[1]参照!$BH$3:$BS$27,12,0)),"",IF(VLOOKUP($O470&amp;$Q470&amp;$R470,[1]参照!$BH$3:$BS$27,12,0)=0,"",VLOOKUP($O470&amp;$Q470&amp;$R470,[1]参照!$BH$3:$BS$27,12,0)))</f>
        <v/>
      </c>
      <c r="AO470" s="33"/>
      <c r="AP470" s="34"/>
    </row>
    <row r="471" spans="1:42" ht="21.75" customHeight="1">
      <c r="A471" s="24" t="str">
        <f>[1]表紙!$H$11</f>
        <v>28365</v>
      </c>
      <c r="B471" s="25"/>
      <c r="C471" s="26">
        <v>468</v>
      </c>
      <c r="D471" s="27" t="str">
        <f>IFERROR(VLOOKUP($A471&amp;"-"&amp;[1]★回答入力シート!$F471,[1]参照!$K$3:$N$11968,4,0),"")</f>
        <v/>
      </c>
      <c r="E471" s="27" t="s">
        <v>39</v>
      </c>
      <c r="F471" s="28"/>
      <c r="G471" s="27" t="s">
        <v>40</v>
      </c>
      <c r="H471" s="28"/>
      <c r="I471" s="27" t="s">
        <v>41</v>
      </c>
      <c r="J471" s="27" t="s">
        <v>39</v>
      </c>
      <c r="K471" s="28"/>
      <c r="L471" s="27" t="s">
        <v>40</v>
      </c>
      <c r="M471" s="28"/>
      <c r="N471" s="27" t="s">
        <v>41</v>
      </c>
      <c r="O471" s="28"/>
      <c r="P471" s="29" t="str">
        <f>IF(D471="","",IF(VLOOKUP($D471,[1]参照!$N$3:$O$11968,2,0)=0,"",VLOOKUP($D471,[1]参照!$N$3:$O$11968,2,0)))</f>
        <v/>
      </c>
      <c r="Q471" s="28"/>
      <c r="R471" s="28"/>
      <c r="S471" s="25"/>
      <c r="T471" s="25"/>
      <c r="U471" s="30" t="str">
        <f>IF(ISERROR(VLOOKUP($O471&amp;$Q471&amp;$R471,[1]参照!$BH$3:$BS$27,3,0)),"",IF(VLOOKUP($O471&amp;$Q471&amp;$R471,[1]参照!$BH$3:$BS$27,3,0)=0,"",VLOOKUP($O471&amp;$Q471&amp;$R471,[1]参照!$BH$3:$BS$27,3,0)))</f>
        <v/>
      </c>
      <c r="V471" s="31"/>
      <c r="W471" s="32"/>
      <c r="X471" s="30" t="str">
        <f>IF(ISERROR(VLOOKUP($O471&amp;$Q471&amp;$R471,[1]参照!$BH$3:$BS$27,8,0)),"",IF(VLOOKUP($O471&amp;$Q471&amp;$R471,[1]参照!$BH$3:$BS$27,8,0)=0,"",VLOOKUP($O471&amp;$Q471&amp;$R471,[1]参照!$BH$3:$BS$27,8,0)))</f>
        <v/>
      </c>
      <c r="Y471" s="30" t="str">
        <f>IF(ISERROR(VLOOKUP($O471&amp;$Q471&amp;$R471,[1]参照!$BH$3:$BS$27,4,0)),"",IF(VLOOKUP($O471&amp;$Q471&amp;$R471,[1]参照!$BH$3:$BS$27,4,0)=0,"",VLOOKUP($O471&amp;$Q471&amp;$R471,[1]参照!$BH$3:$BS$27,4,0)))</f>
        <v/>
      </c>
      <c r="Z471" s="31"/>
      <c r="AA471" s="32"/>
      <c r="AB471" s="30" t="str">
        <f>IF(ISERROR(VLOOKUP($O471&amp;$Q471&amp;$R471,[1]参照!$BH$3:$BS$27,9,0)),"",IF(VLOOKUP($O471&amp;$Q471&amp;$R471,[1]参照!$BH$3:$BS$27,9,0)=0,"",VLOOKUP($O471&amp;$Q471&amp;$R471,[1]参照!$BH$3:$BS$27,9,0)))</f>
        <v/>
      </c>
      <c r="AC471" s="30" t="str">
        <f>IF(ISERROR(VLOOKUP($O471&amp;$Q471&amp;$R471,[1]参照!$BH$3:$BS$27,5,0)),"",IF(VLOOKUP($O471&amp;$Q471&amp;$R471,[1]参照!$BH$3:$BS$27,5,0)=0,"",VLOOKUP($O471&amp;$Q471&amp;$R471,[1]参照!$BH$3:$BS$27,5,0)))</f>
        <v/>
      </c>
      <c r="AD471" s="31"/>
      <c r="AE471" s="32"/>
      <c r="AF471" s="30" t="str">
        <f>IF(ISERROR(VLOOKUP($O471&amp;$Q471&amp;$R471,[1]参照!$BH$3:$BS$27,10,0)),"",IF(VLOOKUP($O471&amp;$Q471&amp;$R471,[1]参照!$BH$3:$BS$27,10,0)=0,"",VLOOKUP($O471&amp;$Q471&amp;$R471,[1]参照!$BH$3:$BS$27,10,0)))</f>
        <v/>
      </c>
      <c r="AG471" s="30" t="str">
        <f>IF(ISERROR(VLOOKUP($O471&amp;$Q471&amp;$R471,[1]参照!$BH$3:$BS$27,6,0)),"",IF(VLOOKUP($O471&amp;$Q471&amp;$R471,[1]参照!$BH$3:$BS$27,6,0)=0,"",VLOOKUP($O471&amp;$Q471&amp;$R471,[1]参照!$BH$3:$BS$27,6,0)))</f>
        <v/>
      </c>
      <c r="AH471" s="31"/>
      <c r="AI471" s="32"/>
      <c r="AJ471" s="30" t="str">
        <f>IF(ISERROR(VLOOKUP($O471&amp;$Q471&amp;$R471,[1]参照!$BH$3:$BS$27,11,0)),"",IF(VLOOKUP($O471&amp;$Q471&amp;$R471,[1]参照!$BH$3:$BS$27,11,0)=0,"",VLOOKUP($O471&amp;$Q471&amp;$R471,[1]参照!$BH$3:$BS$27,11,0)))</f>
        <v/>
      </c>
      <c r="AK471" s="30" t="str">
        <f>IF(ISERROR(VLOOKUP($O471&amp;$Q471&amp;$R471,[1]参照!$BH$3:$BS$27,7,0)),"",IF(VLOOKUP($O471&amp;$Q471&amp;$R471,[1]参照!$BH$3:$BS$27,7,0)=0,"",VLOOKUP($O471&amp;$Q471&amp;$R471,[1]参照!$BH$3:$BS$27,7,0)))</f>
        <v/>
      </c>
      <c r="AL471" s="31"/>
      <c r="AM471" s="32"/>
      <c r="AN471" s="30" t="str">
        <f>IF(ISERROR(VLOOKUP($O471&amp;$Q471&amp;$R471,[1]参照!$BH$3:$BS$27,12,0)),"",IF(VLOOKUP($O471&amp;$Q471&amp;$R471,[1]参照!$BH$3:$BS$27,12,0)=0,"",VLOOKUP($O471&amp;$Q471&amp;$R471,[1]参照!$BH$3:$BS$27,12,0)))</f>
        <v/>
      </c>
      <c r="AO471" s="33"/>
      <c r="AP471" s="34"/>
    </row>
    <row r="472" spans="1:42" ht="21.75" customHeight="1">
      <c r="A472" s="24" t="str">
        <f>[1]表紙!$H$11</f>
        <v>28365</v>
      </c>
      <c r="B472" s="25"/>
      <c r="C472" s="26">
        <v>469</v>
      </c>
      <c r="D472" s="27" t="str">
        <f>IFERROR(VLOOKUP($A472&amp;"-"&amp;[1]★回答入力シート!$F472,[1]参照!$K$3:$N$11968,4,0),"")</f>
        <v/>
      </c>
      <c r="E472" s="27" t="s">
        <v>39</v>
      </c>
      <c r="F472" s="28"/>
      <c r="G472" s="27" t="s">
        <v>40</v>
      </c>
      <c r="H472" s="28"/>
      <c r="I472" s="27" t="s">
        <v>41</v>
      </c>
      <c r="J472" s="27" t="s">
        <v>39</v>
      </c>
      <c r="K472" s="28"/>
      <c r="L472" s="27" t="s">
        <v>40</v>
      </c>
      <c r="M472" s="28"/>
      <c r="N472" s="27" t="s">
        <v>41</v>
      </c>
      <c r="O472" s="28"/>
      <c r="P472" s="29" t="str">
        <f>IF(D472="","",IF(VLOOKUP($D472,[1]参照!$N$3:$O$11968,2,0)=0,"",VLOOKUP($D472,[1]参照!$N$3:$O$11968,2,0)))</f>
        <v/>
      </c>
      <c r="Q472" s="28"/>
      <c r="R472" s="28"/>
      <c r="S472" s="25"/>
      <c r="T472" s="25"/>
      <c r="U472" s="30" t="str">
        <f>IF(ISERROR(VLOOKUP($O472&amp;$Q472&amp;$R472,[1]参照!$BH$3:$BS$27,3,0)),"",IF(VLOOKUP($O472&amp;$Q472&amp;$R472,[1]参照!$BH$3:$BS$27,3,0)=0,"",VLOOKUP($O472&amp;$Q472&amp;$R472,[1]参照!$BH$3:$BS$27,3,0)))</f>
        <v/>
      </c>
      <c r="V472" s="31"/>
      <c r="W472" s="32"/>
      <c r="X472" s="30" t="str">
        <f>IF(ISERROR(VLOOKUP($O472&amp;$Q472&amp;$R472,[1]参照!$BH$3:$BS$27,8,0)),"",IF(VLOOKUP($O472&amp;$Q472&amp;$R472,[1]参照!$BH$3:$BS$27,8,0)=0,"",VLOOKUP($O472&amp;$Q472&amp;$R472,[1]参照!$BH$3:$BS$27,8,0)))</f>
        <v/>
      </c>
      <c r="Y472" s="30" t="str">
        <f>IF(ISERROR(VLOOKUP($O472&amp;$Q472&amp;$R472,[1]参照!$BH$3:$BS$27,4,0)),"",IF(VLOOKUP($O472&amp;$Q472&amp;$R472,[1]参照!$BH$3:$BS$27,4,0)=0,"",VLOOKUP($O472&amp;$Q472&amp;$R472,[1]参照!$BH$3:$BS$27,4,0)))</f>
        <v/>
      </c>
      <c r="Z472" s="31"/>
      <c r="AA472" s="32"/>
      <c r="AB472" s="30" t="str">
        <f>IF(ISERROR(VLOOKUP($O472&amp;$Q472&amp;$R472,[1]参照!$BH$3:$BS$27,9,0)),"",IF(VLOOKUP($O472&amp;$Q472&amp;$R472,[1]参照!$BH$3:$BS$27,9,0)=0,"",VLOOKUP($O472&amp;$Q472&amp;$R472,[1]参照!$BH$3:$BS$27,9,0)))</f>
        <v/>
      </c>
      <c r="AC472" s="30" t="str">
        <f>IF(ISERROR(VLOOKUP($O472&amp;$Q472&amp;$R472,[1]参照!$BH$3:$BS$27,5,0)),"",IF(VLOOKUP($O472&amp;$Q472&amp;$R472,[1]参照!$BH$3:$BS$27,5,0)=0,"",VLOOKUP($O472&amp;$Q472&amp;$R472,[1]参照!$BH$3:$BS$27,5,0)))</f>
        <v/>
      </c>
      <c r="AD472" s="31"/>
      <c r="AE472" s="32"/>
      <c r="AF472" s="30" t="str">
        <f>IF(ISERROR(VLOOKUP($O472&amp;$Q472&amp;$R472,[1]参照!$BH$3:$BS$27,10,0)),"",IF(VLOOKUP($O472&amp;$Q472&amp;$R472,[1]参照!$BH$3:$BS$27,10,0)=0,"",VLOOKUP($O472&amp;$Q472&amp;$R472,[1]参照!$BH$3:$BS$27,10,0)))</f>
        <v/>
      </c>
      <c r="AG472" s="30" t="str">
        <f>IF(ISERROR(VLOOKUP($O472&amp;$Q472&amp;$R472,[1]参照!$BH$3:$BS$27,6,0)),"",IF(VLOOKUP($O472&amp;$Q472&amp;$R472,[1]参照!$BH$3:$BS$27,6,0)=0,"",VLOOKUP($O472&amp;$Q472&amp;$R472,[1]参照!$BH$3:$BS$27,6,0)))</f>
        <v/>
      </c>
      <c r="AH472" s="31"/>
      <c r="AI472" s="32"/>
      <c r="AJ472" s="30" t="str">
        <f>IF(ISERROR(VLOOKUP($O472&amp;$Q472&amp;$R472,[1]参照!$BH$3:$BS$27,11,0)),"",IF(VLOOKUP($O472&amp;$Q472&amp;$R472,[1]参照!$BH$3:$BS$27,11,0)=0,"",VLOOKUP($O472&amp;$Q472&amp;$R472,[1]参照!$BH$3:$BS$27,11,0)))</f>
        <v/>
      </c>
      <c r="AK472" s="30" t="str">
        <f>IF(ISERROR(VLOOKUP($O472&amp;$Q472&amp;$R472,[1]参照!$BH$3:$BS$27,7,0)),"",IF(VLOOKUP($O472&amp;$Q472&amp;$R472,[1]参照!$BH$3:$BS$27,7,0)=0,"",VLOOKUP($O472&amp;$Q472&amp;$R472,[1]参照!$BH$3:$BS$27,7,0)))</f>
        <v/>
      </c>
      <c r="AL472" s="31"/>
      <c r="AM472" s="32"/>
      <c r="AN472" s="30" t="str">
        <f>IF(ISERROR(VLOOKUP($O472&amp;$Q472&amp;$R472,[1]参照!$BH$3:$BS$27,12,0)),"",IF(VLOOKUP($O472&amp;$Q472&amp;$R472,[1]参照!$BH$3:$BS$27,12,0)=0,"",VLOOKUP($O472&amp;$Q472&amp;$R472,[1]参照!$BH$3:$BS$27,12,0)))</f>
        <v/>
      </c>
      <c r="AO472" s="33"/>
      <c r="AP472" s="34"/>
    </row>
    <row r="473" spans="1:42" ht="21.75" customHeight="1">
      <c r="A473" s="24" t="str">
        <f>[1]表紙!$H$11</f>
        <v>28365</v>
      </c>
      <c r="B473" s="25"/>
      <c r="C473" s="26">
        <v>470</v>
      </c>
      <c r="D473" s="27" t="str">
        <f>IFERROR(VLOOKUP($A473&amp;"-"&amp;[1]★回答入力シート!$F473,[1]参照!$K$3:$N$11968,4,0),"")</f>
        <v/>
      </c>
      <c r="E473" s="27" t="s">
        <v>39</v>
      </c>
      <c r="F473" s="28"/>
      <c r="G473" s="27" t="s">
        <v>40</v>
      </c>
      <c r="H473" s="28"/>
      <c r="I473" s="27" t="s">
        <v>41</v>
      </c>
      <c r="J473" s="27" t="s">
        <v>39</v>
      </c>
      <c r="K473" s="28"/>
      <c r="L473" s="27" t="s">
        <v>40</v>
      </c>
      <c r="M473" s="28"/>
      <c r="N473" s="27" t="s">
        <v>41</v>
      </c>
      <c r="O473" s="28"/>
      <c r="P473" s="29" t="str">
        <f>IF(D473="","",IF(VLOOKUP($D473,[1]参照!$N$3:$O$11968,2,0)=0,"",VLOOKUP($D473,[1]参照!$N$3:$O$11968,2,0)))</f>
        <v/>
      </c>
      <c r="Q473" s="28"/>
      <c r="R473" s="28"/>
      <c r="S473" s="25"/>
      <c r="T473" s="25"/>
      <c r="U473" s="30" t="str">
        <f>IF(ISERROR(VLOOKUP($O473&amp;$Q473&amp;$R473,[1]参照!$BH$3:$BS$27,3,0)),"",IF(VLOOKUP($O473&amp;$Q473&amp;$R473,[1]参照!$BH$3:$BS$27,3,0)=0,"",VLOOKUP($O473&amp;$Q473&amp;$R473,[1]参照!$BH$3:$BS$27,3,0)))</f>
        <v/>
      </c>
      <c r="V473" s="31"/>
      <c r="W473" s="32"/>
      <c r="X473" s="30" t="str">
        <f>IF(ISERROR(VLOOKUP($O473&amp;$Q473&amp;$R473,[1]参照!$BH$3:$BS$27,8,0)),"",IF(VLOOKUP($O473&amp;$Q473&amp;$R473,[1]参照!$BH$3:$BS$27,8,0)=0,"",VLOOKUP($O473&amp;$Q473&amp;$R473,[1]参照!$BH$3:$BS$27,8,0)))</f>
        <v/>
      </c>
      <c r="Y473" s="30" t="str">
        <f>IF(ISERROR(VLOOKUP($O473&amp;$Q473&amp;$R473,[1]参照!$BH$3:$BS$27,4,0)),"",IF(VLOOKUP($O473&amp;$Q473&amp;$R473,[1]参照!$BH$3:$BS$27,4,0)=0,"",VLOOKUP($O473&amp;$Q473&amp;$R473,[1]参照!$BH$3:$BS$27,4,0)))</f>
        <v/>
      </c>
      <c r="Z473" s="31"/>
      <c r="AA473" s="32"/>
      <c r="AB473" s="30" t="str">
        <f>IF(ISERROR(VLOOKUP($O473&amp;$Q473&amp;$R473,[1]参照!$BH$3:$BS$27,9,0)),"",IF(VLOOKUP($O473&amp;$Q473&amp;$R473,[1]参照!$BH$3:$BS$27,9,0)=0,"",VLOOKUP($O473&amp;$Q473&amp;$R473,[1]参照!$BH$3:$BS$27,9,0)))</f>
        <v/>
      </c>
      <c r="AC473" s="30" t="str">
        <f>IF(ISERROR(VLOOKUP($O473&amp;$Q473&amp;$R473,[1]参照!$BH$3:$BS$27,5,0)),"",IF(VLOOKUP($O473&amp;$Q473&amp;$R473,[1]参照!$BH$3:$BS$27,5,0)=0,"",VLOOKUP($O473&amp;$Q473&amp;$R473,[1]参照!$BH$3:$BS$27,5,0)))</f>
        <v/>
      </c>
      <c r="AD473" s="31"/>
      <c r="AE473" s="32"/>
      <c r="AF473" s="30" t="str">
        <f>IF(ISERROR(VLOOKUP($O473&amp;$Q473&amp;$R473,[1]参照!$BH$3:$BS$27,10,0)),"",IF(VLOOKUP($O473&amp;$Q473&amp;$R473,[1]参照!$BH$3:$BS$27,10,0)=0,"",VLOOKUP($O473&amp;$Q473&amp;$R473,[1]参照!$BH$3:$BS$27,10,0)))</f>
        <v/>
      </c>
      <c r="AG473" s="30" t="str">
        <f>IF(ISERROR(VLOOKUP($O473&amp;$Q473&amp;$R473,[1]参照!$BH$3:$BS$27,6,0)),"",IF(VLOOKUP($O473&amp;$Q473&amp;$R473,[1]参照!$BH$3:$BS$27,6,0)=0,"",VLOOKUP($O473&amp;$Q473&amp;$R473,[1]参照!$BH$3:$BS$27,6,0)))</f>
        <v/>
      </c>
      <c r="AH473" s="31"/>
      <c r="AI473" s="32"/>
      <c r="AJ473" s="30" t="str">
        <f>IF(ISERROR(VLOOKUP($O473&amp;$Q473&amp;$R473,[1]参照!$BH$3:$BS$27,11,0)),"",IF(VLOOKUP($O473&amp;$Q473&amp;$R473,[1]参照!$BH$3:$BS$27,11,0)=0,"",VLOOKUP($O473&amp;$Q473&amp;$R473,[1]参照!$BH$3:$BS$27,11,0)))</f>
        <v/>
      </c>
      <c r="AK473" s="30" t="str">
        <f>IF(ISERROR(VLOOKUP($O473&amp;$Q473&amp;$R473,[1]参照!$BH$3:$BS$27,7,0)),"",IF(VLOOKUP($O473&amp;$Q473&amp;$R473,[1]参照!$BH$3:$BS$27,7,0)=0,"",VLOOKUP($O473&amp;$Q473&amp;$R473,[1]参照!$BH$3:$BS$27,7,0)))</f>
        <v/>
      </c>
      <c r="AL473" s="31"/>
      <c r="AM473" s="32"/>
      <c r="AN473" s="30" t="str">
        <f>IF(ISERROR(VLOOKUP($O473&amp;$Q473&amp;$R473,[1]参照!$BH$3:$BS$27,12,0)),"",IF(VLOOKUP($O473&amp;$Q473&amp;$R473,[1]参照!$BH$3:$BS$27,12,0)=0,"",VLOOKUP($O473&amp;$Q473&amp;$R473,[1]参照!$BH$3:$BS$27,12,0)))</f>
        <v/>
      </c>
      <c r="AO473" s="33"/>
      <c r="AP473" s="34"/>
    </row>
    <row r="474" spans="1:42" ht="21.75" customHeight="1">
      <c r="A474" s="24" t="str">
        <f>[1]表紙!$H$11</f>
        <v>28365</v>
      </c>
      <c r="B474" s="25"/>
      <c r="C474" s="26">
        <v>471</v>
      </c>
      <c r="D474" s="27" t="str">
        <f>IFERROR(VLOOKUP($A474&amp;"-"&amp;[1]★回答入力シート!$F474,[1]参照!$K$3:$N$11968,4,0),"")</f>
        <v/>
      </c>
      <c r="E474" s="27" t="s">
        <v>39</v>
      </c>
      <c r="F474" s="28"/>
      <c r="G474" s="27" t="s">
        <v>40</v>
      </c>
      <c r="H474" s="28"/>
      <c r="I474" s="27" t="s">
        <v>41</v>
      </c>
      <c r="J474" s="27" t="s">
        <v>39</v>
      </c>
      <c r="K474" s="28"/>
      <c r="L474" s="27" t="s">
        <v>40</v>
      </c>
      <c r="M474" s="28"/>
      <c r="N474" s="27" t="s">
        <v>41</v>
      </c>
      <c r="O474" s="28"/>
      <c r="P474" s="29" t="str">
        <f>IF(D474="","",IF(VLOOKUP($D474,[1]参照!$N$3:$O$11968,2,0)=0,"",VLOOKUP($D474,[1]参照!$N$3:$O$11968,2,0)))</f>
        <v/>
      </c>
      <c r="Q474" s="28"/>
      <c r="R474" s="28"/>
      <c r="S474" s="25"/>
      <c r="T474" s="25"/>
      <c r="U474" s="30" t="str">
        <f>IF(ISERROR(VLOOKUP($O474&amp;$Q474&amp;$R474,[1]参照!$BH$3:$BS$27,3,0)),"",IF(VLOOKUP($O474&amp;$Q474&amp;$R474,[1]参照!$BH$3:$BS$27,3,0)=0,"",VLOOKUP($O474&amp;$Q474&amp;$R474,[1]参照!$BH$3:$BS$27,3,0)))</f>
        <v/>
      </c>
      <c r="V474" s="31"/>
      <c r="W474" s="32"/>
      <c r="X474" s="30" t="str">
        <f>IF(ISERROR(VLOOKUP($O474&amp;$Q474&amp;$R474,[1]参照!$BH$3:$BS$27,8,0)),"",IF(VLOOKUP($O474&amp;$Q474&amp;$R474,[1]参照!$BH$3:$BS$27,8,0)=0,"",VLOOKUP($O474&amp;$Q474&amp;$R474,[1]参照!$BH$3:$BS$27,8,0)))</f>
        <v/>
      </c>
      <c r="Y474" s="30" t="str">
        <f>IF(ISERROR(VLOOKUP($O474&amp;$Q474&amp;$R474,[1]参照!$BH$3:$BS$27,4,0)),"",IF(VLOOKUP($O474&amp;$Q474&amp;$R474,[1]参照!$BH$3:$BS$27,4,0)=0,"",VLOOKUP($O474&amp;$Q474&amp;$R474,[1]参照!$BH$3:$BS$27,4,0)))</f>
        <v/>
      </c>
      <c r="Z474" s="31"/>
      <c r="AA474" s="32"/>
      <c r="AB474" s="30" t="str">
        <f>IF(ISERROR(VLOOKUP($O474&amp;$Q474&amp;$R474,[1]参照!$BH$3:$BS$27,9,0)),"",IF(VLOOKUP($O474&amp;$Q474&amp;$R474,[1]参照!$BH$3:$BS$27,9,0)=0,"",VLOOKUP($O474&amp;$Q474&amp;$R474,[1]参照!$BH$3:$BS$27,9,0)))</f>
        <v/>
      </c>
      <c r="AC474" s="30" t="str">
        <f>IF(ISERROR(VLOOKUP($O474&amp;$Q474&amp;$R474,[1]参照!$BH$3:$BS$27,5,0)),"",IF(VLOOKUP($O474&amp;$Q474&amp;$R474,[1]参照!$BH$3:$BS$27,5,0)=0,"",VLOOKUP($O474&amp;$Q474&amp;$R474,[1]参照!$BH$3:$BS$27,5,0)))</f>
        <v/>
      </c>
      <c r="AD474" s="31"/>
      <c r="AE474" s="32"/>
      <c r="AF474" s="30" t="str">
        <f>IF(ISERROR(VLOOKUP($O474&amp;$Q474&amp;$R474,[1]参照!$BH$3:$BS$27,10,0)),"",IF(VLOOKUP($O474&amp;$Q474&amp;$R474,[1]参照!$BH$3:$BS$27,10,0)=0,"",VLOOKUP($O474&amp;$Q474&amp;$R474,[1]参照!$BH$3:$BS$27,10,0)))</f>
        <v/>
      </c>
      <c r="AG474" s="30" t="str">
        <f>IF(ISERROR(VLOOKUP($O474&amp;$Q474&amp;$R474,[1]参照!$BH$3:$BS$27,6,0)),"",IF(VLOOKUP($O474&amp;$Q474&amp;$R474,[1]参照!$BH$3:$BS$27,6,0)=0,"",VLOOKUP($O474&amp;$Q474&amp;$R474,[1]参照!$BH$3:$BS$27,6,0)))</f>
        <v/>
      </c>
      <c r="AH474" s="31"/>
      <c r="AI474" s="32"/>
      <c r="AJ474" s="30" t="str">
        <f>IF(ISERROR(VLOOKUP($O474&amp;$Q474&amp;$R474,[1]参照!$BH$3:$BS$27,11,0)),"",IF(VLOOKUP($O474&amp;$Q474&amp;$R474,[1]参照!$BH$3:$BS$27,11,0)=0,"",VLOOKUP($O474&amp;$Q474&amp;$R474,[1]参照!$BH$3:$BS$27,11,0)))</f>
        <v/>
      </c>
      <c r="AK474" s="30" t="str">
        <f>IF(ISERROR(VLOOKUP($O474&amp;$Q474&amp;$R474,[1]参照!$BH$3:$BS$27,7,0)),"",IF(VLOOKUP($O474&amp;$Q474&amp;$R474,[1]参照!$BH$3:$BS$27,7,0)=0,"",VLOOKUP($O474&amp;$Q474&amp;$R474,[1]参照!$BH$3:$BS$27,7,0)))</f>
        <v/>
      </c>
      <c r="AL474" s="31"/>
      <c r="AM474" s="32"/>
      <c r="AN474" s="30" t="str">
        <f>IF(ISERROR(VLOOKUP($O474&amp;$Q474&amp;$R474,[1]参照!$BH$3:$BS$27,12,0)),"",IF(VLOOKUP($O474&amp;$Q474&amp;$R474,[1]参照!$BH$3:$BS$27,12,0)=0,"",VLOOKUP($O474&amp;$Q474&amp;$R474,[1]参照!$BH$3:$BS$27,12,0)))</f>
        <v/>
      </c>
      <c r="AO474" s="33"/>
      <c r="AP474" s="34"/>
    </row>
    <row r="475" spans="1:42" ht="21.75" customHeight="1">
      <c r="A475" s="24" t="str">
        <f>[1]表紙!$H$11</f>
        <v>28365</v>
      </c>
      <c r="B475" s="25"/>
      <c r="C475" s="26">
        <v>472</v>
      </c>
      <c r="D475" s="27" t="str">
        <f>IFERROR(VLOOKUP($A475&amp;"-"&amp;[1]★回答入力シート!$F475,[1]参照!$K$3:$N$11968,4,0),"")</f>
        <v/>
      </c>
      <c r="E475" s="27" t="s">
        <v>39</v>
      </c>
      <c r="F475" s="28"/>
      <c r="G475" s="27" t="s">
        <v>40</v>
      </c>
      <c r="H475" s="28"/>
      <c r="I475" s="27" t="s">
        <v>41</v>
      </c>
      <c r="J475" s="27" t="s">
        <v>39</v>
      </c>
      <c r="K475" s="28"/>
      <c r="L475" s="27" t="s">
        <v>40</v>
      </c>
      <c r="M475" s="28"/>
      <c r="N475" s="27" t="s">
        <v>41</v>
      </c>
      <c r="O475" s="28"/>
      <c r="P475" s="29" t="str">
        <f>IF(D475="","",IF(VLOOKUP($D475,[1]参照!$N$3:$O$11968,2,0)=0,"",VLOOKUP($D475,[1]参照!$N$3:$O$11968,2,0)))</f>
        <v/>
      </c>
      <c r="Q475" s="28"/>
      <c r="R475" s="28"/>
      <c r="S475" s="25"/>
      <c r="T475" s="25"/>
      <c r="U475" s="30" t="str">
        <f>IF(ISERROR(VLOOKUP($O475&amp;$Q475&amp;$R475,[1]参照!$BH$3:$BS$27,3,0)),"",IF(VLOOKUP($O475&amp;$Q475&amp;$R475,[1]参照!$BH$3:$BS$27,3,0)=0,"",VLOOKUP($O475&amp;$Q475&amp;$R475,[1]参照!$BH$3:$BS$27,3,0)))</f>
        <v/>
      </c>
      <c r="V475" s="31"/>
      <c r="W475" s="32"/>
      <c r="X475" s="30" t="str">
        <f>IF(ISERROR(VLOOKUP($O475&amp;$Q475&amp;$R475,[1]参照!$BH$3:$BS$27,8,0)),"",IF(VLOOKUP($O475&amp;$Q475&amp;$R475,[1]参照!$BH$3:$BS$27,8,0)=0,"",VLOOKUP($O475&amp;$Q475&amp;$R475,[1]参照!$BH$3:$BS$27,8,0)))</f>
        <v/>
      </c>
      <c r="Y475" s="30" t="str">
        <f>IF(ISERROR(VLOOKUP($O475&amp;$Q475&amp;$R475,[1]参照!$BH$3:$BS$27,4,0)),"",IF(VLOOKUP($O475&amp;$Q475&amp;$R475,[1]参照!$BH$3:$BS$27,4,0)=0,"",VLOOKUP($O475&amp;$Q475&amp;$R475,[1]参照!$BH$3:$BS$27,4,0)))</f>
        <v/>
      </c>
      <c r="Z475" s="31"/>
      <c r="AA475" s="32"/>
      <c r="AB475" s="30" t="str">
        <f>IF(ISERROR(VLOOKUP($O475&amp;$Q475&amp;$R475,[1]参照!$BH$3:$BS$27,9,0)),"",IF(VLOOKUP($O475&amp;$Q475&amp;$R475,[1]参照!$BH$3:$BS$27,9,0)=0,"",VLOOKUP($O475&amp;$Q475&amp;$R475,[1]参照!$BH$3:$BS$27,9,0)))</f>
        <v/>
      </c>
      <c r="AC475" s="30" t="str">
        <f>IF(ISERROR(VLOOKUP($O475&amp;$Q475&amp;$R475,[1]参照!$BH$3:$BS$27,5,0)),"",IF(VLOOKUP($O475&amp;$Q475&amp;$R475,[1]参照!$BH$3:$BS$27,5,0)=0,"",VLOOKUP($O475&amp;$Q475&amp;$R475,[1]参照!$BH$3:$BS$27,5,0)))</f>
        <v/>
      </c>
      <c r="AD475" s="31"/>
      <c r="AE475" s="32"/>
      <c r="AF475" s="30" t="str">
        <f>IF(ISERROR(VLOOKUP($O475&amp;$Q475&amp;$R475,[1]参照!$BH$3:$BS$27,10,0)),"",IF(VLOOKUP($O475&amp;$Q475&amp;$R475,[1]参照!$BH$3:$BS$27,10,0)=0,"",VLOOKUP($O475&amp;$Q475&amp;$R475,[1]参照!$BH$3:$BS$27,10,0)))</f>
        <v/>
      </c>
      <c r="AG475" s="30" t="str">
        <f>IF(ISERROR(VLOOKUP($O475&amp;$Q475&amp;$R475,[1]参照!$BH$3:$BS$27,6,0)),"",IF(VLOOKUP($O475&amp;$Q475&amp;$R475,[1]参照!$BH$3:$BS$27,6,0)=0,"",VLOOKUP($O475&amp;$Q475&amp;$R475,[1]参照!$BH$3:$BS$27,6,0)))</f>
        <v/>
      </c>
      <c r="AH475" s="31"/>
      <c r="AI475" s="32"/>
      <c r="AJ475" s="30" t="str">
        <f>IF(ISERROR(VLOOKUP($O475&amp;$Q475&amp;$R475,[1]参照!$BH$3:$BS$27,11,0)),"",IF(VLOOKUP($O475&amp;$Q475&amp;$R475,[1]参照!$BH$3:$BS$27,11,0)=0,"",VLOOKUP($O475&amp;$Q475&amp;$R475,[1]参照!$BH$3:$BS$27,11,0)))</f>
        <v/>
      </c>
      <c r="AK475" s="30" t="str">
        <f>IF(ISERROR(VLOOKUP($O475&amp;$Q475&amp;$R475,[1]参照!$BH$3:$BS$27,7,0)),"",IF(VLOOKUP($O475&amp;$Q475&amp;$R475,[1]参照!$BH$3:$BS$27,7,0)=0,"",VLOOKUP($O475&amp;$Q475&amp;$R475,[1]参照!$BH$3:$BS$27,7,0)))</f>
        <v/>
      </c>
      <c r="AL475" s="31"/>
      <c r="AM475" s="32"/>
      <c r="AN475" s="30" t="str">
        <f>IF(ISERROR(VLOOKUP($O475&amp;$Q475&amp;$R475,[1]参照!$BH$3:$BS$27,12,0)),"",IF(VLOOKUP($O475&amp;$Q475&amp;$R475,[1]参照!$BH$3:$BS$27,12,0)=0,"",VLOOKUP($O475&amp;$Q475&amp;$R475,[1]参照!$BH$3:$BS$27,12,0)))</f>
        <v/>
      </c>
      <c r="AO475" s="33"/>
      <c r="AP475" s="34"/>
    </row>
    <row r="476" spans="1:42" ht="21.75" customHeight="1">
      <c r="A476" s="24" t="str">
        <f>[1]表紙!$H$11</f>
        <v>28365</v>
      </c>
      <c r="B476" s="25"/>
      <c r="C476" s="26">
        <v>473</v>
      </c>
      <c r="D476" s="27" t="str">
        <f>IFERROR(VLOOKUP($A476&amp;"-"&amp;[1]★回答入力シート!$F476,[1]参照!$K$3:$N$11968,4,0),"")</f>
        <v/>
      </c>
      <c r="E476" s="27" t="s">
        <v>39</v>
      </c>
      <c r="F476" s="28"/>
      <c r="G476" s="27" t="s">
        <v>40</v>
      </c>
      <c r="H476" s="28"/>
      <c r="I476" s="27" t="s">
        <v>41</v>
      </c>
      <c r="J476" s="27" t="s">
        <v>39</v>
      </c>
      <c r="K476" s="28"/>
      <c r="L476" s="27" t="s">
        <v>40</v>
      </c>
      <c r="M476" s="28"/>
      <c r="N476" s="27" t="s">
        <v>41</v>
      </c>
      <c r="O476" s="28"/>
      <c r="P476" s="29" t="str">
        <f>IF(D476="","",IF(VLOOKUP($D476,[1]参照!$N$3:$O$11968,2,0)=0,"",VLOOKUP($D476,[1]参照!$N$3:$O$11968,2,0)))</f>
        <v/>
      </c>
      <c r="Q476" s="28"/>
      <c r="R476" s="28"/>
      <c r="S476" s="25"/>
      <c r="T476" s="25"/>
      <c r="U476" s="30" t="str">
        <f>IF(ISERROR(VLOOKUP($O476&amp;$Q476&amp;$R476,[1]参照!$BH$3:$BS$27,3,0)),"",IF(VLOOKUP($O476&amp;$Q476&amp;$R476,[1]参照!$BH$3:$BS$27,3,0)=0,"",VLOOKUP($O476&amp;$Q476&amp;$R476,[1]参照!$BH$3:$BS$27,3,0)))</f>
        <v/>
      </c>
      <c r="V476" s="31"/>
      <c r="W476" s="32"/>
      <c r="X476" s="30" t="str">
        <f>IF(ISERROR(VLOOKUP($O476&amp;$Q476&amp;$R476,[1]参照!$BH$3:$BS$27,8,0)),"",IF(VLOOKUP($O476&amp;$Q476&amp;$R476,[1]参照!$BH$3:$BS$27,8,0)=0,"",VLOOKUP($O476&amp;$Q476&amp;$R476,[1]参照!$BH$3:$BS$27,8,0)))</f>
        <v/>
      </c>
      <c r="Y476" s="30" t="str">
        <f>IF(ISERROR(VLOOKUP($O476&amp;$Q476&amp;$R476,[1]参照!$BH$3:$BS$27,4,0)),"",IF(VLOOKUP($O476&amp;$Q476&amp;$R476,[1]参照!$BH$3:$BS$27,4,0)=0,"",VLOOKUP($O476&amp;$Q476&amp;$R476,[1]参照!$BH$3:$BS$27,4,0)))</f>
        <v/>
      </c>
      <c r="Z476" s="31"/>
      <c r="AA476" s="32"/>
      <c r="AB476" s="30" t="str">
        <f>IF(ISERROR(VLOOKUP($O476&amp;$Q476&amp;$R476,[1]参照!$BH$3:$BS$27,9,0)),"",IF(VLOOKUP($O476&amp;$Q476&amp;$R476,[1]参照!$BH$3:$BS$27,9,0)=0,"",VLOOKUP($O476&amp;$Q476&amp;$R476,[1]参照!$BH$3:$BS$27,9,0)))</f>
        <v/>
      </c>
      <c r="AC476" s="30" t="str">
        <f>IF(ISERROR(VLOOKUP($O476&amp;$Q476&amp;$R476,[1]参照!$BH$3:$BS$27,5,0)),"",IF(VLOOKUP($O476&amp;$Q476&amp;$R476,[1]参照!$BH$3:$BS$27,5,0)=0,"",VLOOKUP($O476&amp;$Q476&amp;$R476,[1]参照!$BH$3:$BS$27,5,0)))</f>
        <v/>
      </c>
      <c r="AD476" s="31"/>
      <c r="AE476" s="32"/>
      <c r="AF476" s="30" t="str">
        <f>IF(ISERROR(VLOOKUP($O476&amp;$Q476&amp;$R476,[1]参照!$BH$3:$BS$27,10,0)),"",IF(VLOOKUP($O476&amp;$Q476&amp;$R476,[1]参照!$BH$3:$BS$27,10,0)=0,"",VLOOKUP($O476&amp;$Q476&amp;$R476,[1]参照!$BH$3:$BS$27,10,0)))</f>
        <v/>
      </c>
      <c r="AG476" s="30" t="str">
        <f>IF(ISERROR(VLOOKUP($O476&amp;$Q476&amp;$R476,[1]参照!$BH$3:$BS$27,6,0)),"",IF(VLOOKUP($O476&amp;$Q476&amp;$R476,[1]参照!$BH$3:$BS$27,6,0)=0,"",VLOOKUP($O476&amp;$Q476&amp;$R476,[1]参照!$BH$3:$BS$27,6,0)))</f>
        <v/>
      </c>
      <c r="AH476" s="31"/>
      <c r="AI476" s="32"/>
      <c r="AJ476" s="30" t="str">
        <f>IF(ISERROR(VLOOKUP($O476&amp;$Q476&amp;$R476,[1]参照!$BH$3:$BS$27,11,0)),"",IF(VLOOKUP($O476&amp;$Q476&amp;$R476,[1]参照!$BH$3:$BS$27,11,0)=0,"",VLOOKUP($O476&amp;$Q476&amp;$R476,[1]参照!$BH$3:$BS$27,11,0)))</f>
        <v/>
      </c>
      <c r="AK476" s="30" t="str">
        <f>IF(ISERROR(VLOOKUP($O476&amp;$Q476&amp;$R476,[1]参照!$BH$3:$BS$27,7,0)),"",IF(VLOOKUP($O476&amp;$Q476&amp;$R476,[1]参照!$BH$3:$BS$27,7,0)=0,"",VLOOKUP($O476&amp;$Q476&amp;$R476,[1]参照!$BH$3:$BS$27,7,0)))</f>
        <v/>
      </c>
      <c r="AL476" s="31"/>
      <c r="AM476" s="32"/>
      <c r="AN476" s="30" t="str">
        <f>IF(ISERROR(VLOOKUP($O476&amp;$Q476&amp;$R476,[1]参照!$BH$3:$BS$27,12,0)),"",IF(VLOOKUP($O476&amp;$Q476&amp;$R476,[1]参照!$BH$3:$BS$27,12,0)=0,"",VLOOKUP($O476&amp;$Q476&amp;$R476,[1]参照!$BH$3:$BS$27,12,0)))</f>
        <v/>
      </c>
      <c r="AO476" s="33"/>
      <c r="AP476" s="34"/>
    </row>
    <row r="477" spans="1:42" ht="21.75" customHeight="1">
      <c r="A477" s="24" t="str">
        <f>[1]表紙!$H$11</f>
        <v>28365</v>
      </c>
      <c r="B477" s="25"/>
      <c r="C477" s="26">
        <v>474</v>
      </c>
      <c r="D477" s="27" t="str">
        <f>IFERROR(VLOOKUP($A477&amp;"-"&amp;[1]★回答入力シート!$F477,[1]参照!$K$3:$N$11968,4,0),"")</f>
        <v/>
      </c>
      <c r="E477" s="27" t="s">
        <v>39</v>
      </c>
      <c r="F477" s="28"/>
      <c r="G477" s="27" t="s">
        <v>40</v>
      </c>
      <c r="H477" s="28"/>
      <c r="I477" s="27" t="s">
        <v>41</v>
      </c>
      <c r="J477" s="27" t="s">
        <v>39</v>
      </c>
      <c r="K477" s="28"/>
      <c r="L477" s="27" t="s">
        <v>40</v>
      </c>
      <c r="M477" s="28"/>
      <c r="N477" s="27" t="s">
        <v>41</v>
      </c>
      <c r="O477" s="28"/>
      <c r="P477" s="29" t="str">
        <f>IF(D477="","",IF(VLOOKUP($D477,[1]参照!$N$3:$O$11968,2,0)=0,"",VLOOKUP($D477,[1]参照!$N$3:$O$11968,2,0)))</f>
        <v/>
      </c>
      <c r="Q477" s="28"/>
      <c r="R477" s="28"/>
      <c r="S477" s="25"/>
      <c r="T477" s="25"/>
      <c r="U477" s="30" t="str">
        <f>IF(ISERROR(VLOOKUP($O477&amp;$Q477&amp;$R477,[1]参照!$BH$3:$BS$27,3,0)),"",IF(VLOOKUP($O477&amp;$Q477&amp;$R477,[1]参照!$BH$3:$BS$27,3,0)=0,"",VLOOKUP($O477&amp;$Q477&amp;$R477,[1]参照!$BH$3:$BS$27,3,0)))</f>
        <v/>
      </c>
      <c r="V477" s="31"/>
      <c r="W477" s="32"/>
      <c r="X477" s="30" t="str">
        <f>IF(ISERROR(VLOOKUP($O477&amp;$Q477&amp;$R477,[1]参照!$BH$3:$BS$27,8,0)),"",IF(VLOOKUP($O477&amp;$Q477&amp;$R477,[1]参照!$BH$3:$BS$27,8,0)=0,"",VLOOKUP($O477&amp;$Q477&amp;$R477,[1]参照!$BH$3:$BS$27,8,0)))</f>
        <v/>
      </c>
      <c r="Y477" s="30" t="str">
        <f>IF(ISERROR(VLOOKUP($O477&amp;$Q477&amp;$R477,[1]参照!$BH$3:$BS$27,4,0)),"",IF(VLOOKUP($O477&amp;$Q477&amp;$R477,[1]参照!$BH$3:$BS$27,4,0)=0,"",VLOOKUP($O477&amp;$Q477&amp;$R477,[1]参照!$BH$3:$BS$27,4,0)))</f>
        <v/>
      </c>
      <c r="Z477" s="31"/>
      <c r="AA477" s="32"/>
      <c r="AB477" s="30" t="str">
        <f>IF(ISERROR(VLOOKUP($O477&amp;$Q477&amp;$R477,[1]参照!$BH$3:$BS$27,9,0)),"",IF(VLOOKUP($O477&amp;$Q477&amp;$R477,[1]参照!$BH$3:$BS$27,9,0)=0,"",VLOOKUP($O477&amp;$Q477&amp;$R477,[1]参照!$BH$3:$BS$27,9,0)))</f>
        <v/>
      </c>
      <c r="AC477" s="30" t="str">
        <f>IF(ISERROR(VLOOKUP($O477&amp;$Q477&amp;$R477,[1]参照!$BH$3:$BS$27,5,0)),"",IF(VLOOKUP($O477&amp;$Q477&amp;$R477,[1]参照!$BH$3:$BS$27,5,0)=0,"",VLOOKUP($O477&amp;$Q477&amp;$R477,[1]参照!$BH$3:$BS$27,5,0)))</f>
        <v/>
      </c>
      <c r="AD477" s="31"/>
      <c r="AE477" s="32"/>
      <c r="AF477" s="30" t="str">
        <f>IF(ISERROR(VLOOKUP($O477&amp;$Q477&amp;$R477,[1]参照!$BH$3:$BS$27,10,0)),"",IF(VLOOKUP($O477&amp;$Q477&amp;$R477,[1]参照!$BH$3:$BS$27,10,0)=0,"",VLOOKUP($O477&amp;$Q477&amp;$R477,[1]参照!$BH$3:$BS$27,10,0)))</f>
        <v/>
      </c>
      <c r="AG477" s="30" t="str">
        <f>IF(ISERROR(VLOOKUP($O477&amp;$Q477&amp;$R477,[1]参照!$BH$3:$BS$27,6,0)),"",IF(VLOOKUP($O477&amp;$Q477&amp;$R477,[1]参照!$BH$3:$BS$27,6,0)=0,"",VLOOKUP($O477&amp;$Q477&amp;$R477,[1]参照!$BH$3:$BS$27,6,0)))</f>
        <v/>
      </c>
      <c r="AH477" s="31"/>
      <c r="AI477" s="32"/>
      <c r="AJ477" s="30" t="str">
        <f>IF(ISERROR(VLOOKUP($O477&amp;$Q477&amp;$R477,[1]参照!$BH$3:$BS$27,11,0)),"",IF(VLOOKUP($O477&amp;$Q477&amp;$R477,[1]参照!$BH$3:$BS$27,11,0)=0,"",VLOOKUP($O477&amp;$Q477&amp;$R477,[1]参照!$BH$3:$BS$27,11,0)))</f>
        <v/>
      </c>
      <c r="AK477" s="30" t="str">
        <f>IF(ISERROR(VLOOKUP($O477&amp;$Q477&amp;$R477,[1]参照!$BH$3:$BS$27,7,0)),"",IF(VLOOKUP($O477&amp;$Q477&amp;$R477,[1]参照!$BH$3:$BS$27,7,0)=0,"",VLOOKUP($O477&amp;$Q477&amp;$R477,[1]参照!$BH$3:$BS$27,7,0)))</f>
        <v/>
      </c>
      <c r="AL477" s="31"/>
      <c r="AM477" s="32"/>
      <c r="AN477" s="30" t="str">
        <f>IF(ISERROR(VLOOKUP($O477&amp;$Q477&amp;$R477,[1]参照!$BH$3:$BS$27,12,0)),"",IF(VLOOKUP($O477&amp;$Q477&amp;$R477,[1]参照!$BH$3:$BS$27,12,0)=0,"",VLOOKUP($O477&amp;$Q477&amp;$R477,[1]参照!$BH$3:$BS$27,12,0)))</f>
        <v/>
      </c>
      <c r="AO477" s="33"/>
      <c r="AP477" s="34"/>
    </row>
    <row r="478" spans="1:42" ht="21.75" customHeight="1">
      <c r="A478" s="24" t="str">
        <f>[1]表紙!$H$11</f>
        <v>28365</v>
      </c>
      <c r="B478" s="25"/>
      <c r="C478" s="26">
        <v>475</v>
      </c>
      <c r="D478" s="27" t="str">
        <f>IFERROR(VLOOKUP($A478&amp;"-"&amp;[1]★回答入力シート!$F478,[1]参照!$K$3:$N$11968,4,0),"")</f>
        <v/>
      </c>
      <c r="E478" s="27" t="s">
        <v>39</v>
      </c>
      <c r="F478" s="28"/>
      <c r="G478" s="27" t="s">
        <v>40</v>
      </c>
      <c r="H478" s="28"/>
      <c r="I478" s="27" t="s">
        <v>41</v>
      </c>
      <c r="J478" s="27" t="s">
        <v>39</v>
      </c>
      <c r="K478" s="28"/>
      <c r="L478" s="27" t="s">
        <v>40</v>
      </c>
      <c r="M478" s="28"/>
      <c r="N478" s="27" t="s">
        <v>41</v>
      </c>
      <c r="O478" s="28"/>
      <c r="P478" s="29" t="str">
        <f>IF(D478="","",IF(VLOOKUP($D478,[1]参照!$N$3:$O$11968,2,0)=0,"",VLOOKUP($D478,[1]参照!$N$3:$O$11968,2,0)))</f>
        <v/>
      </c>
      <c r="Q478" s="28"/>
      <c r="R478" s="28"/>
      <c r="S478" s="25"/>
      <c r="T478" s="25"/>
      <c r="U478" s="30" t="str">
        <f>IF(ISERROR(VLOOKUP($O478&amp;$Q478&amp;$R478,[1]参照!$BH$3:$BS$27,3,0)),"",IF(VLOOKUP($O478&amp;$Q478&amp;$R478,[1]参照!$BH$3:$BS$27,3,0)=0,"",VLOOKUP($O478&amp;$Q478&amp;$R478,[1]参照!$BH$3:$BS$27,3,0)))</f>
        <v/>
      </c>
      <c r="V478" s="31"/>
      <c r="W478" s="32"/>
      <c r="X478" s="30" t="str">
        <f>IF(ISERROR(VLOOKUP($O478&amp;$Q478&amp;$R478,[1]参照!$BH$3:$BS$27,8,0)),"",IF(VLOOKUP($O478&amp;$Q478&amp;$R478,[1]参照!$BH$3:$BS$27,8,0)=0,"",VLOOKUP($O478&amp;$Q478&amp;$R478,[1]参照!$BH$3:$BS$27,8,0)))</f>
        <v/>
      </c>
      <c r="Y478" s="30" t="str">
        <f>IF(ISERROR(VLOOKUP($O478&amp;$Q478&amp;$R478,[1]参照!$BH$3:$BS$27,4,0)),"",IF(VLOOKUP($O478&amp;$Q478&amp;$R478,[1]参照!$BH$3:$BS$27,4,0)=0,"",VLOOKUP($O478&amp;$Q478&amp;$R478,[1]参照!$BH$3:$BS$27,4,0)))</f>
        <v/>
      </c>
      <c r="Z478" s="31"/>
      <c r="AA478" s="32"/>
      <c r="AB478" s="30" t="str">
        <f>IF(ISERROR(VLOOKUP($O478&amp;$Q478&amp;$R478,[1]参照!$BH$3:$BS$27,9,0)),"",IF(VLOOKUP($O478&amp;$Q478&amp;$R478,[1]参照!$BH$3:$BS$27,9,0)=0,"",VLOOKUP($O478&amp;$Q478&amp;$R478,[1]参照!$BH$3:$BS$27,9,0)))</f>
        <v/>
      </c>
      <c r="AC478" s="30" t="str">
        <f>IF(ISERROR(VLOOKUP($O478&amp;$Q478&amp;$R478,[1]参照!$BH$3:$BS$27,5,0)),"",IF(VLOOKUP($O478&amp;$Q478&amp;$R478,[1]参照!$BH$3:$BS$27,5,0)=0,"",VLOOKUP($O478&amp;$Q478&amp;$R478,[1]参照!$BH$3:$BS$27,5,0)))</f>
        <v/>
      </c>
      <c r="AD478" s="31"/>
      <c r="AE478" s="32"/>
      <c r="AF478" s="30" t="str">
        <f>IF(ISERROR(VLOOKUP($O478&amp;$Q478&amp;$R478,[1]参照!$BH$3:$BS$27,10,0)),"",IF(VLOOKUP($O478&amp;$Q478&amp;$R478,[1]参照!$BH$3:$BS$27,10,0)=0,"",VLOOKUP($O478&amp;$Q478&amp;$R478,[1]参照!$BH$3:$BS$27,10,0)))</f>
        <v/>
      </c>
      <c r="AG478" s="30" t="str">
        <f>IF(ISERROR(VLOOKUP($O478&amp;$Q478&amp;$R478,[1]参照!$BH$3:$BS$27,6,0)),"",IF(VLOOKUP($O478&amp;$Q478&amp;$R478,[1]参照!$BH$3:$BS$27,6,0)=0,"",VLOOKUP($O478&amp;$Q478&amp;$R478,[1]参照!$BH$3:$BS$27,6,0)))</f>
        <v/>
      </c>
      <c r="AH478" s="31"/>
      <c r="AI478" s="32"/>
      <c r="AJ478" s="30" t="str">
        <f>IF(ISERROR(VLOOKUP($O478&amp;$Q478&amp;$R478,[1]参照!$BH$3:$BS$27,11,0)),"",IF(VLOOKUP($O478&amp;$Q478&amp;$R478,[1]参照!$BH$3:$BS$27,11,0)=0,"",VLOOKUP($O478&amp;$Q478&amp;$R478,[1]参照!$BH$3:$BS$27,11,0)))</f>
        <v/>
      </c>
      <c r="AK478" s="30" t="str">
        <f>IF(ISERROR(VLOOKUP($O478&amp;$Q478&amp;$R478,[1]参照!$BH$3:$BS$27,7,0)),"",IF(VLOOKUP($O478&amp;$Q478&amp;$R478,[1]参照!$BH$3:$BS$27,7,0)=0,"",VLOOKUP($O478&amp;$Q478&amp;$R478,[1]参照!$BH$3:$BS$27,7,0)))</f>
        <v/>
      </c>
      <c r="AL478" s="31"/>
      <c r="AM478" s="32"/>
      <c r="AN478" s="30" t="str">
        <f>IF(ISERROR(VLOOKUP($O478&amp;$Q478&amp;$R478,[1]参照!$BH$3:$BS$27,12,0)),"",IF(VLOOKUP($O478&amp;$Q478&amp;$R478,[1]参照!$BH$3:$BS$27,12,0)=0,"",VLOOKUP($O478&amp;$Q478&amp;$R478,[1]参照!$BH$3:$BS$27,12,0)))</f>
        <v/>
      </c>
      <c r="AO478" s="33"/>
      <c r="AP478" s="34"/>
    </row>
    <row r="479" spans="1:42" ht="21.75" customHeight="1">
      <c r="A479" s="24" t="str">
        <f>[1]表紙!$H$11</f>
        <v>28365</v>
      </c>
      <c r="B479" s="25"/>
      <c r="C479" s="26">
        <v>476</v>
      </c>
      <c r="D479" s="27" t="str">
        <f>IFERROR(VLOOKUP($A479&amp;"-"&amp;[1]★回答入力シート!$F479,[1]参照!$K$3:$N$11968,4,0),"")</f>
        <v/>
      </c>
      <c r="E479" s="27" t="s">
        <v>39</v>
      </c>
      <c r="F479" s="28"/>
      <c r="G479" s="27" t="s">
        <v>40</v>
      </c>
      <c r="H479" s="28"/>
      <c r="I479" s="27" t="s">
        <v>41</v>
      </c>
      <c r="J479" s="27" t="s">
        <v>39</v>
      </c>
      <c r="K479" s="28"/>
      <c r="L479" s="27" t="s">
        <v>40</v>
      </c>
      <c r="M479" s="28"/>
      <c r="N479" s="27" t="s">
        <v>41</v>
      </c>
      <c r="O479" s="28"/>
      <c r="P479" s="29" t="str">
        <f>IF(D479="","",IF(VLOOKUP($D479,[1]参照!$N$3:$O$11968,2,0)=0,"",VLOOKUP($D479,[1]参照!$N$3:$O$11968,2,0)))</f>
        <v/>
      </c>
      <c r="Q479" s="28"/>
      <c r="R479" s="28"/>
      <c r="S479" s="25"/>
      <c r="T479" s="25"/>
      <c r="U479" s="30" t="str">
        <f>IF(ISERROR(VLOOKUP($O479&amp;$Q479&amp;$R479,[1]参照!$BH$3:$BS$27,3,0)),"",IF(VLOOKUP($O479&amp;$Q479&amp;$R479,[1]参照!$BH$3:$BS$27,3,0)=0,"",VLOOKUP($O479&amp;$Q479&amp;$R479,[1]参照!$BH$3:$BS$27,3,0)))</f>
        <v/>
      </c>
      <c r="V479" s="31"/>
      <c r="W479" s="32"/>
      <c r="X479" s="30" t="str">
        <f>IF(ISERROR(VLOOKUP($O479&amp;$Q479&amp;$R479,[1]参照!$BH$3:$BS$27,8,0)),"",IF(VLOOKUP($O479&amp;$Q479&amp;$R479,[1]参照!$BH$3:$BS$27,8,0)=0,"",VLOOKUP($O479&amp;$Q479&amp;$R479,[1]参照!$BH$3:$BS$27,8,0)))</f>
        <v/>
      </c>
      <c r="Y479" s="30" t="str">
        <f>IF(ISERROR(VLOOKUP($O479&amp;$Q479&amp;$R479,[1]参照!$BH$3:$BS$27,4,0)),"",IF(VLOOKUP($O479&amp;$Q479&amp;$R479,[1]参照!$BH$3:$BS$27,4,0)=0,"",VLOOKUP($O479&amp;$Q479&amp;$R479,[1]参照!$BH$3:$BS$27,4,0)))</f>
        <v/>
      </c>
      <c r="Z479" s="31"/>
      <c r="AA479" s="32"/>
      <c r="AB479" s="30" t="str">
        <f>IF(ISERROR(VLOOKUP($O479&amp;$Q479&amp;$R479,[1]参照!$BH$3:$BS$27,9,0)),"",IF(VLOOKUP($O479&amp;$Q479&amp;$R479,[1]参照!$BH$3:$BS$27,9,0)=0,"",VLOOKUP($O479&amp;$Q479&amp;$R479,[1]参照!$BH$3:$BS$27,9,0)))</f>
        <v/>
      </c>
      <c r="AC479" s="30" t="str">
        <f>IF(ISERROR(VLOOKUP($O479&amp;$Q479&amp;$R479,[1]参照!$BH$3:$BS$27,5,0)),"",IF(VLOOKUP($O479&amp;$Q479&amp;$R479,[1]参照!$BH$3:$BS$27,5,0)=0,"",VLOOKUP($O479&amp;$Q479&amp;$R479,[1]参照!$BH$3:$BS$27,5,0)))</f>
        <v/>
      </c>
      <c r="AD479" s="31"/>
      <c r="AE479" s="32"/>
      <c r="AF479" s="30" t="str">
        <f>IF(ISERROR(VLOOKUP($O479&amp;$Q479&amp;$R479,[1]参照!$BH$3:$BS$27,10,0)),"",IF(VLOOKUP($O479&amp;$Q479&amp;$R479,[1]参照!$BH$3:$BS$27,10,0)=0,"",VLOOKUP($O479&amp;$Q479&amp;$R479,[1]参照!$BH$3:$BS$27,10,0)))</f>
        <v/>
      </c>
      <c r="AG479" s="30" t="str">
        <f>IF(ISERROR(VLOOKUP($O479&amp;$Q479&amp;$R479,[1]参照!$BH$3:$BS$27,6,0)),"",IF(VLOOKUP($O479&amp;$Q479&amp;$R479,[1]参照!$BH$3:$BS$27,6,0)=0,"",VLOOKUP($O479&amp;$Q479&amp;$R479,[1]参照!$BH$3:$BS$27,6,0)))</f>
        <v/>
      </c>
      <c r="AH479" s="31"/>
      <c r="AI479" s="32"/>
      <c r="AJ479" s="30" t="str">
        <f>IF(ISERROR(VLOOKUP($O479&amp;$Q479&amp;$R479,[1]参照!$BH$3:$BS$27,11,0)),"",IF(VLOOKUP($O479&amp;$Q479&amp;$R479,[1]参照!$BH$3:$BS$27,11,0)=0,"",VLOOKUP($O479&amp;$Q479&amp;$R479,[1]参照!$BH$3:$BS$27,11,0)))</f>
        <v/>
      </c>
      <c r="AK479" s="30" t="str">
        <f>IF(ISERROR(VLOOKUP($O479&amp;$Q479&amp;$R479,[1]参照!$BH$3:$BS$27,7,0)),"",IF(VLOOKUP($O479&amp;$Q479&amp;$R479,[1]参照!$BH$3:$BS$27,7,0)=0,"",VLOOKUP($O479&amp;$Q479&amp;$R479,[1]参照!$BH$3:$BS$27,7,0)))</f>
        <v/>
      </c>
      <c r="AL479" s="31"/>
      <c r="AM479" s="32"/>
      <c r="AN479" s="30" t="str">
        <f>IF(ISERROR(VLOOKUP($O479&amp;$Q479&amp;$R479,[1]参照!$BH$3:$BS$27,12,0)),"",IF(VLOOKUP($O479&amp;$Q479&amp;$R479,[1]参照!$BH$3:$BS$27,12,0)=0,"",VLOOKUP($O479&amp;$Q479&amp;$R479,[1]参照!$BH$3:$BS$27,12,0)))</f>
        <v/>
      </c>
      <c r="AO479" s="33"/>
      <c r="AP479" s="34"/>
    </row>
    <row r="480" spans="1:42" ht="21.75" customHeight="1">
      <c r="A480" s="24" t="str">
        <f>[1]表紙!$H$11</f>
        <v>28365</v>
      </c>
      <c r="B480" s="25"/>
      <c r="C480" s="26">
        <v>477</v>
      </c>
      <c r="D480" s="27" t="str">
        <f>IFERROR(VLOOKUP($A480&amp;"-"&amp;[1]★回答入力シート!$F480,[1]参照!$K$3:$N$11968,4,0),"")</f>
        <v/>
      </c>
      <c r="E480" s="27" t="s">
        <v>39</v>
      </c>
      <c r="F480" s="28"/>
      <c r="G480" s="27" t="s">
        <v>40</v>
      </c>
      <c r="H480" s="28"/>
      <c r="I480" s="27" t="s">
        <v>41</v>
      </c>
      <c r="J480" s="27" t="s">
        <v>39</v>
      </c>
      <c r="K480" s="28"/>
      <c r="L480" s="27" t="s">
        <v>40</v>
      </c>
      <c r="M480" s="28"/>
      <c r="N480" s="27" t="s">
        <v>41</v>
      </c>
      <c r="O480" s="28"/>
      <c r="P480" s="29" t="str">
        <f>IF(D480="","",IF(VLOOKUP($D480,[1]参照!$N$3:$O$11968,2,0)=0,"",VLOOKUP($D480,[1]参照!$N$3:$O$11968,2,0)))</f>
        <v/>
      </c>
      <c r="Q480" s="28"/>
      <c r="R480" s="28"/>
      <c r="S480" s="25"/>
      <c r="T480" s="25"/>
      <c r="U480" s="30" t="str">
        <f>IF(ISERROR(VLOOKUP($O480&amp;$Q480&amp;$R480,[1]参照!$BH$3:$BS$27,3,0)),"",IF(VLOOKUP($O480&amp;$Q480&amp;$R480,[1]参照!$BH$3:$BS$27,3,0)=0,"",VLOOKUP($O480&amp;$Q480&amp;$R480,[1]参照!$BH$3:$BS$27,3,0)))</f>
        <v/>
      </c>
      <c r="V480" s="31"/>
      <c r="W480" s="32"/>
      <c r="X480" s="30" t="str">
        <f>IF(ISERROR(VLOOKUP($O480&amp;$Q480&amp;$R480,[1]参照!$BH$3:$BS$27,8,0)),"",IF(VLOOKUP($O480&amp;$Q480&amp;$R480,[1]参照!$BH$3:$BS$27,8,0)=0,"",VLOOKUP($O480&amp;$Q480&amp;$R480,[1]参照!$BH$3:$BS$27,8,0)))</f>
        <v/>
      </c>
      <c r="Y480" s="30" t="str">
        <f>IF(ISERROR(VLOOKUP($O480&amp;$Q480&amp;$R480,[1]参照!$BH$3:$BS$27,4,0)),"",IF(VLOOKUP($O480&amp;$Q480&amp;$R480,[1]参照!$BH$3:$BS$27,4,0)=0,"",VLOOKUP($O480&amp;$Q480&amp;$R480,[1]参照!$BH$3:$BS$27,4,0)))</f>
        <v/>
      </c>
      <c r="Z480" s="31"/>
      <c r="AA480" s="32"/>
      <c r="AB480" s="30" t="str">
        <f>IF(ISERROR(VLOOKUP($O480&amp;$Q480&amp;$R480,[1]参照!$BH$3:$BS$27,9,0)),"",IF(VLOOKUP($O480&amp;$Q480&amp;$R480,[1]参照!$BH$3:$BS$27,9,0)=0,"",VLOOKUP($O480&amp;$Q480&amp;$R480,[1]参照!$BH$3:$BS$27,9,0)))</f>
        <v/>
      </c>
      <c r="AC480" s="30" t="str">
        <f>IF(ISERROR(VLOOKUP($O480&amp;$Q480&amp;$R480,[1]参照!$BH$3:$BS$27,5,0)),"",IF(VLOOKUP($O480&amp;$Q480&amp;$R480,[1]参照!$BH$3:$BS$27,5,0)=0,"",VLOOKUP($O480&amp;$Q480&amp;$R480,[1]参照!$BH$3:$BS$27,5,0)))</f>
        <v/>
      </c>
      <c r="AD480" s="31"/>
      <c r="AE480" s="32"/>
      <c r="AF480" s="30" t="str">
        <f>IF(ISERROR(VLOOKUP($O480&amp;$Q480&amp;$R480,[1]参照!$BH$3:$BS$27,10,0)),"",IF(VLOOKUP($O480&amp;$Q480&amp;$R480,[1]参照!$BH$3:$BS$27,10,0)=0,"",VLOOKUP($O480&amp;$Q480&amp;$R480,[1]参照!$BH$3:$BS$27,10,0)))</f>
        <v/>
      </c>
      <c r="AG480" s="30" t="str">
        <f>IF(ISERROR(VLOOKUP($O480&amp;$Q480&amp;$R480,[1]参照!$BH$3:$BS$27,6,0)),"",IF(VLOOKUP($O480&amp;$Q480&amp;$R480,[1]参照!$BH$3:$BS$27,6,0)=0,"",VLOOKUP($O480&amp;$Q480&amp;$R480,[1]参照!$BH$3:$BS$27,6,0)))</f>
        <v/>
      </c>
      <c r="AH480" s="31"/>
      <c r="AI480" s="32"/>
      <c r="AJ480" s="30" t="str">
        <f>IF(ISERROR(VLOOKUP($O480&amp;$Q480&amp;$R480,[1]参照!$BH$3:$BS$27,11,0)),"",IF(VLOOKUP($O480&amp;$Q480&amp;$R480,[1]参照!$BH$3:$BS$27,11,0)=0,"",VLOOKUP($O480&amp;$Q480&amp;$R480,[1]参照!$BH$3:$BS$27,11,0)))</f>
        <v/>
      </c>
      <c r="AK480" s="30" t="str">
        <f>IF(ISERROR(VLOOKUP($O480&amp;$Q480&amp;$R480,[1]参照!$BH$3:$BS$27,7,0)),"",IF(VLOOKUP($O480&amp;$Q480&amp;$R480,[1]参照!$BH$3:$BS$27,7,0)=0,"",VLOOKUP($O480&amp;$Q480&amp;$R480,[1]参照!$BH$3:$BS$27,7,0)))</f>
        <v/>
      </c>
      <c r="AL480" s="31"/>
      <c r="AM480" s="32"/>
      <c r="AN480" s="30" t="str">
        <f>IF(ISERROR(VLOOKUP($O480&amp;$Q480&amp;$R480,[1]参照!$BH$3:$BS$27,12,0)),"",IF(VLOOKUP($O480&amp;$Q480&amp;$R480,[1]参照!$BH$3:$BS$27,12,0)=0,"",VLOOKUP($O480&amp;$Q480&amp;$R480,[1]参照!$BH$3:$BS$27,12,0)))</f>
        <v/>
      </c>
      <c r="AO480" s="33"/>
      <c r="AP480" s="34"/>
    </row>
    <row r="481" spans="1:42" ht="21.75" customHeight="1">
      <c r="A481" s="24" t="str">
        <f>[1]表紙!$H$11</f>
        <v>28365</v>
      </c>
      <c r="B481" s="25"/>
      <c r="C481" s="26">
        <v>478</v>
      </c>
      <c r="D481" s="27" t="str">
        <f>IFERROR(VLOOKUP($A481&amp;"-"&amp;[1]★回答入力シート!$F481,[1]参照!$K$3:$N$11968,4,0),"")</f>
        <v/>
      </c>
      <c r="E481" s="27" t="s">
        <v>39</v>
      </c>
      <c r="F481" s="28"/>
      <c r="G481" s="27" t="s">
        <v>40</v>
      </c>
      <c r="H481" s="28"/>
      <c r="I481" s="27" t="s">
        <v>41</v>
      </c>
      <c r="J481" s="27" t="s">
        <v>39</v>
      </c>
      <c r="K481" s="28"/>
      <c r="L481" s="27" t="s">
        <v>40</v>
      </c>
      <c r="M481" s="28"/>
      <c r="N481" s="27" t="s">
        <v>41</v>
      </c>
      <c r="O481" s="28"/>
      <c r="P481" s="29" t="str">
        <f>IF(D481="","",IF(VLOOKUP($D481,[1]参照!$N$3:$O$11968,2,0)=0,"",VLOOKUP($D481,[1]参照!$N$3:$O$11968,2,0)))</f>
        <v/>
      </c>
      <c r="Q481" s="28"/>
      <c r="R481" s="28"/>
      <c r="S481" s="25"/>
      <c r="T481" s="25"/>
      <c r="U481" s="30" t="str">
        <f>IF(ISERROR(VLOOKUP($O481&amp;$Q481&amp;$R481,[1]参照!$BH$3:$BS$27,3,0)),"",IF(VLOOKUP($O481&amp;$Q481&amp;$R481,[1]参照!$BH$3:$BS$27,3,0)=0,"",VLOOKUP($O481&amp;$Q481&amp;$R481,[1]参照!$BH$3:$BS$27,3,0)))</f>
        <v/>
      </c>
      <c r="V481" s="31"/>
      <c r="W481" s="32"/>
      <c r="X481" s="30" t="str">
        <f>IF(ISERROR(VLOOKUP($O481&amp;$Q481&amp;$R481,[1]参照!$BH$3:$BS$27,8,0)),"",IF(VLOOKUP($O481&amp;$Q481&amp;$R481,[1]参照!$BH$3:$BS$27,8,0)=0,"",VLOOKUP($O481&amp;$Q481&amp;$R481,[1]参照!$BH$3:$BS$27,8,0)))</f>
        <v/>
      </c>
      <c r="Y481" s="30" t="str">
        <f>IF(ISERROR(VLOOKUP($O481&amp;$Q481&amp;$R481,[1]参照!$BH$3:$BS$27,4,0)),"",IF(VLOOKUP($O481&amp;$Q481&amp;$R481,[1]参照!$BH$3:$BS$27,4,0)=0,"",VLOOKUP($O481&amp;$Q481&amp;$R481,[1]参照!$BH$3:$BS$27,4,0)))</f>
        <v/>
      </c>
      <c r="Z481" s="31"/>
      <c r="AA481" s="32"/>
      <c r="AB481" s="30" t="str">
        <f>IF(ISERROR(VLOOKUP($O481&amp;$Q481&amp;$R481,[1]参照!$BH$3:$BS$27,9,0)),"",IF(VLOOKUP($O481&amp;$Q481&amp;$R481,[1]参照!$BH$3:$BS$27,9,0)=0,"",VLOOKUP($O481&amp;$Q481&amp;$R481,[1]参照!$BH$3:$BS$27,9,0)))</f>
        <v/>
      </c>
      <c r="AC481" s="30" t="str">
        <f>IF(ISERROR(VLOOKUP($O481&amp;$Q481&amp;$R481,[1]参照!$BH$3:$BS$27,5,0)),"",IF(VLOOKUP($O481&amp;$Q481&amp;$R481,[1]参照!$BH$3:$BS$27,5,0)=0,"",VLOOKUP($O481&amp;$Q481&amp;$R481,[1]参照!$BH$3:$BS$27,5,0)))</f>
        <v/>
      </c>
      <c r="AD481" s="31"/>
      <c r="AE481" s="32"/>
      <c r="AF481" s="30" t="str">
        <f>IF(ISERROR(VLOOKUP($O481&amp;$Q481&amp;$R481,[1]参照!$BH$3:$BS$27,10,0)),"",IF(VLOOKUP($O481&amp;$Q481&amp;$R481,[1]参照!$BH$3:$BS$27,10,0)=0,"",VLOOKUP($O481&amp;$Q481&amp;$R481,[1]参照!$BH$3:$BS$27,10,0)))</f>
        <v/>
      </c>
      <c r="AG481" s="30" t="str">
        <f>IF(ISERROR(VLOOKUP($O481&amp;$Q481&amp;$R481,[1]参照!$BH$3:$BS$27,6,0)),"",IF(VLOOKUP($O481&amp;$Q481&amp;$R481,[1]参照!$BH$3:$BS$27,6,0)=0,"",VLOOKUP($O481&amp;$Q481&amp;$R481,[1]参照!$BH$3:$BS$27,6,0)))</f>
        <v/>
      </c>
      <c r="AH481" s="31"/>
      <c r="AI481" s="32"/>
      <c r="AJ481" s="30" t="str">
        <f>IF(ISERROR(VLOOKUP($O481&amp;$Q481&amp;$R481,[1]参照!$BH$3:$BS$27,11,0)),"",IF(VLOOKUP($O481&amp;$Q481&amp;$R481,[1]参照!$BH$3:$BS$27,11,0)=0,"",VLOOKUP($O481&amp;$Q481&amp;$R481,[1]参照!$BH$3:$BS$27,11,0)))</f>
        <v/>
      </c>
      <c r="AK481" s="30" t="str">
        <f>IF(ISERROR(VLOOKUP($O481&amp;$Q481&amp;$R481,[1]参照!$BH$3:$BS$27,7,0)),"",IF(VLOOKUP($O481&amp;$Q481&amp;$R481,[1]参照!$BH$3:$BS$27,7,0)=0,"",VLOOKUP($O481&amp;$Q481&amp;$R481,[1]参照!$BH$3:$BS$27,7,0)))</f>
        <v/>
      </c>
      <c r="AL481" s="31"/>
      <c r="AM481" s="32"/>
      <c r="AN481" s="30" t="str">
        <f>IF(ISERROR(VLOOKUP($O481&amp;$Q481&amp;$R481,[1]参照!$BH$3:$BS$27,12,0)),"",IF(VLOOKUP($O481&amp;$Q481&amp;$R481,[1]参照!$BH$3:$BS$27,12,0)=0,"",VLOOKUP($O481&amp;$Q481&amp;$R481,[1]参照!$BH$3:$BS$27,12,0)))</f>
        <v/>
      </c>
      <c r="AO481" s="33"/>
      <c r="AP481" s="34"/>
    </row>
    <row r="482" spans="1:42" ht="21.75" customHeight="1">
      <c r="A482" s="24" t="str">
        <f>[1]表紙!$H$11</f>
        <v>28365</v>
      </c>
      <c r="B482" s="25"/>
      <c r="C482" s="26">
        <v>479</v>
      </c>
      <c r="D482" s="27" t="str">
        <f>IFERROR(VLOOKUP($A482&amp;"-"&amp;[1]★回答入力シート!$F482,[1]参照!$K$3:$N$11968,4,0),"")</f>
        <v/>
      </c>
      <c r="E482" s="27" t="s">
        <v>39</v>
      </c>
      <c r="F482" s="28"/>
      <c r="G482" s="27" t="s">
        <v>40</v>
      </c>
      <c r="H482" s="28"/>
      <c r="I482" s="27" t="s">
        <v>41</v>
      </c>
      <c r="J482" s="27" t="s">
        <v>39</v>
      </c>
      <c r="K482" s="28"/>
      <c r="L482" s="27" t="s">
        <v>40</v>
      </c>
      <c r="M482" s="28"/>
      <c r="N482" s="27" t="s">
        <v>41</v>
      </c>
      <c r="O482" s="28"/>
      <c r="P482" s="29" t="str">
        <f>IF(D482="","",IF(VLOOKUP($D482,[1]参照!$N$3:$O$11968,2,0)=0,"",VLOOKUP($D482,[1]参照!$N$3:$O$11968,2,0)))</f>
        <v/>
      </c>
      <c r="Q482" s="28"/>
      <c r="R482" s="28"/>
      <c r="S482" s="25"/>
      <c r="T482" s="25"/>
      <c r="U482" s="30" t="str">
        <f>IF(ISERROR(VLOOKUP($O482&amp;$Q482&amp;$R482,[1]参照!$BH$3:$BS$27,3,0)),"",IF(VLOOKUP($O482&amp;$Q482&amp;$R482,[1]参照!$BH$3:$BS$27,3,0)=0,"",VLOOKUP($O482&amp;$Q482&amp;$R482,[1]参照!$BH$3:$BS$27,3,0)))</f>
        <v/>
      </c>
      <c r="V482" s="31"/>
      <c r="W482" s="32"/>
      <c r="X482" s="30" t="str">
        <f>IF(ISERROR(VLOOKUP($O482&amp;$Q482&amp;$R482,[1]参照!$BH$3:$BS$27,8,0)),"",IF(VLOOKUP($O482&amp;$Q482&amp;$R482,[1]参照!$BH$3:$BS$27,8,0)=0,"",VLOOKUP($O482&amp;$Q482&amp;$R482,[1]参照!$BH$3:$BS$27,8,0)))</f>
        <v/>
      </c>
      <c r="Y482" s="30" t="str">
        <f>IF(ISERROR(VLOOKUP($O482&amp;$Q482&amp;$R482,[1]参照!$BH$3:$BS$27,4,0)),"",IF(VLOOKUP($O482&amp;$Q482&amp;$R482,[1]参照!$BH$3:$BS$27,4,0)=0,"",VLOOKUP($O482&amp;$Q482&amp;$R482,[1]参照!$BH$3:$BS$27,4,0)))</f>
        <v/>
      </c>
      <c r="Z482" s="31"/>
      <c r="AA482" s="32"/>
      <c r="AB482" s="30" t="str">
        <f>IF(ISERROR(VLOOKUP($O482&amp;$Q482&amp;$R482,[1]参照!$BH$3:$BS$27,9,0)),"",IF(VLOOKUP($O482&amp;$Q482&amp;$R482,[1]参照!$BH$3:$BS$27,9,0)=0,"",VLOOKUP($O482&amp;$Q482&amp;$R482,[1]参照!$BH$3:$BS$27,9,0)))</f>
        <v/>
      </c>
      <c r="AC482" s="30" t="str">
        <f>IF(ISERROR(VLOOKUP($O482&amp;$Q482&amp;$R482,[1]参照!$BH$3:$BS$27,5,0)),"",IF(VLOOKUP($O482&amp;$Q482&amp;$R482,[1]参照!$BH$3:$BS$27,5,0)=0,"",VLOOKUP($O482&amp;$Q482&amp;$R482,[1]参照!$BH$3:$BS$27,5,0)))</f>
        <v/>
      </c>
      <c r="AD482" s="31"/>
      <c r="AE482" s="32"/>
      <c r="AF482" s="30" t="str">
        <f>IF(ISERROR(VLOOKUP($O482&amp;$Q482&amp;$R482,[1]参照!$BH$3:$BS$27,10,0)),"",IF(VLOOKUP($O482&amp;$Q482&amp;$R482,[1]参照!$BH$3:$BS$27,10,0)=0,"",VLOOKUP($O482&amp;$Q482&amp;$R482,[1]参照!$BH$3:$BS$27,10,0)))</f>
        <v/>
      </c>
      <c r="AG482" s="30" t="str">
        <f>IF(ISERROR(VLOOKUP($O482&amp;$Q482&amp;$R482,[1]参照!$BH$3:$BS$27,6,0)),"",IF(VLOOKUP($O482&amp;$Q482&amp;$R482,[1]参照!$BH$3:$BS$27,6,0)=0,"",VLOOKUP($O482&amp;$Q482&amp;$R482,[1]参照!$BH$3:$BS$27,6,0)))</f>
        <v/>
      </c>
      <c r="AH482" s="31"/>
      <c r="AI482" s="32"/>
      <c r="AJ482" s="30" t="str">
        <f>IF(ISERROR(VLOOKUP($O482&amp;$Q482&amp;$R482,[1]参照!$BH$3:$BS$27,11,0)),"",IF(VLOOKUP($O482&amp;$Q482&amp;$R482,[1]参照!$BH$3:$BS$27,11,0)=0,"",VLOOKUP($O482&amp;$Q482&amp;$R482,[1]参照!$BH$3:$BS$27,11,0)))</f>
        <v/>
      </c>
      <c r="AK482" s="30" t="str">
        <f>IF(ISERROR(VLOOKUP($O482&amp;$Q482&amp;$R482,[1]参照!$BH$3:$BS$27,7,0)),"",IF(VLOOKUP($O482&amp;$Q482&amp;$R482,[1]参照!$BH$3:$BS$27,7,0)=0,"",VLOOKUP($O482&amp;$Q482&amp;$R482,[1]参照!$BH$3:$BS$27,7,0)))</f>
        <v/>
      </c>
      <c r="AL482" s="31"/>
      <c r="AM482" s="32"/>
      <c r="AN482" s="30" t="str">
        <f>IF(ISERROR(VLOOKUP($O482&amp;$Q482&amp;$R482,[1]参照!$BH$3:$BS$27,12,0)),"",IF(VLOOKUP($O482&amp;$Q482&amp;$R482,[1]参照!$BH$3:$BS$27,12,0)=0,"",VLOOKUP($O482&amp;$Q482&amp;$R482,[1]参照!$BH$3:$BS$27,12,0)))</f>
        <v/>
      </c>
      <c r="AO482" s="33"/>
      <c r="AP482" s="34"/>
    </row>
    <row r="483" spans="1:42" ht="21.75" customHeight="1">
      <c r="A483" s="24" t="str">
        <f>[1]表紙!$H$11</f>
        <v>28365</v>
      </c>
      <c r="B483" s="25"/>
      <c r="C483" s="26">
        <v>480</v>
      </c>
      <c r="D483" s="27" t="str">
        <f>IFERROR(VLOOKUP($A483&amp;"-"&amp;[1]★回答入力シート!$F483,[1]参照!$K$3:$N$11968,4,0),"")</f>
        <v/>
      </c>
      <c r="E483" s="27" t="s">
        <v>39</v>
      </c>
      <c r="F483" s="28"/>
      <c r="G483" s="27" t="s">
        <v>40</v>
      </c>
      <c r="H483" s="28"/>
      <c r="I483" s="27" t="s">
        <v>41</v>
      </c>
      <c r="J483" s="27" t="s">
        <v>39</v>
      </c>
      <c r="K483" s="28"/>
      <c r="L483" s="27" t="s">
        <v>40</v>
      </c>
      <c r="M483" s="28"/>
      <c r="N483" s="27" t="s">
        <v>41</v>
      </c>
      <c r="O483" s="28"/>
      <c r="P483" s="29" t="str">
        <f>IF(D483="","",IF(VLOOKUP($D483,[1]参照!$N$3:$O$11968,2,0)=0,"",VLOOKUP($D483,[1]参照!$N$3:$O$11968,2,0)))</f>
        <v/>
      </c>
      <c r="Q483" s="28"/>
      <c r="R483" s="28"/>
      <c r="S483" s="25"/>
      <c r="T483" s="25"/>
      <c r="U483" s="30" t="str">
        <f>IF(ISERROR(VLOOKUP($O483&amp;$Q483&amp;$R483,[1]参照!$BH$3:$BS$27,3,0)),"",IF(VLOOKUP($O483&amp;$Q483&amp;$R483,[1]参照!$BH$3:$BS$27,3,0)=0,"",VLOOKUP($O483&amp;$Q483&amp;$R483,[1]参照!$BH$3:$BS$27,3,0)))</f>
        <v/>
      </c>
      <c r="V483" s="31"/>
      <c r="W483" s="32"/>
      <c r="X483" s="30" t="str">
        <f>IF(ISERROR(VLOOKUP($O483&amp;$Q483&amp;$R483,[1]参照!$BH$3:$BS$27,8,0)),"",IF(VLOOKUP($O483&amp;$Q483&amp;$R483,[1]参照!$BH$3:$BS$27,8,0)=0,"",VLOOKUP($O483&amp;$Q483&amp;$R483,[1]参照!$BH$3:$BS$27,8,0)))</f>
        <v/>
      </c>
      <c r="Y483" s="30" t="str">
        <f>IF(ISERROR(VLOOKUP($O483&amp;$Q483&amp;$R483,[1]参照!$BH$3:$BS$27,4,0)),"",IF(VLOOKUP($O483&amp;$Q483&amp;$R483,[1]参照!$BH$3:$BS$27,4,0)=0,"",VLOOKUP($O483&amp;$Q483&amp;$R483,[1]参照!$BH$3:$BS$27,4,0)))</f>
        <v/>
      </c>
      <c r="Z483" s="31"/>
      <c r="AA483" s="32"/>
      <c r="AB483" s="30" t="str">
        <f>IF(ISERROR(VLOOKUP($O483&amp;$Q483&amp;$R483,[1]参照!$BH$3:$BS$27,9,0)),"",IF(VLOOKUP($O483&amp;$Q483&amp;$R483,[1]参照!$BH$3:$BS$27,9,0)=0,"",VLOOKUP($O483&amp;$Q483&amp;$R483,[1]参照!$BH$3:$BS$27,9,0)))</f>
        <v/>
      </c>
      <c r="AC483" s="30" t="str">
        <f>IF(ISERROR(VLOOKUP($O483&amp;$Q483&amp;$R483,[1]参照!$BH$3:$BS$27,5,0)),"",IF(VLOOKUP($O483&amp;$Q483&amp;$R483,[1]参照!$BH$3:$BS$27,5,0)=0,"",VLOOKUP($O483&amp;$Q483&amp;$R483,[1]参照!$BH$3:$BS$27,5,0)))</f>
        <v/>
      </c>
      <c r="AD483" s="31"/>
      <c r="AE483" s="32"/>
      <c r="AF483" s="30" t="str">
        <f>IF(ISERROR(VLOOKUP($O483&amp;$Q483&amp;$R483,[1]参照!$BH$3:$BS$27,10,0)),"",IF(VLOOKUP($O483&amp;$Q483&amp;$R483,[1]参照!$BH$3:$BS$27,10,0)=0,"",VLOOKUP($O483&amp;$Q483&amp;$R483,[1]参照!$BH$3:$BS$27,10,0)))</f>
        <v/>
      </c>
      <c r="AG483" s="30" t="str">
        <f>IF(ISERROR(VLOOKUP($O483&amp;$Q483&amp;$R483,[1]参照!$BH$3:$BS$27,6,0)),"",IF(VLOOKUP($O483&amp;$Q483&amp;$R483,[1]参照!$BH$3:$BS$27,6,0)=0,"",VLOOKUP($O483&amp;$Q483&amp;$R483,[1]参照!$BH$3:$BS$27,6,0)))</f>
        <v/>
      </c>
      <c r="AH483" s="31"/>
      <c r="AI483" s="32"/>
      <c r="AJ483" s="30" t="str">
        <f>IF(ISERROR(VLOOKUP($O483&amp;$Q483&amp;$R483,[1]参照!$BH$3:$BS$27,11,0)),"",IF(VLOOKUP($O483&amp;$Q483&amp;$R483,[1]参照!$BH$3:$BS$27,11,0)=0,"",VLOOKUP($O483&amp;$Q483&amp;$R483,[1]参照!$BH$3:$BS$27,11,0)))</f>
        <v/>
      </c>
      <c r="AK483" s="30" t="str">
        <f>IF(ISERROR(VLOOKUP($O483&amp;$Q483&amp;$R483,[1]参照!$BH$3:$BS$27,7,0)),"",IF(VLOOKUP($O483&amp;$Q483&amp;$R483,[1]参照!$BH$3:$BS$27,7,0)=0,"",VLOOKUP($O483&amp;$Q483&amp;$R483,[1]参照!$BH$3:$BS$27,7,0)))</f>
        <v/>
      </c>
      <c r="AL483" s="31"/>
      <c r="AM483" s="32"/>
      <c r="AN483" s="30" t="str">
        <f>IF(ISERROR(VLOOKUP($O483&amp;$Q483&amp;$R483,[1]参照!$BH$3:$BS$27,12,0)),"",IF(VLOOKUP($O483&amp;$Q483&amp;$R483,[1]参照!$BH$3:$BS$27,12,0)=0,"",VLOOKUP($O483&amp;$Q483&amp;$R483,[1]参照!$BH$3:$BS$27,12,0)))</f>
        <v/>
      </c>
      <c r="AO483" s="33"/>
      <c r="AP483" s="34"/>
    </row>
    <row r="484" spans="1:42" ht="21.75" customHeight="1">
      <c r="A484" s="24" t="str">
        <f>[1]表紙!$H$11</f>
        <v>28365</v>
      </c>
      <c r="B484" s="25"/>
      <c r="C484" s="26">
        <v>481</v>
      </c>
      <c r="D484" s="27" t="str">
        <f>IFERROR(VLOOKUP($A484&amp;"-"&amp;[1]★回答入力シート!$F484,[1]参照!$K$3:$N$11968,4,0),"")</f>
        <v/>
      </c>
      <c r="E484" s="27" t="s">
        <v>39</v>
      </c>
      <c r="F484" s="28"/>
      <c r="G484" s="27" t="s">
        <v>40</v>
      </c>
      <c r="H484" s="28"/>
      <c r="I484" s="27" t="s">
        <v>41</v>
      </c>
      <c r="J484" s="27" t="s">
        <v>39</v>
      </c>
      <c r="K484" s="28"/>
      <c r="L484" s="27" t="s">
        <v>40</v>
      </c>
      <c r="M484" s="28"/>
      <c r="N484" s="27" t="s">
        <v>41</v>
      </c>
      <c r="O484" s="28"/>
      <c r="P484" s="29" t="str">
        <f>IF(D484="","",IF(VLOOKUP($D484,[1]参照!$N$3:$O$11968,2,0)=0,"",VLOOKUP($D484,[1]参照!$N$3:$O$11968,2,0)))</f>
        <v/>
      </c>
      <c r="Q484" s="28"/>
      <c r="R484" s="28"/>
      <c r="S484" s="25"/>
      <c r="T484" s="25"/>
      <c r="U484" s="30" t="str">
        <f>IF(ISERROR(VLOOKUP($O484&amp;$Q484&amp;$R484,[1]参照!$BH$3:$BS$27,3,0)),"",IF(VLOOKUP($O484&amp;$Q484&amp;$R484,[1]参照!$BH$3:$BS$27,3,0)=0,"",VLOOKUP($O484&amp;$Q484&amp;$R484,[1]参照!$BH$3:$BS$27,3,0)))</f>
        <v/>
      </c>
      <c r="V484" s="31"/>
      <c r="W484" s="32"/>
      <c r="X484" s="30" t="str">
        <f>IF(ISERROR(VLOOKUP($O484&amp;$Q484&amp;$R484,[1]参照!$BH$3:$BS$27,8,0)),"",IF(VLOOKUP($O484&amp;$Q484&amp;$R484,[1]参照!$BH$3:$BS$27,8,0)=0,"",VLOOKUP($O484&amp;$Q484&amp;$R484,[1]参照!$BH$3:$BS$27,8,0)))</f>
        <v/>
      </c>
      <c r="Y484" s="30" t="str">
        <f>IF(ISERROR(VLOOKUP($O484&amp;$Q484&amp;$R484,[1]参照!$BH$3:$BS$27,4,0)),"",IF(VLOOKUP($O484&amp;$Q484&amp;$R484,[1]参照!$BH$3:$BS$27,4,0)=0,"",VLOOKUP($O484&amp;$Q484&amp;$R484,[1]参照!$BH$3:$BS$27,4,0)))</f>
        <v/>
      </c>
      <c r="Z484" s="31"/>
      <c r="AA484" s="32"/>
      <c r="AB484" s="30" t="str">
        <f>IF(ISERROR(VLOOKUP($O484&amp;$Q484&amp;$R484,[1]参照!$BH$3:$BS$27,9,0)),"",IF(VLOOKUP($O484&amp;$Q484&amp;$R484,[1]参照!$BH$3:$BS$27,9,0)=0,"",VLOOKUP($O484&amp;$Q484&amp;$R484,[1]参照!$BH$3:$BS$27,9,0)))</f>
        <v/>
      </c>
      <c r="AC484" s="30" t="str">
        <f>IF(ISERROR(VLOOKUP($O484&amp;$Q484&amp;$R484,[1]参照!$BH$3:$BS$27,5,0)),"",IF(VLOOKUP($O484&amp;$Q484&amp;$R484,[1]参照!$BH$3:$BS$27,5,0)=0,"",VLOOKUP($O484&amp;$Q484&amp;$R484,[1]参照!$BH$3:$BS$27,5,0)))</f>
        <v/>
      </c>
      <c r="AD484" s="31"/>
      <c r="AE484" s="32"/>
      <c r="AF484" s="30" t="str">
        <f>IF(ISERROR(VLOOKUP($O484&amp;$Q484&amp;$R484,[1]参照!$BH$3:$BS$27,10,0)),"",IF(VLOOKUP($O484&amp;$Q484&amp;$R484,[1]参照!$BH$3:$BS$27,10,0)=0,"",VLOOKUP($O484&amp;$Q484&amp;$R484,[1]参照!$BH$3:$BS$27,10,0)))</f>
        <v/>
      </c>
      <c r="AG484" s="30" t="str">
        <f>IF(ISERROR(VLOOKUP($O484&amp;$Q484&amp;$R484,[1]参照!$BH$3:$BS$27,6,0)),"",IF(VLOOKUP($O484&amp;$Q484&amp;$R484,[1]参照!$BH$3:$BS$27,6,0)=0,"",VLOOKUP($O484&amp;$Q484&amp;$R484,[1]参照!$BH$3:$BS$27,6,0)))</f>
        <v/>
      </c>
      <c r="AH484" s="31"/>
      <c r="AI484" s="32"/>
      <c r="AJ484" s="30" t="str">
        <f>IF(ISERROR(VLOOKUP($O484&amp;$Q484&amp;$R484,[1]参照!$BH$3:$BS$27,11,0)),"",IF(VLOOKUP($O484&amp;$Q484&amp;$R484,[1]参照!$BH$3:$BS$27,11,0)=0,"",VLOOKUP($O484&amp;$Q484&amp;$R484,[1]参照!$BH$3:$BS$27,11,0)))</f>
        <v/>
      </c>
      <c r="AK484" s="30" t="str">
        <f>IF(ISERROR(VLOOKUP($O484&amp;$Q484&amp;$R484,[1]参照!$BH$3:$BS$27,7,0)),"",IF(VLOOKUP($O484&amp;$Q484&amp;$R484,[1]参照!$BH$3:$BS$27,7,0)=0,"",VLOOKUP($O484&amp;$Q484&amp;$R484,[1]参照!$BH$3:$BS$27,7,0)))</f>
        <v/>
      </c>
      <c r="AL484" s="31"/>
      <c r="AM484" s="32"/>
      <c r="AN484" s="30" t="str">
        <f>IF(ISERROR(VLOOKUP($O484&amp;$Q484&amp;$R484,[1]参照!$BH$3:$BS$27,12,0)),"",IF(VLOOKUP($O484&amp;$Q484&amp;$R484,[1]参照!$BH$3:$BS$27,12,0)=0,"",VLOOKUP($O484&amp;$Q484&amp;$R484,[1]参照!$BH$3:$BS$27,12,0)))</f>
        <v/>
      </c>
      <c r="AO484" s="33"/>
      <c r="AP484" s="34"/>
    </row>
    <row r="485" spans="1:42" ht="21.75" customHeight="1">
      <c r="A485" s="24" t="str">
        <f>[1]表紙!$H$11</f>
        <v>28365</v>
      </c>
      <c r="B485" s="25"/>
      <c r="C485" s="26">
        <v>482</v>
      </c>
      <c r="D485" s="27" t="str">
        <f>IFERROR(VLOOKUP($A485&amp;"-"&amp;[1]★回答入力シート!$F485,[1]参照!$K$3:$N$11968,4,0),"")</f>
        <v/>
      </c>
      <c r="E485" s="27" t="s">
        <v>39</v>
      </c>
      <c r="F485" s="28"/>
      <c r="G485" s="27" t="s">
        <v>40</v>
      </c>
      <c r="H485" s="28"/>
      <c r="I485" s="27" t="s">
        <v>41</v>
      </c>
      <c r="J485" s="27" t="s">
        <v>39</v>
      </c>
      <c r="K485" s="28"/>
      <c r="L485" s="27" t="s">
        <v>40</v>
      </c>
      <c r="M485" s="28"/>
      <c r="N485" s="27" t="s">
        <v>41</v>
      </c>
      <c r="O485" s="28"/>
      <c r="P485" s="29" t="str">
        <f>IF(D485="","",IF(VLOOKUP($D485,[1]参照!$N$3:$O$11968,2,0)=0,"",VLOOKUP($D485,[1]参照!$N$3:$O$11968,2,0)))</f>
        <v/>
      </c>
      <c r="Q485" s="28"/>
      <c r="R485" s="28"/>
      <c r="S485" s="25"/>
      <c r="T485" s="25"/>
      <c r="U485" s="30" t="str">
        <f>IF(ISERROR(VLOOKUP($O485&amp;$Q485&amp;$R485,[1]参照!$BH$3:$BS$27,3,0)),"",IF(VLOOKUP($O485&amp;$Q485&amp;$R485,[1]参照!$BH$3:$BS$27,3,0)=0,"",VLOOKUP($O485&amp;$Q485&amp;$R485,[1]参照!$BH$3:$BS$27,3,0)))</f>
        <v/>
      </c>
      <c r="V485" s="31"/>
      <c r="W485" s="32"/>
      <c r="X485" s="30" t="str">
        <f>IF(ISERROR(VLOOKUP($O485&amp;$Q485&amp;$R485,[1]参照!$BH$3:$BS$27,8,0)),"",IF(VLOOKUP($O485&amp;$Q485&amp;$R485,[1]参照!$BH$3:$BS$27,8,0)=0,"",VLOOKUP($O485&amp;$Q485&amp;$R485,[1]参照!$BH$3:$BS$27,8,0)))</f>
        <v/>
      </c>
      <c r="Y485" s="30" t="str">
        <f>IF(ISERROR(VLOOKUP($O485&amp;$Q485&amp;$R485,[1]参照!$BH$3:$BS$27,4,0)),"",IF(VLOOKUP($O485&amp;$Q485&amp;$R485,[1]参照!$BH$3:$BS$27,4,0)=0,"",VLOOKUP($O485&amp;$Q485&amp;$R485,[1]参照!$BH$3:$BS$27,4,0)))</f>
        <v/>
      </c>
      <c r="Z485" s="31"/>
      <c r="AA485" s="32"/>
      <c r="AB485" s="30" t="str">
        <f>IF(ISERROR(VLOOKUP($O485&amp;$Q485&amp;$R485,[1]参照!$BH$3:$BS$27,9,0)),"",IF(VLOOKUP($O485&amp;$Q485&amp;$R485,[1]参照!$BH$3:$BS$27,9,0)=0,"",VLOOKUP($O485&amp;$Q485&amp;$R485,[1]参照!$BH$3:$BS$27,9,0)))</f>
        <v/>
      </c>
      <c r="AC485" s="30" t="str">
        <f>IF(ISERROR(VLOOKUP($O485&amp;$Q485&amp;$R485,[1]参照!$BH$3:$BS$27,5,0)),"",IF(VLOOKUP($O485&amp;$Q485&amp;$R485,[1]参照!$BH$3:$BS$27,5,0)=0,"",VLOOKUP($O485&amp;$Q485&amp;$R485,[1]参照!$BH$3:$BS$27,5,0)))</f>
        <v/>
      </c>
      <c r="AD485" s="31"/>
      <c r="AE485" s="32"/>
      <c r="AF485" s="30" t="str">
        <f>IF(ISERROR(VLOOKUP($O485&amp;$Q485&amp;$R485,[1]参照!$BH$3:$BS$27,10,0)),"",IF(VLOOKUP($O485&amp;$Q485&amp;$R485,[1]参照!$BH$3:$BS$27,10,0)=0,"",VLOOKUP($O485&amp;$Q485&amp;$R485,[1]参照!$BH$3:$BS$27,10,0)))</f>
        <v/>
      </c>
      <c r="AG485" s="30" t="str">
        <f>IF(ISERROR(VLOOKUP($O485&amp;$Q485&amp;$R485,[1]参照!$BH$3:$BS$27,6,0)),"",IF(VLOOKUP($O485&amp;$Q485&amp;$R485,[1]参照!$BH$3:$BS$27,6,0)=0,"",VLOOKUP($O485&amp;$Q485&amp;$R485,[1]参照!$BH$3:$BS$27,6,0)))</f>
        <v/>
      </c>
      <c r="AH485" s="31"/>
      <c r="AI485" s="32"/>
      <c r="AJ485" s="30" t="str">
        <f>IF(ISERROR(VLOOKUP($O485&amp;$Q485&amp;$R485,[1]参照!$BH$3:$BS$27,11,0)),"",IF(VLOOKUP($O485&amp;$Q485&amp;$R485,[1]参照!$BH$3:$BS$27,11,0)=0,"",VLOOKUP($O485&amp;$Q485&amp;$R485,[1]参照!$BH$3:$BS$27,11,0)))</f>
        <v/>
      </c>
      <c r="AK485" s="30" t="str">
        <f>IF(ISERROR(VLOOKUP($O485&amp;$Q485&amp;$R485,[1]参照!$BH$3:$BS$27,7,0)),"",IF(VLOOKUP($O485&amp;$Q485&amp;$R485,[1]参照!$BH$3:$BS$27,7,0)=0,"",VLOOKUP($O485&amp;$Q485&amp;$R485,[1]参照!$BH$3:$BS$27,7,0)))</f>
        <v/>
      </c>
      <c r="AL485" s="31"/>
      <c r="AM485" s="32"/>
      <c r="AN485" s="30" t="str">
        <f>IF(ISERROR(VLOOKUP($O485&amp;$Q485&amp;$R485,[1]参照!$BH$3:$BS$27,12,0)),"",IF(VLOOKUP($O485&amp;$Q485&amp;$R485,[1]参照!$BH$3:$BS$27,12,0)=0,"",VLOOKUP($O485&amp;$Q485&amp;$R485,[1]参照!$BH$3:$BS$27,12,0)))</f>
        <v/>
      </c>
      <c r="AO485" s="33"/>
      <c r="AP485" s="34"/>
    </row>
    <row r="486" spans="1:42" ht="21.75" customHeight="1">
      <c r="A486" s="24" t="str">
        <f>[1]表紙!$H$11</f>
        <v>28365</v>
      </c>
      <c r="B486" s="25"/>
      <c r="C486" s="26">
        <v>483</v>
      </c>
      <c r="D486" s="27" t="str">
        <f>IFERROR(VLOOKUP($A486&amp;"-"&amp;[1]★回答入力シート!$F486,[1]参照!$K$3:$N$11968,4,0),"")</f>
        <v/>
      </c>
      <c r="E486" s="27" t="s">
        <v>39</v>
      </c>
      <c r="F486" s="28"/>
      <c r="G486" s="27" t="s">
        <v>40</v>
      </c>
      <c r="H486" s="28"/>
      <c r="I486" s="27" t="s">
        <v>41</v>
      </c>
      <c r="J486" s="27" t="s">
        <v>39</v>
      </c>
      <c r="K486" s="28"/>
      <c r="L486" s="27" t="s">
        <v>40</v>
      </c>
      <c r="M486" s="28"/>
      <c r="N486" s="27" t="s">
        <v>41</v>
      </c>
      <c r="O486" s="28"/>
      <c r="P486" s="29" t="str">
        <f>IF(D486="","",IF(VLOOKUP($D486,[1]参照!$N$3:$O$11968,2,0)=0,"",VLOOKUP($D486,[1]参照!$N$3:$O$11968,2,0)))</f>
        <v/>
      </c>
      <c r="Q486" s="28"/>
      <c r="R486" s="28"/>
      <c r="S486" s="25"/>
      <c r="T486" s="25"/>
      <c r="U486" s="30" t="str">
        <f>IF(ISERROR(VLOOKUP($O486&amp;$Q486&amp;$R486,[1]参照!$BH$3:$BS$27,3,0)),"",IF(VLOOKUP($O486&amp;$Q486&amp;$R486,[1]参照!$BH$3:$BS$27,3,0)=0,"",VLOOKUP($O486&amp;$Q486&amp;$R486,[1]参照!$BH$3:$BS$27,3,0)))</f>
        <v/>
      </c>
      <c r="V486" s="31"/>
      <c r="W486" s="32"/>
      <c r="X486" s="30" t="str">
        <f>IF(ISERROR(VLOOKUP($O486&amp;$Q486&amp;$R486,[1]参照!$BH$3:$BS$27,8,0)),"",IF(VLOOKUP($O486&amp;$Q486&amp;$R486,[1]参照!$BH$3:$BS$27,8,0)=0,"",VLOOKUP($O486&amp;$Q486&amp;$R486,[1]参照!$BH$3:$BS$27,8,0)))</f>
        <v/>
      </c>
      <c r="Y486" s="30" t="str">
        <f>IF(ISERROR(VLOOKUP($O486&amp;$Q486&amp;$R486,[1]参照!$BH$3:$BS$27,4,0)),"",IF(VLOOKUP($O486&amp;$Q486&amp;$R486,[1]参照!$BH$3:$BS$27,4,0)=0,"",VLOOKUP($O486&amp;$Q486&amp;$R486,[1]参照!$BH$3:$BS$27,4,0)))</f>
        <v/>
      </c>
      <c r="Z486" s="31"/>
      <c r="AA486" s="32"/>
      <c r="AB486" s="30" t="str">
        <f>IF(ISERROR(VLOOKUP($O486&amp;$Q486&amp;$R486,[1]参照!$BH$3:$BS$27,9,0)),"",IF(VLOOKUP($O486&amp;$Q486&amp;$R486,[1]参照!$BH$3:$BS$27,9,0)=0,"",VLOOKUP($O486&amp;$Q486&amp;$R486,[1]参照!$BH$3:$BS$27,9,0)))</f>
        <v/>
      </c>
      <c r="AC486" s="30" t="str">
        <f>IF(ISERROR(VLOOKUP($O486&amp;$Q486&amp;$R486,[1]参照!$BH$3:$BS$27,5,0)),"",IF(VLOOKUP($O486&amp;$Q486&amp;$R486,[1]参照!$BH$3:$BS$27,5,0)=0,"",VLOOKUP($O486&amp;$Q486&amp;$R486,[1]参照!$BH$3:$BS$27,5,0)))</f>
        <v/>
      </c>
      <c r="AD486" s="31"/>
      <c r="AE486" s="32"/>
      <c r="AF486" s="30" t="str">
        <f>IF(ISERROR(VLOOKUP($O486&amp;$Q486&amp;$R486,[1]参照!$BH$3:$BS$27,10,0)),"",IF(VLOOKUP($O486&amp;$Q486&amp;$R486,[1]参照!$BH$3:$BS$27,10,0)=0,"",VLOOKUP($O486&amp;$Q486&amp;$R486,[1]参照!$BH$3:$BS$27,10,0)))</f>
        <v/>
      </c>
      <c r="AG486" s="30" t="str">
        <f>IF(ISERROR(VLOOKUP($O486&amp;$Q486&amp;$R486,[1]参照!$BH$3:$BS$27,6,0)),"",IF(VLOOKUP($O486&amp;$Q486&amp;$R486,[1]参照!$BH$3:$BS$27,6,0)=0,"",VLOOKUP($O486&amp;$Q486&amp;$R486,[1]参照!$BH$3:$BS$27,6,0)))</f>
        <v/>
      </c>
      <c r="AH486" s="31"/>
      <c r="AI486" s="32"/>
      <c r="AJ486" s="30" t="str">
        <f>IF(ISERROR(VLOOKUP($O486&amp;$Q486&amp;$R486,[1]参照!$BH$3:$BS$27,11,0)),"",IF(VLOOKUP($O486&amp;$Q486&amp;$R486,[1]参照!$BH$3:$BS$27,11,0)=0,"",VLOOKUP($O486&amp;$Q486&amp;$R486,[1]参照!$BH$3:$BS$27,11,0)))</f>
        <v/>
      </c>
      <c r="AK486" s="30" t="str">
        <f>IF(ISERROR(VLOOKUP($O486&amp;$Q486&amp;$R486,[1]参照!$BH$3:$BS$27,7,0)),"",IF(VLOOKUP($O486&amp;$Q486&amp;$R486,[1]参照!$BH$3:$BS$27,7,0)=0,"",VLOOKUP($O486&amp;$Q486&amp;$R486,[1]参照!$BH$3:$BS$27,7,0)))</f>
        <v/>
      </c>
      <c r="AL486" s="31"/>
      <c r="AM486" s="32"/>
      <c r="AN486" s="30" t="str">
        <f>IF(ISERROR(VLOOKUP($O486&amp;$Q486&amp;$R486,[1]参照!$BH$3:$BS$27,12,0)),"",IF(VLOOKUP($O486&amp;$Q486&amp;$R486,[1]参照!$BH$3:$BS$27,12,0)=0,"",VLOOKUP($O486&amp;$Q486&amp;$R486,[1]参照!$BH$3:$BS$27,12,0)))</f>
        <v/>
      </c>
      <c r="AO486" s="33"/>
      <c r="AP486" s="34"/>
    </row>
    <row r="487" spans="1:42" ht="21.75" customHeight="1">
      <c r="A487" s="24" t="str">
        <f>[1]表紙!$H$11</f>
        <v>28365</v>
      </c>
      <c r="B487" s="25"/>
      <c r="C487" s="26">
        <v>484</v>
      </c>
      <c r="D487" s="27" t="str">
        <f>IFERROR(VLOOKUP($A487&amp;"-"&amp;[1]★回答入力シート!$F487,[1]参照!$K$3:$N$11968,4,0),"")</f>
        <v/>
      </c>
      <c r="E487" s="27" t="s">
        <v>39</v>
      </c>
      <c r="F487" s="28"/>
      <c r="G487" s="27" t="s">
        <v>40</v>
      </c>
      <c r="H487" s="28"/>
      <c r="I487" s="27" t="s">
        <v>41</v>
      </c>
      <c r="J487" s="27" t="s">
        <v>39</v>
      </c>
      <c r="K487" s="28"/>
      <c r="L487" s="27" t="s">
        <v>40</v>
      </c>
      <c r="M487" s="28"/>
      <c r="N487" s="27" t="s">
        <v>41</v>
      </c>
      <c r="O487" s="28"/>
      <c r="P487" s="29" t="str">
        <f>IF(D487="","",IF(VLOOKUP($D487,[1]参照!$N$3:$O$11968,2,0)=0,"",VLOOKUP($D487,[1]参照!$N$3:$O$11968,2,0)))</f>
        <v/>
      </c>
      <c r="Q487" s="28"/>
      <c r="R487" s="28"/>
      <c r="S487" s="25"/>
      <c r="T487" s="25"/>
      <c r="U487" s="30" t="str">
        <f>IF(ISERROR(VLOOKUP($O487&amp;$Q487&amp;$R487,[1]参照!$BH$3:$BS$27,3,0)),"",IF(VLOOKUP($O487&amp;$Q487&amp;$R487,[1]参照!$BH$3:$BS$27,3,0)=0,"",VLOOKUP($O487&amp;$Q487&amp;$R487,[1]参照!$BH$3:$BS$27,3,0)))</f>
        <v/>
      </c>
      <c r="V487" s="31"/>
      <c r="W487" s="32"/>
      <c r="X487" s="30" t="str">
        <f>IF(ISERROR(VLOOKUP($O487&amp;$Q487&amp;$R487,[1]参照!$BH$3:$BS$27,8,0)),"",IF(VLOOKUP($O487&amp;$Q487&amp;$R487,[1]参照!$BH$3:$BS$27,8,0)=0,"",VLOOKUP($O487&amp;$Q487&amp;$R487,[1]参照!$BH$3:$BS$27,8,0)))</f>
        <v/>
      </c>
      <c r="Y487" s="30" t="str">
        <f>IF(ISERROR(VLOOKUP($O487&amp;$Q487&amp;$R487,[1]参照!$BH$3:$BS$27,4,0)),"",IF(VLOOKUP($O487&amp;$Q487&amp;$R487,[1]参照!$BH$3:$BS$27,4,0)=0,"",VLOOKUP($O487&amp;$Q487&amp;$R487,[1]参照!$BH$3:$BS$27,4,0)))</f>
        <v/>
      </c>
      <c r="Z487" s="31"/>
      <c r="AA487" s="32"/>
      <c r="AB487" s="30" t="str">
        <f>IF(ISERROR(VLOOKUP($O487&amp;$Q487&amp;$R487,[1]参照!$BH$3:$BS$27,9,0)),"",IF(VLOOKUP($O487&amp;$Q487&amp;$R487,[1]参照!$BH$3:$BS$27,9,0)=0,"",VLOOKUP($O487&amp;$Q487&amp;$R487,[1]参照!$BH$3:$BS$27,9,0)))</f>
        <v/>
      </c>
      <c r="AC487" s="30" t="str">
        <f>IF(ISERROR(VLOOKUP($O487&amp;$Q487&amp;$R487,[1]参照!$BH$3:$BS$27,5,0)),"",IF(VLOOKUP($O487&amp;$Q487&amp;$R487,[1]参照!$BH$3:$BS$27,5,0)=0,"",VLOOKUP($O487&amp;$Q487&amp;$R487,[1]参照!$BH$3:$BS$27,5,0)))</f>
        <v/>
      </c>
      <c r="AD487" s="31"/>
      <c r="AE487" s="32"/>
      <c r="AF487" s="30" t="str">
        <f>IF(ISERROR(VLOOKUP($O487&amp;$Q487&amp;$R487,[1]参照!$BH$3:$BS$27,10,0)),"",IF(VLOOKUP($O487&amp;$Q487&amp;$R487,[1]参照!$BH$3:$BS$27,10,0)=0,"",VLOOKUP($O487&amp;$Q487&amp;$R487,[1]参照!$BH$3:$BS$27,10,0)))</f>
        <v/>
      </c>
      <c r="AG487" s="30" t="str">
        <f>IF(ISERROR(VLOOKUP($O487&amp;$Q487&amp;$R487,[1]参照!$BH$3:$BS$27,6,0)),"",IF(VLOOKUP($O487&amp;$Q487&amp;$R487,[1]参照!$BH$3:$BS$27,6,0)=0,"",VLOOKUP($O487&amp;$Q487&amp;$R487,[1]参照!$BH$3:$BS$27,6,0)))</f>
        <v/>
      </c>
      <c r="AH487" s="31"/>
      <c r="AI487" s="32"/>
      <c r="AJ487" s="30" t="str">
        <f>IF(ISERROR(VLOOKUP($O487&amp;$Q487&amp;$R487,[1]参照!$BH$3:$BS$27,11,0)),"",IF(VLOOKUP($O487&amp;$Q487&amp;$R487,[1]参照!$BH$3:$BS$27,11,0)=0,"",VLOOKUP($O487&amp;$Q487&amp;$R487,[1]参照!$BH$3:$BS$27,11,0)))</f>
        <v/>
      </c>
      <c r="AK487" s="30" t="str">
        <f>IF(ISERROR(VLOOKUP($O487&amp;$Q487&amp;$R487,[1]参照!$BH$3:$BS$27,7,0)),"",IF(VLOOKUP($O487&amp;$Q487&amp;$R487,[1]参照!$BH$3:$BS$27,7,0)=0,"",VLOOKUP($O487&amp;$Q487&amp;$R487,[1]参照!$BH$3:$BS$27,7,0)))</f>
        <v/>
      </c>
      <c r="AL487" s="31"/>
      <c r="AM487" s="32"/>
      <c r="AN487" s="30" t="str">
        <f>IF(ISERROR(VLOOKUP($O487&amp;$Q487&amp;$R487,[1]参照!$BH$3:$BS$27,12,0)),"",IF(VLOOKUP($O487&amp;$Q487&amp;$R487,[1]参照!$BH$3:$BS$27,12,0)=0,"",VLOOKUP($O487&amp;$Q487&amp;$R487,[1]参照!$BH$3:$BS$27,12,0)))</f>
        <v/>
      </c>
      <c r="AO487" s="33"/>
      <c r="AP487" s="34"/>
    </row>
    <row r="488" spans="1:42" ht="21.75" customHeight="1">
      <c r="A488" s="24" t="str">
        <f>[1]表紙!$H$11</f>
        <v>28365</v>
      </c>
      <c r="B488" s="25"/>
      <c r="C488" s="26">
        <v>485</v>
      </c>
      <c r="D488" s="27" t="str">
        <f>IFERROR(VLOOKUP($A488&amp;"-"&amp;[1]★回答入力シート!$F488,[1]参照!$K$3:$N$11968,4,0),"")</f>
        <v/>
      </c>
      <c r="E488" s="27" t="s">
        <v>39</v>
      </c>
      <c r="F488" s="28"/>
      <c r="G488" s="27" t="s">
        <v>40</v>
      </c>
      <c r="H488" s="28"/>
      <c r="I488" s="27" t="s">
        <v>41</v>
      </c>
      <c r="J488" s="27" t="s">
        <v>39</v>
      </c>
      <c r="K488" s="28"/>
      <c r="L488" s="27" t="s">
        <v>40</v>
      </c>
      <c r="M488" s="28"/>
      <c r="N488" s="27" t="s">
        <v>41</v>
      </c>
      <c r="O488" s="28"/>
      <c r="P488" s="29" t="str">
        <f>IF(D488="","",IF(VLOOKUP($D488,[1]参照!$N$3:$O$11968,2,0)=0,"",VLOOKUP($D488,[1]参照!$N$3:$O$11968,2,0)))</f>
        <v/>
      </c>
      <c r="Q488" s="28"/>
      <c r="R488" s="28"/>
      <c r="S488" s="25"/>
      <c r="T488" s="25"/>
      <c r="U488" s="30" t="str">
        <f>IF(ISERROR(VLOOKUP($O488&amp;$Q488&amp;$R488,[1]参照!$BH$3:$BS$27,3,0)),"",IF(VLOOKUP($O488&amp;$Q488&amp;$R488,[1]参照!$BH$3:$BS$27,3,0)=0,"",VLOOKUP($O488&amp;$Q488&amp;$R488,[1]参照!$BH$3:$BS$27,3,0)))</f>
        <v/>
      </c>
      <c r="V488" s="31"/>
      <c r="W488" s="32"/>
      <c r="X488" s="30" t="str">
        <f>IF(ISERROR(VLOOKUP($O488&amp;$Q488&amp;$R488,[1]参照!$BH$3:$BS$27,8,0)),"",IF(VLOOKUP($O488&amp;$Q488&amp;$R488,[1]参照!$BH$3:$BS$27,8,0)=0,"",VLOOKUP($O488&amp;$Q488&amp;$R488,[1]参照!$BH$3:$BS$27,8,0)))</f>
        <v/>
      </c>
      <c r="Y488" s="30" t="str">
        <f>IF(ISERROR(VLOOKUP($O488&amp;$Q488&amp;$R488,[1]参照!$BH$3:$BS$27,4,0)),"",IF(VLOOKUP($O488&amp;$Q488&amp;$R488,[1]参照!$BH$3:$BS$27,4,0)=0,"",VLOOKUP($O488&amp;$Q488&amp;$R488,[1]参照!$BH$3:$BS$27,4,0)))</f>
        <v/>
      </c>
      <c r="Z488" s="31"/>
      <c r="AA488" s="32"/>
      <c r="AB488" s="30" t="str">
        <f>IF(ISERROR(VLOOKUP($O488&amp;$Q488&amp;$R488,[1]参照!$BH$3:$BS$27,9,0)),"",IF(VLOOKUP($O488&amp;$Q488&amp;$R488,[1]参照!$BH$3:$BS$27,9,0)=0,"",VLOOKUP($O488&amp;$Q488&amp;$R488,[1]参照!$BH$3:$BS$27,9,0)))</f>
        <v/>
      </c>
      <c r="AC488" s="30" t="str">
        <f>IF(ISERROR(VLOOKUP($O488&amp;$Q488&amp;$R488,[1]参照!$BH$3:$BS$27,5,0)),"",IF(VLOOKUP($O488&amp;$Q488&amp;$R488,[1]参照!$BH$3:$BS$27,5,0)=0,"",VLOOKUP($O488&amp;$Q488&amp;$R488,[1]参照!$BH$3:$BS$27,5,0)))</f>
        <v/>
      </c>
      <c r="AD488" s="31"/>
      <c r="AE488" s="32"/>
      <c r="AF488" s="30" t="str">
        <f>IF(ISERROR(VLOOKUP($O488&amp;$Q488&amp;$R488,[1]参照!$BH$3:$BS$27,10,0)),"",IF(VLOOKUP($O488&amp;$Q488&amp;$R488,[1]参照!$BH$3:$BS$27,10,0)=0,"",VLOOKUP($O488&amp;$Q488&amp;$R488,[1]参照!$BH$3:$BS$27,10,0)))</f>
        <v/>
      </c>
      <c r="AG488" s="30" t="str">
        <f>IF(ISERROR(VLOOKUP($O488&amp;$Q488&amp;$R488,[1]参照!$BH$3:$BS$27,6,0)),"",IF(VLOOKUP($O488&amp;$Q488&amp;$R488,[1]参照!$BH$3:$BS$27,6,0)=0,"",VLOOKUP($O488&amp;$Q488&amp;$R488,[1]参照!$BH$3:$BS$27,6,0)))</f>
        <v/>
      </c>
      <c r="AH488" s="31"/>
      <c r="AI488" s="32"/>
      <c r="AJ488" s="30" t="str">
        <f>IF(ISERROR(VLOOKUP($O488&amp;$Q488&amp;$R488,[1]参照!$BH$3:$BS$27,11,0)),"",IF(VLOOKUP($O488&amp;$Q488&amp;$R488,[1]参照!$BH$3:$BS$27,11,0)=0,"",VLOOKUP($O488&amp;$Q488&amp;$R488,[1]参照!$BH$3:$BS$27,11,0)))</f>
        <v/>
      </c>
      <c r="AK488" s="30" t="str">
        <f>IF(ISERROR(VLOOKUP($O488&amp;$Q488&amp;$R488,[1]参照!$BH$3:$BS$27,7,0)),"",IF(VLOOKUP($O488&amp;$Q488&amp;$R488,[1]参照!$BH$3:$BS$27,7,0)=0,"",VLOOKUP($O488&amp;$Q488&amp;$R488,[1]参照!$BH$3:$BS$27,7,0)))</f>
        <v/>
      </c>
      <c r="AL488" s="31"/>
      <c r="AM488" s="32"/>
      <c r="AN488" s="30" t="str">
        <f>IF(ISERROR(VLOOKUP($O488&amp;$Q488&amp;$R488,[1]参照!$BH$3:$BS$27,12,0)),"",IF(VLOOKUP($O488&amp;$Q488&amp;$R488,[1]参照!$BH$3:$BS$27,12,0)=0,"",VLOOKUP($O488&amp;$Q488&amp;$R488,[1]参照!$BH$3:$BS$27,12,0)))</f>
        <v/>
      </c>
      <c r="AO488" s="33"/>
      <c r="AP488" s="34"/>
    </row>
    <row r="489" spans="1:42" ht="21.75" customHeight="1">
      <c r="A489" s="24" t="str">
        <f>[1]表紙!$H$11</f>
        <v>28365</v>
      </c>
      <c r="B489" s="25"/>
      <c r="C489" s="26">
        <v>486</v>
      </c>
      <c r="D489" s="27" t="str">
        <f>IFERROR(VLOOKUP($A489&amp;"-"&amp;[1]★回答入力シート!$F489,[1]参照!$K$3:$N$11968,4,0),"")</f>
        <v/>
      </c>
      <c r="E489" s="27" t="s">
        <v>39</v>
      </c>
      <c r="F489" s="28"/>
      <c r="G489" s="27" t="s">
        <v>40</v>
      </c>
      <c r="H489" s="28"/>
      <c r="I489" s="27" t="s">
        <v>41</v>
      </c>
      <c r="J489" s="27" t="s">
        <v>39</v>
      </c>
      <c r="K489" s="28"/>
      <c r="L489" s="27" t="s">
        <v>40</v>
      </c>
      <c r="M489" s="28"/>
      <c r="N489" s="27" t="s">
        <v>41</v>
      </c>
      <c r="O489" s="28"/>
      <c r="P489" s="29" t="str">
        <f>IF(D489="","",IF(VLOOKUP($D489,[1]参照!$N$3:$O$11968,2,0)=0,"",VLOOKUP($D489,[1]参照!$N$3:$O$11968,2,0)))</f>
        <v/>
      </c>
      <c r="Q489" s="28"/>
      <c r="R489" s="28"/>
      <c r="S489" s="25"/>
      <c r="T489" s="25"/>
      <c r="U489" s="30" t="str">
        <f>IF(ISERROR(VLOOKUP($O489&amp;$Q489&amp;$R489,[1]参照!$BH$3:$BS$27,3,0)),"",IF(VLOOKUP($O489&amp;$Q489&amp;$R489,[1]参照!$BH$3:$BS$27,3,0)=0,"",VLOOKUP($O489&amp;$Q489&amp;$R489,[1]参照!$BH$3:$BS$27,3,0)))</f>
        <v/>
      </c>
      <c r="V489" s="31"/>
      <c r="W489" s="32"/>
      <c r="X489" s="30" t="str">
        <f>IF(ISERROR(VLOOKUP($O489&amp;$Q489&amp;$R489,[1]参照!$BH$3:$BS$27,8,0)),"",IF(VLOOKUP($O489&amp;$Q489&amp;$R489,[1]参照!$BH$3:$BS$27,8,0)=0,"",VLOOKUP($O489&amp;$Q489&amp;$R489,[1]参照!$BH$3:$BS$27,8,0)))</f>
        <v/>
      </c>
      <c r="Y489" s="30" t="str">
        <f>IF(ISERROR(VLOOKUP($O489&amp;$Q489&amp;$R489,[1]参照!$BH$3:$BS$27,4,0)),"",IF(VLOOKUP($O489&amp;$Q489&amp;$R489,[1]参照!$BH$3:$BS$27,4,0)=0,"",VLOOKUP($O489&amp;$Q489&amp;$R489,[1]参照!$BH$3:$BS$27,4,0)))</f>
        <v/>
      </c>
      <c r="Z489" s="31"/>
      <c r="AA489" s="32"/>
      <c r="AB489" s="30" t="str">
        <f>IF(ISERROR(VLOOKUP($O489&amp;$Q489&amp;$R489,[1]参照!$BH$3:$BS$27,9,0)),"",IF(VLOOKUP($O489&amp;$Q489&amp;$R489,[1]参照!$BH$3:$BS$27,9,0)=0,"",VLOOKUP($O489&amp;$Q489&amp;$R489,[1]参照!$BH$3:$BS$27,9,0)))</f>
        <v/>
      </c>
      <c r="AC489" s="30" t="str">
        <f>IF(ISERROR(VLOOKUP($O489&amp;$Q489&amp;$R489,[1]参照!$BH$3:$BS$27,5,0)),"",IF(VLOOKUP($O489&amp;$Q489&amp;$R489,[1]参照!$BH$3:$BS$27,5,0)=0,"",VLOOKUP($O489&amp;$Q489&amp;$R489,[1]参照!$BH$3:$BS$27,5,0)))</f>
        <v/>
      </c>
      <c r="AD489" s="31"/>
      <c r="AE489" s="32"/>
      <c r="AF489" s="30" t="str">
        <f>IF(ISERROR(VLOOKUP($O489&amp;$Q489&amp;$R489,[1]参照!$BH$3:$BS$27,10,0)),"",IF(VLOOKUP($O489&amp;$Q489&amp;$R489,[1]参照!$BH$3:$BS$27,10,0)=0,"",VLOOKUP($O489&amp;$Q489&amp;$R489,[1]参照!$BH$3:$BS$27,10,0)))</f>
        <v/>
      </c>
      <c r="AG489" s="30" t="str">
        <f>IF(ISERROR(VLOOKUP($O489&amp;$Q489&amp;$R489,[1]参照!$BH$3:$BS$27,6,0)),"",IF(VLOOKUP($O489&amp;$Q489&amp;$R489,[1]参照!$BH$3:$BS$27,6,0)=0,"",VLOOKUP($O489&amp;$Q489&amp;$R489,[1]参照!$BH$3:$BS$27,6,0)))</f>
        <v/>
      </c>
      <c r="AH489" s="31"/>
      <c r="AI489" s="32"/>
      <c r="AJ489" s="30" t="str">
        <f>IF(ISERROR(VLOOKUP($O489&amp;$Q489&amp;$R489,[1]参照!$BH$3:$BS$27,11,0)),"",IF(VLOOKUP($O489&amp;$Q489&amp;$R489,[1]参照!$BH$3:$BS$27,11,0)=0,"",VLOOKUP($O489&amp;$Q489&amp;$R489,[1]参照!$BH$3:$BS$27,11,0)))</f>
        <v/>
      </c>
      <c r="AK489" s="30" t="str">
        <f>IF(ISERROR(VLOOKUP($O489&amp;$Q489&amp;$R489,[1]参照!$BH$3:$BS$27,7,0)),"",IF(VLOOKUP($O489&amp;$Q489&amp;$R489,[1]参照!$BH$3:$BS$27,7,0)=0,"",VLOOKUP($O489&amp;$Q489&amp;$R489,[1]参照!$BH$3:$BS$27,7,0)))</f>
        <v/>
      </c>
      <c r="AL489" s="31"/>
      <c r="AM489" s="32"/>
      <c r="AN489" s="30" t="str">
        <f>IF(ISERROR(VLOOKUP($O489&amp;$Q489&amp;$R489,[1]参照!$BH$3:$BS$27,12,0)),"",IF(VLOOKUP($O489&amp;$Q489&amp;$R489,[1]参照!$BH$3:$BS$27,12,0)=0,"",VLOOKUP($O489&amp;$Q489&amp;$R489,[1]参照!$BH$3:$BS$27,12,0)))</f>
        <v/>
      </c>
      <c r="AO489" s="33"/>
      <c r="AP489" s="34"/>
    </row>
    <row r="490" spans="1:42" ht="21.75" customHeight="1">
      <c r="A490" s="24" t="str">
        <f>[1]表紙!$H$11</f>
        <v>28365</v>
      </c>
      <c r="B490" s="25"/>
      <c r="C490" s="26">
        <v>487</v>
      </c>
      <c r="D490" s="27" t="str">
        <f>IFERROR(VLOOKUP($A490&amp;"-"&amp;[1]★回答入力シート!$F490,[1]参照!$K$3:$N$11968,4,0),"")</f>
        <v/>
      </c>
      <c r="E490" s="27" t="s">
        <v>39</v>
      </c>
      <c r="F490" s="28"/>
      <c r="G490" s="27" t="s">
        <v>40</v>
      </c>
      <c r="H490" s="28"/>
      <c r="I490" s="27" t="s">
        <v>41</v>
      </c>
      <c r="J490" s="27" t="s">
        <v>39</v>
      </c>
      <c r="K490" s="28"/>
      <c r="L490" s="27" t="s">
        <v>40</v>
      </c>
      <c r="M490" s="28"/>
      <c r="N490" s="27" t="s">
        <v>41</v>
      </c>
      <c r="O490" s="28"/>
      <c r="P490" s="29" t="str">
        <f>IF(D490="","",IF(VLOOKUP($D490,[1]参照!$N$3:$O$11968,2,0)=0,"",VLOOKUP($D490,[1]参照!$N$3:$O$11968,2,0)))</f>
        <v/>
      </c>
      <c r="Q490" s="28"/>
      <c r="R490" s="28"/>
      <c r="S490" s="25"/>
      <c r="T490" s="25"/>
      <c r="U490" s="30" t="str">
        <f>IF(ISERROR(VLOOKUP($O490&amp;$Q490&amp;$R490,[1]参照!$BH$3:$BS$27,3,0)),"",IF(VLOOKUP($O490&amp;$Q490&amp;$R490,[1]参照!$BH$3:$BS$27,3,0)=0,"",VLOOKUP($O490&amp;$Q490&amp;$R490,[1]参照!$BH$3:$BS$27,3,0)))</f>
        <v/>
      </c>
      <c r="V490" s="31"/>
      <c r="W490" s="32"/>
      <c r="X490" s="30" t="str">
        <f>IF(ISERROR(VLOOKUP($O490&amp;$Q490&amp;$R490,[1]参照!$BH$3:$BS$27,8,0)),"",IF(VLOOKUP($O490&amp;$Q490&amp;$R490,[1]参照!$BH$3:$BS$27,8,0)=0,"",VLOOKUP($O490&amp;$Q490&amp;$R490,[1]参照!$BH$3:$BS$27,8,0)))</f>
        <v/>
      </c>
      <c r="Y490" s="30" t="str">
        <f>IF(ISERROR(VLOOKUP($O490&amp;$Q490&amp;$R490,[1]参照!$BH$3:$BS$27,4,0)),"",IF(VLOOKUP($O490&amp;$Q490&amp;$R490,[1]参照!$BH$3:$BS$27,4,0)=0,"",VLOOKUP($O490&amp;$Q490&amp;$R490,[1]参照!$BH$3:$BS$27,4,0)))</f>
        <v/>
      </c>
      <c r="Z490" s="31"/>
      <c r="AA490" s="32"/>
      <c r="AB490" s="30" t="str">
        <f>IF(ISERROR(VLOOKUP($O490&amp;$Q490&amp;$R490,[1]参照!$BH$3:$BS$27,9,0)),"",IF(VLOOKUP($O490&amp;$Q490&amp;$R490,[1]参照!$BH$3:$BS$27,9,0)=0,"",VLOOKUP($O490&amp;$Q490&amp;$R490,[1]参照!$BH$3:$BS$27,9,0)))</f>
        <v/>
      </c>
      <c r="AC490" s="30" t="str">
        <f>IF(ISERROR(VLOOKUP($O490&amp;$Q490&amp;$R490,[1]参照!$BH$3:$BS$27,5,0)),"",IF(VLOOKUP($O490&amp;$Q490&amp;$R490,[1]参照!$BH$3:$BS$27,5,0)=0,"",VLOOKUP($O490&amp;$Q490&amp;$R490,[1]参照!$BH$3:$BS$27,5,0)))</f>
        <v/>
      </c>
      <c r="AD490" s="31"/>
      <c r="AE490" s="32"/>
      <c r="AF490" s="30" t="str">
        <f>IF(ISERROR(VLOOKUP($O490&amp;$Q490&amp;$R490,[1]参照!$BH$3:$BS$27,10,0)),"",IF(VLOOKUP($O490&amp;$Q490&amp;$R490,[1]参照!$BH$3:$BS$27,10,0)=0,"",VLOOKUP($O490&amp;$Q490&amp;$R490,[1]参照!$BH$3:$BS$27,10,0)))</f>
        <v/>
      </c>
      <c r="AG490" s="30" t="str">
        <f>IF(ISERROR(VLOOKUP($O490&amp;$Q490&amp;$R490,[1]参照!$BH$3:$BS$27,6,0)),"",IF(VLOOKUP($O490&amp;$Q490&amp;$R490,[1]参照!$BH$3:$BS$27,6,0)=0,"",VLOOKUP($O490&amp;$Q490&amp;$R490,[1]参照!$BH$3:$BS$27,6,0)))</f>
        <v/>
      </c>
      <c r="AH490" s="31"/>
      <c r="AI490" s="32"/>
      <c r="AJ490" s="30" t="str">
        <f>IF(ISERROR(VLOOKUP($O490&amp;$Q490&amp;$R490,[1]参照!$BH$3:$BS$27,11,0)),"",IF(VLOOKUP($O490&amp;$Q490&amp;$R490,[1]参照!$BH$3:$BS$27,11,0)=0,"",VLOOKUP($O490&amp;$Q490&amp;$R490,[1]参照!$BH$3:$BS$27,11,0)))</f>
        <v/>
      </c>
      <c r="AK490" s="30" t="str">
        <f>IF(ISERROR(VLOOKUP($O490&amp;$Q490&amp;$R490,[1]参照!$BH$3:$BS$27,7,0)),"",IF(VLOOKUP($O490&amp;$Q490&amp;$R490,[1]参照!$BH$3:$BS$27,7,0)=0,"",VLOOKUP($O490&amp;$Q490&amp;$R490,[1]参照!$BH$3:$BS$27,7,0)))</f>
        <v/>
      </c>
      <c r="AL490" s="31"/>
      <c r="AM490" s="32"/>
      <c r="AN490" s="30" t="str">
        <f>IF(ISERROR(VLOOKUP($O490&amp;$Q490&amp;$R490,[1]参照!$BH$3:$BS$27,12,0)),"",IF(VLOOKUP($O490&amp;$Q490&amp;$R490,[1]参照!$BH$3:$BS$27,12,0)=0,"",VLOOKUP($O490&amp;$Q490&amp;$R490,[1]参照!$BH$3:$BS$27,12,0)))</f>
        <v/>
      </c>
      <c r="AO490" s="33"/>
      <c r="AP490" s="34"/>
    </row>
    <row r="491" spans="1:42" ht="21.75" customHeight="1">
      <c r="A491" s="24" t="str">
        <f>[1]表紙!$H$11</f>
        <v>28365</v>
      </c>
      <c r="B491" s="25"/>
      <c r="C491" s="26">
        <v>488</v>
      </c>
      <c r="D491" s="27" t="str">
        <f>IFERROR(VLOOKUP($A491&amp;"-"&amp;[1]★回答入力シート!$F491,[1]参照!$K$3:$N$11968,4,0),"")</f>
        <v/>
      </c>
      <c r="E491" s="27" t="s">
        <v>39</v>
      </c>
      <c r="F491" s="28"/>
      <c r="G491" s="27" t="s">
        <v>40</v>
      </c>
      <c r="H491" s="28"/>
      <c r="I491" s="27" t="s">
        <v>41</v>
      </c>
      <c r="J491" s="27" t="s">
        <v>39</v>
      </c>
      <c r="K491" s="28"/>
      <c r="L491" s="27" t="s">
        <v>40</v>
      </c>
      <c r="M491" s="28"/>
      <c r="N491" s="27" t="s">
        <v>41</v>
      </c>
      <c r="O491" s="28"/>
      <c r="P491" s="29" t="str">
        <f>IF(D491="","",IF(VLOOKUP($D491,[1]参照!$N$3:$O$11968,2,0)=0,"",VLOOKUP($D491,[1]参照!$N$3:$O$11968,2,0)))</f>
        <v/>
      </c>
      <c r="Q491" s="28"/>
      <c r="R491" s="28"/>
      <c r="S491" s="25"/>
      <c r="T491" s="25"/>
      <c r="U491" s="30" t="str">
        <f>IF(ISERROR(VLOOKUP($O491&amp;$Q491&amp;$R491,[1]参照!$BH$3:$BS$27,3,0)),"",IF(VLOOKUP($O491&amp;$Q491&amp;$R491,[1]参照!$BH$3:$BS$27,3,0)=0,"",VLOOKUP($O491&amp;$Q491&amp;$R491,[1]参照!$BH$3:$BS$27,3,0)))</f>
        <v/>
      </c>
      <c r="V491" s="31"/>
      <c r="W491" s="32"/>
      <c r="X491" s="30" t="str">
        <f>IF(ISERROR(VLOOKUP($O491&amp;$Q491&amp;$R491,[1]参照!$BH$3:$BS$27,8,0)),"",IF(VLOOKUP($O491&amp;$Q491&amp;$R491,[1]参照!$BH$3:$BS$27,8,0)=0,"",VLOOKUP($O491&amp;$Q491&amp;$R491,[1]参照!$BH$3:$BS$27,8,0)))</f>
        <v/>
      </c>
      <c r="Y491" s="30" t="str">
        <f>IF(ISERROR(VLOOKUP($O491&amp;$Q491&amp;$R491,[1]参照!$BH$3:$BS$27,4,0)),"",IF(VLOOKUP($O491&amp;$Q491&amp;$R491,[1]参照!$BH$3:$BS$27,4,0)=0,"",VLOOKUP($O491&amp;$Q491&amp;$R491,[1]参照!$BH$3:$BS$27,4,0)))</f>
        <v/>
      </c>
      <c r="Z491" s="31"/>
      <c r="AA491" s="32"/>
      <c r="AB491" s="30" t="str">
        <f>IF(ISERROR(VLOOKUP($O491&amp;$Q491&amp;$R491,[1]参照!$BH$3:$BS$27,9,0)),"",IF(VLOOKUP($O491&amp;$Q491&amp;$R491,[1]参照!$BH$3:$BS$27,9,0)=0,"",VLOOKUP($O491&amp;$Q491&amp;$R491,[1]参照!$BH$3:$BS$27,9,0)))</f>
        <v/>
      </c>
      <c r="AC491" s="30" t="str">
        <f>IF(ISERROR(VLOOKUP($O491&amp;$Q491&amp;$R491,[1]参照!$BH$3:$BS$27,5,0)),"",IF(VLOOKUP($O491&amp;$Q491&amp;$R491,[1]参照!$BH$3:$BS$27,5,0)=0,"",VLOOKUP($O491&amp;$Q491&amp;$R491,[1]参照!$BH$3:$BS$27,5,0)))</f>
        <v/>
      </c>
      <c r="AD491" s="31"/>
      <c r="AE491" s="32"/>
      <c r="AF491" s="30" t="str">
        <f>IF(ISERROR(VLOOKUP($O491&amp;$Q491&amp;$R491,[1]参照!$BH$3:$BS$27,10,0)),"",IF(VLOOKUP($O491&amp;$Q491&amp;$R491,[1]参照!$BH$3:$BS$27,10,0)=0,"",VLOOKUP($O491&amp;$Q491&amp;$R491,[1]参照!$BH$3:$BS$27,10,0)))</f>
        <v/>
      </c>
      <c r="AG491" s="30" t="str">
        <f>IF(ISERROR(VLOOKUP($O491&amp;$Q491&amp;$R491,[1]参照!$BH$3:$BS$27,6,0)),"",IF(VLOOKUP($O491&amp;$Q491&amp;$R491,[1]参照!$BH$3:$BS$27,6,0)=0,"",VLOOKUP($O491&amp;$Q491&amp;$R491,[1]参照!$BH$3:$BS$27,6,0)))</f>
        <v/>
      </c>
      <c r="AH491" s="31"/>
      <c r="AI491" s="32"/>
      <c r="AJ491" s="30" t="str">
        <f>IF(ISERROR(VLOOKUP($O491&amp;$Q491&amp;$R491,[1]参照!$BH$3:$BS$27,11,0)),"",IF(VLOOKUP($O491&amp;$Q491&amp;$R491,[1]参照!$BH$3:$BS$27,11,0)=0,"",VLOOKUP($O491&amp;$Q491&amp;$R491,[1]参照!$BH$3:$BS$27,11,0)))</f>
        <v/>
      </c>
      <c r="AK491" s="30" t="str">
        <f>IF(ISERROR(VLOOKUP($O491&amp;$Q491&amp;$R491,[1]参照!$BH$3:$BS$27,7,0)),"",IF(VLOOKUP($O491&amp;$Q491&amp;$R491,[1]参照!$BH$3:$BS$27,7,0)=0,"",VLOOKUP($O491&amp;$Q491&amp;$R491,[1]参照!$BH$3:$BS$27,7,0)))</f>
        <v/>
      </c>
      <c r="AL491" s="31"/>
      <c r="AM491" s="32"/>
      <c r="AN491" s="30" t="str">
        <f>IF(ISERROR(VLOOKUP($O491&amp;$Q491&amp;$R491,[1]参照!$BH$3:$BS$27,12,0)),"",IF(VLOOKUP($O491&amp;$Q491&amp;$R491,[1]参照!$BH$3:$BS$27,12,0)=0,"",VLOOKUP($O491&amp;$Q491&amp;$R491,[1]参照!$BH$3:$BS$27,12,0)))</f>
        <v/>
      </c>
      <c r="AO491" s="33"/>
      <c r="AP491" s="34"/>
    </row>
    <row r="492" spans="1:42" ht="21.75" customHeight="1">
      <c r="A492" s="24" t="str">
        <f>[1]表紙!$H$11</f>
        <v>28365</v>
      </c>
      <c r="B492" s="25"/>
      <c r="C492" s="26">
        <v>489</v>
      </c>
      <c r="D492" s="27" t="str">
        <f>IFERROR(VLOOKUP($A492&amp;"-"&amp;[1]★回答入力シート!$F492,[1]参照!$K$3:$N$11968,4,0),"")</f>
        <v/>
      </c>
      <c r="E492" s="27" t="s">
        <v>39</v>
      </c>
      <c r="F492" s="28"/>
      <c r="G492" s="27" t="s">
        <v>40</v>
      </c>
      <c r="H492" s="28"/>
      <c r="I492" s="27" t="s">
        <v>41</v>
      </c>
      <c r="J492" s="27" t="s">
        <v>39</v>
      </c>
      <c r="K492" s="28"/>
      <c r="L492" s="27" t="s">
        <v>40</v>
      </c>
      <c r="M492" s="28"/>
      <c r="N492" s="27" t="s">
        <v>41</v>
      </c>
      <c r="O492" s="28"/>
      <c r="P492" s="29" t="str">
        <f>IF(D492="","",IF(VLOOKUP($D492,[1]参照!$N$3:$O$11968,2,0)=0,"",VLOOKUP($D492,[1]参照!$N$3:$O$11968,2,0)))</f>
        <v/>
      </c>
      <c r="Q492" s="28"/>
      <c r="R492" s="28"/>
      <c r="S492" s="25"/>
      <c r="T492" s="25"/>
      <c r="U492" s="30" t="str">
        <f>IF(ISERROR(VLOOKUP($O492&amp;$Q492&amp;$R492,[1]参照!$BH$3:$BS$27,3,0)),"",IF(VLOOKUP($O492&amp;$Q492&amp;$R492,[1]参照!$BH$3:$BS$27,3,0)=0,"",VLOOKUP($O492&amp;$Q492&amp;$R492,[1]参照!$BH$3:$BS$27,3,0)))</f>
        <v/>
      </c>
      <c r="V492" s="31"/>
      <c r="W492" s="32"/>
      <c r="X492" s="30" t="str">
        <f>IF(ISERROR(VLOOKUP($O492&amp;$Q492&amp;$R492,[1]参照!$BH$3:$BS$27,8,0)),"",IF(VLOOKUP($O492&amp;$Q492&amp;$R492,[1]参照!$BH$3:$BS$27,8,0)=0,"",VLOOKUP($O492&amp;$Q492&amp;$R492,[1]参照!$BH$3:$BS$27,8,0)))</f>
        <v/>
      </c>
      <c r="Y492" s="30" t="str">
        <f>IF(ISERROR(VLOOKUP($O492&amp;$Q492&amp;$R492,[1]参照!$BH$3:$BS$27,4,0)),"",IF(VLOOKUP($O492&amp;$Q492&amp;$R492,[1]参照!$BH$3:$BS$27,4,0)=0,"",VLOOKUP($O492&amp;$Q492&amp;$R492,[1]参照!$BH$3:$BS$27,4,0)))</f>
        <v/>
      </c>
      <c r="Z492" s="31"/>
      <c r="AA492" s="32"/>
      <c r="AB492" s="30" t="str">
        <f>IF(ISERROR(VLOOKUP($O492&amp;$Q492&amp;$R492,[1]参照!$BH$3:$BS$27,9,0)),"",IF(VLOOKUP($O492&amp;$Q492&amp;$R492,[1]参照!$BH$3:$BS$27,9,0)=0,"",VLOOKUP($O492&amp;$Q492&amp;$R492,[1]参照!$BH$3:$BS$27,9,0)))</f>
        <v/>
      </c>
      <c r="AC492" s="30" t="str">
        <f>IF(ISERROR(VLOOKUP($O492&amp;$Q492&amp;$R492,[1]参照!$BH$3:$BS$27,5,0)),"",IF(VLOOKUP($O492&amp;$Q492&amp;$R492,[1]参照!$BH$3:$BS$27,5,0)=0,"",VLOOKUP($O492&amp;$Q492&amp;$R492,[1]参照!$BH$3:$BS$27,5,0)))</f>
        <v/>
      </c>
      <c r="AD492" s="31"/>
      <c r="AE492" s="32"/>
      <c r="AF492" s="30" t="str">
        <f>IF(ISERROR(VLOOKUP($O492&amp;$Q492&amp;$R492,[1]参照!$BH$3:$BS$27,10,0)),"",IF(VLOOKUP($O492&amp;$Q492&amp;$R492,[1]参照!$BH$3:$BS$27,10,0)=0,"",VLOOKUP($O492&amp;$Q492&amp;$R492,[1]参照!$BH$3:$BS$27,10,0)))</f>
        <v/>
      </c>
      <c r="AG492" s="30" t="str">
        <f>IF(ISERROR(VLOOKUP($O492&amp;$Q492&amp;$R492,[1]参照!$BH$3:$BS$27,6,0)),"",IF(VLOOKUP($O492&amp;$Q492&amp;$R492,[1]参照!$BH$3:$BS$27,6,0)=0,"",VLOOKUP($O492&amp;$Q492&amp;$R492,[1]参照!$BH$3:$BS$27,6,0)))</f>
        <v/>
      </c>
      <c r="AH492" s="31"/>
      <c r="AI492" s="32"/>
      <c r="AJ492" s="30" t="str">
        <f>IF(ISERROR(VLOOKUP($O492&amp;$Q492&amp;$R492,[1]参照!$BH$3:$BS$27,11,0)),"",IF(VLOOKUP($O492&amp;$Q492&amp;$R492,[1]参照!$BH$3:$BS$27,11,0)=0,"",VLOOKUP($O492&amp;$Q492&amp;$R492,[1]参照!$BH$3:$BS$27,11,0)))</f>
        <v/>
      </c>
      <c r="AK492" s="30" t="str">
        <f>IF(ISERROR(VLOOKUP($O492&amp;$Q492&amp;$R492,[1]参照!$BH$3:$BS$27,7,0)),"",IF(VLOOKUP($O492&amp;$Q492&amp;$R492,[1]参照!$BH$3:$BS$27,7,0)=0,"",VLOOKUP($O492&amp;$Q492&amp;$R492,[1]参照!$BH$3:$BS$27,7,0)))</f>
        <v/>
      </c>
      <c r="AL492" s="31"/>
      <c r="AM492" s="32"/>
      <c r="AN492" s="30" t="str">
        <f>IF(ISERROR(VLOOKUP($O492&amp;$Q492&amp;$R492,[1]参照!$BH$3:$BS$27,12,0)),"",IF(VLOOKUP($O492&amp;$Q492&amp;$R492,[1]参照!$BH$3:$BS$27,12,0)=0,"",VLOOKUP($O492&amp;$Q492&amp;$R492,[1]参照!$BH$3:$BS$27,12,0)))</f>
        <v/>
      </c>
      <c r="AO492" s="33"/>
      <c r="AP492" s="34"/>
    </row>
    <row r="493" spans="1:42" ht="21.75" customHeight="1">
      <c r="A493" s="24" t="str">
        <f>[1]表紙!$H$11</f>
        <v>28365</v>
      </c>
      <c r="B493" s="25"/>
      <c r="C493" s="26">
        <v>490</v>
      </c>
      <c r="D493" s="27" t="str">
        <f>IFERROR(VLOOKUP($A493&amp;"-"&amp;[1]★回答入力シート!$F493,[1]参照!$K$3:$N$11968,4,0),"")</f>
        <v/>
      </c>
      <c r="E493" s="27" t="s">
        <v>39</v>
      </c>
      <c r="F493" s="28"/>
      <c r="G493" s="27" t="s">
        <v>40</v>
      </c>
      <c r="H493" s="28"/>
      <c r="I493" s="27" t="s">
        <v>41</v>
      </c>
      <c r="J493" s="27" t="s">
        <v>39</v>
      </c>
      <c r="K493" s="28"/>
      <c r="L493" s="27" t="s">
        <v>40</v>
      </c>
      <c r="M493" s="28"/>
      <c r="N493" s="27" t="s">
        <v>41</v>
      </c>
      <c r="O493" s="28"/>
      <c r="P493" s="29" t="str">
        <f>IF(D493="","",IF(VLOOKUP($D493,[1]参照!$N$3:$O$11968,2,0)=0,"",VLOOKUP($D493,[1]参照!$N$3:$O$11968,2,0)))</f>
        <v/>
      </c>
      <c r="Q493" s="28"/>
      <c r="R493" s="28"/>
      <c r="S493" s="25"/>
      <c r="T493" s="25"/>
      <c r="U493" s="30" t="str">
        <f>IF(ISERROR(VLOOKUP($O493&amp;$Q493&amp;$R493,[1]参照!$BH$3:$BS$27,3,0)),"",IF(VLOOKUP($O493&amp;$Q493&amp;$R493,[1]参照!$BH$3:$BS$27,3,0)=0,"",VLOOKUP($O493&amp;$Q493&amp;$R493,[1]参照!$BH$3:$BS$27,3,0)))</f>
        <v/>
      </c>
      <c r="V493" s="31"/>
      <c r="W493" s="32"/>
      <c r="X493" s="30" t="str">
        <f>IF(ISERROR(VLOOKUP($O493&amp;$Q493&amp;$R493,[1]参照!$BH$3:$BS$27,8,0)),"",IF(VLOOKUP($O493&amp;$Q493&amp;$R493,[1]参照!$BH$3:$BS$27,8,0)=0,"",VLOOKUP($O493&amp;$Q493&amp;$R493,[1]参照!$BH$3:$BS$27,8,0)))</f>
        <v/>
      </c>
      <c r="Y493" s="30" t="str">
        <f>IF(ISERROR(VLOOKUP($O493&amp;$Q493&amp;$R493,[1]参照!$BH$3:$BS$27,4,0)),"",IF(VLOOKUP($O493&amp;$Q493&amp;$R493,[1]参照!$BH$3:$BS$27,4,0)=0,"",VLOOKUP($O493&amp;$Q493&amp;$R493,[1]参照!$BH$3:$BS$27,4,0)))</f>
        <v/>
      </c>
      <c r="Z493" s="31"/>
      <c r="AA493" s="32"/>
      <c r="AB493" s="30" t="str">
        <f>IF(ISERROR(VLOOKUP($O493&amp;$Q493&amp;$R493,[1]参照!$BH$3:$BS$27,9,0)),"",IF(VLOOKUP($O493&amp;$Q493&amp;$R493,[1]参照!$BH$3:$BS$27,9,0)=0,"",VLOOKUP($O493&amp;$Q493&amp;$R493,[1]参照!$BH$3:$BS$27,9,0)))</f>
        <v/>
      </c>
      <c r="AC493" s="30" t="str">
        <f>IF(ISERROR(VLOOKUP($O493&amp;$Q493&amp;$R493,[1]参照!$BH$3:$BS$27,5,0)),"",IF(VLOOKUP($O493&amp;$Q493&amp;$R493,[1]参照!$BH$3:$BS$27,5,0)=0,"",VLOOKUP($O493&amp;$Q493&amp;$R493,[1]参照!$BH$3:$BS$27,5,0)))</f>
        <v/>
      </c>
      <c r="AD493" s="31"/>
      <c r="AE493" s="32"/>
      <c r="AF493" s="30" t="str">
        <f>IF(ISERROR(VLOOKUP($O493&amp;$Q493&amp;$R493,[1]参照!$BH$3:$BS$27,10,0)),"",IF(VLOOKUP($O493&amp;$Q493&amp;$R493,[1]参照!$BH$3:$BS$27,10,0)=0,"",VLOOKUP($O493&amp;$Q493&amp;$R493,[1]参照!$BH$3:$BS$27,10,0)))</f>
        <v/>
      </c>
      <c r="AG493" s="30" t="str">
        <f>IF(ISERROR(VLOOKUP($O493&amp;$Q493&amp;$R493,[1]参照!$BH$3:$BS$27,6,0)),"",IF(VLOOKUP($O493&amp;$Q493&amp;$R493,[1]参照!$BH$3:$BS$27,6,0)=0,"",VLOOKUP($O493&amp;$Q493&amp;$R493,[1]参照!$BH$3:$BS$27,6,0)))</f>
        <v/>
      </c>
      <c r="AH493" s="31"/>
      <c r="AI493" s="32"/>
      <c r="AJ493" s="30" t="str">
        <f>IF(ISERROR(VLOOKUP($O493&amp;$Q493&amp;$R493,[1]参照!$BH$3:$BS$27,11,0)),"",IF(VLOOKUP($O493&amp;$Q493&amp;$R493,[1]参照!$BH$3:$BS$27,11,0)=0,"",VLOOKUP($O493&amp;$Q493&amp;$R493,[1]参照!$BH$3:$BS$27,11,0)))</f>
        <v/>
      </c>
      <c r="AK493" s="30" t="str">
        <f>IF(ISERROR(VLOOKUP($O493&amp;$Q493&amp;$R493,[1]参照!$BH$3:$BS$27,7,0)),"",IF(VLOOKUP($O493&amp;$Q493&amp;$R493,[1]参照!$BH$3:$BS$27,7,0)=0,"",VLOOKUP($O493&amp;$Q493&amp;$R493,[1]参照!$BH$3:$BS$27,7,0)))</f>
        <v/>
      </c>
      <c r="AL493" s="31"/>
      <c r="AM493" s="32"/>
      <c r="AN493" s="30" t="str">
        <f>IF(ISERROR(VLOOKUP($O493&amp;$Q493&amp;$R493,[1]参照!$BH$3:$BS$27,12,0)),"",IF(VLOOKUP($O493&amp;$Q493&amp;$R493,[1]参照!$BH$3:$BS$27,12,0)=0,"",VLOOKUP($O493&amp;$Q493&amp;$R493,[1]参照!$BH$3:$BS$27,12,0)))</f>
        <v/>
      </c>
      <c r="AO493" s="33"/>
      <c r="AP493" s="34"/>
    </row>
    <row r="494" spans="1:42" ht="21.75" customHeight="1">
      <c r="A494" s="24" t="str">
        <f>[1]表紙!$H$11</f>
        <v>28365</v>
      </c>
      <c r="B494" s="25"/>
      <c r="C494" s="26">
        <v>491</v>
      </c>
      <c r="D494" s="27" t="str">
        <f>IFERROR(VLOOKUP($A494&amp;"-"&amp;[1]★回答入力シート!$F494,[1]参照!$K$3:$N$11968,4,0),"")</f>
        <v/>
      </c>
      <c r="E494" s="27" t="s">
        <v>39</v>
      </c>
      <c r="F494" s="28"/>
      <c r="G494" s="27" t="s">
        <v>40</v>
      </c>
      <c r="H494" s="28"/>
      <c r="I494" s="27" t="s">
        <v>41</v>
      </c>
      <c r="J494" s="27" t="s">
        <v>39</v>
      </c>
      <c r="K494" s="28"/>
      <c r="L494" s="27" t="s">
        <v>40</v>
      </c>
      <c r="M494" s="28"/>
      <c r="N494" s="27" t="s">
        <v>41</v>
      </c>
      <c r="O494" s="28"/>
      <c r="P494" s="29" t="str">
        <f>IF(D494="","",IF(VLOOKUP($D494,[1]参照!$N$3:$O$11968,2,0)=0,"",VLOOKUP($D494,[1]参照!$N$3:$O$11968,2,0)))</f>
        <v/>
      </c>
      <c r="Q494" s="28"/>
      <c r="R494" s="28"/>
      <c r="S494" s="25"/>
      <c r="T494" s="25"/>
      <c r="U494" s="30" t="str">
        <f>IF(ISERROR(VLOOKUP($O494&amp;$Q494&amp;$R494,[1]参照!$BH$3:$BS$27,3,0)),"",IF(VLOOKUP($O494&amp;$Q494&amp;$R494,[1]参照!$BH$3:$BS$27,3,0)=0,"",VLOOKUP($O494&amp;$Q494&amp;$R494,[1]参照!$BH$3:$BS$27,3,0)))</f>
        <v/>
      </c>
      <c r="V494" s="31"/>
      <c r="W494" s="32"/>
      <c r="X494" s="30" t="str">
        <f>IF(ISERROR(VLOOKUP($O494&amp;$Q494&amp;$R494,[1]参照!$BH$3:$BS$27,8,0)),"",IF(VLOOKUP($O494&amp;$Q494&amp;$R494,[1]参照!$BH$3:$BS$27,8,0)=0,"",VLOOKUP($O494&amp;$Q494&amp;$R494,[1]参照!$BH$3:$BS$27,8,0)))</f>
        <v/>
      </c>
      <c r="Y494" s="30" t="str">
        <f>IF(ISERROR(VLOOKUP($O494&amp;$Q494&amp;$R494,[1]参照!$BH$3:$BS$27,4,0)),"",IF(VLOOKUP($O494&amp;$Q494&amp;$R494,[1]参照!$BH$3:$BS$27,4,0)=0,"",VLOOKUP($O494&amp;$Q494&amp;$R494,[1]参照!$BH$3:$BS$27,4,0)))</f>
        <v/>
      </c>
      <c r="Z494" s="31"/>
      <c r="AA494" s="32"/>
      <c r="AB494" s="30" t="str">
        <f>IF(ISERROR(VLOOKUP($O494&amp;$Q494&amp;$R494,[1]参照!$BH$3:$BS$27,9,0)),"",IF(VLOOKUP($O494&amp;$Q494&amp;$R494,[1]参照!$BH$3:$BS$27,9,0)=0,"",VLOOKUP($O494&amp;$Q494&amp;$R494,[1]参照!$BH$3:$BS$27,9,0)))</f>
        <v/>
      </c>
      <c r="AC494" s="30" t="str">
        <f>IF(ISERROR(VLOOKUP($O494&amp;$Q494&amp;$R494,[1]参照!$BH$3:$BS$27,5,0)),"",IF(VLOOKUP($O494&amp;$Q494&amp;$R494,[1]参照!$BH$3:$BS$27,5,0)=0,"",VLOOKUP($O494&amp;$Q494&amp;$R494,[1]参照!$BH$3:$BS$27,5,0)))</f>
        <v/>
      </c>
      <c r="AD494" s="31"/>
      <c r="AE494" s="32"/>
      <c r="AF494" s="30" t="str">
        <f>IF(ISERROR(VLOOKUP($O494&amp;$Q494&amp;$R494,[1]参照!$BH$3:$BS$27,10,0)),"",IF(VLOOKUP($O494&amp;$Q494&amp;$R494,[1]参照!$BH$3:$BS$27,10,0)=0,"",VLOOKUP($O494&amp;$Q494&amp;$R494,[1]参照!$BH$3:$BS$27,10,0)))</f>
        <v/>
      </c>
      <c r="AG494" s="30" t="str">
        <f>IF(ISERROR(VLOOKUP($O494&amp;$Q494&amp;$R494,[1]参照!$BH$3:$BS$27,6,0)),"",IF(VLOOKUP($O494&amp;$Q494&amp;$R494,[1]参照!$BH$3:$BS$27,6,0)=0,"",VLOOKUP($O494&amp;$Q494&amp;$R494,[1]参照!$BH$3:$BS$27,6,0)))</f>
        <v/>
      </c>
      <c r="AH494" s="31"/>
      <c r="AI494" s="32"/>
      <c r="AJ494" s="30" t="str">
        <f>IF(ISERROR(VLOOKUP($O494&amp;$Q494&amp;$R494,[1]参照!$BH$3:$BS$27,11,0)),"",IF(VLOOKUP($O494&amp;$Q494&amp;$R494,[1]参照!$BH$3:$BS$27,11,0)=0,"",VLOOKUP($O494&amp;$Q494&amp;$R494,[1]参照!$BH$3:$BS$27,11,0)))</f>
        <v/>
      </c>
      <c r="AK494" s="30" t="str">
        <f>IF(ISERROR(VLOOKUP($O494&amp;$Q494&amp;$R494,[1]参照!$BH$3:$BS$27,7,0)),"",IF(VLOOKUP($O494&amp;$Q494&amp;$R494,[1]参照!$BH$3:$BS$27,7,0)=0,"",VLOOKUP($O494&amp;$Q494&amp;$R494,[1]参照!$BH$3:$BS$27,7,0)))</f>
        <v/>
      </c>
      <c r="AL494" s="31"/>
      <c r="AM494" s="32"/>
      <c r="AN494" s="30" t="str">
        <f>IF(ISERROR(VLOOKUP($O494&amp;$Q494&amp;$R494,[1]参照!$BH$3:$BS$27,12,0)),"",IF(VLOOKUP($O494&amp;$Q494&amp;$R494,[1]参照!$BH$3:$BS$27,12,0)=0,"",VLOOKUP($O494&amp;$Q494&amp;$R494,[1]参照!$BH$3:$BS$27,12,0)))</f>
        <v/>
      </c>
      <c r="AO494" s="33"/>
      <c r="AP494" s="34"/>
    </row>
    <row r="495" spans="1:42" ht="21.75" customHeight="1">
      <c r="A495" s="24" t="str">
        <f>[1]表紙!$H$11</f>
        <v>28365</v>
      </c>
      <c r="B495" s="25"/>
      <c r="C495" s="26">
        <v>492</v>
      </c>
      <c r="D495" s="27" t="str">
        <f>IFERROR(VLOOKUP($A495&amp;"-"&amp;[1]★回答入力シート!$F495,[1]参照!$K$3:$N$11968,4,0),"")</f>
        <v/>
      </c>
      <c r="E495" s="27" t="s">
        <v>39</v>
      </c>
      <c r="F495" s="28"/>
      <c r="G495" s="27" t="s">
        <v>40</v>
      </c>
      <c r="H495" s="28"/>
      <c r="I495" s="27" t="s">
        <v>41</v>
      </c>
      <c r="J495" s="27" t="s">
        <v>39</v>
      </c>
      <c r="K495" s="28"/>
      <c r="L495" s="27" t="s">
        <v>40</v>
      </c>
      <c r="M495" s="28"/>
      <c r="N495" s="27" t="s">
        <v>41</v>
      </c>
      <c r="O495" s="28"/>
      <c r="P495" s="29" t="str">
        <f>IF(D495="","",IF(VLOOKUP($D495,[1]参照!$N$3:$O$11968,2,0)=0,"",VLOOKUP($D495,[1]参照!$N$3:$O$11968,2,0)))</f>
        <v/>
      </c>
      <c r="Q495" s="28"/>
      <c r="R495" s="28"/>
      <c r="S495" s="25"/>
      <c r="T495" s="25"/>
      <c r="U495" s="30" t="str">
        <f>IF(ISERROR(VLOOKUP($O495&amp;$Q495&amp;$R495,[1]参照!$BH$3:$BS$27,3,0)),"",IF(VLOOKUP($O495&amp;$Q495&amp;$R495,[1]参照!$BH$3:$BS$27,3,0)=0,"",VLOOKUP($O495&amp;$Q495&amp;$R495,[1]参照!$BH$3:$BS$27,3,0)))</f>
        <v/>
      </c>
      <c r="V495" s="31"/>
      <c r="W495" s="32"/>
      <c r="X495" s="30" t="str">
        <f>IF(ISERROR(VLOOKUP($O495&amp;$Q495&amp;$R495,[1]参照!$BH$3:$BS$27,8,0)),"",IF(VLOOKUP($O495&amp;$Q495&amp;$R495,[1]参照!$BH$3:$BS$27,8,0)=0,"",VLOOKUP($O495&amp;$Q495&amp;$R495,[1]参照!$BH$3:$BS$27,8,0)))</f>
        <v/>
      </c>
      <c r="Y495" s="30" t="str">
        <f>IF(ISERROR(VLOOKUP($O495&amp;$Q495&amp;$R495,[1]参照!$BH$3:$BS$27,4,0)),"",IF(VLOOKUP($O495&amp;$Q495&amp;$R495,[1]参照!$BH$3:$BS$27,4,0)=0,"",VLOOKUP($O495&amp;$Q495&amp;$R495,[1]参照!$BH$3:$BS$27,4,0)))</f>
        <v/>
      </c>
      <c r="Z495" s="31"/>
      <c r="AA495" s="32"/>
      <c r="AB495" s="30" t="str">
        <f>IF(ISERROR(VLOOKUP($O495&amp;$Q495&amp;$R495,[1]参照!$BH$3:$BS$27,9,0)),"",IF(VLOOKUP($O495&amp;$Q495&amp;$R495,[1]参照!$BH$3:$BS$27,9,0)=0,"",VLOOKUP($O495&amp;$Q495&amp;$R495,[1]参照!$BH$3:$BS$27,9,0)))</f>
        <v/>
      </c>
      <c r="AC495" s="30" t="str">
        <f>IF(ISERROR(VLOOKUP($O495&amp;$Q495&amp;$R495,[1]参照!$BH$3:$BS$27,5,0)),"",IF(VLOOKUP($O495&amp;$Q495&amp;$R495,[1]参照!$BH$3:$BS$27,5,0)=0,"",VLOOKUP($O495&amp;$Q495&amp;$R495,[1]参照!$BH$3:$BS$27,5,0)))</f>
        <v/>
      </c>
      <c r="AD495" s="31"/>
      <c r="AE495" s="32"/>
      <c r="AF495" s="30" t="str">
        <f>IF(ISERROR(VLOOKUP($O495&amp;$Q495&amp;$R495,[1]参照!$BH$3:$BS$27,10,0)),"",IF(VLOOKUP($O495&amp;$Q495&amp;$R495,[1]参照!$BH$3:$BS$27,10,0)=0,"",VLOOKUP($O495&amp;$Q495&amp;$R495,[1]参照!$BH$3:$BS$27,10,0)))</f>
        <v/>
      </c>
      <c r="AG495" s="30" t="str">
        <f>IF(ISERROR(VLOOKUP($O495&amp;$Q495&amp;$R495,[1]参照!$BH$3:$BS$27,6,0)),"",IF(VLOOKUP($O495&amp;$Q495&amp;$R495,[1]参照!$BH$3:$BS$27,6,0)=0,"",VLOOKUP($O495&amp;$Q495&amp;$R495,[1]参照!$BH$3:$BS$27,6,0)))</f>
        <v/>
      </c>
      <c r="AH495" s="31"/>
      <c r="AI495" s="32"/>
      <c r="AJ495" s="30" t="str">
        <f>IF(ISERROR(VLOOKUP($O495&amp;$Q495&amp;$R495,[1]参照!$BH$3:$BS$27,11,0)),"",IF(VLOOKUP($O495&amp;$Q495&amp;$R495,[1]参照!$BH$3:$BS$27,11,0)=0,"",VLOOKUP($O495&amp;$Q495&amp;$R495,[1]参照!$BH$3:$BS$27,11,0)))</f>
        <v/>
      </c>
      <c r="AK495" s="30" t="str">
        <f>IF(ISERROR(VLOOKUP($O495&amp;$Q495&amp;$R495,[1]参照!$BH$3:$BS$27,7,0)),"",IF(VLOOKUP($O495&amp;$Q495&amp;$R495,[1]参照!$BH$3:$BS$27,7,0)=0,"",VLOOKUP($O495&amp;$Q495&amp;$R495,[1]参照!$BH$3:$BS$27,7,0)))</f>
        <v/>
      </c>
      <c r="AL495" s="31"/>
      <c r="AM495" s="32"/>
      <c r="AN495" s="30" t="str">
        <f>IF(ISERROR(VLOOKUP($O495&amp;$Q495&amp;$R495,[1]参照!$BH$3:$BS$27,12,0)),"",IF(VLOOKUP($O495&amp;$Q495&amp;$R495,[1]参照!$BH$3:$BS$27,12,0)=0,"",VLOOKUP($O495&amp;$Q495&amp;$R495,[1]参照!$BH$3:$BS$27,12,0)))</f>
        <v/>
      </c>
      <c r="AO495" s="33"/>
      <c r="AP495" s="34"/>
    </row>
    <row r="496" spans="1:42" ht="21.75" customHeight="1">
      <c r="A496" s="24" t="str">
        <f>[1]表紙!$H$11</f>
        <v>28365</v>
      </c>
      <c r="B496" s="25"/>
      <c r="C496" s="26">
        <v>493</v>
      </c>
      <c r="D496" s="27" t="str">
        <f>IFERROR(VLOOKUP($A496&amp;"-"&amp;[1]★回答入力シート!$F496,[1]参照!$K$3:$N$11968,4,0),"")</f>
        <v/>
      </c>
      <c r="E496" s="27" t="s">
        <v>39</v>
      </c>
      <c r="F496" s="28"/>
      <c r="G496" s="27" t="s">
        <v>40</v>
      </c>
      <c r="H496" s="28"/>
      <c r="I496" s="27" t="s">
        <v>41</v>
      </c>
      <c r="J496" s="27" t="s">
        <v>39</v>
      </c>
      <c r="K496" s="28"/>
      <c r="L496" s="27" t="s">
        <v>40</v>
      </c>
      <c r="M496" s="28"/>
      <c r="N496" s="27" t="s">
        <v>41</v>
      </c>
      <c r="O496" s="28"/>
      <c r="P496" s="29" t="str">
        <f>IF(D496="","",IF(VLOOKUP($D496,[1]参照!$N$3:$O$11968,2,0)=0,"",VLOOKUP($D496,[1]参照!$N$3:$O$11968,2,0)))</f>
        <v/>
      </c>
      <c r="Q496" s="28"/>
      <c r="R496" s="28"/>
      <c r="S496" s="25"/>
      <c r="T496" s="25"/>
      <c r="U496" s="30" t="str">
        <f>IF(ISERROR(VLOOKUP($O496&amp;$Q496&amp;$R496,[1]参照!$BH$3:$BS$27,3,0)),"",IF(VLOOKUP($O496&amp;$Q496&amp;$R496,[1]参照!$BH$3:$BS$27,3,0)=0,"",VLOOKUP($O496&amp;$Q496&amp;$R496,[1]参照!$BH$3:$BS$27,3,0)))</f>
        <v/>
      </c>
      <c r="V496" s="31"/>
      <c r="W496" s="32"/>
      <c r="X496" s="30" t="str">
        <f>IF(ISERROR(VLOOKUP($O496&amp;$Q496&amp;$R496,[1]参照!$BH$3:$BS$27,8,0)),"",IF(VLOOKUP($O496&amp;$Q496&amp;$R496,[1]参照!$BH$3:$BS$27,8,0)=0,"",VLOOKUP($O496&amp;$Q496&amp;$R496,[1]参照!$BH$3:$BS$27,8,0)))</f>
        <v/>
      </c>
      <c r="Y496" s="30" t="str">
        <f>IF(ISERROR(VLOOKUP($O496&amp;$Q496&amp;$R496,[1]参照!$BH$3:$BS$27,4,0)),"",IF(VLOOKUP($O496&amp;$Q496&amp;$R496,[1]参照!$BH$3:$BS$27,4,0)=0,"",VLOOKUP($O496&amp;$Q496&amp;$R496,[1]参照!$BH$3:$BS$27,4,0)))</f>
        <v/>
      </c>
      <c r="Z496" s="31"/>
      <c r="AA496" s="32"/>
      <c r="AB496" s="30" t="str">
        <f>IF(ISERROR(VLOOKUP($O496&amp;$Q496&amp;$R496,[1]参照!$BH$3:$BS$27,9,0)),"",IF(VLOOKUP($O496&amp;$Q496&amp;$R496,[1]参照!$BH$3:$BS$27,9,0)=0,"",VLOOKUP($O496&amp;$Q496&amp;$R496,[1]参照!$BH$3:$BS$27,9,0)))</f>
        <v/>
      </c>
      <c r="AC496" s="30" t="str">
        <f>IF(ISERROR(VLOOKUP($O496&amp;$Q496&amp;$R496,[1]参照!$BH$3:$BS$27,5,0)),"",IF(VLOOKUP($O496&amp;$Q496&amp;$R496,[1]参照!$BH$3:$BS$27,5,0)=0,"",VLOOKUP($O496&amp;$Q496&amp;$R496,[1]参照!$BH$3:$BS$27,5,0)))</f>
        <v/>
      </c>
      <c r="AD496" s="31"/>
      <c r="AE496" s="32"/>
      <c r="AF496" s="30" t="str">
        <f>IF(ISERROR(VLOOKUP($O496&amp;$Q496&amp;$R496,[1]参照!$BH$3:$BS$27,10,0)),"",IF(VLOOKUP($O496&amp;$Q496&amp;$R496,[1]参照!$BH$3:$BS$27,10,0)=0,"",VLOOKUP($O496&amp;$Q496&amp;$R496,[1]参照!$BH$3:$BS$27,10,0)))</f>
        <v/>
      </c>
      <c r="AG496" s="30" t="str">
        <f>IF(ISERROR(VLOOKUP($O496&amp;$Q496&amp;$R496,[1]参照!$BH$3:$BS$27,6,0)),"",IF(VLOOKUP($O496&amp;$Q496&amp;$R496,[1]参照!$BH$3:$BS$27,6,0)=0,"",VLOOKUP($O496&amp;$Q496&amp;$R496,[1]参照!$BH$3:$BS$27,6,0)))</f>
        <v/>
      </c>
      <c r="AH496" s="31"/>
      <c r="AI496" s="32"/>
      <c r="AJ496" s="30" t="str">
        <f>IF(ISERROR(VLOOKUP($O496&amp;$Q496&amp;$R496,[1]参照!$BH$3:$BS$27,11,0)),"",IF(VLOOKUP($O496&amp;$Q496&amp;$R496,[1]参照!$BH$3:$BS$27,11,0)=0,"",VLOOKUP($O496&amp;$Q496&amp;$R496,[1]参照!$BH$3:$BS$27,11,0)))</f>
        <v/>
      </c>
      <c r="AK496" s="30" t="str">
        <f>IF(ISERROR(VLOOKUP($O496&amp;$Q496&amp;$R496,[1]参照!$BH$3:$BS$27,7,0)),"",IF(VLOOKUP($O496&amp;$Q496&amp;$R496,[1]参照!$BH$3:$BS$27,7,0)=0,"",VLOOKUP($O496&amp;$Q496&amp;$R496,[1]参照!$BH$3:$BS$27,7,0)))</f>
        <v/>
      </c>
      <c r="AL496" s="31"/>
      <c r="AM496" s="32"/>
      <c r="AN496" s="30" t="str">
        <f>IF(ISERROR(VLOOKUP($O496&amp;$Q496&amp;$R496,[1]参照!$BH$3:$BS$27,12,0)),"",IF(VLOOKUP($O496&amp;$Q496&amp;$R496,[1]参照!$BH$3:$BS$27,12,0)=0,"",VLOOKUP($O496&amp;$Q496&amp;$R496,[1]参照!$BH$3:$BS$27,12,0)))</f>
        <v/>
      </c>
      <c r="AO496" s="33"/>
      <c r="AP496" s="34"/>
    </row>
    <row r="497" spans="1:42" ht="21.75" customHeight="1">
      <c r="A497" s="24" t="str">
        <f>[1]表紙!$H$11</f>
        <v>28365</v>
      </c>
      <c r="B497" s="25"/>
      <c r="C497" s="26">
        <v>494</v>
      </c>
      <c r="D497" s="27" t="str">
        <f>IFERROR(VLOOKUP($A497&amp;"-"&amp;[1]★回答入力シート!$F497,[1]参照!$K$3:$N$11968,4,0),"")</f>
        <v/>
      </c>
      <c r="E497" s="27" t="s">
        <v>39</v>
      </c>
      <c r="F497" s="28"/>
      <c r="G497" s="27" t="s">
        <v>40</v>
      </c>
      <c r="H497" s="28"/>
      <c r="I497" s="27" t="s">
        <v>41</v>
      </c>
      <c r="J497" s="27" t="s">
        <v>39</v>
      </c>
      <c r="K497" s="28"/>
      <c r="L497" s="27" t="s">
        <v>40</v>
      </c>
      <c r="M497" s="28"/>
      <c r="N497" s="27" t="s">
        <v>41</v>
      </c>
      <c r="O497" s="28"/>
      <c r="P497" s="29" t="str">
        <f>IF(D497="","",IF(VLOOKUP($D497,[1]参照!$N$3:$O$11968,2,0)=0,"",VLOOKUP($D497,[1]参照!$N$3:$O$11968,2,0)))</f>
        <v/>
      </c>
      <c r="Q497" s="28"/>
      <c r="R497" s="28"/>
      <c r="S497" s="25"/>
      <c r="T497" s="25"/>
      <c r="U497" s="30" t="str">
        <f>IF(ISERROR(VLOOKUP($O497&amp;$Q497&amp;$R497,[1]参照!$BH$3:$BS$27,3,0)),"",IF(VLOOKUP($O497&amp;$Q497&amp;$R497,[1]参照!$BH$3:$BS$27,3,0)=0,"",VLOOKUP($O497&amp;$Q497&amp;$R497,[1]参照!$BH$3:$BS$27,3,0)))</f>
        <v/>
      </c>
      <c r="V497" s="31"/>
      <c r="W497" s="32"/>
      <c r="X497" s="30" t="str">
        <f>IF(ISERROR(VLOOKUP($O497&amp;$Q497&amp;$R497,[1]参照!$BH$3:$BS$27,8,0)),"",IF(VLOOKUP($O497&amp;$Q497&amp;$R497,[1]参照!$BH$3:$BS$27,8,0)=0,"",VLOOKUP($O497&amp;$Q497&amp;$R497,[1]参照!$BH$3:$BS$27,8,0)))</f>
        <v/>
      </c>
      <c r="Y497" s="30" t="str">
        <f>IF(ISERROR(VLOOKUP($O497&amp;$Q497&amp;$R497,[1]参照!$BH$3:$BS$27,4,0)),"",IF(VLOOKUP($O497&amp;$Q497&amp;$R497,[1]参照!$BH$3:$BS$27,4,0)=0,"",VLOOKUP($O497&amp;$Q497&amp;$R497,[1]参照!$BH$3:$BS$27,4,0)))</f>
        <v/>
      </c>
      <c r="Z497" s="31"/>
      <c r="AA497" s="32"/>
      <c r="AB497" s="30" t="str">
        <f>IF(ISERROR(VLOOKUP($O497&amp;$Q497&amp;$R497,[1]参照!$BH$3:$BS$27,9,0)),"",IF(VLOOKUP($O497&amp;$Q497&amp;$R497,[1]参照!$BH$3:$BS$27,9,0)=0,"",VLOOKUP($O497&amp;$Q497&amp;$R497,[1]参照!$BH$3:$BS$27,9,0)))</f>
        <v/>
      </c>
      <c r="AC497" s="30" t="str">
        <f>IF(ISERROR(VLOOKUP($O497&amp;$Q497&amp;$R497,[1]参照!$BH$3:$BS$27,5,0)),"",IF(VLOOKUP($O497&amp;$Q497&amp;$R497,[1]参照!$BH$3:$BS$27,5,0)=0,"",VLOOKUP($O497&amp;$Q497&amp;$R497,[1]参照!$BH$3:$BS$27,5,0)))</f>
        <v/>
      </c>
      <c r="AD497" s="31"/>
      <c r="AE497" s="32"/>
      <c r="AF497" s="30" t="str">
        <f>IF(ISERROR(VLOOKUP($O497&amp;$Q497&amp;$R497,[1]参照!$BH$3:$BS$27,10,0)),"",IF(VLOOKUP($O497&amp;$Q497&amp;$R497,[1]参照!$BH$3:$BS$27,10,0)=0,"",VLOOKUP($O497&amp;$Q497&amp;$R497,[1]参照!$BH$3:$BS$27,10,0)))</f>
        <v/>
      </c>
      <c r="AG497" s="30" t="str">
        <f>IF(ISERROR(VLOOKUP($O497&amp;$Q497&amp;$R497,[1]参照!$BH$3:$BS$27,6,0)),"",IF(VLOOKUP($O497&amp;$Q497&amp;$R497,[1]参照!$BH$3:$BS$27,6,0)=0,"",VLOOKUP($O497&amp;$Q497&amp;$R497,[1]参照!$BH$3:$BS$27,6,0)))</f>
        <v/>
      </c>
      <c r="AH497" s="31"/>
      <c r="AI497" s="32"/>
      <c r="AJ497" s="30" t="str">
        <f>IF(ISERROR(VLOOKUP($O497&amp;$Q497&amp;$R497,[1]参照!$BH$3:$BS$27,11,0)),"",IF(VLOOKUP($O497&amp;$Q497&amp;$R497,[1]参照!$BH$3:$BS$27,11,0)=0,"",VLOOKUP($O497&amp;$Q497&amp;$R497,[1]参照!$BH$3:$BS$27,11,0)))</f>
        <v/>
      </c>
      <c r="AK497" s="30" t="str">
        <f>IF(ISERROR(VLOOKUP($O497&amp;$Q497&amp;$R497,[1]参照!$BH$3:$BS$27,7,0)),"",IF(VLOOKUP($O497&amp;$Q497&amp;$R497,[1]参照!$BH$3:$BS$27,7,0)=0,"",VLOOKUP($O497&amp;$Q497&amp;$R497,[1]参照!$BH$3:$BS$27,7,0)))</f>
        <v/>
      </c>
      <c r="AL497" s="31"/>
      <c r="AM497" s="32"/>
      <c r="AN497" s="30" t="str">
        <f>IF(ISERROR(VLOOKUP($O497&amp;$Q497&amp;$R497,[1]参照!$BH$3:$BS$27,12,0)),"",IF(VLOOKUP($O497&amp;$Q497&amp;$R497,[1]参照!$BH$3:$BS$27,12,0)=0,"",VLOOKUP($O497&amp;$Q497&amp;$R497,[1]参照!$BH$3:$BS$27,12,0)))</f>
        <v/>
      </c>
      <c r="AO497" s="33"/>
      <c r="AP497" s="34"/>
    </row>
    <row r="498" spans="1:42" ht="21.75" customHeight="1">
      <c r="A498" s="24" t="str">
        <f>[1]表紙!$H$11</f>
        <v>28365</v>
      </c>
      <c r="B498" s="25"/>
      <c r="C498" s="26">
        <v>495</v>
      </c>
      <c r="D498" s="27" t="str">
        <f>IFERROR(VLOOKUP($A498&amp;"-"&amp;[1]★回答入力シート!$F498,[1]参照!$K$3:$N$11968,4,0),"")</f>
        <v/>
      </c>
      <c r="E498" s="27" t="s">
        <v>39</v>
      </c>
      <c r="F498" s="28"/>
      <c r="G498" s="27" t="s">
        <v>40</v>
      </c>
      <c r="H498" s="28"/>
      <c r="I498" s="27" t="s">
        <v>41</v>
      </c>
      <c r="J498" s="27" t="s">
        <v>39</v>
      </c>
      <c r="K498" s="28"/>
      <c r="L498" s="27" t="s">
        <v>40</v>
      </c>
      <c r="M498" s="28"/>
      <c r="N498" s="27" t="s">
        <v>41</v>
      </c>
      <c r="O498" s="28"/>
      <c r="P498" s="29" t="str">
        <f>IF(D498="","",IF(VLOOKUP($D498,[1]参照!$N$3:$O$11968,2,0)=0,"",VLOOKUP($D498,[1]参照!$N$3:$O$11968,2,0)))</f>
        <v/>
      </c>
      <c r="Q498" s="28"/>
      <c r="R498" s="28"/>
      <c r="S498" s="25"/>
      <c r="T498" s="25"/>
      <c r="U498" s="30" t="str">
        <f>IF(ISERROR(VLOOKUP($O498&amp;$Q498&amp;$R498,[1]参照!$BH$3:$BS$27,3,0)),"",IF(VLOOKUP($O498&amp;$Q498&amp;$R498,[1]参照!$BH$3:$BS$27,3,0)=0,"",VLOOKUP($O498&amp;$Q498&amp;$R498,[1]参照!$BH$3:$BS$27,3,0)))</f>
        <v/>
      </c>
      <c r="V498" s="31"/>
      <c r="W498" s="32"/>
      <c r="X498" s="30" t="str">
        <f>IF(ISERROR(VLOOKUP($O498&amp;$Q498&amp;$R498,[1]参照!$BH$3:$BS$27,8,0)),"",IF(VLOOKUP($O498&amp;$Q498&amp;$R498,[1]参照!$BH$3:$BS$27,8,0)=0,"",VLOOKUP($O498&amp;$Q498&amp;$R498,[1]参照!$BH$3:$BS$27,8,0)))</f>
        <v/>
      </c>
      <c r="Y498" s="30" t="str">
        <f>IF(ISERROR(VLOOKUP($O498&amp;$Q498&amp;$R498,[1]参照!$BH$3:$BS$27,4,0)),"",IF(VLOOKUP($O498&amp;$Q498&amp;$R498,[1]参照!$BH$3:$BS$27,4,0)=0,"",VLOOKUP($O498&amp;$Q498&amp;$R498,[1]参照!$BH$3:$BS$27,4,0)))</f>
        <v/>
      </c>
      <c r="Z498" s="31"/>
      <c r="AA498" s="32"/>
      <c r="AB498" s="30" t="str">
        <f>IF(ISERROR(VLOOKUP($O498&amp;$Q498&amp;$R498,[1]参照!$BH$3:$BS$27,9,0)),"",IF(VLOOKUP($O498&amp;$Q498&amp;$R498,[1]参照!$BH$3:$BS$27,9,0)=0,"",VLOOKUP($O498&amp;$Q498&amp;$R498,[1]参照!$BH$3:$BS$27,9,0)))</f>
        <v/>
      </c>
      <c r="AC498" s="30" t="str">
        <f>IF(ISERROR(VLOOKUP($O498&amp;$Q498&amp;$R498,[1]参照!$BH$3:$BS$27,5,0)),"",IF(VLOOKUP($O498&amp;$Q498&amp;$R498,[1]参照!$BH$3:$BS$27,5,0)=0,"",VLOOKUP($O498&amp;$Q498&amp;$R498,[1]参照!$BH$3:$BS$27,5,0)))</f>
        <v/>
      </c>
      <c r="AD498" s="31"/>
      <c r="AE498" s="32"/>
      <c r="AF498" s="30" t="str">
        <f>IF(ISERROR(VLOOKUP($O498&amp;$Q498&amp;$R498,[1]参照!$BH$3:$BS$27,10,0)),"",IF(VLOOKUP($O498&amp;$Q498&amp;$R498,[1]参照!$BH$3:$BS$27,10,0)=0,"",VLOOKUP($O498&amp;$Q498&amp;$R498,[1]参照!$BH$3:$BS$27,10,0)))</f>
        <v/>
      </c>
      <c r="AG498" s="30" t="str">
        <f>IF(ISERROR(VLOOKUP($O498&amp;$Q498&amp;$R498,[1]参照!$BH$3:$BS$27,6,0)),"",IF(VLOOKUP($O498&amp;$Q498&amp;$R498,[1]参照!$BH$3:$BS$27,6,0)=0,"",VLOOKUP($O498&amp;$Q498&amp;$R498,[1]参照!$BH$3:$BS$27,6,0)))</f>
        <v/>
      </c>
      <c r="AH498" s="31"/>
      <c r="AI498" s="32"/>
      <c r="AJ498" s="30" t="str">
        <f>IF(ISERROR(VLOOKUP($O498&amp;$Q498&amp;$R498,[1]参照!$BH$3:$BS$27,11,0)),"",IF(VLOOKUP($O498&amp;$Q498&amp;$R498,[1]参照!$BH$3:$BS$27,11,0)=0,"",VLOOKUP($O498&amp;$Q498&amp;$R498,[1]参照!$BH$3:$BS$27,11,0)))</f>
        <v/>
      </c>
      <c r="AK498" s="30" t="str">
        <f>IF(ISERROR(VLOOKUP($O498&amp;$Q498&amp;$R498,[1]参照!$BH$3:$BS$27,7,0)),"",IF(VLOOKUP($O498&amp;$Q498&amp;$R498,[1]参照!$BH$3:$BS$27,7,0)=0,"",VLOOKUP($O498&amp;$Q498&amp;$R498,[1]参照!$BH$3:$BS$27,7,0)))</f>
        <v/>
      </c>
      <c r="AL498" s="31"/>
      <c r="AM498" s="32"/>
      <c r="AN498" s="30" t="str">
        <f>IF(ISERROR(VLOOKUP($O498&amp;$Q498&amp;$R498,[1]参照!$BH$3:$BS$27,12,0)),"",IF(VLOOKUP($O498&amp;$Q498&amp;$R498,[1]参照!$BH$3:$BS$27,12,0)=0,"",VLOOKUP($O498&amp;$Q498&amp;$R498,[1]参照!$BH$3:$BS$27,12,0)))</f>
        <v/>
      </c>
      <c r="AO498" s="33"/>
      <c r="AP498" s="34"/>
    </row>
    <row r="499" spans="1:42" ht="21.75" customHeight="1">
      <c r="A499" s="24" t="str">
        <f>[1]表紙!$H$11</f>
        <v>28365</v>
      </c>
      <c r="B499" s="25"/>
      <c r="C499" s="26">
        <v>496</v>
      </c>
      <c r="D499" s="27" t="str">
        <f>IFERROR(VLOOKUP($A499&amp;"-"&amp;[1]★回答入力シート!$F499,[1]参照!$K$3:$N$11968,4,0),"")</f>
        <v/>
      </c>
      <c r="E499" s="27" t="s">
        <v>39</v>
      </c>
      <c r="F499" s="28"/>
      <c r="G499" s="27" t="s">
        <v>40</v>
      </c>
      <c r="H499" s="28"/>
      <c r="I499" s="27" t="s">
        <v>41</v>
      </c>
      <c r="J499" s="27" t="s">
        <v>39</v>
      </c>
      <c r="K499" s="28"/>
      <c r="L499" s="27" t="s">
        <v>40</v>
      </c>
      <c r="M499" s="28"/>
      <c r="N499" s="27" t="s">
        <v>41</v>
      </c>
      <c r="O499" s="28"/>
      <c r="P499" s="29" t="str">
        <f>IF(D499="","",IF(VLOOKUP($D499,[1]参照!$N$3:$O$11968,2,0)=0,"",VLOOKUP($D499,[1]参照!$N$3:$O$11968,2,0)))</f>
        <v/>
      </c>
      <c r="Q499" s="28"/>
      <c r="R499" s="28"/>
      <c r="S499" s="25"/>
      <c r="T499" s="25"/>
      <c r="U499" s="30" t="str">
        <f>IF(ISERROR(VLOOKUP($O499&amp;$Q499&amp;$R499,[1]参照!$BH$3:$BS$27,3,0)),"",IF(VLOOKUP($O499&amp;$Q499&amp;$R499,[1]参照!$BH$3:$BS$27,3,0)=0,"",VLOOKUP($O499&amp;$Q499&amp;$R499,[1]参照!$BH$3:$BS$27,3,0)))</f>
        <v/>
      </c>
      <c r="V499" s="31"/>
      <c r="W499" s="32"/>
      <c r="X499" s="30" t="str">
        <f>IF(ISERROR(VLOOKUP($O499&amp;$Q499&amp;$R499,[1]参照!$BH$3:$BS$27,8,0)),"",IF(VLOOKUP($O499&amp;$Q499&amp;$R499,[1]参照!$BH$3:$BS$27,8,0)=0,"",VLOOKUP($O499&amp;$Q499&amp;$R499,[1]参照!$BH$3:$BS$27,8,0)))</f>
        <v/>
      </c>
      <c r="Y499" s="30" t="str">
        <f>IF(ISERROR(VLOOKUP($O499&amp;$Q499&amp;$R499,[1]参照!$BH$3:$BS$27,4,0)),"",IF(VLOOKUP($O499&amp;$Q499&amp;$R499,[1]参照!$BH$3:$BS$27,4,0)=0,"",VLOOKUP($O499&amp;$Q499&amp;$R499,[1]参照!$BH$3:$BS$27,4,0)))</f>
        <v/>
      </c>
      <c r="Z499" s="31"/>
      <c r="AA499" s="32"/>
      <c r="AB499" s="30" t="str">
        <f>IF(ISERROR(VLOOKUP($O499&amp;$Q499&amp;$R499,[1]参照!$BH$3:$BS$27,9,0)),"",IF(VLOOKUP($O499&amp;$Q499&amp;$R499,[1]参照!$BH$3:$BS$27,9,0)=0,"",VLOOKUP($O499&amp;$Q499&amp;$R499,[1]参照!$BH$3:$BS$27,9,0)))</f>
        <v/>
      </c>
      <c r="AC499" s="30" t="str">
        <f>IF(ISERROR(VLOOKUP($O499&amp;$Q499&amp;$R499,[1]参照!$BH$3:$BS$27,5,0)),"",IF(VLOOKUP($O499&amp;$Q499&amp;$R499,[1]参照!$BH$3:$BS$27,5,0)=0,"",VLOOKUP($O499&amp;$Q499&amp;$R499,[1]参照!$BH$3:$BS$27,5,0)))</f>
        <v/>
      </c>
      <c r="AD499" s="31"/>
      <c r="AE499" s="32"/>
      <c r="AF499" s="30" t="str">
        <f>IF(ISERROR(VLOOKUP($O499&amp;$Q499&amp;$R499,[1]参照!$BH$3:$BS$27,10,0)),"",IF(VLOOKUP($O499&amp;$Q499&amp;$R499,[1]参照!$BH$3:$BS$27,10,0)=0,"",VLOOKUP($O499&amp;$Q499&amp;$R499,[1]参照!$BH$3:$BS$27,10,0)))</f>
        <v/>
      </c>
      <c r="AG499" s="30" t="str">
        <f>IF(ISERROR(VLOOKUP($O499&amp;$Q499&amp;$R499,[1]参照!$BH$3:$BS$27,6,0)),"",IF(VLOOKUP($O499&amp;$Q499&amp;$R499,[1]参照!$BH$3:$BS$27,6,0)=0,"",VLOOKUP($O499&amp;$Q499&amp;$R499,[1]参照!$BH$3:$BS$27,6,0)))</f>
        <v/>
      </c>
      <c r="AH499" s="31"/>
      <c r="AI499" s="32"/>
      <c r="AJ499" s="30" t="str">
        <f>IF(ISERROR(VLOOKUP($O499&amp;$Q499&amp;$R499,[1]参照!$BH$3:$BS$27,11,0)),"",IF(VLOOKUP($O499&amp;$Q499&amp;$R499,[1]参照!$BH$3:$BS$27,11,0)=0,"",VLOOKUP($O499&amp;$Q499&amp;$R499,[1]参照!$BH$3:$BS$27,11,0)))</f>
        <v/>
      </c>
      <c r="AK499" s="30" t="str">
        <f>IF(ISERROR(VLOOKUP($O499&amp;$Q499&amp;$R499,[1]参照!$BH$3:$BS$27,7,0)),"",IF(VLOOKUP($O499&amp;$Q499&amp;$R499,[1]参照!$BH$3:$BS$27,7,0)=0,"",VLOOKUP($O499&amp;$Q499&amp;$R499,[1]参照!$BH$3:$BS$27,7,0)))</f>
        <v/>
      </c>
      <c r="AL499" s="31"/>
      <c r="AM499" s="32"/>
      <c r="AN499" s="30" t="str">
        <f>IF(ISERROR(VLOOKUP($O499&amp;$Q499&amp;$R499,[1]参照!$BH$3:$BS$27,12,0)),"",IF(VLOOKUP($O499&amp;$Q499&amp;$R499,[1]参照!$BH$3:$BS$27,12,0)=0,"",VLOOKUP($O499&amp;$Q499&amp;$R499,[1]参照!$BH$3:$BS$27,12,0)))</f>
        <v/>
      </c>
      <c r="AO499" s="33"/>
      <c r="AP499" s="34"/>
    </row>
    <row r="500" spans="1:42" ht="21.75" customHeight="1">
      <c r="A500" s="24" t="str">
        <f>[1]表紙!$H$11</f>
        <v>28365</v>
      </c>
      <c r="B500" s="25"/>
      <c r="C500" s="26">
        <v>497</v>
      </c>
      <c r="D500" s="27" t="str">
        <f>IFERROR(VLOOKUP($A500&amp;"-"&amp;[1]★回答入力シート!$F500,[1]参照!$K$3:$N$11968,4,0),"")</f>
        <v/>
      </c>
      <c r="E500" s="27" t="s">
        <v>39</v>
      </c>
      <c r="F500" s="28"/>
      <c r="G500" s="27" t="s">
        <v>40</v>
      </c>
      <c r="H500" s="28"/>
      <c r="I500" s="27" t="s">
        <v>41</v>
      </c>
      <c r="J500" s="27" t="s">
        <v>39</v>
      </c>
      <c r="K500" s="28"/>
      <c r="L500" s="27" t="s">
        <v>40</v>
      </c>
      <c r="M500" s="28"/>
      <c r="N500" s="27" t="s">
        <v>41</v>
      </c>
      <c r="O500" s="28"/>
      <c r="P500" s="29" t="str">
        <f>IF(D500="","",IF(VLOOKUP($D500,[1]参照!$N$3:$O$11968,2,0)=0,"",VLOOKUP($D500,[1]参照!$N$3:$O$11968,2,0)))</f>
        <v/>
      </c>
      <c r="Q500" s="28"/>
      <c r="R500" s="28"/>
      <c r="S500" s="25"/>
      <c r="T500" s="25"/>
      <c r="U500" s="30" t="str">
        <f>IF(ISERROR(VLOOKUP($O500&amp;$Q500&amp;$R500,[1]参照!$BH$3:$BS$27,3,0)),"",IF(VLOOKUP($O500&amp;$Q500&amp;$R500,[1]参照!$BH$3:$BS$27,3,0)=0,"",VLOOKUP($O500&amp;$Q500&amp;$R500,[1]参照!$BH$3:$BS$27,3,0)))</f>
        <v/>
      </c>
      <c r="V500" s="31"/>
      <c r="W500" s="32"/>
      <c r="X500" s="30" t="str">
        <f>IF(ISERROR(VLOOKUP($O500&amp;$Q500&amp;$R500,[1]参照!$BH$3:$BS$27,8,0)),"",IF(VLOOKUP($O500&amp;$Q500&amp;$R500,[1]参照!$BH$3:$BS$27,8,0)=0,"",VLOOKUP($O500&amp;$Q500&amp;$R500,[1]参照!$BH$3:$BS$27,8,0)))</f>
        <v/>
      </c>
      <c r="Y500" s="30" t="str">
        <f>IF(ISERROR(VLOOKUP($O500&amp;$Q500&amp;$R500,[1]参照!$BH$3:$BS$27,4,0)),"",IF(VLOOKUP($O500&amp;$Q500&amp;$R500,[1]参照!$BH$3:$BS$27,4,0)=0,"",VLOOKUP($O500&amp;$Q500&amp;$R500,[1]参照!$BH$3:$BS$27,4,0)))</f>
        <v/>
      </c>
      <c r="Z500" s="31"/>
      <c r="AA500" s="32"/>
      <c r="AB500" s="30" t="str">
        <f>IF(ISERROR(VLOOKUP($O500&amp;$Q500&amp;$R500,[1]参照!$BH$3:$BS$27,9,0)),"",IF(VLOOKUP($O500&amp;$Q500&amp;$R500,[1]参照!$BH$3:$BS$27,9,0)=0,"",VLOOKUP($O500&amp;$Q500&amp;$R500,[1]参照!$BH$3:$BS$27,9,0)))</f>
        <v/>
      </c>
      <c r="AC500" s="30" t="str">
        <f>IF(ISERROR(VLOOKUP($O500&amp;$Q500&amp;$R500,[1]参照!$BH$3:$BS$27,5,0)),"",IF(VLOOKUP($O500&amp;$Q500&amp;$R500,[1]参照!$BH$3:$BS$27,5,0)=0,"",VLOOKUP($O500&amp;$Q500&amp;$R500,[1]参照!$BH$3:$BS$27,5,0)))</f>
        <v/>
      </c>
      <c r="AD500" s="31"/>
      <c r="AE500" s="32"/>
      <c r="AF500" s="30" t="str">
        <f>IF(ISERROR(VLOOKUP($O500&amp;$Q500&amp;$R500,[1]参照!$BH$3:$BS$27,10,0)),"",IF(VLOOKUP($O500&amp;$Q500&amp;$R500,[1]参照!$BH$3:$BS$27,10,0)=0,"",VLOOKUP($O500&amp;$Q500&amp;$R500,[1]参照!$BH$3:$BS$27,10,0)))</f>
        <v/>
      </c>
      <c r="AG500" s="30" t="str">
        <f>IF(ISERROR(VLOOKUP($O500&amp;$Q500&amp;$R500,[1]参照!$BH$3:$BS$27,6,0)),"",IF(VLOOKUP($O500&amp;$Q500&amp;$R500,[1]参照!$BH$3:$BS$27,6,0)=0,"",VLOOKUP($O500&amp;$Q500&amp;$R500,[1]参照!$BH$3:$BS$27,6,0)))</f>
        <v/>
      </c>
      <c r="AH500" s="31"/>
      <c r="AI500" s="32"/>
      <c r="AJ500" s="30" t="str">
        <f>IF(ISERROR(VLOOKUP($O500&amp;$Q500&amp;$R500,[1]参照!$BH$3:$BS$27,11,0)),"",IF(VLOOKUP($O500&amp;$Q500&amp;$R500,[1]参照!$BH$3:$BS$27,11,0)=0,"",VLOOKUP($O500&amp;$Q500&amp;$R500,[1]参照!$BH$3:$BS$27,11,0)))</f>
        <v/>
      </c>
      <c r="AK500" s="30" t="str">
        <f>IF(ISERROR(VLOOKUP($O500&amp;$Q500&amp;$R500,[1]参照!$BH$3:$BS$27,7,0)),"",IF(VLOOKUP($O500&amp;$Q500&amp;$R500,[1]参照!$BH$3:$BS$27,7,0)=0,"",VLOOKUP($O500&amp;$Q500&amp;$R500,[1]参照!$BH$3:$BS$27,7,0)))</f>
        <v/>
      </c>
      <c r="AL500" s="31"/>
      <c r="AM500" s="32"/>
      <c r="AN500" s="30" t="str">
        <f>IF(ISERROR(VLOOKUP($O500&amp;$Q500&amp;$R500,[1]参照!$BH$3:$BS$27,12,0)),"",IF(VLOOKUP($O500&amp;$Q500&amp;$R500,[1]参照!$BH$3:$BS$27,12,0)=0,"",VLOOKUP($O500&amp;$Q500&amp;$R500,[1]参照!$BH$3:$BS$27,12,0)))</f>
        <v/>
      </c>
      <c r="AO500" s="33"/>
      <c r="AP500" s="34"/>
    </row>
  </sheetData>
  <mergeCells count="11">
    <mergeCell ref="O1:T1"/>
    <mergeCell ref="U1:AP1"/>
    <mergeCell ref="C2:N2"/>
    <mergeCell ref="O2:R2"/>
    <mergeCell ref="S2:T2"/>
    <mergeCell ref="U2:AN2"/>
    <mergeCell ref="A1:A3"/>
    <mergeCell ref="B1:B3"/>
    <mergeCell ref="C1:N1"/>
    <mergeCell ref="E3:I3"/>
    <mergeCell ref="J3:N3"/>
  </mergeCells>
  <phoneticPr fontId="2"/>
  <conditionalFormatting sqref="P5:P500 A4:U4 U5:U500 A5:E500 W4:Y500 AA4:AC500 AE4:AF500 AO4:AP500">
    <cfRule type="expression" dxfId="655" priority="654">
      <formula>LEN($D4)=0</formula>
    </cfRule>
  </conditionalFormatting>
  <conditionalFormatting sqref="G5:N500">
    <cfRule type="expression" dxfId="654" priority="655">
      <formula>LEN($D5)=0</formula>
    </cfRule>
  </conditionalFormatting>
  <conditionalFormatting sqref="P4:U4 P5:P500 U5:U500 W4:Y500 AA4:AC500 AE4:AF500 AO4:AP500">
    <cfRule type="expression" dxfId="653" priority="630">
      <formula>$K4="―"</formula>
    </cfRule>
    <cfRule type="expression" dxfId="652" priority="651">
      <formula>COUNTIFS($K4:$K4,"&gt;2",$M4:$M4,"不明")</formula>
    </cfRule>
    <cfRule type="expression" dxfId="651" priority="652">
      <formula>$K4=4</formula>
    </cfRule>
    <cfRule type="expression" dxfId="650" priority="653">
      <formula>COUNTIFS($K4:$K4,"&gt;2",$M4:$M4,"&gt;3")&gt;0</formula>
    </cfRule>
  </conditionalFormatting>
  <conditionalFormatting sqref="S5:T500">
    <cfRule type="expression" dxfId="649" priority="650">
      <formula>LEN($D5)=0</formula>
    </cfRule>
  </conditionalFormatting>
  <conditionalFormatting sqref="S5:T500">
    <cfRule type="expression" dxfId="648" priority="646">
      <formula>$K5="―"</formula>
    </cfRule>
    <cfRule type="expression" dxfId="647" priority="647">
      <formula>COUNTIFS($K5:$K5,"&gt;2",$M5:$M5,"不明")</formula>
    </cfRule>
    <cfRule type="expression" dxfId="646" priority="648">
      <formula>$K5=4</formula>
    </cfRule>
    <cfRule type="expression" dxfId="645" priority="649">
      <formula>COUNTIFS($K5:$K5,"&gt;2",$M5:$M5,"&gt;3")&gt;0</formula>
    </cfRule>
  </conditionalFormatting>
  <conditionalFormatting sqref="V4">
    <cfRule type="expression" dxfId="644" priority="645">
      <formula>LEN($D4)=0</formula>
    </cfRule>
  </conditionalFormatting>
  <conditionalFormatting sqref="V4">
    <cfRule type="expression" dxfId="643" priority="641">
      <formula>$K4="―"</formula>
    </cfRule>
    <cfRule type="expression" dxfId="642" priority="642">
      <formula>COUNTIFS($K4:$K4,"&gt;2",$M4:$M4,"不明")</formula>
    </cfRule>
    <cfRule type="expression" dxfId="641" priority="643">
      <formula>$K4=4</formula>
    </cfRule>
    <cfRule type="expression" dxfId="640" priority="644">
      <formula>COUNTIFS($K4:$K4,"&gt;2",$M4:$M4,"&gt;3")&gt;0</formula>
    </cfRule>
  </conditionalFormatting>
  <conditionalFormatting sqref="Z4">
    <cfRule type="expression" dxfId="639" priority="640">
      <formula>LEN($D4)=0</formula>
    </cfRule>
  </conditionalFormatting>
  <conditionalFormatting sqref="Z4">
    <cfRule type="expression" dxfId="638" priority="636">
      <formula>$K4="―"</formula>
    </cfRule>
    <cfRule type="expression" dxfId="637" priority="637">
      <formula>COUNTIFS($K4:$K4,"&gt;2",$M4:$M4,"不明")</formula>
    </cfRule>
    <cfRule type="expression" dxfId="636" priority="638">
      <formula>$K4=4</formula>
    </cfRule>
    <cfRule type="expression" dxfId="635" priority="639">
      <formula>COUNTIFS($K4:$K4,"&gt;2",$M4:$M4,"&gt;3")&gt;0</formula>
    </cfRule>
  </conditionalFormatting>
  <conditionalFormatting sqref="AD4">
    <cfRule type="expression" dxfId="634" priority="635">
      <formula>LEN($D4)=0</formula>
    </cfRule>
  </conditionalFormatting>
  <conditionalFormatting sqref="AD4">
    <cfRule type="expression" dxfId="633" priority="631">
      <formula>$K4="―"</formula>
    </cfRule>
    <cfRule type="expression" dxfId="632" priority="632">
      <formula>COUNTIFS($K4:$K4,"&gt;2",$M4:$M4,"不明")</formula>
    </cfRule>
    <cfRule type="expression" dxfId="631" priority="633">
      <formula>$K4=4</formula>
    </cfRule>
    <cfRule type="expression" dxfId="630" priority="634">
      <formula>COUNTIFS($K4:$K4,"&gt;2",$M4:$M4,"&gt;3")&gt;0</formula>
    </cfRule>
  </conditionalFormatting>
  <conditionalFormatting sqref="AG4:AN500">
    <cfRule type="expression" dxfId="629" priority="624">
      <formula>LEN($D4)=0</formula>
    </cfRule>
  </conditionalFormatting>
  <conditionalFormatting sqref="AG4:AN500">
    <cfRule type="expression" dxfId="628" priority="620">
      <formula>$K4="―"</formula>
    </cfRule>
    <cfRule type="expression" dxfId="627" priority="621">
      <formula>COUNTIFS($K4:$K4,"&gt;2",$M4:$M4,"不明")</formula>
    </cfRule>
    <cfRule type="expression" dxfId="626" priority="622">
      <formula>$K4=4</formula>
    </cfRule>
    <cfRule type="expression" dxfId="625" priority="623">
      <formula>COUNTIFS($K4:$K4,"&gt;2",$M4:$M4,"&gt;3")&gt;0</formula>
    </cfRule>
  </conditionalFormatting>
  <conditionalFormatting sqref="AH4">
    <cfRule type="expression" dxfId="624" priority="619">
      <formula>LEN($D4)=0</formula>
    </cfRule>
  </conditionalFormatting>
  <conditionalFormatting sqref="AH4">
    <cfRule type="expression" dxfId="623" priority="615">
      <formula>$K4="―"</formula>
    </cfRule>
    <cfRule type="expression" dxfId="622" priority="616">
      <formula>COUNTIFS($K4:$K4,"&gt;2",$M4:$M4,"不明")</formula>
    </cfRule>
    <cfRule type="expression" dxfId="621" priority="617">
      <formula>$K4=4</formula>
    </cfRule>
    <cfRule type="expression" dxfId="620" priority="618">
      <formula>COUNTIFS($K4:$K4,"&gt;2",$M4:$M4,"&gt;3")&gt;0</formula>
    </cfRule>
  </conditionalFormatting>
  <conditionalFormatting sqref="AL4">
    <cfRule type="expression" dxfId="619" priority="614">
      <formula>LEN($D4)=0</formula>
    </cfRule>
  </conditionalFormatting>
  <conditionalFormatting sqref="AL4">
    <cfRule type="expression" dxfId="618" priority="610">
      <formula>$K4="―"</formula>
    </cfRule>
    <cfRule type="expression" dxfId="617" priority="611">
      <formula>COUNTIFS($K4:$K4,"&gt;2",$M4:$M4,"不明")</formula>
    </cfRule>
    <cfRule type="expression" dxfId="616" priority="612">
      <formula>$K4=4</formula>
    </cfRule>
    <cfRule type="expression" dxfId="615" priority="613">
      <formula>COUNTIFS($K4:$K4,"&gt;2",$M4:$M4,"&gt;3")&gt;0</formula>
    </cfRule>
  </conditionalFormatting>
  <conditionalFormatting sqref="O5:O500">
    <cfRule type="expression" dxfId="614" priority="609">
      <formula>LEN($D5)=0</formula>
    </cfRule>
  </conditionalFormatting>
  <conditionalFormatting sqref="U5:U500">
    <cfRule type="expression" dxfId="613" priority="607">
      <formula>LEN($D5)=0</formula>
    </cfRule>
  </conditionalFormatting>
  <conditionalFormatting sqref="U5:U500">
    <cfRule type="expression" dxfId="612" priority="588">
      <formula>$K5="―"</formula>
    </cfRule>
    <cfRule type="expression" dxfId="611" priority="604">
      <formula>COUNTIFS($K5:$K5,"&gt;2",$M5:$M5,"不明")</formula>
    </cfRule>
    <cfRule type="expression" dxfId="610" priority="605">
      <formula>$K5=4</formula>
    </cfRule>
    <cfRule type="expression" dxfId="609" priority="606">
      <formula>COUNTIFS($K5:$K5,"&gt;2",$M5:$M5,"&gt;3")&gt;0</formula>
    </cfRule>
  </conditionalFormatting>
  <conditionalFormatting sqref="V5:V500">
    <cfRule type="expression" dxfId="608" priority="603">
      <formula>LEN($D5)=0</formula>
    </cfRule>
  </conditionalFormatting>
  <conditionalFormatting sqref="V5:V500">
    <cfRule type="expression" dxfId="607" priority="599">
      <formula>$K5="―"</formula>
    </cfRule>
    <cfRule type="expression" dxfId="606" priority="600">
      <formula>COUNTIFS($K5:$K5,"&gt;2",$M5:$M5,"不明")</formula>
    </cfRule>
    <cfRule type="expression" dxfId="605" priority="601">
      <formula>$K5=4</formula>
    </cfRule>
    <cfRule type="expression" dxfId="604" priority="602">
      <formula>COUNTIFS($K5:$K5,"&gt;2",$M5:$M5,"&gt;3")&gt;0</formula>
    </cfRule>
  </conditionalFormatting>
  <conditionalFormatting sqref="Z5:Z500">
    <cfRule type="expression" dxfId="603" priority="598">
      <formula>LEN($D5)=0</formula>
    </cfRule>
  </conditionalFormatting>
  <conditionalFormatting sqref="Z5:Z500">
    <cfRule type="expression" dxfId="602" priority="594">
      <formula>$K5="―"</formula>
    </cfRule>
    <cfRule type="expression" dxfId="601" priority="595">
      <formula>COUNTIFS($K5:$K5,"&gt;2",$M5:$M5,"不明")</formula>
    </cfRule>
    <cfRule type="expression" dxfId="600" priority="596">
      <formula>$K5=4</formula>
    </cfRule>
    <cfRule type="expression" dxfId="599" priority="597">
      <formula>COUNTIFS($K5:$K5,"&gt;2",$M5:$M5,"&gt;3")&gt;0</formula>
    </cfRule>
  </conditionalFormatting>
  <conditionalFormatting sqref="AD5:AD500">
    <cfRule type="expression" dxfId="598" priority="593">
      <formula>LEN($D5)=0</formula>
    </cfRule>
  </conditionalFormatting>
  <conditionalFormatting sqref="AD5:AD500">
    <cfRule type="expression" dxfId="597" priority="589">
      <formula>$K5="―"</formula>
    </cfRule>
    <cfRule type="expression" dxfId="596" priority="590">
      <formula>COUNTIFS($K5:$K5,"&gt;2",$M5:$M5,"不明")</formula>
    </cfRule>
    <cfRule type="expression" dxfId="595" priority="591">
      <formula>$K5=4</formula>
    </cfRule>
    <cfRule type="expression" dxfId="594" priority="592">
      <formula>COUNTIFS($K5:$K5,"&gt;2",$M5:$M5,"&gt;3")&gt;0</formula>
    </cfRule>
  </conditionalFormatting>
  <conditionalFormatting sqref="AG5:AN500">
    <cfRule type="expression" dxfId="593" priority="587">
      <formula>LEN($D5)=0</formula>
    </cfRule>
  </conditionalFormatting>
  <conditionalFormatting sqref="AG5:AN500">
    <cfRule type="expression" dxfId="592" priority="583">
      <formula>$K5="―"</formula>
    </cfRule>
    <cfRule type="expression" dxfId="591" priority="584">
      <formula>COUNTIFS($K5:$K5,"&gt;2",$M5:$M5,"不明")</formula>
    </cfRule>
    <cfRule type="expression" dxfId="590" priority="585">
      <formula>$K5=4</formula>
    </cfRule>
    <cfRule type="expression" dxfId="589" priority="586">
      <formula>COUNTIFS($K5:$K5,"&gt;2",$M5:$M5,"&gt;3")&gt;0</formula>
    </cfRule>
  </conditionalFormatting>
  <conditionalFormatting sqref="AH5:AH500">
    <cfRule type="expression" dxfId="588" priority="582">
      <formula>LEN($D5)=0</formula>
    </cfRule>
  </conditionalFormatting>
  <conditionalFormatting sqref="AH5:AH500">
    <cfRule type="expression" dxfId="587" priority="578">
      <formula>$K5="―"</formula>
    </cfRule>
    <cfRule type="expression" dxfId="586" priority="579">
      <formula>COUNTIFS($K5:$K5,"&gt;2",$M5:$M5,"不明")</formula>
    </cfRule>
    <cfRule type="expression" dxfId="585" priority="580">
      <formula>$K5=4</formula>
    </cfRule>
    <cfRule type="expression" dxfId="584" priority="581">
      <formula>COUNTIFS($K5:$K5,"&gt;2",$M5:$M5,"&gt;3")&gt;0</formula>
    </cfRule>
  </conditionalFormatting>
  <conditionalFormatting sqref="AL5:AL500">
    <cfRule type="expression" dxfId="583" priority="577">
      <formula>LEN($D5)=0</formula>
    </cfRule>
  </conditionalFormatting>
  <conditionalFormatting sqref="AL5:AL500">
    <cfRule type="expression" dxfId="582" priority="573">
      <formula>$K5="―"</formula>
    </cfRule>
    <cfRule type="expression" dxfId="581" priority="574">
      <formula>COUNTIFS($K5:$K5,"&gt;2",$M5:$M5,"不明")</formula>
    </cfRule>
    <cfRule type="expression" dxfId="580" priority="575">
      <formula>$K5=4</formula>
    </cfRule>
    <cfRule type="expression" dxfId="579" priority="576">
      <formula>COUNTIFS($K5:$K5,"&gt;2",$M5:$M5,"&gt;3")&gt;0</formula>
    </cfRule>
  </conditionalFormatting>
  <conditionalFormatting sqref="O4:P500">
    <cfRule type="expression" dxfId="578" priority="625">
      <formula>$K4="―"</formula>
    </cfRule>
    <cfRule type="expression" dxfId="577" priority="626">
      <formula>COUNTIFS($K4:$K4,"&gt;2",$M4:$M4,"不明")</formula>
    </cfRule>
    <cfRule type="expression" dxfId="576" priority="627">
      <formula>$K4=4</formula>
    </cfRule>
    <cfRule type="expression" dxfId="575" priority="628">
      <formula>COUNTIFS($K4:$K4,"&gt;2",$M4:$M4,"&gt;3")&gt;0</formula>
    </cfRule>
    <cfRule type="expression" dxfId="574" priority="629">
      <formula>LEN($D4)=0</formula>
    </cfRule>
  </conditionalFormatting>
  <conditionalFormatting sqref="U5:U500">
    <cfRule type="expression" dxfId="573" priority="571">
      <formula>LEN($D5)=0</formula>
    </cfRule>
  </conditionalFormatting>
  <conditionalFormatting sqref="U5:U500">
    <cfRule type="expression" dxfId="572" priority="567">
      <formula>$K5="―"</formula>
    </cfRule>
    <cfRule type="expression" dxfId="571" priority="568">
      <formula>COUNTIFS($K5:$K5,"&gt;2",$M5:$M5,"不明")</formula>
    </cfRule>
    <cfRule type="expression" dxfId="570" priority="569">
      <formula>$K5=4</formula>
    </cfRule>
    <cfRule type="expression" dxfId="569" priority="570">
      <formula>COUNTIFS($K5:$K5,"&gt;2",$M5:$M5,"&gt;3")&gt;0</formula>
    </cfRule>
  </conditionalFormatting>
  <conditionalFormatting sqref="Y5:Y500">
    <cfRule type="expression" dxfId="568" priority="565">
      <formula>LEN($D5)=0</formula>
    </cfRule>
  </conditionalFormatting>
  <conditionalFormatting sqref="Y5:Y500">
    <cfRule type="expression" dxfId="567" priority="561">
      <formula>$K5="―"</formula>
    </cfRule>
    <cfRule type="expression" dxfId="566" priority="562">
      <formula>COUNTIFS($K5:$K5,"&gt;2",$M5:$M5,"不明")</formula>
    </cfRule>
    <cfRule type="expression" dxfId="565" priority="563">
      <formula>$K5=4</formula>
    </cfRule>
    <cfRule type="expression" dxfId="564" priority="564">
      <formula>COUNTIFS($K5:$K5,"&gt;2",$M5:$M5,"&gt;3")&gt;0</formula>
    </cfRule>
  </conditionalFormatting>
  <conditionalFormatting sqref="AC5:AC500">
    <cfRule type="expression" dxfId="563" priority="559">
      <formula>LEN($D5)=0</formula>
    </cfRule>
  </conditionalFormatting>
  <conditionalFormatting sqref="AC5:AC500">
    <cfRule type="expression" dxfId="562" priority="555">
      <formula>$K5="―"</formula>
    </cfRule>
    <cfRule type="expression" dxfId="561" priority="556">
      <formula>COUNTIFS($K5:$K5,"&gt;2",$M5:$M5,"不明")</formula>
    </cfRule>
    <cfRule type="expression" dxfId="560" priority="557">
      <formula>$K5=4</formula>
    </cfRule>
    <cfRule type="expression" dxfId="559" priority="558">
      <formula>COUNTIFS($K5:$K5,"&gt;2",$M5:$M5,"&gt;3")&gt;0</formula>
    </cfRule>
  </conditionalFormatting>
  <conditionalFormatting sqref="AG5:AG500">
    <cfRule type="expression" dxfId="558" priority="553">
      <formula>LEN($D5)=0</formula>
    </cfRule>
  </conditionalFormatting>
  <conditionalFormatting sqref="AG5:AG500">
    <cfRule type="expression" dxfId="557" priority="549">
      <formula>$K5="―"</formula>
    </cfRule>
    <cfRule type="expression" dxfId="556" priority="550">
      <formula>COUNTIFS($K5:$K5,"&gt;2",$M5:$M5,"不明")</formula>
    </cfRule>
    <cfRule type="expression" dxfId="555" priority="551">
      <formula>$K5=4</formula>
    </cfRule>
    <cfRule type="expression" dxfId="554" priority="552">
      <formula>COUNTIFS($K5:$K5,"&gt;2",$M5:$M5,"&gt;3")&gt;0</formula>
    </cfRule>
  </conditionalFormatting>
  <conditionalFormatting sqref="AK5:AK500">
    <cfRule type="expression" dxfId="553" priority="547">
      <formula>LEN($D5)=0</formula>
    </cfRule>
  </conditionalFormatting>
  <conditionalFormatting sqref="AK5:AK500">
    <cfRule type="expression" dxfId="552" priority="543">
      <formula>$K5="―"</formula>
    </cfRule>
    <cfRule type="expression" dxfId="551" priority="544">
      <formula>COUNTIFS($K5:$K5,"&gt;2",$M5:$M5,"不明")</formula>
    </cfRule>
    <cfRule type="expression" dxfId="550" priority="545">
      <formula>$K5=4</formula>
    </cfRule>
    <cfRule type="expression" dxfId="549" priority="546">
      <formula>COUNTIFS($K5:$K5,"&gt;2",$M5:$M5,"&gt;3")&gt;0</formula>
    </cfRule>
  </conditionalFormatting>
  <conditionalFormatting sqref="F5:F500">
    <cfRule type="expression" dxfId="548" priority="542">
      <formula>LEN($D5)=0</formula>
    </cfRule>
  </conditionalFormatting>
  <conditionalFormatting sqref="AG4:AG500">
    <cfRule type="expression" dxfId="547" priority="541">
      <formula>LEN($D4)=0</formula>
    </cfRule>
  </conditionalFormatting>
  <conditionalFormatting sqref="AG4:AG500">
    <cfRule type="expression" dxfId="546" priority="537">
      <formula>$K4="―"</formula>
    </cfRule>
    <cfRule type="expression" dxfId="545" priority="538">
      <formula>COUNTIFS($K4:$K4,"&gt;2",$M4:$M4,"不明")</formula>
    </cfRule>
    <cfRule type="expression" dxfId="544" priority="539">
      <formula>$K4=4</formula>
    </cfRule>
    <cfRule type="expression" dxfId="543" priority="540">
      <formula>COUNTIFS($K4:$K4,"&gt;2",$M4:$M4,"&gt;3")&gt;0</formula>
    </cfRule>
  </conditionalFormatting>
  <conditionalFormatting sqref="U4:U500">
    <cfRule type="expression" dxfId="542" priority="536">
      <formula>LEN($D4)=0</formula>
    </cfRule>
  </conditionalFormatting>
  <conditionalFormatting sqref="U4:U500">
    <cfRule type="expression" dxfId="541" priority="532">
      <formula>$K4="―"</formula>
    </cfRule>
    <cfRule type="expression" dxfId="540" priority="533">
      <formula>COUNTIFS($K4:$K4,"&gt;2",$M4:$M4,"不明")</formula>
    </cfRule>
    <cfRule type="expression" dxfId="539" priority="534">
      <formula>$K4=4</formula>
    </cfRule>
    <cfRule type="expression" dxfId="538" priority="535">
      <formula>COUNTIFS($K4:$K4,"&gt;2",$M4:$M4,"&gt;3")&gt;0</formula>
    </cfRule>
  </conditionalFormatting>
  <conditionalFormatting sqref="U4:U500">
    <cfRule type="expression" dxfId="537" priority="531">
      <formula>LEN($D4)=0</formula>
    </cfRule>
  </conditionalFormatting>
  <conditionalFormatting sqref="U4:U500">
    <cfRule type="expression" dxfId="536" priority="527">
      <formula>$K4="―"</formula>
    </cfRule>
    <cfRule type="expression" dxfId="535" priority="528">
      <formula>COUNTIFS($K4:$K4,"&gt;2",$M4:$M4,"不明")</formula>
    </cfRule>
    <cfRule type="expression" dxfId="534" priority="529">
      <formula>$K4=4</formula>
    </cfRule>
    <cfRule type="expression" dxfId="533" priority="530">
      <formula>COUNTIFS($K4:$K4,"&gt;2",$M4:$M4,"&gt;3")&gt;0</formula>
    </cfRule>
  </conditionalFormatting>
  <conditionalFormatting sqref="Y4:Y500">
    <cfRule type="expression" dxfId="532" priority="526">
      <formula>LEN($D4)=0</formula>
    </cfRule>
  </conditionalFormatting>
  <conditionalFormatting sqref="Y4:Y500">
    <cfRule type="expression" dxfId="531" priority="522">
      <formula>$K4="―"</formula>
    </cfRule>
    <cfRule type="expression" dxfId="530" priority="523">
      <formula>COUNTIFS($K4:$K4,"&gt;2",$M4:$M4,"不明")</formula>
    </cfRule>
    <cfRule type="expression" dxfId="529" priority="524">
      <formula>$K4=4</formula>
    </cfRule>
    <cfRule type="expression" dxfId="528" priority="525">
      <formula>COUNTIFS($K4:$K4,"&gt;2",$M4:$M4,"&gt;3")&gt;0</formula>
    </cfRule>
  </conditionalFormatting>
  <conditionalFormatting sqref="Y4:Y500">
    <cfRule type="expression" dxfId="527" priority="521">
      <formula>LEN($D4)=0</formula>
    </cfRule>
  </conditionalFormatting>
  <conditionalFormatting sqref="Y4:Y500">
    <cfRule type="expression" dxfId="526" priority="517">
      <formula>$K4="―"</formula>
    </cfRule>
    <cfRule type="expression" dxfId="525" priority="518">
      <formula>COUNTIFS($K4:$K4,"&gt;2",$M4:$M4,"不明")</formula>
    </cfRule>
    <cfRule type="expression" dxfId="524" priority="519">
      <formula>$K4=4</formula>
    </cfRule>
    <cfRule type="expression" dxfId="523" priority="520">
      <formula>COUNTIFS($K4:$K4,"&gt;2",$M4:$M4,"&gt;3")&gt;0</formula>
    </cfRule>
  </conditionalFormatting>
  <conditionalFormatting sqref="AC4:AC500">
    <cfRule type="expression" dxfId="522" priority="516">
      <formula>LEN($D4)=0</formula>
    </cfRule>
  </conditionalFormatting>
  <conditionalFormatting sqref="AC4:AC500">
    <cfRule type="expression" dxfId="521" priority="512">
      <formula>$K4="―"</formula>
    </cfRule>
    <cfRule type="expression" dxfId="520" priority="513">
      <formula>COUNTIFS($K4:$K4,"&gt;2",$M4:$M4,"不明")</formula>
    </cfRule>
    <cfRule type="expression" dxfId="519" priority="514">
      <formula>$K4=4</formula>
    </cfRule>
    <cfRule type="expression" dxfId="518" priority="515">
      <formula>COUNTIFS($K4:$K4,"&gt;2",$M4:$M4,"&gt;3")&gt;0</formula>
    </cfRule>
  </conditionalFormatting>
  <conditionalFormatting sqref="AC4:AC500">
    <cfRule type="expression" dxfId="517" priority="511">
      <formula>LEN($D4)=0</formula>
    </cfRule>
  </conditionalFormatting>
  <conditionalFormatting sqref="AC4:AC500">
    <cfRule type="expression" dxfId="516" priority="507">
      <formula>$K4="―"</formula>
    </cfRule>
    <cfRule type="expression" dxfId="515" priority="508">
      <formula>COUNTIFS($K4:$K4,"&gt;2",$M4:$M4,"不明")</formula>
    </cfRule>
    <cfRule type="expression" dxfId="514" priority="509">
      <formula>$K4=4</formula>
    </cfRule>
    <cfRule type="expression" dxfId="513" priority="510">
      <formula>COUNTIFS($K4:$K4,"&gt;2",$M4:$M4,"&gt;3")&gt;0</formula>
    </cfRule>
  </conditionalFormatting>
  <conditionalFormatting sqref="AK4:AK500">
    <cfRule type="expression" dxfId="512" priority="506">
      <formula>LEN($D4)=0</formula>
    </cfRule>
  </conditionalFormatting>
  <conditionalFormatting sqref="AK4:AK500">
    <cfRule type="expression" dxfId="511" priority="502">
      <formula>$K4="―"</formula>
    </cfRule>
    <cfRule type="expression" dxfId="510" priority="503">
      <formula>COUNTIFS($K4:$K4,"&gt;2",$M4:$M4,"不明")</formula>
    </cfRule>
    <cfRule type="expression" dxfId="509" priority="504">
      <formula>$K4=4</formula>
    </cfRule>
    <cfRule type="expression" dxfId="508" priority="505">
      <formula>COUNTIFS($K4:$K4,"&gt;2",$M4:$M4,"&gt;3")&gt;0</formula>
    </cfRule>
  </conditionalFormatting>
  <conditionalFormatting sqref="X4:X500">
    <cfRule type="expression" dxfId="507" priority="501">
      <formula>LEN($D4)=0</formula>
    </cfRule>
  </conditionalFormatting>
  <conditionalFormatting sqref="X4:X500">
    <cfRule type="expression" dxfId="506" priority="497">
      <formula>$K4="―"</formula>
    </cfRule>
    <cfRule type="expression" dxfId="505" priority="498">
      <formula>COUNTIFS($K4:$K4,"&gt;2",$M4:$M4,"不明")</formula>
    </cfRule>
    <cfRule type="expression" dxfId="504" priority="499">
      <formula>$K4=4</formula>
    </cfRule>
    <cfRule type="expression" dxfId="503" priority="500">
      <formula>COUNTIFS($K4:$K4,"&gt;2",$M4:$M4,"&gt;3")&gt;0</formula>
    </cfRule>
  </conditionalFormatting>
  <conditionalFormatting sqref="X4:X500">
    <cfRule type="expression" dxfId="502" priority="496">
      <formula>LEN($D4)=0</formula>
    </cfRule>
  </conditionalFormatting>
  <conditionalFormatting sqref="X4:X500">
    <cfRule type="expression" dxfId="501" priority="492">
      <formula>$K4="―"</formula>
    </cfRule>
    <cfRule type="expression" dxfId="500" priority="493">
      <formula>COUNTIFS($K4:$K4,"&gt;2",$M4:$M4,"不明")</formula>
    </cfRule>
    <cfRule type="expression" dxfId="499" priority="494">
      <formula>$K4=4</formula>
    </cfRule>
    <cfRule type="expression" dxfId="498" priority="495">
      <formula>COUNTIFS($K4:$K4,"&gt;2",$M4:$M4,"&gt;3")&gt;0</formula>
    </cfRule>
  </conditionalFormatting>
  <conditionalFormatting sqref="AB4:AB500">
    <cfRule type="expression" dxfId="497" priority="491">
      <formula>LEN($D4)=0</formula>
    </cfRule>
  </conditionalFormatting>
  <conditionalFormatting sqref="AB4:AB500">
    <cfRule type="expression" dxfId="496" priority="487">
      <formula>$K4="―"</formula>
    </cfRule>
    <cfRule type="expression" dxfId="495" priority="488">
      <formula>COUNTIFS($K4:$K4,"&gt;2",$M4:$M4,"不明")</formula>
    </cfRule>
    <cfRule type="expression" dxfId="494" priority="489">
      <formula>$K4=4</formula>
    </cfRule>
    <cfRule type="expression" dxfId="493" priority="490">
      <formula>COUNTIFS($K4:$K4,"&gt;2",$M4:$M4,"&gt;3")&gt;0</formula>
    </cfRule>
  </conditionalFormatting>
  <conditionalFormatting sqref="AB4:AB500">
    <cfRule type="expression" dxfId="492" priority="486">
      <formula>LEN($D4)=0</formula>
    </cfRule>
  </conditionalFormatting>
  <conditionalFormatting sqref="AB4:AB500">
    <cfRule type="expression" dxfId="491" priority="482">
      <formula>$K4="―"</formula>
    </cfRule>
    <cfRule type="expression" dxfId="490" priority="483">
      <formula>COUNTIFS($K4:$K4,"&gt;2",$M4:$M4,"不明")</formula>
    </cfRule>
    <cfRule type="expression" dxfId="489" priority="484">
      <formula>$K4=4</formula>
    </cfRule>
    <cfRule type="expression" dxfId="488" priority="485">
      <formula>COUNTIFS($K4:$K4,"&gt;2",$M4:$M4,"&gt;3")&gt;0</formula>
    </cfRule>
  </conditionalFormatting>
  <conditionalFormatting sqref="AF4:AF500">
    <cfRule type="expression" dxfId="487" priority="481">
      <formula>LEN($D4)=0</formula>
    </cfRule>
  </conditionalFormatting>
  <conditionalFormatting sqref="AF4:AF500">
    <cfRule type="expression" dxfId="486" priority="477">
      <formula>$K4="―"</formula>
    </cfRule>
    <cfRule type="expression" dxfId="485" priority="478">
      <formula>COUNTIFS($K4:$K4,"&gt;2",$M4:$M4,"不明")</formula>
    </cfRule>
    <cfRule type="expression" dxfId="484" priority="479">
      <formula>$K4=4</formula>
    </cfRule>
    <cfRule type="expression" dxfId="483" priority="480">
      <formula>COUNTIFS($K4:$K4,"&gt;2",$M4:$M4,"&gt;3")&gt;0</formula>
    </cfRule>
  </conditionalFormatting>
  <conditionalFormatting sqref="AF4:AF500">
    <cfRule type="expression" dxfId="482" priority="476">
      <formula>LEN($D4)=0</formula>
    </cfRule>
  </conditionalFormatting>
  <conditionalFormatting sqref="AF4:AF500">
    <cfRule type="expression" dxfId="481" priority="472">
      <formula>$K4="―"</formula>
    </cfRule>
    <cfRule type="expression" dxfId="480" priority="473">
      <formula>COUNTIFS($K4:$K4,"&gt;2",$M4:$M4,"不明")</formula>
    </cfRule>
    <cfRule type="expression" dxfId="479" priority="474">
      <formula>$K4=4</formula>
    </cfRule>
    <cfRule type="expression" dxfId="478" priority="475">
      <formula>COUNTIFS($K4:$K4,"&gt;2",$M4:$M4,"&gt;3")&gt;0</formula>
    </cfRule>
  </conditionalFormatting>
  <conditionalFormatting sqref="AJ4:AJ500">
    <cfRule type="expression" dxfId="477" priority="471">
      <formula>LEN($D4)=0</formula>
    </cfRule>
  </conditionalFormatting>
  <conditionalFormatting sqref="AJ4:AJ500">
    <cfRule type="expression" dxfId="476" priority="467">
      <formula>$K4="―"</formula>
    </cfRule>
    <cfRule type="expression" dxfId="475" priority="468">
      <formula>COUNTIFS($K4:$K4,"&gt;2",$M4:$M4,"不明")</formula>
    </cfRule>
    <cfRule type="expression" dxfId="474" priority="469">
      <formula>$K4=4</formula>
    </cfRule>
    <cfRule type="expression" dxfId="473" priority="470">
      <formula>COUNTIFS($K4:$K4,"&gt;2",$M4:$M4,"&gt;3")&gt;0</formula>
    </cfRule>
  </conditionalFormatting>
  <conditionalFormatting sqref="AJ4:AJ500">
    <cfRule type="expression" dxfId="472" priority="466">
      <formula>LEN($D4)=0</formula>
    </cfRule>
  </conditionalFormatting>
  <conditionalFormatting sqref="AJ4:AJ500">
    <cfRule type="expression" dxfId="471" priority="462">
      <formula>$K4="―"</formula>
    </cfRule>
    <cfRule type="expression" dxfId="470" priority="463">
      <formula>COUNTIFS($K4:$K4,"&gt;2",$M4:$M4,"不明")</formula>
    </cfRule>
    <cfRule type="expression" dxfId="469" priority="464">
      <formula>$K4=4</formula>
    </cfRule>
    <cfRule type="expression" dxfId="468" priority="465">
      <formula>COUNTIFS($K4:$K4,"&gt;2",$M4:$M4,"&gt;3")&gt;0</formula>
    </cfRule>
  </conditionalFormatting>
  <conditionalFormatting sqref="AJ4:AJ500">
    <cfRule type="expression" dxfId="467" priority="461">
      <formula>LEN($D4)=0</formula>
    </cfRule>
  </conditionalFormatting>
  <conditionalFormatting sqref="AJ4:AJ500">
    <cfRule type="expression" dxfId="466" priority="457">
      <formula>$K4="―"</formula>
    </cfRule>
    <cfRule type="expression" dxfId="465" priority="458">
      <formula>COUNTIFS($K4:$K4,"&gt;2",$M4:$M4,"不明")</formula>
    </cfRule>
    <cfRule type="expression" dxfId="464" priority="459">
      <formula>$K4=4</formula>
    </cfRule>
    <cfRule type="expression" dxfId="463" priority="460">
      <formula>COUNTIFS($K4:$K4,"&gt;2",$M4:$M4,"&gt;3")&gt;0</formula>
    </cfRule>
  </conditionalFormatting>
  <conditionalFormatting sqref="AN4:AN500">
    <cfRule type="expression" dxfId="462" priority="456">
      <formula>LEN($D4)=0</formula>
    </cfRule>
  </conditionalFormatting>
  <conditionalFormatting sqref="AN4:AN500">
    <cfRule type="expression" dxfId="461" priority="452">
      <formula>$K4="―"</formula>
    </cfRule>
    <cfRule type="expression" dxfId="460" priority="453">
      <formula>COUNTIFS($K4:$K4,"&gt;2",$M4:$M4,"不明")</formula>
    </cfRule>
    <cfRule type="expression" dxfId="459" priority="454">
      <formula>$K4=4</formula>
    </cfRule>
    <cfRule type="expression" dxfId="458" priority="455">
      <formula>COUNTIFS($K4:$K4,"&gt;2",$M4:$M4,"&gt;3")&gt;0</formula>
    </cfRule>
  </conditionalFormatting>
  <conditionalFormatting sqref="AN4:AN500">
    <cfRule type="expression" dxfId="457" priority="451">
      <formula>LEN($D4)=0</formula>
    </cfRule>
  </conditionalFormatting>
  <conditionalFormatting sqref="AN4:AN500">
    <cfRule type="expression" dxfId="456" priority="447">
      <formula>$K4="―"</formula>
    </cfRule>
    <cfRule type="expression" dxfId="455" priority="448">
      <formula>COUNTIFS($K4:$K4,"&gt;2",$M4:$M4,"不明")</formula>
    </cfRule>
    <cfRule type="expression" dxfId="454" priority="449">
      <formula>$K4=4</formula>
    </cfRule>
    <cfRule type="expression" dxfId="453" priority="450">
      <formula>COUNTIFS($K4:$K4,"&gt;2",$M4:$M4,"&gt;3")&gt;0</formula>
    </cfRule>
  </conditionalFormatting>
  <conditionalFormatting sqref="AN4:AN500">
    <cfRule type="expression" dxfId="452" priority="446">
      <formula>LEN($D4)=0</formula>
    </cfRule>
  </conditionalFormatting>
  <conditionalFormatting sqref="AN4:AN500">
    <cfRule type="expression" dxfId="451" priority="442">
      <formula>$K4="―"</formula>
    </cfRule>
    <cfRule type="expression" dxfId="450" priority="443">
      <formula>COUNTIFS($K4:$K4,"&gt;2",$M4:$M4,"不明")</formula>
    </cfRule>
    <cfRule type="expression" dxfId="449" priority="444">
      <formula>$K4=4</formula>
    </cfRule>
    <cfRule type="expression" dxfId="448" priority="445">
      <formula>COUNTIFS($K4:$K4,"&gt;2",$M4:$M4,"&gt;3")&gt;0</formula>
    </cfRule>
  </conditionalFormatting>
  <conditionalFormatting sqref="Y4:Y500">
    <cfRule type="expression" dxfId="447" priority="441">
      <formula>LEN($D4)=0</formula>
    </cfRule>
  </conditionalFormatting>
  <conditionalFormatting sqref="Y4:Y500">
    <cfRule type="expression" dxfId="446" priority="437">
      <formula>$K4="―"</formula>
    </cfRule>
    <cfRule type="expression" dxfId="445" priority="438">
      <formula>COUNTIFS($K4:$K4,"&gt;2",$M4:$M4,"不明")</formula>
    </cfRule>
    <cfRule type="expression" dxfId="444" priority="439">
      <formula>$K4=4</formula>
    </cfRule>
    <cfRule type="expression" dxfId="443" priority="440">
      <formula>COUNTIFS($K4:$K4,"&gt;2",$M4:$M4,"&gt;3")&gt;0</formula>
    </cfRule>
  </conditionalFormatting>
  <conditionalFormatting sqref="Y4:Y500">
    <cfRule type="expression" dxfId="442" priority="436">
      <formula>LEN($D4)=0</formula>
    </cfRule>
  </conditionalFormatting>
  <conditionalFormatting sqref="Y4:Y500">
    <cfRule type="expression" dxfId="441" priority="432">
      <formula>$K4="―"</formula>
    </cfRule>
    <cfRule type="expression" dxfId="440" priority="433">
      <formula>COUNTIFS($K4:$K4,"&gt;2",$M4:$M4,"不明")</formula>
    </cfRule>
    <cfRule type="expression" dxfId="439" priority="434">
      <formula>$K4=4</formula>
    </cfRule>
    <cfRule type="expression" dxfId="438" priority="435">
      <formula>COUNTIFS($K4:$K4,"&gt;2",$M4:$M4,"&gt;3")&gt;0</formula>
    </cfRule>
  </conditionalFormatting>
  <conditionalFormatting sqref="AC4:AC500">
    <cfRule type="expression" dxfId="437" priority="431">
      <formula>LEN($D4)=0</formula>
    </cfRule>
  </conditionalFormatting>
  <conditionalFormatting sqref="AC4:AC500">
    <cfRule type="expression" dxfId="436" priority="427">
      <formula>$K4="―"</formula>
    </cfRule>
    <cfRule type="expression" dxfId="435" priority="428">
      <formula>COUNTIFS($K4:$K4,"&gt;2",$M4:$M4,"不明")</formula>
    </cfRule>
    <cfRule type="expression" dxfId="434" priority="429">
      <formula>$K4=4</formula>
    </cfRule>
    <cfRule type="expression" dxfId="433" priority="430">
      <formula>COUNTIFS($K4:$K4,"&gt;2",$M4:$M4,"&gt;3")&gt;0</formula>
    </cfRule>
  </conditionalFormatting>
  <conditionalFormatting sqref="AC4:AC500">
    <cfRule type="expression" dxfId="432" priority="426">
      <formula>LEN($D4)=0</formula>
    </cfRule>
  </conditionalFormatting>
  <conditionalFormatting sqref="AC4:AC500">
    <cfRule type="expression" dxfId="431" priority="422">
      <formula>$K4="―"</formula>
    </cfRule>
    <cfRule type="expression" dxfId="430" priority="423">
      <formula>COUNTIFS($K4:$K4,"&gt;2",$M4:$M4,"不明")</formula>
    </cfRule>
    <cfRule type="expression" dxfId="429" priority="424">
      <formula>$K4=4</formula>
    </cfRule>
    <cfRule type="expression" dxfId="428" priority="425">
      <formula>COUNTIFS($K4:$K4,"&gt;2",$M4:$M4,"&gt;3")&gt;0</formula>
    </cfRule>
  </conditionalFormatting>
  <conditionalFormatting sqref="AG4:AG500">
    <cfRule type="expression" dxfId="427" priority="421">
      <formula>LEN($D4)=0</formula>
    </cfRule>
  </conditionalFormatting>
  <conditionalFormatting sqref="AG4:AG500">
    <cfRule type="expression" dxfId="426" priority="417">
      <formula>$K4="―"</formula>
    </cfRule>
    <cfRule type="expression" dxfId="425" priority="418">
      <formula>COUNTIFS($K4:$K4,"&gt;2",$M4:$M4,"不明")</formula>
    </cfRule>
    <cfRule type="expression" dxfId="424" priority="419">
      <formula>$K4=4</formula>
    </cfRule>
    <cfRule type="expression" dxfId="423" priority="420">
      <formula>COUNTIFS($K4:$K4,"&gt;2",$M4:$M4,"&gt;3")&gt;0</formula>
    </cfRule>
  </conditionalFormatting>
  <conditionalFormatting sqref="AG4:AG500">
    <cfRule type="expression" dxfId="422" priority="416">
      <formula>LEN($D4)=0</formula>
    </cfRule>
  </conditionalFormatting>
  <conditionalFormatting sqref="AG4:AG500">
    <cfRule type="expression" dxfId="421" priority="412">
      <formula>$K4="―"</formula>
    </cfRule>
    <cfRule type="expression" dxfId="420" priority="413">
      <formula>COUNTIFS($K4:$K4,"&gt;2",$M4:$M4,"不明")</formula>
    </cfRule>
    <cfRule type="expression" dxfId="419" priority="414">
      <formula>$K4=4</formula>
    </cfRule>
    <cfRule type="expression" dxfId="418" priority="415">
      <formula>COUNTIFS($K4:$K4,"&gt;2",$M4:$M4,"&gt;3")&gt;0</formula>
    </cfRule>
  </conditionalFormatting>
  <conditionalFormatting sqref="AG4:AG500">
    <cfRule type="expression" dxfId="417" priority="411">
      <formula>LEN($D4)=0</formula>
    </cfRule>
  </conditionalFormatting>
  <conditionalFormatting sqref="AG4:AG500">
    <cfRule type="expression" dxfId="416" priority="407">
      <formula>$K4="―"</formula>
    </cfRule>
    <cfRule type="expression" dxfId="415" priority="408">
      <formula>COUNTIFS($K4:$K4,"&gt;2",$M4:$M4,"不明")</formula>
    </cfRule>
    <cfRule type="expression" dxfId="414" priority="409">
      <formula>$K4=4</formula>
    </cfRule>
    <cfRule type="expression" dxfId="413" priority="410">
      <formula>COUNTIFS($K4:$K4,"&gt;2",$M4:$M4,"&gt;3")&gt;0</formula>
    </cfRule>
  </conditionalFormatting>
  <conditionalFormatting sqref="AK4:AK500">
    <cfRule type="expression" dxfId="412" priority="406">
      <formula>LEN($D4)=0</formula>
    </cfRule>
  </conditionalFormatting>
  <conditionalFormatting sqref="AK4:AK500">
    <cfRule type="expression" dxfId="411" priority="402">
      <formula>$K4="―"</formula>
    </cfRule>
    <cfRule type="expression" dxfId="410" priority="403">
      <formula>COUNTIFS($K4:$K4,"&gt;2",$M4:$M4,"不明")</formula>
    </cfRule>
    <cfRule type="expression" dxfId="409" priority="404">
      <formula>$K4=4</formula>
    </cfRule>
    <cfRule type="expression" dxfId="408" priority="405">
      <formula>COUNTIFS($K4:$K4,"&gt;2",$M4:$M4,"&gt;3")&gt;0</formula>
    </cfRule>
  </conditionalFormatting>
  <conditionalFormatting sqref="AK4:AK500">
    <cfRule type="expression" dxfId="407" priority="401">
      <formula>LEN($D4)=0</formula>
    </cfRule>
  </conditionalFormatting>
  <conditionalFormatting sqref="AK4:AK500">
    <cfRule type="expression" dxfId="406" priority="397">
      <formula>$K4="―"</formula>
    </cfRule>
    <cfRule type="expression" dxfId="405" priority="398">
      <formula>COUNTIFS($K4:$K4,"&gt;2",$M4:$M4,"不明")</formula>
    </cfRule>
    <cfRule type="expression" dxfId="404" priority="399">
      <formula>$K4=4</formula>
    </cfRule>
    <cfRule type="expression" dxfId="403" priority="400">
      <formula>COUNTIFS($K4:$K4,"&gt;2",$M4:$M4,"&gt;3")&gt;0</formula>
    </cfRule>
  </conditionalFormatting>
  <conditionalFormatting sqref="AK4:AK500">
    <cfRule type="expression" dxfId="402" priority="396">
      <formula>LEN($D4)=0</formula>
    </cfRule>
  </conditionalFormatting>
  <conditionalFormatting sqref="AK4:AK500">
    <cfRule type="expression" dxfId="401" priority="392">
      <formula>$K4="―"</formula>
    </cfRule>
    <cfRule type="expression" dxfId="400" priority="393">
      <formula>COUNTIFS($K4:$K4,"&gt;2",$M4:$M4,"不明")</formula>
    </cfRule>
    <cfRule type="expression" dxfId="399" priority="394">
      <formula>$K4=4</formula>
    </cfRule>
    <cfRule type="expression" dxfId="398" priority="395">
      <formula>COUNTIFS($K4:$K4,"&gt;2",$M4:$M4,"&gt;3")&gt;0</formula>
    </cfRule>
  </conditionalFormatting>
  <conditionalFormatting sqref="AC4:AC500">
    <cfRule type="expression" dxfId="397" priority="391">
      <formula>LEN($D4)=0</formula>
    </cfRule>
  </conditionalFormatting>
  <conditionalFormatting sqref="AC4:AC500">
    <cfRule type="expression" dxfId="396" priority="387">
      <formula>$K4="―"</formula>
    </cfRule>
    <cfRule type="expression" dxfId="395" priority="388">
      <formula>COUNTIFS($K4:$K4,"&gt;2",$M4:$M4,"不明")</formula>
    </cfRule>
    <cfRule type="expression" dxfId="394" priority="389">
      <formula>$K4=4</formula>
    </cfRule>
    <cfRule type="expression" dxfId="393" priority="390">
      <formula>COUNTIFS($K4:$K4,"&gt;2",$M4:$M4,"&gt;3")&gt;0</formula>
    </cfRule>
  </conditionalFormatting>
  <conditionalFormatting sqref="AC4:AC500">
    <cfRule type="expression" dxfId="392" priority="386">
      <formula>LEN($D4)=0</formula>
    </cfRule>
  </conditionalFormatting>
  <conditionalFormatting sqref="AC4:AC500">
    <cfRule type="expression" dxfId="391" priority="382">
      <formula>$K4="―"</formula>
    </cfRule>
    <cfRule type="expression" dxfId="390" priority="383">
      <formula>COUNTIFS($K4:$K4,"&gt;2",$M4:$M4,"不明")</formula>
    </cfRule>
    <cfRule type="expression" dxfId="389" priority="384">
      <formula>$K4=4</formula>
    </cfRule>
    <cfRule type="expression" dxfId="388" priority="385">
      <formula>COUNTIFS($K4:$K4,"&gt;2",$M4:$M4,"&gt;3")&gt;0</formula>
    </cfRule>
  </conditionalFormatting>
  <conditionalFormatting sqref="AC4:AC500">
    <cfRule type="expression" dxfId="387" priority="381">
      <formula>LEN($D4)=0</formula>
    </cfRule>
  </conditionalFormatting>
  <conditionalFormatting sqref="AC4:AC500">
    <cfRule type="expression" dxfId="386" priority="377">
      <formula>$K4="―"</formula>
    </cfRule>
    <cfRule type="expression" dxfId="385" priority="378">
      <formula>COUNTIFS($K4:$K4,"&gt;2",$M4:$M4,"不明")</formula>
    </cfRule>
    <cfRule type="expression" dxfId="384" priority="379">
      <formula>$K4=4</formula>
    </cfRule>
    <cfRule type="expression" dxfId="383" priority="380">
      <formula>COUNTIFS($K4:$K4,"&gt;2",$M4:$M4,"&gt;3")&gt;0</formula>
    </cfRule>
  </conditionalFormatting>
  <conditionalFormatting sqref="AC4:AC500">
    <cfRule type="expression" dxfId="382" priority="376">
      <formula>LEN($D4)=0</formula>
    </cfRule>
  </conditionalFormatting>
  <conditionalFormatting sqref="AC4:AC500">
    <cfRule type="expression" dxfId="381" priority="372">
      <formula>$K4="―"</formula>
    </cfRule>
    <cfRule type="expression" dxfId="380" priority="373">
      <formula>COUNTIFS($K4:$K4,"&gt;2",$M4:$M4,"不明")</formula>
    </cfRule>
    <cfRule type="expression" dxfId="379" priority="374">
      <formula>$K4=4</formula>
    </cfRule>
    <cfRule type="expression" dxfId="378" priority="375">
      <formula>COUNTIFS($K4:$K4,"&gt;2",$M4:$M4,"&gt;3")&gt;0</formula>
    </cfRule>
  </conditionalFormatting>
  <conditionalFormatting sqref="AG4:AG500">
    <cfRule type="expression" dxfId="377" priority="371">
      <formula>LEN($D4)=0</formula>
    </cfRule>
  </conditionalFormatting>
  <conditionalFormatting sqref="AG4:AG500">
    <cfRule type="expression" dxfId="376" priority="367">
      <formula>$K4="―"</formula>
    </cfRule>
    <cfRule type="expression" dxfId="375" priority="368">
      <formula>COUNTIFS($K4:$K4,"&gt;2",$M4:$M4,"不明")</formula>
    </cfRule>
    <cfRule type="expression" dxfId="374" priority="369">
      <formula>$K4=4</formula>
    </cfRule>
    <cfRule type="expression" dxfId="373" priority="370">
      <formula>COUNTIFS($K4:$K4,"&gt;2",$M4:$M4,"&gt;3")&gt;0</formula>
    </cfRule>
  </conditionalFormatting>
  <conditionalFormatting sqref="AG4:AG500">
    <cfRule type="expression" dxfId="372" priority="366">
      <formula>LEN($D4)=0</formula>
    </cfRule>
  </conditionalFormatting>
  <conditionalFormatting sqref="AG4:AG500">
    <cfRule type="expression" dxfId="371" priority="362">
      <formula>$K4="―"</formula>
    </cfRule>
    <cfRule type="expression" dxfId="370" priority="363">
      <formula>COUNTIFS($K4:$K4,"&gt;2",$M4:$M4,"不明")</formula>
    </cfRule>
    <cfRule type="expression" dxfId="369" priority="364">
      <formula>$K4=4</formula>
    </cfRule>
    <cfRule type="expression" dxfId="368" priority="365">
      <formula>COUNTIFS($K4:$K4,"&gt;2",$M4:$M4,"&gt;3")&gt;0</formula>
    </cfRule>
  </conditionalFormatting>
  <conditionalFormatting sqref="AG4:AG500">
    <cfRule type="expression" dxfId="367" priority="361">
      <formula>LEN($D4)=0</formula>
    </cfRule>
  </conditionalFormatting>
  <conditionalFormatting sqref="AG4:AG500">
    <cfRule type="expression" dxfId="366" priority="357">
      <formula>$K4="―"</formula>
    </cfRule>
    <cfRule type="expression" dxfId="365" priority="358">
      <formula>COUNTIFS($K4:$K4,"&gt;2",$M4:$M4,"不明")</formula>
    </cfRule>
    <cfRule type="expression" dxfId="364" priority="359">
      <formula>$K4=4</formula>
    </cfRule>
    <cfRule type="expression" dxfId="363" priority="360">
      <formula>COUNTIFS($K4:$K4,"&gt;2",$M4:$M4,"&gt;3")&gt;0</formula>
    </cfRule>
  </conditionalFormatting>
  <conditionalFormatting sqref="AG4:AG500">
    <cfRule type="expression" dxfId="362" priority="356">
      <formula>LEN($D4)=0</formula>
    </cfRule>
  </conditionalFormatting>
  <conditionalFormatting sqref="AG4:AG500">
    <cfRule type="expression" dxfId="361" priority="352">
      <formula>$K4="―"</formula>
    </cfRule>
    <cfRule type="expression" dxfId="360" priority="353">
      <formula>COUNTIFS($K4:$K4,"&gt;2",$M4:$M4,"不明")</formula>
    </cfRule>
    <cfRule type="expression" dxfId="359" priority="354">
      <formula>$K4=4</formula>
    </cfRule>
    <cfRule type="expression" dxfId="358" priority="355">
      <formula>COUNTIFS($K4:$K4,"&gt;2",$M4:$M4,"&gt;3")&gt;0</formula>
    </cfRule>
  </conditionalFormatting>
  <conditionalFormatting sqref="AG4:AG500">
    <cfRule type="expression" dxfId="357" priority="351">
      <formula>LEN($D4)=0</formula>
    </cfRule>
  </conditionalFormatting>
  <conditionalFormatting sqref="AG4:AG500">
    <cfRule type="expression" dxfId="356" priority="347">
      <formula>$K4="―"</formula>
    </cfRule>
    <cfRule type="expression" dxfId="355" priority="348">
      <formula>COUNTIFS($K4:$K4,"&gt;2",$M4:$M4,"不明")</formula>
    </cfRule>
    <cfRule type="expression" dxfId="354" priority="349">
      <formula>$K4=4</formula>
    </cfRule>
    <cfRule type="expression" dxfId="353" priority="350">
      <formula>COUNTIFS($K4:$K4,"&gt;2",$M4:$M4,"&gt;3")&gt;0</formula>
    </cfRule>
  </conditionalFormatting>
  <conditionalFormatting sqref="AG4:AG500">
    <cfRule type="expression" dxfId="352" priority="346">
      <formula>LEN($D4)=0</formula>
    </cfRule>
  </conditionalFormatting>
  <conditionalFormatting sqref="AG4:AG500">
    <cfRule type="expression" dxfId="351" priority="342">
      <formula>$K4="―"</formula>
    </cfRule>
    <cfRule type="expression" dxfId="350" priority="343">
      <formula>COUNTIFS($K4:$K4,"&gt;2",$M4:$M4,"不明")</formula>
    </cfRule>
    <cfRule type="expression" dxfId="349" priority="344">
      <formula>$K4=4</formula>
    </cfRule>
    <cfRule type="expression" dxfId="348" priority="345">
      <formula>COUNTIFS($K4:$K4,"&gt;2",$M4:$M4,"&gt;3")&gt;0</formula>
    </cfRule>
  </conditionalFormatting>
  <conditionalFormatting sqref="AG4:AG500">
    <cfRule type="expression" dxfId="347" priority="341">
      <formula>LEN($D4)=0</formula>
    </cfRule>
  </conditionalFormatting>
  <conditionalFormatting sqref="AG4:AG500">
    <cfRule type="expression" dxfId="346" priority="337">
      <formula>$K4="―"</formula>
    </cfRule>
    <cfRule type="expression" dxfId="345" priority="338">
      <formula>COUNTIFS($K4:$K4,"&gt;2",$M4:$M4,"不明")</formula>
    </cfRule>
    <cfRule type="expression" dxfId="344" priority="339">
      <formula>$K4=4</formula>
    </cfRule>
    <cfRule type="expression" dxfId="343" priority="340">
      <formula>COUNTIFS($K4:$K4,"&gt;2",$M4:$M4,"&gt;3")&gt;0</formula>
    </cfRule>
  </conditionalFormatting>
  <conditionalFormatting sqref="AG4:AG500">
    <cfRule type="expression" dxfId="342" priority="336">
      <formula>LEN($D4)=0</formula>
    </cfRule>
  </conditionalFormatting>
  <conditionalFormatting sqref="AG4:AG500">
    <cfRule type="expression" dxfId="341" priority="332">
      <formula>$K4="―"</formula>
    </cfRule>
    <cfRule type="expression" dxfId="340" priority="333">
      <formula>COUNTIFS($K4:$K4,"&gt;2",$M4:$M4,"不明")</formula>
    </cfRule>
    <cfRule type="expression" dxfId="339" priority="334">
      <formula>$K4=4</formula>
    </cfRule>
    <cfRule type="expression" dxfId="338" priority="335">
      <formula>COUNTIFS($K4:$K4,"&gt;2",$M4:$M4,"&gt;3")&gt;0</formula>
    </cfRule>
  </conditionalFormatting>
  <conditionalFormatting sqref="AG4:AG500">
    <cfRule type="expression" dxfId="337" priority="331">
      <formula>LEN($D4)=0</formula>
    </cfRule>
  </conditionalFormatting>
  <conditionalFormatting sqref="AG4:AG500">
    <cfRule type="expression" dxfId="336" priority="327">
      <formula>$K4="―"</formula>
    </cfRule>
    <cfRule type="expression" dxfId="335" priority="328">
      <formula>COUNTIFS($K4:$K4,"&gt;2",$M4:$M4,"不明")</formula>
    </cfRule>
    <cfRule type="expression" dxfId="334" priority="329">
      <formula>$K4=4</formula>
    </cfRule>
    <cfRule type="expression" dxfId="333" priority="330">
      <formula>COUNTIFS($K4:$K4,"&gt;2",$M4:$M4,"&gt;3")&gt;0</formula>
    </cfRule>
  </conditionalFormatting>
  <conditionalFormatting sqref="AK4:AK500">
    <cfRule type="expression" dxfId="332" priority="326">
      <formula>LEN($D4)=0</formula>
    </cfRule>
  </conditionalFormatting>
  <conditionalFormatting sqref="AK4:AK500">
    <cfRule type="expression" dxfId="331" priority="322">
      <formula>$K4="―"</formula>
    </cfRule>
    <cfRule type="expression" dxfId="330" priority="323">
      <formula>COUNTIFS($K4:$K4,"&gt;2",$M4:$M4,"不明")</formula>
    </cfRule>
    <cfRule type="expression" dxfId="329" priority="324">
      <formula>$K4=4</formula>
    </cfRule>
    <cfRule type="expression" dxfId="328" priority="325">
      <formula>COUNTIFS($K4:$K4,"&gt;2",$M4:$M4,"&gt;3")&gt;0</formula>
    </cfRule>
  </conditionalFormatting>
  <conditionalFormatting sqref="AK4:AK500">
    <cfRule type="expression" dxfId="327" priority="321">
      <formula>LEN($D4)=0</formula>
    </cfRule>
  </conditionalFormatting>
  <conditionalFormatting sqref="AK4:AK500">
    <cfRule type="expression" dxfId="326" priority="317">
      <formula>$K4="―"</formula>
    </cfRule>
    <cfRule type="expression" dxfId="325" priority="318">
      <formula>COUNTIFS($K4:$K4,"&gt;2",$M4:$M4,"不明")</formula>
    </cfRule>
    <cfRule type="expression" dxfId="324" priority="319">
      <formula>$K4=4</formula>
    </cfRule>
    <cfRule type="expression" dxfId="323" priority="320">
      <formula>COUNTIFS($K4:$K4,"&gt;2",$M4:$M4,"&gt;3")&gt;0</formula>
    </cfRule>
  </conditionalFormatting>
  <conditionalFormatting sqref="AK4:AK500">
    <cfRule type="expression" dxfId="322" priority="316">
      <formula>LEN($D4)=0</formula>
    </cfRule>
  </conditionalFormatting>
  <conditionalFormatting sqref="AK4:AK500">
    <cfRule type="expression" dxfId="321" priority="312">
      <formula>$K4="―"</formula>
    </cfRule>
    <cfRule type="expression" dxfId="320" priority="313">
      <formula>COUNTIFS($K4:$K4,"&gt;2",$M4:$M4,"不明")</formula>
    </cfRule>
    <cfRule type="expression" dxfId="319" priority="314">
      <formula>$K4=4</formula>
    </cfRule>
    <cfRule type="expression" dxfId="318" priority="315">
      <formula>COUNTIFS($K4:$K4,"&gt;2",$M4:$M4,"&gt;3")&gt;0</formula>
    </cfRule>
  </conditionalFormatting>
  <conditionalFormatting sqref="AK4:AK500">
    <cfRule type="expression" dxfId="317" priority="311">
      <formula>LEN($D4)=0</formula>
    </cfRule>
  </conditionalFormatting>
  <conditionalFormatting sqref="AK4:AK500">
    <cfRule type="expression" dxfId="316" priority="307">
      <formula>$K4="―"</formula>
    </cfRule>
    <cfRule type="expression" dxfId="315" priority="308">
      <formula>COUNTIFS($K4:$K4,"&gt;2",$M4:$M4,"不明")</formula>
    </cfRule>
    <cfRule type="expression" dxfId="314" priority="309">
      <formula>$K4=4</formula>
    </cfRule>
    <cfRule type="expression" dxfId="313" priority="310">
      <formula>COUNTIFS($K4:$K4,"&gt;2",$M4:$M4,"&gt;3")&gt;0</formula>
    </cfRule>
  </conditionalFormatting>
  <conditionalFormatting sqref="AK4:AK500">
    <cfRule type="expression" dxfId="312" priority="306">
      <formula>LEN($D4)=0</formula>
    </cfRule>
  </conditionalFormatting>
  <conditionalFormatting sqref="AK4:AK500">
    <cfRule type="expression" dxfId="311" priority="302">
      <formula>$K4="―"</formula>
    </cfRule>
    <cfRule type="expression" dxfId="310" priority="303">
      <formula>COUNTIFS($K4:$K4,"&gt;2",$M4:$M4,"不明")</formula>
    </cfRule>
    <cfRule type="expression" dxfId="309" priority="304">
      <formula>$K4=4</formula>
    </cfRule>
    <cfRule type="expression" dxfId="308" priority="305">
      <formula>COUNTIFS($K4:$K4,"&gt;2",$M4:$M4,"&gt;3")&gt;0</formula>
    </cfRule>
  </conditionalFormatting>
  <conditionalFormatting sqref="AK4:AK500">
    <cfRule type="expression" dxfId="307" priority="301">
      <formula>LEN($D4)=0</formula>
    </cfRule>
  </conditionalFormatting>
  <conditionalFormatting sqref="AK4:AK500">
    <cfRule type="expression" dxfId="306" priority="297">
      <formula>$K4="―"</formula>
    </cfRule>
    <cfRule type="expression" dxfId="305" priority="298">
      <formula>COUNTIFS($K4:$K4,"&gt;2",$M4:$M4,"不明")</formula>
    </cfRule>
    <cfRule type="expression" dxfId="304" priority="299">
      <formula>$K4=4</formula>
    </cfRule>
    <cfRule type="expression" dxfId="303" priority="300">
      <formula>COUNTIFS($K4:$K4,"&gt;2",$M4:$M4,"&gt;3")&gt;0</formula>
    </cfRule>
  </conditionalFormatting>
  <conditionalFormatting sqref="AK4:AK500">
    <cfRule type="expression" dxfId="302" priority="296">
      <formula>LEN($D4)=0</formula>
    </cfRule>
  </conditionalFormatting>
  <conditionalFormatting sqref="AK4:AK500">
    <cfRule type="expression" dxfId="301" priority="292">
      <formula>$K4="―"</formula>
    </cfRule>
    <cfRule type="expression" dxfId="300" priority="293">
      <formula>COUNTIFS($K4:$K4,"&gt;2",$M4:$M4,"不明")</formula>
    </cfRule>
    <cfRule type="expression" dxfId="299" priority="294">
      <formula>$K4=4</formula>
    </cfRule>
    <cfRule type="expression" dxfId="298" priority="295">
      <formula>COUNTIFS($K4:$K4,"&gt;2",$M4:$M4,"&gt;3")&gt;0</formula>
    </cfRule>
  </conditionalFormatting>
  <conditionalFormatting sqref="AK4:AK500">
    <cfRule type="expression" dxfId="297" priority="291">
      <formula>LEN($D4)=0</formula>
    </cfRule>
  </conditionalFormatting>
  <conditionalFormatting sqref="AK4:AK500">
    <cfRule type="expression" dxfId="296" priority="287">
      <formula>$K4="―"</formula>
    </cfRule>
    <cfRule type="expression" dxfId="295" priority="288">
      <formula>COUNTIFS($K4:$K4,"&gt;2",$M4:$M4,"不明")</formula>
    </cfRule>
    <cfRule type="expression" dxfId="294" priority="289">
      <formula>$K4=4</formula>
    </cfRule>
    <cfRule type="expression" dxfId="293" priority="290">
      <formula>COUNTIFS($K4:$K4,"&gt;2",$M4:$M4,"&gt;3")&gt;0</formula>
    </cfRule>
  </conditionalFormatting>
  <conditionalFormatting sqref="AK4:AK500">
    <cfRule type="expression" dxfId="292" priority="286">
      <formula>LEN($D4)=0</formula>
    </cfRule>
  </conditionalFormatting>
  <conditionalFormatting sqref="AK4:AK500">
    <cfRule type="expression" dxfId="291" priority="282">
      <formula>$K4="―"</formula>
    </cfRule>
    <cfRule type="expression" dxfId="290" priority="283">
      <formula>COUNTIFS($K4:$K4,"&gt;2",$M4:$M4,"不明")</formula>
    </cfRule>
    <cfRule type="expression" dxfId="289" priority="284">
      <formula>$K4=4</formula>
    </cfRule>
    <cfRule type="expression" dxfId="288" priority="285">
      <formula>COUNTIFS($K4:$K4,"&gt;2",$M4:$M4,"&gt;3")&gt;0</formula>
    </cfRule>
  </conditionalFormatting>
  <conditionalFormatting sqref="AK4:AK500">
    <cfRule type="expression" dxfId="287" priority="281">
      <formula>LEN($D4)=0</formula>
    </cfRule>
  </conditionalFormatting>
  <conditionalFormatting sqref="AK4:AK500">
    <cfRule type="expression" dxfId="286" priority="277">
      <formula>$K4="―"</formula>
    </cfRule>
    <cfRule type="expression" dxfId="285" priority="278">
      <formula>COUNTIFS($K4:$K4,"&gt;2",$M4:$M4,"不明")</formula>
    </cfRule>
    <cfRule type="expression" dxfId="284" priority="279">
      <formula>$K4=4</formula>
    </cfRule>
    <cfRule type="expression" dxfId="283" priority="280">
      <formula>COUNTIFS($K4:$K4,"&gt;2",$M4:$M4,"&gt;3")&gt;0</formula>
    </cfRule>
  </conditionalFormatting>
  <conditionalFormatting sqref="AK4:AK500">
    <cfRule type="expression" dxfId="282" priority="276">
      <formula>LEN($D4)=0</formula>
    </cfRule>
  </conditionalFormatting>
  <conditionalFormatting sqref="AK4:AK500">
    <cfRule type="expression" dxfId="281" priority="272">
      <formula>$K4="―"</formula>
    </cfRule>
    <cfRule type="expression" dxfId="280" priority="273">
      <formula>COUNTIFS($K4:$K4,"&gt;2",$M4:$M4,"不明")</formula>
    </cfRule>
    <cfRule type="expression" dxfId="279" priority="274">
      <formula>$K4=4</formula>
    </cfRule>
    <cfRule type="expression" dxfId="278" priority="275">
      <formula>COUNTIFS($K4:$K4,"&gt;2",$M4:$M4,"&gt;3")&gt;0</formula>
    </cfRule>
  </conditionalFormatting>
  <conditionalFormatting sqref="AK4:AK500">
    <cfRule type="expression" dxfId="277" priority="271">
      <formula>LEN($D4)=0</formula>
    </cfRule>
  </conditionalFormatting>
  <conditionalFormatting sqref="AK4:AK500">
    <cfRule type="expression" dxfId="276" priority="267">
      <formula>$K4="―"</formula>
    </cfRule>
    <cfRule type="expression" dxfId="275" priority="268">
      <formula>COUNTIFS($K4:$K4,"&gt;2",$M4:$M4,"不明")</formula>
    </cfRule>
    <cfRule type="expression" dxfId="274" priority="269">
      <formula>$K4=4</formula>
    </cfRule>
    <cfRule type="expression" dxfId="273" priority="270">
      <formula>COUNTIFS($K4:$K4,"&gt;2",$M4:$M4,"&gt;3")&gt;0</formula>
    </cfRule>
  </conditionalFormatting>
  <conditionalFormatting sqref="AK4:AK500">
    <cfRule type="expression" dxfId="272" priority="266">
      <formula>LEN($D4)=0</formula>
    </cfRule>
  </conditionalFormatting>
  <conditionalFormatting sqref="AK4:AK500">
    <cfRule type="expression" dxfId="271" priority="262">
      <formula>$K4="―"</formula>
    </cfRule>
    <cfRule type="expression" dxfId="270" priority="263">
      <formula>COUNTIFS($K4:$K4,"&gt;2",$M4:$M4,"不明")</formula>
    </cfRule>
    <cfRule type="expression" dxfId="269" priority="264">
      <formula>$K4=4</formula>
    </cfRule>
    <cfRule type="expression" dxfId="268" priority="265">
      <formula>COUNTIFS($K4:$K4,"&gt;2",$M4:$M4,"&gt;3")&gt;0</formula>
    </cfRule>
  </conditionalFormatting>
  <conditionalFormatting sqref="X4:X500">
    <cfRule type="expression" dxfId="267" priority="261">
      <formula>LEN($D4)=0</formula>
    </cfRule>
  </conditionalFormatting>
  <conditionalFormatting sqref="X4:X500">
    <cfRule type="expression" dxfId="266" priority="257">
      <formula>$K4="―"</formula>
    </cfRule>
    <cfRule type="expression" dxfId="265" priority="258">
      <formula>COUNTIFS($K4:$K4,"&gt;2",$M4:$M4,"不明")</formula>
    </cfRule>
    <cfRule type="expression" dxfId="264" priority="259">
      <formula>$K4=4</formula>
    </cfRule>
    <cfRule type="expression" dxfId="263" priority="260">
      <formula>COUNTIFS($K4:$K4,"&gt;2",$M4:$M4,"&gt;3")&gt;0</formula>
    </cfRule>
  </conditionalFormatting>
  <conditionalFormatting sqref="X4:X500">
    <cfRule type="expression" dxfId="262" priority="256">
      <formula>LEN($D4)=0</formula>
    </cfRule>
  </conditionalFormatting>
  <conditionalFormatting sqref="X4:X500">
    <cfRule type="expression" dxfId="261" priority="252">
      <formula>$K4="―"</formula>
    </cfRule>
    <cfRule type="expression" dxfId="260" priority="253">
      <formula>COUNTIFS($K4:$K4,"&gt;2",$M4:$M4,"不明")</formula>
    </cfRule>
    <cfRule type="expression" dxfId="259" priority="254">
      <formula>$K4=4</formula>
    </cfRule>
    <cfRule type="expression" dxfId="258" priority="255">
      <formula>COUNTIFS($K4:$K4,"&gt;2",$M4:$M4,"&gt;3")&gt;0</formula>
    </cfRule>
  </conditionalFormatting>
  <conditionalFormatting sqref="AB4:AB500">
    <cfRule type="expression" dxfId="257" priority="251">
      <formula>LEN($D4)=0</formula>
    </cfRule>
  </conditionalFormatting>
  <conditionalFormatting sqref="AB4:AB500">
    <cfRule type="expression" dxfId="256" priority="247">
      <formula>$K4="―"</formula>
    </cfRule>
    <cfRule type="expression" dxfId="255" priority="248">
      <formula>COUNTIFS($K4:$K4,"&gt;2",$M4:$M4,"不明")</formula>
    </cfRule>
    <cfRule type="expression" dxfId="254" priority="249">
      <formula>$K4=4</formula>
    </cfRule>
    <cfRule type="expression" dxfId="253" priority="250">
      <formula>COUNTIFS($K4:$K4,"&gt;2",$M4:$M4,"&gt;3")&gt;0</formula>
    </cfRule>
  </conditionalFormatting>
  <conditionalFormatting sqref="AB4:AB500">
    <cfRule type="expression" dxfId="252" priority="246">
      <formula>LEN($D4)=0</formula>
    </cfRule>
  </conditionalFormatting>
  <conditionalFormatting sqref="AB4:AB500">
    <cfRule type="expression" dxfId="251" priority="242">
      <formula>$K4="―"</formula>
    </cfRule>
    <cfRule type="expression" dxfId="250" priority="243">
      <formula>COUNTIFS($K4:$K4,"&gt;2",$M4:$M4,"不明")</formula>
    </cfRule>
    <cfRule type="expression" dxfId="249" priority="244">
      <formula>$K4=4</formula>
    </cfRule>
    <cfRule type="expression" dxfId="248" priority="245">
      <formula>COUNTIFS($K4:$K4,"&gt;2",$M4:$M4,"&gt;3")&gt;0</formula>
    </cfRule>
  </conditionalFormatting>
  <conditionalFormatting sqref="AB4:AB500">
    <cfRule type="expression" dxfId="247" priority="241">
      <formula>LEN($D4)=0</formula>
    </cfRule>
  </conditionalFormatting>
  <conditionalFormatting sqref="AB4:AB500">
    <cfRule type="expression" dxfId="246" priority="237">
      <formula>$K4="―"</formula>
    </cfRule>
    <cfRule type="expression" dxfId="245" priority="238">
      <formula>COUNTIFS($K4:$K4,"&gt;2",$M4:$M4,"不明")</formula>
    </cfRule>
    <cfRule type="expression" dxfId="244" priority="239">
      <formula>$K4=4</formula>
    </cfRule>
    <cfRule type="expression" dxfId="243" priority="240">
      <formula>COUNTIFS($K4:$K4,"&gt;2",$M4:$M4,"&gt;3")&gt;0</formula>
    </cfRule>
  </conditionalFormatting>
  <conditionalFormatting sqref="AB4:AB500">
    <cfRule type="expression" dxfId="242" priority="236">
      <formula>LEN($D4)=0</formula>
    </cfRule>
  </conditionalFormatting>
  <conditionalFormatting sqref="AB4:AB500">
    <cfRule type="expression" dxfId="241" priority="232">
      <formula>$K4="―"</formula>
    </cfRule>
    <cfRule type="expression" dxfId="240" priority="233">
      <formula>COUNTIFS($K4:$K4,"&gt;2",$M4:$M4,"不明")</formula>
    </cfRule>
    <cfRule type="expression" dxfId="239" priority="234">
      <formula>$K4=4</formula>
    </cfRule>
    <cfRule type="expression" dxfId="238" priority="235">
      <formula>COUNTIFS($K4:$K4,"&gt;2",$M4:$M4,"&gt;3")&gt;0</formula>
    </cfRule>
  </conditionalFormatting>
  <conditionalFormatting sqref="AF4:AF500">
    <cfRule type="expression" dxfId="237" priority="231">
      <formula>LEN($D4)=0</formula>
    </cfRule>
  </conditionalFormatting>
  <conditionalFormatting sqref="AF4:AF500">
    <cfRule type="expression" dxfId="236" priority="227">
      <formula>$K4="―"</formula>
    </cfRule>
    <cfRule type="expression" dxfId="235" priority="228">
      <formula>COUNTIFS($K4:$K4,"&gt;2",$M4:$M4,"不明")</formula>
    </cfRule>
    <cfRule type="expression" dxfId="234" priority="229">
      <formula>$K4=4</formula>
    </cfRule>
    <cfRule type="expression" dxfId="233" priority="230">
      <formula>COUNTIFS($K4:$K4,"&gt;2",$M4:$M4,"&gt;3")&gt;0</formula>
    </cfRule>
  </conditionalFormatting>
  <conditionalFormatting sqref="AF4:AF500">
    <cfRule type="expression" dxfId="232" priority="226">
      <formula>LEN($D4)=0</formula>
    </cfRule>
  </conditionalFormatting>
  <conditionalFormatting sqref="AF4:AF500">
    <cfRule type="expression" dxfId="231" priority="222">
      <formula>$K4="―"</formula>
    </cfRule>
    <cfRule type="expression" dxfId="230" priority="223">
      <formula>COUNTIFS($K4:$K4,"&gt;2",$M4:$M4,"不明")</formula>
    </cfRule>
    <cfRule type="expression" dxfId="229" priority="224">
      <formula>$K4=4</formula>
    </cfRule>
    <cfRule type="expression" dxfId="228" priority="225">
      <formula>COUNTIFS($K4:$K4,"&gt;2",$M4:$M4,"&gt;3")&gt;0</formula>
    </cfRule>
  </conditionalFormatting>
  <conditionalFormatting sqref="AF4:AF500">
    <cfRule type="expression" dxfId="227" priority="221">
      <formula>LEN($D4)=0</formula>
    </cfRule>
  </conditionalFormatting>
  <conditionalFormatting sqref="AF4:AF500">
    <cfRule type="expression" dxfId="226" priority="217">
      <formula>$K4="―"</formula>
    </cfRule>
    <cfRule type="expression" dxfId="225" priority="218">
      <formula>COUNTIFS($K4:$K4,"&gt;2",$M4:$M4,"不明")</formula>
    </cfRule>
    <cfRule type="expression" dxfId="224" priority="219">
      <formula>$K4=4</formula>
    </cfRule>
    <cfRule type="expression" dxfId="223" priority="220">
      <formula>COUNTIFS($K4:$K4,"&gt;2",$M4:$M4,"&gt;3")&gt;0</formula>
    </cfRule>
  </conditionalFormatting>
  <conditionalFormatting sqref="AF4:AF500">
    <cfRule type="expression" dxfId="222" priority="216">
      <formula>LEN($D4)=0</formula>
    </cfRule>
  </conditionalFormatting>
  <conditionalFormatting sqref="AF4:AF500">
    <cfRule type="expression" dxfId="221" priority="212">
      <formula>$K4="―"</formula>
    </cfRule>
    <cfRule type="expression" dxfId="220" priority="213">
      <formula>COUNTIFS($K4:$K4,"&gt;2",$M4:$M4,"不明")</formula>
    </cfRule>
    <cfRule type="expression" dxfId="219" priority="214">
      <formula>$K4=4</formula>
    </cfRule>
    <cfRule type="expression" dxfId="218" priority="215">
      <formula>COUNTIFS($K4:$K4,"&gt;2",$M4:$M4,"&gt;3")&gt;0</formula>
    </cfRule>
  </conditionalFormatting>
  <conditionalFormatting sqref="AF4:AF500">
    <cfRule type="expression" dxfId="217" priority="211">
      <formula>LEN($D4)=0</formula>
    </cfRule>
  </conditionalFormatting>
  <conditionalFormatting sqref="AF4:AF500">
    <cfRule type="expression" dxfId="216" priority="207">
      <formula>$K4="―"</formula>
    </cfRule>
    <cfRule type="expression" dxfId="215" priority="208">
      <formula>COUNTIFS($K4:$K4,"&gt;2",$M4:$M4,"不明")</formula>
    </cfRule>
    <cfRule type="expression" dxfId="214" priority="209">
      <formula>$K4=4</formula>
    </cfRule>
    <cfRule type="expression" dxfId="213" priority="210">
      <formula>COUNTIFS($K4:$K4,"&gt;2",$M4:$M4,"&gt;3")&gt;0</formula>
    </cfRule>
  </conditionalFormatting>
  <conditionalFormatting sqref="AF4:AF500">
    <cfRule type="expression" dxfId="212" priority="206">
      <formula>LEN($D4)=0</formula>
    </cfRule>
  </conditionalFormatting>
  <conditionalFormatting sqref="AF4:AF500">
    <cfRule type="expression" dxfId="211" priority="202">
      <formula>$K4="―"</formula>
    </cfRule>
    <cfRule type="expression" dxfId="210" priority="203">
      <formula>COUNTIFS($K4:$K4,"&gt;2",$M4:$M4,"不明")</formula>
    </cfRule>
    <cfRule type="expression" dxfId="209" priority="204">
      <formula>$K4=4</formula>
    </cfRule>
    <cfRule type="expression" dxfId="208" priority="205">
      <formula>COUNTIFS($K4:$K4,"&gt;2",$M4:$M4,"&gt;3")&gt;0</formula>
    </cfRule>
  </conditionalFormatting>
  <conditionalFormatting sqref="AJ4:AJ500">
    <cfRule type="expression" dxfId="207" priority="201">
      <formula>LEN($D4)=0</formula>
    </cfRule>
  </conditionalFormatting>
  <conditionalFormatting sqref="AJ4:AJ500">
    <cfRule type="expression" dxfId="206" priority="197">
      <formula>$K4="―"</formula>
    </cfRule>
    <cfRule type="expression" dxfId="205" priority="198">
      <formula>COUNTIFS($K4:$K4,"&gt;2",$M4:$M4,"不明")</formula>
    </cfRule>
    <cfRule type="expression" dxfId="204" priority="199">
      <formula>$K4=4</formula>
    </cfRule>
    <cfRule type="expression" dxfId="203" priority="200">
      <formula>COUNTIFS($K4:$K4,"&gt;2",$M4:$M4,"&gt;3")&gt;0</formula>
    </cfRule>
  </conditionalFormatting>
  <conditionalFormatting sqref="AJ4:AJ500">
    <cfRule type="expression" dxfId="202" priority="196">
      <formula>LEN($D4)=0</formula>
    </cfRule>
  </conditionalFormatting>
  <conditionalFormatting sqref="AJ4:AJ500">
    <cfRule type="expression" dxfId="201" priority="192">
      <formula>$K4="―"</formula>
    </cfRule>
    <cfRule type="expression" dxfId="200" priority="193">
      <formula>COUNTIFS($K4:$K4,"&gt;2",$M4:$M4,"不明")</formula>
    </cfRule>
    <cfRule type="expression" dxfId="199" priority="194">
      <formula>$K4=4</formula>
    </cfRule>
    <cfRule type="expression" dxfId="198" priority="195">
      <formula>COUNTIFS($K4:$K4,"&gt;2",$M4:$M4,"&gt;3")&gt;0</formula>
    </cfRule>
  </conditionalFormatting>
  <conditionalFormatting sqref="AJ4:AJ500">
    <cfRule type="expression" dxfId="197" priority="191">
      <formula>LEN($D4)=0</formula>
    </cfRule>
  </conditionalFormatting>
  <conditionalFormatting sqref="AJ4:AJ500">
    <cfRule type="expression" dxfId="196" priority="187">
      <formula>$K4="―"</formula>
    </cfRule>
    <cfRule type="expression" dxfId="195" priority="188">
      <formula>COUNTIFS($K4:$K4,"&gt;2",$M4:$M4,"不明")</formula>
    </cfRule>
    <cfRule type="expression" dxfId="194" priority="189">
      <formula>$K4=4</formula>
    </cfRule>
    <cfRule type="expression" dxfId="193" priority="190">
      <formula>COUNTIFS($K4:$K4,"&gt;2",$M4:$M4,"&gt;3")&gt;0</formula>
    </cfRule>
  </conditionalFormatting>
  <conditionalFormatting sqref="AJ4:AJ500">
    <cfRule type="expression" dxfId="192" priority="186">
      <formula>LEN($D4)=0</formula>
    </cfRule>
  </conditionalFormatting>
  <conditionalFormatting sqref="AJ4:AJ500">
    <cfRule type="expression" dxfId="191" priority="182">
      <formula>$K4="―"</formula>
    </cfRule>
    <cfRule type="expression" dxfId="190" priority="183">
      <formula>COUNTIFS($K4:$K4,"&gt;2",$M4:$M4,"不明")</formula>
    </cfRule>
    <cfRule type="expression" dxfId="189" priority="184">
      <formula>$K4=4</formula>
    </cfRule>
    <cfRule type="expression" dxfId="188" priority="185">
      <formula>COUNTIFS($K4:$K4,"&gt;2",$M4:$M4,"&gt;3")&gt;0</formula>
    </cfRule>
  </conditionalFormatting>
  <conditionalFormatting sqref="AJ4:AJ500">
    <cfRule type="expression" dxfId="187" priority="181">
      <formula>LEN($D4)=0</formula>
    </cfRule>
  </conditionalFormatting>
  <conditionalFormatting sqref="AJ4:AJ500">
    <cfRule type="expression" dxfId="186" priority="177">
      <formula>$K4="―"</formula>
    </cfRule>
    <cfRule type="expression" dxfId="185" priority="178">
      <formula>COUNTIFS($K4:$K4,"&gt;2",$M4:$M4,"不明")</formula>
    </cfRule>
    <cfRule type="expression" dxfId="184" priority="179">
      <formula>$K4=4</formula>
    </cfRule>
    <cfRule type="expression" dxfId="183" priority="180">
      <formula>COUNTIFS($K4:$K4,"&gt;2",$M4:$M4,"&gt;3")&gt;0</formula>
    </cfRule>
  </conditionalFormatting>
  <conditionalFormatting sqref="AJ4:AJ500">
    <cfRule type="expression" dxfId="182" priority="176">
      <formula>LEN($D4)=0</formula>
    </cfRule>
  </conditionalFormatting>
  <conditionalFormatting sqref="AJ4:AJ500">
    <cfRule type="expression" dxfId="181" priority="172">
      <formula>$K4="―"</formula>
    </cfRule>
    <cfRule type="expression" dxfId="180" priority="173">
      <formula>COUNTIFS($K4:$K4,"&gt;2",$M4:$M4,"不明")</formula>
    </cfRule>
    <cfRule type="expression" dxfId="179" priority="174">
      <formula>$K4=4</formula>
    </cfRule>
    <cfRule type="expression" dxfId="178" priority="175">
      <formula>COUNTIFS($K4:$K4,"&gt;2",$M4:$M4,"&gt;3")&gt;0</formula>
    </cfRule>
  </conditionalFormatting>
  <conditionalFormatting sqref="AJ4:AJ500">
    <cfRule type="expression" dxfId="177" priority="171">
      <formula>LEN($D4)=0</formula>
    </cfRule>
  </conditionalFormatting>
  <conditionalFormatting sqref="AJ4:AJ500">
    <cfRule type="expression" dxfId="176" priority="167">
      <formula>$K4="―"</formula>
    </cfRule>
    <cfRule type="expression" dxfId="175" priority="168">
      <formula>COUNTIFS($K4:$K4,"&gt;2",$M4:$M4,"不明")</formula>
    </cfRule>
    <cfRule type="expression" dxfId="174" priority="169">
      <formula>$K4=4</formula>
    </cfRule>
    <cfRule type="expression" dxfId="173" priority="170">
      <formula>COUNTIFS($K4:$K4,"&gt;2",$M4:$M4,"&gt;3")&gt;0</formula>
    </cfRule>
  </conditionalFormatting>
  <conditionalFormatting sqref="AJ4:AJ500">
    <cfRule type="expression" dxfId="172" priority="166">
      <formula>LEN($D4)=0</formula>
    </cfRule>
  </conditionalFormatting>
  <conditionalFormatting sqref="AJ4:AJ500">
    <cfRule type="expression" dxfId="171" priority="162">
      <formula>$K4="―"</formula>
    </cfRule>
    <cfRule type="expression" dxfId="170" priority="163">
      <formula>COUNTIFS($K4:$K4,"&gt;2",$M4:$M4,"不明")</formula>
    </cfRule>
    <cfRule type="expression" dxfId="169" priority="164">
      <formula>$K4=4</formula>
    </cfRule>
    <cfRule type="expression" dxfId="168" priority="165">
      <formula>COUNTIFS($K4:$K4,"&gt;2",$M4:$M4,"&gt;3")&gt;0</formula>
    </cfRule>
  </conditionalFormatting>
  <conditionalFormatting sqref="AJ4:AJ500">
    <cfRule type="expression" dxfId="167" priority="161">
      <formula>LEN($D4)=0</formula>
    </cfRule>
  </conditionalFormatting>
  <conditionalFormatting sqref="AJ4:AJ500">
    <cfRule type="expression" dxfId="166" priority="157">
      <formula>$K4="―"</formula>
    </cfRule>
    <cfRule type="expression" dxfId="165" priority="158">
      <formula>COUNTIFS($K4:$K4,"&gt;2",$M4:$M4,"不明")</formula>
    </cfRule>
    <cfRule type="expression" dxfId="164" priority="159">
      <formula>$K4=4</formula>
    </cfRule>
    <cfRule type="expression" dxfId="163" priority="160">
      <formula>COUNTIFS($K4:$K4,"&gt;2",$M4:$M4,"&gt;3")&gt;0</formula>
    </cfRule>
  </conditionalFormatting>
  <conditionalFormatting sqref="AN4:AN500">
    <cfRule type="expression" dxfId="162" priority="156">
      <formula>LEN($D4)=0</formula>
    </cfRule>
  </conditionalFormatting>
  <conditionalFormatting sqref="AN4:AN500">
    <cfRule type="expression" dxfId="161" priority="152">
      <formula>$K4="―"</formula>
    </cfRule>
    <cfRule type="expression" dxfId="160" priority="153">
      <formula>COUNTIFS($K4:$K4,"&gt;2",$M4:$M4,"不明")</formula>
    </cfRule>
    <cfRule type="expression" dxfId="159" priority="154">
      <formula>$K4=4</formula>
    </cfRule>
    <cfRule type="expression" dxfId="158" priority="155">
      <formula>COUNTIFS($K4:$K4,"&gt;2",$M4:$M4,"&gt;3")&gt;0</formula>
    </cfRule>
  </conditionalFormatting>
  <conditionalFormatting sqref="AN4:AN500">
    <cfRule type="expression" dxfId="157" priority="151">
      <formula>LEN($D4)=0</formula>
    </cfRule>
  </conditionalFormatting>
  <conditionalFormatting sqref="AN4:AN500">
    <cfRule type="expression" dxfId="156" priority="147">
      <formula>$K4="―"</formula>
    </cfRule>
    <cfRule type="expression" dxfId="155" priority="148">
      <formula>COUNTIFS($K4:$K4,"&gt;2",$M4:$M4,"不明")</formula>
    </cfRule>
    <cfRule type="expression" dxfId="154" priority="149">
      <formula>$K4=4</formula>
    </cfRule>
    <cfRule type="expression" dxfId="153" priority="150">
      <formula>COUNTIFS($K4:$K4,"&gt;2",$M4:$M4,"&gt;3")&gt;0</formula>
    </cfRule>
  </conditionalFormatting>
  <conditionalFormatting sqref="AN4:AN500">
    <cfRule type="expression" dxfId="152" priority="146">
      <formula>LEN($D4)=0</formula>
    </cfRule>
  </conditionalFormatting>
  <conditionalFormatting sqref="AN4:AN500">
    <cfRule type="expression" dxfId="151" priority="142">
      <formula>$K4="―"</formula>
    </cfRule>
    <cfRule type="expression" dxfId="150" priority="143">
      <formula>COUNTIFS($K4:$K4,"&gt;2",$M4:$M4,"不明")</formula>
    </cfRule>
    <cfRule type="expression" dxfId="149" priority="144">
      <formula>$K4=4</formula>
    </cfRule>
    <cfRule type="expression" dxfId="148" priority="145">
      <formula>COUNTIFS($K4:$K4,"&gt;2",$M4:$M4,"&gt;3")&gt;0</formula>
    </cfRule>
  </conditionalFormatting>
  <conditionalFormatting sqref="AN4:AN500">
    <cfRule type="expression" dxfId="147" priority="141">
      <formula>LEN($D4)=0</formula>
    </cfRule>
  </conditionalFormatting>
  <conditionalFormatting sqref="AN4:AN500">
    <cfRule type="expression" dxfId="146" priority="137">
      <formula>$K4="―"</formula>
    </cfRule>
    <cfRule type="expression" dxfId="145" priority="138">
      <formula>COUNTIFS($K4:$K4,"&gt;2",$M4:$M4,"不明")</formula>
    </cfRule>
    <cfRule type="expression" dxfId="144" priority="139">
      <formula>$K4=4</formula>
    </cfRule>
    <cfRule type="expression" dxfId="143" priority="140">
      <formula>COUNTIFS($K4:$K4,"&gt;2",$M4:$M4,"&gt;3")&gt;0</formula>
    </cfRule>
  </conditionalFormatting>
  <conditionalFormatting sqref="AN4:AN500">
    <cfRule type="expression" dxfId="142" priority="136">
      <formula>LEN($D4)=0</formula>
    </cfRule>
  </conditionalFormatting>
  <conditionalFormatting sqref="AN4:AN500">
    <cfRule type="expression" dxfId="141" priority="132">
      <formula>$K4="―"</formula>
    </cfRule>
    <cfRule type="expression" dxfId="140" priority="133">
      <formula>COUNTIFS($K4:$K4,"&gt;2",$M4:$M4,"不明")</formula>
    </cfRule>
    <cfRule type="expression" dxfId="139" priority="134">
      <formula>$K4=4</formula>
    </cfRule>
    <cfRule type="expression" dxfId="138" priority="135">
      <formula>COUNTIFS($K4:$K4,"&gt;2",$M4:$M4,"&gt;3")&gt;0</formula>
    </cfRule>
  </conditionalFormatting>
  <conditionalFormatting sqref="AN4:AN500">
    <cfRule type="expression" dxfId="137" priority="131">
      <formula>LEN($D4)=0</formula>
    </cfRule>
  </conditionalFormatting>
  <conditionalFormatting sqref="AN4:AN500">
    <cfRule type="expression" dxfId="136" priority="127">
      <formula>$K4="―"</formula>
    </cfRule>
    <cfRule type="expression" dxfId="135" priority="128">
      <formula>COUNTIFS($K4:$K4,"&gt;2",$M4:$M4,"不明")</formula>
    </cfRule>
    <cfRule type="expression" dxfId="134" priority="129">
      <formula>$K4=4</formula>
    </cfRule>
    <cfRule type="expression" dxfId="133" priority="130">
      <formula>COUNTIFS($K4:$K4,"&gt;2",$M4:$M4,"&gt;3")&gt;0</formula>
    </cfRule>
  </conditionalFormatting>
  <conditionalFormatting sqref="AN4:AN500">
    <cfRule type="expression" dxfId="132" priority="126">
      <formula>LEN($D4)=0</formula>
    </cfRule>
  </conditionalFormatting>
  <conditionalFormatting sqref="AN4:AN500">
    <cfRule type="expression" dxfId="131" priority="122">
      <formula>$K4="―"</formula>
    </cfRule>
    <cfRule type="expression" dxfId="130" priority="123">
      <formula>COUNTIFS($K4:$K4,"&gt;2",$M4:$M4,"不明")</formula>
    </cfRule>
    <cfRule type="expression" dxfId="129" priority="124">
      <formula>$K4=4</formula>
    </cfRule>
    <cfRule type="expression" dxfId="128" priority="125">
      <formula>COUNTIFS($K4:$K4,"&gt;2",$M4:$M4,"&gt;3")&gt;0</formula>
    </cfRule>
  </conditionalFormatting>
  <conditionalFormatting sqref="AN4:AN500">
    <cfRule type="expression" dxfId="127" priority="121">
      <formula>LEN($D4)=0</formula>
    </cfRule>
  </conditionalFormatting>
  <conditionalFormatting sqref="AN4:AN500">
    <cfRule type="expression" dxfId="126" priority="117">
      <formula>$K4="―"</formula>
    </cfRule>
    <cfRule type="expression" dxfId="125" priority="118">
      <formula>COUNTIFS($K4:$K4,"&gt;2",$M4:$M4,"不明")</formula>
    </cfRule>
    <cfRule type="expression" dxfId="124" priority="119">
      <formula>$K4=4</formula>
    </cfRule>
    <cfRule type="expression" dxfId="123" priority="120">
      <formula>COUNTIFS($K4:$K4,"&gt;2",$M4:$M4,"&gt;3")&gt;0</formula>
    </cfRule>
  </conditionalFormatting>
  <conditionalFormatting sqref="AN4:AN500">
    <cfRule type="expression" dxfId="122" priority="116">
      <formula>LEN($D4)=0</formula>
    </cfRule>
  </conditionalFormatting>
  <conditionalFormatting sqref="AN4:AN500">
    <cfRule type="expression" dxfId="121" priority="112">
      <formula>$K4="―"</formula>
    </cfRule>
    <cfRule type="expression" dxfId="120" priority="113">
      <formula>COUNTIFS($K4:$K4,"&gt;2",$M4:$M4,"不明")</formula>
    </cfRule>
    <cfRule type="expression" dxfId="119" priority="114">
      <formula>$K4=4</formula>
    </cfRule>
    <cfRule type="expression" dxfId="118" priority="115">
      <formula>COUNTIFS($K4:$K4,"&gt;2",$M4:$M4,"&gt;3")&gt;0</formula>
    </cfRule>
  </conditionalFormatting>
  <conditionalFormatting sqref="AN4:AN500">
    <cfRule type="expression" dxfId="117" priority="111">
      <formula>LEN($D4)=0</formula>
    </cfRule>
  </conditionalFormatting>
  <conditionalFormatting sqref="AN4:AN500">
    <cfRule type="expression" dxfId="116" priority="107">
      <formula>$K4="―"</formula>
    </cfRule>
    <cfRule type="expression" dxfId="115" priority="108">
      <formula>COUNTIFS($K4:$K4,"&gt;2",$M4:$M4,"不明")</formula>
    </cfRule>
    <cfRule type="expression" dxfId="114" priority="109">
      <formula>$K4=4</formula>
    </cfRule>
    <cfRule type="expression" dxfId="113" priority="110">
      <formula>COUNTIFS($K4:$K4,"&gt;2",$M4:$M4,"&gt;3")&gt;0</formula>
    </cfRule>
  </conditionalFormatting>
  <conditionalFormatting sqref="AN4:AN500">
    <cfRule type="expression" dxfId="112" priority="106">
      <formula>LEN($D4)=0</formula>
    </cfRule>
  </conditionalFormatting>
  <conditionalFormatting sqref="AN4:AN500">
    <cfRule type="expression" dxfId="111" priority="102">
      <formula>$K4="―"</formula>
    </cfRule>
    <cfRule type="expression" dxfId="110" priority="103">
      <formula>COUNTIFS($K4:$K4,"&gt;2",$M4:$M4,"不明")</formula>
    </cfRule>
    <cfRule type="expression" dxfId="109" priority="104">
      <formula>$K4=4</formula>
    </cfRule>
    <cfRule type="expression" dxfId="108" priority="105">
      <formula>COUNTIFS($K4:$K4,"&gt;2",$M4:$M4,"&gt;3")&gt;0</formula>
    </cfRule>
  </conditionalFormatting>
  <conditionalFormatting sqref="AN4:AN500">
    <cfRule type="expression" dxfId="107" priority="101">
      <formula>LEN($D4)=0</formula>
    </cfRule>
  </conditionalFormatting>
  <conditionalFormatting sqref="AN4:AN500">
    <cfRule type="expression" dxfId="106" priority="97">
      <formula>$K4="―"</formula>
    </cfRule>
    <cfRule type="expression" dxfId="105" priority="98">
      <formula>COUNTIFS($K4:$K4,"&gt;2",$M4:$M4,"不明")</formula>
    </cfRule>
    <cfRule type="expression" dxfId="104" priority="99">
      <formula>$K4=4</formula>
    </cfRule>
    <cfRule type="expression" dxfId="103" priority="100">
      <formula>COUNTIFS($K4:$K4,"&gt;2",$M4:$M4,"&gt;3")&gt;0</formula>
    </cfRule>
  </conditionalFormatting>
  <conditionalFormatting sqref="O5:O500">
    <cfRule type="expression" dxfId="102" priority="96">
      <formula>LEN($D5)=0</formula>
    </cfRule>
  </conditionalFormatting>
  <conditionalFormatting sqref="Q5:Q500">
    <cfRule type="expression" dxfId="101" priority="95">
      <formula>LEN($D5)=0</formula>
    </cfRule>
  </conditionalFormatting>
  <conditionalFormatting sqref="Q5:Q500">
    <cfRule type="expression" dxfId="100" priority="91">
      <formula>$K5="―"</formula>
    </cfRule>
    <cfRule type="expression" dxfId="99" priority="92">
      <formula>COUNTIFS($K5:$K5,"&gt;2",$M5:$M5,"不明")</formula>
    </cfRule>
    <cfRule type="expression" dxfId="98" priority="93">
      <formula>$K5=4</formula>
    </cfRule>
    <cfRule type="expression" dxfId="97" priority="94">
      <formula>COUNTIFS($K5:$K5,"&gt;2",$M5:$M5,"&gt;3")&gt;0</formula>
    </cfRule>
  </conditionalFormatting>
  <conditionalFormatting sqref="R5:R500">
    <cfRule type="expression" dxfId="96" priority="90">
      <formula>LEN($D5)=0</formula>
    </cfRule>
  </conditionalFormatting>
  <conditionalFormatting sqref="R5:R500">
    <cfRule type="expression" dxfId="95" priority="86">
      <formula>$K5="―"</formula>
    </cfRule>
    <cfRule type="expression" dxfId="94" priority="87">
      <formula>COUNTIFS($K5:$K5,"&gt;2",$M5:$M5,"不明")</formula>
    </cfRule>
    <cfRule type="expression" dxfId="93" priority="88">
      <formula>$K5=4</formula>
    </cfRule>
    <cfRule type="expression" dxfId="92" priority="89">
      <formula>COUNTIFS($K5:$K5,"&gt;2",$M5:$M5,"&gt;3")&gt;0</formula>
    </cfRule>
  </conditionalFormatting>
  <conditionalFormatting sqref="V5:V500">
    <cfRule type="expression" dxfId="91" priority="85">
      <formula>LEN($D5)=0</formula>
    </cfRule>
  </conditionalFormatting>
  <conditionalFormatting sqref="V5:V500">
    <cfRule type="expression" dxfId="90" priority="81">
      <formula>$K5="―"</formula>
    </cfRule>
    <cfRule type="expression" dxfId="89" priority="82">
      <formula>COUNTIFS($K5:$K5,"&gt;2",$M5:$M5,"不明")</formula>
    </cfRule>
    <cfRule type="expression" dxfId="88" priority="83">
      <formula>$K5=4</formula>
    </cfRule>
    <cfRule type="expression" dxfId="87" priority="84">
      <formula>COUNTIFS($K5:$K5,"&gt;2",$M5:$M5,"&gt;3")&gt;0</formula>
    </cfRule>
  </conditionalFormatting>
  <conditionalFormatting sqref="Z5:Z500">
    <cfRule type="expression" dxfId="86" priority="80">
      <formula>LEN($D5)=0</formula>
    </cfRule>
  </conditionalFormatting>
  <conditionalFormatting sqref="Z5:Z500">
    <cfRule type="expression" dxfId="85" priority="76">
      <formula>$K5="―"</formula>
    </cfRule>
    <cfRule type="expression" dxfId="84" priority="77">
      <formula>COUNTIFS($K5:$K5,"&gt;2",$M5:$M5,"不明")</formula>
    </cfRule>
    <cfRule type="expression" dxfId="83" priority="78">
      <formula>$K5=4</formula>
    </cfRule>
    <cfRule type="expression" dxfId="82" priority="79">
      <formula>COUNTIFS($K5:$K5,"&gt;2",$M5:$M5,"&gt;3")&gt;0</formula>
    </cfRule>
  </conditionalFormatting>
  <conditionalFormatting sqref="AD5:AD500">
    <cfRule type="expression" dxfId="81" priority="75">
      <formula>LEN($D5)=0</formula>
    </cfRule>
  </conditionalFormatting>
  <conditionalFormatting sqref="AD5:AD500">
    <cfRule type="expression" dxfId="80" priority="71">
      <formula>$K5="―"</formula>
    </cfRule>
    <cfRule type="expression" dxfId="79" priority="72">
      <formula>COUNTIFS($K5:$K5,"&gt;2",$M5:$M5,"不明")</formula>
    </cfRule>
    <cfRule type="expression" dxfId="78" priority="73">
      <formula>$K5=4</formula>
    </cfRule>
    <cfRule type="expression" dxfId="77" priority="74">
      <formula>COUNTIFS($K5:$K5,"&gt;2",$M5:$M5,"&gt;3")&gt;0</formula>
    </cfRule>
  </conditionalFormatting>
  <conditionalFormatting sqref="AH5:AH500">
    <cfRule type="expression" dxfId="76" priority="70">
      <formula>LEN($D5)=0</formula>
    </cfRule>
  </conditionalFormatting>
  <conditionalFormatting sqref="AH5:AH500">
    <cfRule type="expression" dxfId="75" priority="66">
      <formula>$K5="―"</formula>
    </cfRule>
    <cfRule type="expression" dxfId="74" priority="67">
      <formula>COUNTIFS($K5:$K5,"&gt;2",$M5:$M5,"不明")</formula>
    </cfRule>
    <cfRule type="expression" dxfId="73" priority="68">
      <formula>$K5=4</formula>
    </cfRule>
    <cfRule type="expression" dxfId="72" priority="69">
      <formula>COUNTIFS($K5:$K5,"&gt;2",$M5:$M5,"&gt;3")&gt;0</formula>
    </cfRule>
  </conditionalFormatting>
  <conditionalFormatting sqref="AL5:AL500">
    <cfRule type="expression" dxfId="71" priority="65">
      <formula>LEN($D5)=0</formula>
    </cfRule>
  </conditionalFormatting>
  <conditionalFormatting sqref="AL5:AL500">
    <cfRule type="expression" dxfId="70" priority="61">
      <formula>$K5="―"</formula>
    </cfRule>
    <cfRule type="expression" dxfId="69" priority="62">
      <formula>COUNTIFS($K5:$K5,"&gt;2",$M5:$M5,"不明")</formula>
    </cfRule>
    <cfRule type="expression" dxfId="68" priority="63">
      <formula>$K5=4</formula>
    </cfRule>
    <cfRule type="expression" dxfId="67" priority="64">
      <formula>COUNTIFS($K5:$K5,"&gt;2",$M5:$M5,"&gt;3")&gt;0</formula>
    </cfRule>
  </conditionalFormatting>
  <conditionalFormatting sqref="O5:O7">
    <cfRule type="expression" dxfId="66" priority="60">
      <formula>LEN($D5)=0</formula>
    </cfRule>
  </conditionalFormatting>
  <conditionalFormatting sqref="O8">
    <cfRule type="expression" dxfId="65" priority="59">
      <formula>LEN($D8)=0</formula>
    </cfRule>
  </conditionalFormatting>
  <conditionalFormatting sqref="O9">
    <cfRule type="expression" dxfId="64" priority="58">
      <formula>LEN($D9)=0</formula>
    </cfRule>
  </conditionalFormatting>
  <conditionalFormatting sqref="O10">
    <cfRule type="expression" dxfId="63" priority="57">
      <formula>LEN($D10)=0</formula>
    </cfRule>
  </conditionalFormatting>
  <conditionalFormatting sqref="O11">
    <cfRule type="expression" dxfId="62" priority="56">
      <formula>LEN($D11)=0</formula>
    </cfRule>
  </conditionalFormatting>
  <conditionalFormatting sqref="O12">
    <cfRule type="expression" dxfId="61" priority="55">
      <formula>LEN($D12)=0</formula>
    </cfRule>
  </conditionalFormatting>
  <conditionalFormatting sqref="O13:O16">
    <cfRule type="expression" dxfId="60" priority="54">
      <formula>LEN($D13)=0</formula>
    </cfRule>
  </conditionalFormatting>
  <conditionalFormatting sqref="O15">
    <cfRule type="expression" dxfId="59" priority="53">
      <formula>LEN($D15)=0</formula>
    </cfRule>
  </conditionalFormatting>
  <conditionalFormatting sqref="O16">
    <cfRule type="expression" dxfId="58" priority="52">
      <formula>LEN($D16)=0</formula>
    </cfRule>
  </conditionalFormatting>
  <conditionalFormatting sqref="O5:O10">
    <cfRule type="expression" dxfId="57" priority="51">
      <formula>LEN($D5)=0</formula>
    </cfRule>
  </conditionalFormatting>
  <conditionalFormatting sqref="O11">
    <cfRule type="expression" dxfId="56" priority="50">
      <formula>LEN($D11)=0</formula>
    </cfRule>
  </conditionalFormatting>
  <conditionalFormatting sqref="O11">
    <cfRule type="expression" dxfId="55" priority="49">
      <formula>LEN($D11)=0</formula>
    </cfRule>
  </conditionalFormatting>
  <conditionalFormatting sqref="O12">
    <cfRule type="expression" dxfId="54" priority="48">
      <formula>LEN($D12)=0</formula>
    </cfRule>
  </conditionalFormatting>
  <conditionalFormatting sqref="O12">
    <cfRule type="expression" dxfId="53" priority="47">
      <formula>LEN($D12)=0</formula>
    </cfRule>
  </conditionalFormatting>
  <conditionalFormatting sqref="O12">
    <cfRule type="expression" dxfId="52" priority="46">
      <formula>LEN($D12)=0</formula>
    </cfRule>
  </conditionalFormatting>
  <conditionalFormatting sqref="O13">
    <cfRule type="expression" dxfId="51" priority="45">
      <formula>LEN($D13)=0</formula>
    </cfRule>
  </conditionalFormatting>
  <conditionalFormatting sqref="O13">
    <cfRule type="expression" dxfId="50" priority="44">
      <formula>LEN($D13)=0</formula>
    </cfRule>
  </conditionalFormatting>
  <conditionalFormatting sqref="O13">
    <cfRule type="expression" dxfId="49" priority="43">
      <formula>LEN($D13)=0</formula>
    </cfRule>
  </conditionalFormatting>
  <conditionalFormatting sqref="O14:O16">
    <cfRule type="expression" dxfId="48" priority="42">
      <formula>LEN($D14)=0</formula>
    </cfRule>
  </conditionalFormatting>
  <conditionalFormatting sqref="O14:O16">
    <cfRule type="expression" dxfId="47" priority="41">
      <formula>LEN($D14)=0</formula>
    </cfRule>
  </conditionalFormatting>
  <conditionalFormatting sqref="O14:O16">
    <cfRule type="expression" dxfId="46" priority="40">
      <formula>LEN($D14)=0</formula>
    </cfRule>
  </conditionalFormatting>
  <conditionalFormatting sqref="O17:O18">
    <cfRule type="expression" dxfId="45" priority="39">
      <formula>LEN($D17)=0</formula>
    </cfRule>
  </conditionalFormatting>
  <conditionalFormatting sqref="O17:O18">
    <cfRule type="expression" dxfId="44" priority="38">
      <formula>LEN($D17)=0</formula>
    </cfRule>
  </conditionalFormatting>
  <conditionalFormatting sqref="O17:O18">
    <cfRule type="expression" dxfId="43" priority="37">
      <formula>LEN($D17)=0</formula>
    </cfRule>
  </conditionalFormatting>
  <conditionalFormatting sqref="O17:O18">
    <cfRule type="expression" dxfId="42" priority="36">
      <formula>LEN($D17)=0</formula>
    </cfRule>
  </conditionalFormatting>
  <conditionalFormatting sqref="O17:O18">
    <cfRule type="expression" dxfId="41" priority="35">
      <formula>LEN($D17)=0</formula>
    </cfRule>
  </conditionalFormatting>
  <conditionalFormatting sqref="O19">
    <cfRule type="expression" dxfId="40" priority="34">
      <formula>LEN($D19)=0</formula>
    </cfRule>
  </conditionalFormatting>
  <conditionalFormatting sqref="O19">
    <cfRule type="expression" dxfId="39" priority="33">
      <formula>LEN($D19)=0</formula>
    </cfRule>
  </conditionalFormatting>
  <conditionalFormatting sqref="O19">
    <cfRule type="expression" dxfId="38" priority="32">
      <formula>LEN($D19)=0</formula>
    </cfRule>
  </conditionalFormatting>
  <conditionalFormatting sqref="O19">
    <cfRule type="expression" dxfId="37" priority="31">
      <formula>LEN($D19)=0</formula>
    </cfRule>
  </conditionalFormatting>
  <conditionalFormatting sqref="O19">
    <cfRule type="expression" dxfId="36" priority="30">
      <formula>LEN($D19)=0</formula>
    </cfRule>
  </conditionalFormatting>
  <conditionalFormatting sqref="O20:O22">
    <cfRule type="expression" dxfId="35" priority="29">
      <formula>LEN($D20)=0</formula>
    </cfRule>
  </conditionalFormatting>
  <conditionalFormatting sqref="O20:O22">
    <cfRule type="expression" dxfId="34" priority="28">
      <formula>LEN($D20)=0</formula>
    </cfRule>
  </conditionalFormatting>
  <conditionalFormatting sqref="O20:O22">
    <cfRule type="expression" dxfId="33" priority="27">
      <formula>LEN($D20)=0</formula>
    </cfRule>
  </conditionalFormatting>
  <conditionalFormatting sqref="O20:O22">
    <cfRule type="expression" dxfId="32" priority="26">
      <formula>LEN($D20)=0</formula>
    </cfRule>
  </conditionalFormatting>
  <conditionalFormatting sqref="O20:O22">
    <cfRule type="expression" dxfId="31" priority="25">
      <formula>LEN($D20)=0</formula>
    </cfRule>
  </conditionalFormatting>
  <conditionalFormatting sqref="O23">
    <cfRule type="expression" dxfId="30" priority="24">
      <formula>LEN($D23)=0</formula>
    </cfRule>
  </conditionalFormatting>
  <conditionalFormatting sqref="O23">
    <cfRule type="expression" dxfId="29" priority="23">
      <formula>LEN($D23)=0</formula>
    </cfRule>
  </conditionalFormatting>
  <conditionalFormatting sqref="O23">
    <cfRule type="expression" dxfId="28" priority="22">
      <formula>LEN($D23)=0</formula>
    </cfRule>
  </conditionalFormatting>
  <conditionalFormatting sqref="O23">
    <cfRule type="expression" dxfId="27" priority="21">
      <formula>LEN($D23)=0</formula>
    </cfRule>
  </conditionalFormatting>
  <conditionalFormatting sqref="O23">
    <cfRule type="expression" dxfId="26" priority="20">
      <formula>LEN($D23)=0</formula>
    </cfRule>
  </conditionalFormatting>
  <conditionalFormatting sqref="O24:O25">
    <cfRule type="expression" dxfId="25" priority="19">
      <formula>LEN($D24)=0</formula>
    </cfRule>
  </conditionalFormatting>
  <conditionalFormatting sqref="O24:O25">
    <cfRule type="expression" dxfId="24" priority="18">
      <formula>LEN($D24)=0</formula>
    </cfRule>
  </conditionalFormatting>
  <conditionalFormatting sqref="O24:O25">
    <cfRule type="expression" dxfId="23" priority="17">
      <formula>LEN($D24)=0</formula>
    </cfRule>
  </conditionalFormatting>
  <conditionalFormatting sqref="O24:O25">
    <cfRule type="expression" dxfId="22" priority="16">
      <formula>LEN($D24)=0</formula>
    </cfRule>
  </conditionalFormatting>
  <conditionalFormatting sqref="O24:O25">
    <cfRule type="expression" dxfId="21" priority="15">
      <formula>LEN($D24)=0</formula>
    </cfRule>
  </conditionalFormatting>
  <conditionalFormatting sqref="O26">
    <cfRule type="expression" dxfId="20" priority="14">
      <formula>LEN($D26)=0</formula>
    </cfRule>
  </conditionalFormatting>
  <conditionalFormatting sqref="O26">
    <cfRule type="expression" dxfId="19" priority="13">
      <formula>LEN($D26)=0</formula>
    </cfRule>
  </conditionalFormatting>
  <conditionalFormatting sqref="O26">
    <cfRule type="expression" dxfId="18" priority="12">
      <formula>LEN($D26)=0</formula>
    </cfRule>
  </conditionalFormatting>
  <conditionalFormatting sqref="O26">
    <cfRule type="expression" dxfId="17" priority="11">
      <formula>LEN($D26)=0</formula>
    </cfRule>
  </conditionalFormatting>
  <conditionalFormatting sqref="O26">
    <cfRule type="expression" dxfId="16" priority="10">
      <formula>LEN($D26)=0</formula>
    </cfRule>
  </conditionalFormatting>
  <conditionalFormatting sqref="O27:O29">
    <cfRule type="expression" dxfId="15" priority="9">
      <formula>LEN($D27)=0</formula>
    </cfRule>
  </conditionalFormatting>
  <conditionalFormatting sqref="O27:O29">
    <cfRule type="expression" dxfId="14" priority="8">
      <formula>LEN($D27)=0</formula>
    </cfRule>
  </conditionalFormatting>
  <conditionalFormatting sqref="O27:O29">
    <cfRule type="expression" dxfId="13" priority="7">
      <formula>LEN($D27)=0</formula>
    </cfRule>
  </conditionalFormatting>
  <conditionalFormatting sqref="O27:O29">
    <cfRule type="expression" dxfId="12" priority="6">
      <formula>LEN($D27)=0</formula>
    </cfRule>
  </conditionalFormatting>
  <conditionalFormatting sqref="O27:O29">
    <cfRule type="expression" dxfId="11" priority="5">
      <formula>LEN($D27)=0</formula>
    </cfRule>
  </conditionalFormatting>
  <conditionalFormatting sqref="O5:O6">
    <cfRule type="expression" dxfId="10" priority="4">
      <formula>LEN($D5)=0</formula>
    </cfRule>
  </conditionalFormatting>
  <conditionalFormatting sqref="O7">
    <cfRule type="expression" dxfId="9" priority="3">
      <formula>LEN($D7)=0</formula>
    </cfRule>
  </conditionalFormatting>
  <conditionalFormatting sqref="O8:O9">
    <cfRule type="expression" dxfId="8" priority="2">
      <formula>LEN($D8)=0</formula>
    </cfRule>
  </conditionalFormatting>
  <conditionalFormatting sqref="O8:O9">
    <cfRule type="expression" dxfId="7" priority="1">
      <formula>LEN($D8)=0</formula>
    </cfRule>
  </conditionalFormatting>
  <dataValidations count="6">
    <dataValidation type="list" allowBlank="1" showInputMessage="1" showErrorMessage="1" sqref="R4:R500" xr:uid="{10480688-78BE-45DB-AD26-744812360252}">
      <formula1>INDIRECT("Z_"&amp;SUBSTITUTE(LEFT($O4,5),"-","_")&amp;"_"&amp;CLEAN(SUBSTITUTE(SUBSTITUTE(SUBSTITUTE($Q4,"（","_"),"）",""),"／","or")))</formula1>
    </dataValidation>
    <dataValidation type="list" allowBlank="1" showInputMessage="1" showErrorMessage="1" sqref="Q4:Q500" xr:uid="{83E19969-DEC1-452E-9B9E-5B27E07584FD}">
      <formula1>INDIRECT("D_"&amp;SUBSTITUTE(LEFT($O4,5),"-","_"))</formula1>
    </dataValidation>
    <dataValidation type="custom" allowBlank="1" showInputMessage="1" showErrorMessage="1" error="※半角数字以外で入力不可" sqref="S4:T500 AA4:AA500 AE4:AE500 AI4:AI500 AM4:AM500 W4:W500" xr:uid="{8A544EE6-1F6B-4DF6-BB08-6B255F99EB9D}">
      <formula1>ISNUMBER(S4)</formula1>
    </dataValidation>
    <dataValidation type="list" allowBlank="1" showInputMessage="1" showErrorMessage="1" sqref="V4:V500 AH4:AH500 AL4:AL500 Z4:Z500 AD4:AD500" xr:uid="{288952FD-2651-4953-A8FB-7E0814B03D79}">
      <formula1>"　,有り,無し"</formula1>
    </dataValidation>
    <dataValidation type="list" allowBlank="1" showInputMessage="1" showErrorMessage="1" sqref="AO4:AO500" xr:uid="{1C755289-0662-47A3-B658-EDA9014155CC}">
      <formula1>問3_事業効果</formula1>
    </dataValidation>
    <dataValidation type="list" allowBlank="1" showInputMessage="1" showErrorMessage="1" sqref="H4:H500 M4:M500" xr:uid="{568E57B2-E32F-4797-8205-147B84804734}">
      <formula1>月</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56" id="{FB9FF59D-CE08-47AC-B5C3-DAF9DC895628}">
            <xm:f>ISERROR(VLOOKUP($O4&amp;$Q4&amp;$R4,[R2検証結果.xlsx]参照!#REF!,2,0))</xm:f>
            <x14:dxf>
              <fill>
                <patternFill>
                  <bgColor theme="0" tint="-0.24994659260841701"/>
                </patternFill>
              </fill>
            </x14:dxf>
          </x14:cfRule>
          <xm:sqref>U4:AP500</xm:sqref>
        </x14:conditionalFormatting>
        <x14:conditionalFormatting xmlns:xm="http://schemas.microsoft.com/office/excel/2006/main">
          <x14:cfRule type="expression" priority="608" id="{147FD9AB-0E98-4067-8145-769C263C2680}">
            <xm:f>ISERROR(VLOOKUP($O4&amp;$Q4&amp;$R4,[R2検証結果.xlsx]参照!#REF!,2,0))</xm:f>
            <x14:dxf>
              <fill>
                <patternFill>
                  <bgColor theme="0" tint="-0.24994659260841701"/>
                </patternFill>
              </fill>
            </x14:dxf>
          </x14:cfRule>
          <xm:sqref>U4:AP500</xm:sqref>
        </x14:conditionalFormatting>
        <x14:conditionalFormatting xmlns:xm="http://schemas.microsoft.com/office/excel/2006/main">
          <x14:cfRule type="expression" priority="572" id="{77307EA2-4ADF-4E03-93BC-F7E19C852B1B}">
            <xm:f>ISERROR(VLOOKUP($O5&amp;$Q5&amp;$R5,[R2検証結果.xlsx]参照!#REF!,2,0))</xm:f>
            <x14:dxf>
              <fill>
                <patternFill>
                  <bgColor theme="0" tint="-0.24994659260841701"/>
                </patternFill>
              </fill>
            </x14:dxf>
          </x14:cfRule>
          <xm:sqref>U5:U500</xm:sqref>
        </x14:conditionalFormatting>
        <x14:conditionalFormatting xmlns:xm="http://schemas.microsoft.com/office/excel/2006/main">
          <x14:cfRule type="expression" priority="566" id="{0DC38057-0569-4545-8379-78736C9C4658}">
            <xm:f>ISERROR(VLOOKUP($O5&amp;$Q5&amp;$R5,[R2検証結果.xlsx]参照!#REF!,2,0))</xm:f>
            <x14:dxf>
              <fill>
                <patternFill>
                  <bgColor theme="0" tint="-0.24994659260841701"/>
                </patternFill>
              </fill>
            </x14:dxf>
          </x14:cfRule>
          <xm:sqref>Y5:Y500</xm:sqref>
        </x14:conditionalFormatting>
        <x14:conditionalFormatting xmlns:xm="http://schemas.microsoft.com/office/excel/2006/main">
          <x14:cfRule type="expression" priority="560" id="{900E9FAC-0B8B-426D-8854-9892E8C84FD2}">
            <xm:f>ISERROR(VLOOKUP($O5&amp;$Q5&amp;$R5,[R2検証結果.xlsx]参照!#REF!,2,0))</xm:f>
            <x14:dxf>
              <fill>
                <patternFill>
                  <bgColor theme="0" tint="-0.24994659260841701"/>
                </patternFill>
              </fill>
            </x14:dxf>
          </x14:cfRule>
          <xm:sqref>AC5:AC500</xm:sqref>
        </x14:conditionalFormatting>
        <x14:conditionalFormatting xmlns:xm="http://schemas.microsoft.com/office/excel/2006/main">
          <x14:cfRule type="expression" priority="554" id="{BE7CD5BA-3DD7-410C-BE1D-859743789F9A}">
            <xm:f>ISERROR(VLOOKUP($O5&amp;$Q5&amp;$R5,[R2検証結果.xlsx]参照!#REF!,2,0))</xm:f>
            <x14:dxf>
              <fill>
                <patternFill>
                  <bgColor theme="0" tint="-0.24994659260841701"/>
                </patternFill>
              </fill>
            </x14:dxf>
          </x14:cfRule>
          <xm:sqref>AG5:AG500</xm:sqref>
        </x14:conditionalFormatting>
        <x14:conditionalFormatting xmlns:xm="http://schemas.microsoft.com/office/excel/2006/main">
          <x14:cfRule type="expression" priority="548" id="{DB5383BD-8867-4AFD-9E06-B73C112F3521}">
            <xm:f>ISERROR(VLOOKUP($O5&amp;$Q5&amp;$R5,[R2検証結果.xlsx]参照!#REF!,2,0))</xm:f>
            <x14:dxf>
              <fill>
                <patternFill>
                  <bgColor theme="0" tint="-0.24994659260841701"/>
                </patternFill>
              </fill>
            </x14:dxf>
          </x14:cfRule>
          <xm:sqref>AK5:AK500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1DF2606-4C68-4FA1-A68A-D0CAD9784537}">
          <x14:formula1>
            <xm:f>[R2検証結果.xlsx]参照!#REF!</xm:f>
          </x14:formula1>
          <xm:sqref>O4:O500</xm:sqref>
        </x14:dataValidation>
        <x14:dataValidation type="list" allowBlank="1" showInputMessage="1" showErrorMessage="1" xr:uid="{32819166-0900-4F9A-9B06-32211481B474}">
          <x14:formula1>
            <xm:f>[R2検証結果.xlsx]参照!#REF!</xm:f>
          </x14:formula1>
          <xm:sqref>F4:F500</xm:sqref>
        </x14:dataValidation>
        <x14:dataValidation type="list" allowBlank="1" showInputMessage="1" showErrorMessage="1" xr:uid="{A791F84A-49EE-4CD7-80B3-66565E4AF51F}">
          <x14:formula1>
            <xm:f>[R2検証結果.xlsx]参照!#REF!</xm:f>
          </x14:formula1>
          <xm:sqref>K4:K500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D431C-0656-41D9-94DE-E5D0D7D61DAC}">
  <dimension ref="A1"/>
  <sheetViews>
    <sheetView workbookViewId="0"/>
  </sheetViews>
  <sheetFormatPr defaultRowHeight="18.7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57EC-58D6-4689-8FB5-B2611EDD8AE3}">
  <dimension ref="A1"/>
  <sheetViews>
    <sheetView workbookViewId="0"/>
  </sheetViews>
  <sheetFormatPr defaultRowHeight="18.7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上田慎吾</dc:creator>
  <cp:lastModifiedBy> </cp:lastModifiedBy>
  <dcterms:created xsi:type="dcterms:W3CDTF">2023-01-17T07:21:49Z</dcterms:created>
  <dcterms:modified xsi:type="dcterms:W3CDTF">2023-01-17T07:22:14Z</dcterms:modified>
</cp:coreProperties>
</file>