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mc:AlternateContent xmlns:mc="http://schemas.openxmlformats.org/markup-compatibility/2006">
    <mc:Choice Requires="x15">
      <x15ac:absPath xmlns:x15ac="http://schemas.microsoft.com/office/spreadsheetml/2010/11/ac" url="C:\Users\mira\Desktop\02申請書\多可町\20191218_fix\"/>
    </mc:Choice>
  </mc:AlternateContent>
  <xr:revisionPtr revIDLastSave="0" documentId="13_ncr:1_{451B81B4-BF5F-4736-839E-96A8AAC0F5C3}" xr6:coauthVersionLast="45" xr6:coauthVersionMax="45" xr10:uidLastSave="{00000000-0000-0000-0000-000000000000}"/>
  <workbookProtection workbookAlgorithmName="SHA-512" workbookHashValue="m/GQ4Ajx+wI6jcu9h1ofjVY3YMvf2lSxVei8Gvo5COzk1BxIH9bdoRtGPcdMrWshma9oYK9TrA8qORPf7BgDOA==" workbookSaltValue="08S8UxJXb+2QNK/7z6HYcQ==" workbookSpinCount="100000" lockStructure="1"/>
  <bookViews>
    <workbookView xWindow="-120" yWindow="-120" windowWidth="20730" windowHeight="11160" xr2:uid="{00000000-000D-0000-FFFF-FFFF00000000}"/>
  </bookViews>
  <sheets>
    <sheet name="入力シート" sheetId="7" r:id="rId1"/>
    <sheet name="技術者入力シート" sheetId="12" r:id="rId2"/>
    <sheet name="settings" sheetId="8" state="hidden" r:id="rId3"/>
  </sheets>
  <definedNames>
    <definedName name="_xlnm.Print_Titles" localSheetId="0">入力シート!$1:$1</definedName>
    <definedName name="許可コード">settings!$A$1:$A$48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4" i="7" l="1"/>
  <c r="A6" i="7" l="1"/>
  <c r="A246" i="7"/>
  <c r="A240" i="7"/>
  <c r="A231" i="7"/>
  <c r="A126" i="7"/>
  <c r="A124" i="7"/>
  <c r="A120" i="7"/>
  <c r="A118" i="7"/>
  <c r="A116" i="7"/>
  <c r="A104" i="7"/>
  <c r="A102" i="7"/>
  <c r="A98" i="7"/>
  <c r="A90" i="7"/>
  <c r="A88" i="7"/>
  <c r="A86" i="7"/>
  <c r="A84" i="7"/>
  <c r="A82" i="7"/>
  <c r="A80" i="7"/>
  <c r="A78" i="7"/>
  <c r="A76" i="7"/>
  <c r="A72" i="7"/>
  <c r="A64" i="7"/>
  <c r="A55" i="7"/>
  <c r="A53" i="7"/>
  <c r="A51" i="7"/>
  <c r="A49" i="7"/>
  <c r="A47" i="7"/>
  <c r="A45" i="7"/>
  <c r="A42" i="7"/>
  <c r="A41" i="7"/>
  <c r="A40" i="7"/>
  <c r="A37" i="7"/>
  <c r="A35" i="7"/>
  <c r="A31" i="7"/>
  <c r="A29" i="7"/>
  <c r="A27" i="7"/>
  <c r="A25" i="7"/>
  <c r="A23" i="7"/>
  <c r="A21" i="7"/>
  <c r="A19" i="7"/>
  <c r="A17" i="7"/>
  <c r="A15" i="7"/>
  <c r="C12" i="12" l="1"/>
  <c r="C13" i="12" s="1"/>
  <c r="C14" i="12" s="1"/>
  <c r="C15" i="12" s="1"/>
  <c r="C16" i="12" s="1"/>
  <c r="C17" i="12" s="1"/>
  <c r="C18" i="12" s="1"/>
  <c r="C19" i="12" s="1"/>
  <c r="C20" i="12" s="1"/>
  <c r="C21" i="12" s="1"/>
  <c r="C22" i="12" s="1"/>
  <c r="C23" i="12" s="1"/>
  <c r="C24" i="12" s="1"/>
  <c r="C25" i="12" s="1"/>
  <c r="C26" i="12" s="1"/>
  <c r="C27" i="12" s="1"/>
  <c r="C28" i="12" s="1"/>
  <c r="C29" i="12" s="1"/>
  <c r="C30" i="12" s="1"/>
  <c r="C31" i="12" s="1"/>
  <c r="C32" i="12" s="1"/>
  <c r="C33" i="12" s="1"/>
  <c r="C34" i="12" s="1"/>
  <c r="C35" i="12" s="1"/>
  <c r="C36" i="12" s="1"/>
  <c r="C37" i="12" s="1"/>
  <c r="C38" i="12" s="1"/>
  <c r="C39" i="12" s="1"/>
  <c r="C40" i="12" s="1"/>
  <c r="C41" i="12" s="1"/>
  <c r="C42" i="12" s="1"/>
  <c r="C43" i="12" s="1"/>
  <c r="C44" i="12" s="1"/>
  <c r="C45" i="12" s="1"/>
  <c r="C46" i="12" s="1"/>
  <c r="C47" i="12" s="1"/>
  <c r="C48" i="12" s="1"/>
  <c r="C49" i="12" s="1"/>
  <c r="C50" i="12" s="1"/>
  <c r="C51" i="12" s="1"/>
  <c r="C52" i="12" s="1"/>
  <c r="C53" i="12" s="1"/>
  <c r="C54" i="12" s="1"/>
  <c r="C55" i="12" s="1"/>
  <c r="C56" i="12" s="1"/>
  <c r="C57" i="12" s="1"/>
  <c r="C58" i="12" s="1"/>
  <c r="C59" i="12" s="1"/>
  <c r="C60" i="12" s="1"/>
  <c r="C61" i="12" s="1"/>
  <c r="C62" i="12" s="1"/>
  <c r="C63" i="12" s="1"/>
  <c r="C64" i="12" s="1"/>
  <c r="C65" i="12" s="1"/>
  <c r="C66" i="12" s="1"/>
  <c r="C67" i="12" s="1"/>
  <c r="C68" i="12" s="1"/>
  <c r="C69" i="12" s="1"/>
  <c r="C70" i="12" s="1"/>
  <c r="C71" i="12" s="1"/>
  <c r="C72" i="12" s="1"/>
  <c r="C73" i="12" s="1"/>
  <c r="C74" i="12" s="1"/>
  <c r="C75" i="12" s="1"/>
  <c r="C76" i="12" s="1"/>
  <c r="C77" i="12" s="1"/>
  <c r="C78" i="12" s="1"/>
  <c r="C79" i="12" s="1"/>
  <c r="C80" i="12" s="1"/>
  <c r="C81" i="12" s="1"/>
  <c r="C82" i="12" s="1"/>
  <c r="C83" i="12" s="1"/>
  <c r="C84" i="12" s="1"/>
  <c r="C85" i="12" s="1"/>
  <c r="C86" i="12" s="1"/>
  <c r="C87" i="12" s="1"/>
  <c r="C88" i="12" s="1"/>
  <c r="C89" i="12" s="1"/>
  <c r="C90" i="12" s="1"/>
  <c r="C91" i="12" s="1"/>
  <c r="C92" i="12" s="1"/>
  <c r="C93" i="12" s="1"/>
  <c r="C94" i="12" s="1"/>
  <c r="C95" i="12" s="1"/>
  <c r="C96" i="12" s="1"/>
  <c r="C97" i="12" s="1"/>
  <c r="C98" i="12" s="1"/>
  <c r="C99" i="12" s="1"/>
  <c r="C100" i="12" s="1"/>
  <c r="C101" i="12" s="1"/>
  <c r="C102" i="12" s="1"/>
  <c r="C103" i="12" s="1"/>
  <c r="C104" i="12" s="1"/>
  <c r="C105" i="12" s="1"/>
  <c r="C106" i="12" s="1"/>
  <c r="C107" i="12" s="1"/>
  <c r="C108" i="12" s="1"/>
  <c r="C109" i="12" s="1"/>
  <c r="C110" i="12" s="1"/>
  <c r="I61" i="7" l="1"/>
  <c r="D205" i="7" l="1"/>
  <c r="D206" i="7" s="1"/>
  <c r="D207" i="7" s="1"/>
  <c r="D208" i="7" s="1"/>
  <c r="D209" i="7" s="1"/>
  <c r="D210" i="7" s="1"/>
  <c r="D211" i="7" s="1"/>
  <c r="D212" i="7" s="1"/>
  <c r="D213" i="7" s="1"/>
  <c r="D214" i="7" s="1"/>
</calcChain>
</file>

<file path=xl/sharedStrings.xml><?xml version="1.0" encoding="utf-8"?>
<sst xmlns="http://schemas.openxmlformats.org/spreadsheetml/2006/main" count="455" uniqueCount="317">
  <si>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</si>
  <si>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</si>
  <si>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</si>
  <si>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</si>
  <si>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</si>
  <si>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</si>
  <si>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</si>
  <si>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</si>
  <si>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</si>
  <si>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E-mailアドレス</t>
    <phoneticPr fontId="6"/>
  </si>
  <si>
    <t>＊</t>
    <phoneticPr fontId="5"/>
  </si>
  <si>
    <t xml:space="preserve"> ＊</t>
    <phoneticPr fontId="5"/>
  </si>
  <si>
    <t>全角カタカナで入力してください。姓と名は１文字分空けてください。</t>
    <phoneticPr fontId="5"/>
  </si>
  <si>
    <t>姓と名は１文字分空けてください。</t>
    <phoneticPr fontId="5"/>
  </si>
  <si>
    <t>業種名</t>
    <rPh sb="0" eb="2">
      <t>ギョウシュ</t>
    </rPh>
    <rPh sb="2" eb="3">
      <t>メイ</t>
    </rPh>
    <phoneticPr fontId="5"/>
  </si>
  <si>
    <t>保有していない場合は、入力する必要はありません。</t>
    <rPh sb="0" eb="2">
      <t>ホユウ</t>
    </rPh>
    <rPh sb="7" eb="9">
      <t>バアイ</t>
    </rPh>
    <rPh sb="11" eb="13">
      <t>ニュウリョク</t>
    </rPh>
    <rPh sb="15" eb="17">
      <t>ヒツヨウ</t>
    </rPh>
    <phoneticPr fontId="5"/>
  </si>
  <si>
    <t>担当者氏名カナ</t>
    <rPh sb="0" eb="3">
      <t>タントウシャ</t>
    </rPh>
    <rPh sb="3" eb="5">
      <t>シメイ</t>
    </rPh>
    <phoneticPr fontId="6"/>
  </si>
  <si>
    <t>担当者氏名</t>
    <rPh sb="0" eb="3">
      <t>タントウシャ</t>
    </rPh>
    <rPh sb="3" eb="5">
      <t>シメイ</t>
    </rPh>
    <phoneticPr fontId="6"/>
  </si>
  <si>
    <t>「-（ハイフン）」を使わず7桁の数字のみで入力してください。【例】1000001</t>
    <rPh sb="10" eb="11">
      <t>ツカ</t>
    </rPh>
    <rPh sb="31" eb="32">
      <t>レイ</t>
    </rPh>
    <phoneticPr fontId="5"/>
  </si>
  <si>
    <t>「-（ハイフン）」を使わず7桁の数字のみで入力してください。【例】1000001</t>
    <phoneticPr fontId="5"/>
  </si>
  <si>
    <t>建設業許可番号</t>
    <rPh sb="0" eb="3">
      <t>ケンセツギョウ</t>
    </rPh>
    <rPh sb="3" eb="5">
      <t>キョカ</t>
    </rPh>
    <rPh sb="5" eb="7">
      <t>バンゴウ</t>
    </rPh>
    <phoneticPr fontId="6"/>
  </si>
  <si>
    <t>＊</t>
    <phoneticPr fontId="5"/>
  </si>
  <si>
    <t>都道府県から入力してください。</t>
    <rPh sb="0" eb="4">
      <t>トドウフケン</t>
    </rPh>
    <rPh sb="6" eb="8">
      <t>ニュウリョク</t>
    </rPh>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</si>
  <si>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</si>
  <si>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</si>
  <si>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</si>
  <si>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　</t>
  </si>
  <si>
    <t>都道府県から入力してください。</t>
    <rPh sb="0" eb="4">
      <t>トドウフケン</t>
    </rPh>
    <rPh sb="6" eb="8">
      <t>ニュウリョク</t>
    </rPh>
    <phoneticPr fontId="5"/>
  </si>
  <si>
    <t>全角カタカナで入力してください。【例】カブシキガイシャスズキグミ</t>
    <phoneticPr fontId="5"/>
  </si>
  <si>
    <t>正式名称で入力してください。【例】株式会社鈴木組</t>
    <rPh sb="0" eb="2">
      <t>セイシキ</t>
    </rPh>
    <rPh sb="2" eb="4">
      <t>メイショウ</t>
    </rPh>
    <rPh sb="5" eb="7">
      <t>ニュウリョク</t>
    </rPh>
    <rPh sb="17" eb="21">
      <t>カブシキガイシャ</t>
    </rPh>
    <rPh sb="21" eb="24">
      <t>スズキグミ</t>
    </rPh>
    <phoneticPr fontId="5"/>
  </si>
  <si>
    <t>C.担当者情報</t>
    <rPh sb="2" eb="5">
      <t>タントウシャ</t>
    </rPh>
    <rPh sb="5" eb="7">
      <t>ジョウホウ</t>
    </rPh>
    <phoneticPr fontId="5"/>
  </si>
  <si>
    <t>リストから選択してください。「有」を選択した場合は下記の項目を入力してください。</t>
    <rPh sb="18" eb="20">
      <t>センタク</t>
    </rPh>
    <rPh sb="25" eb="27">
      <t>カキ</t>
    </rPh>
    <rPh sb="28" eb="30">
      <t>コウモク</t>
    </rPh>
    <phoneticPr fontId="5"/>
  </si>
  <si>
    <t>Excelの日付方式は「1900 年を基準とした日付方式」としてください。</t>
    <rPh sb="6" eb="8">
      <t>ヒヅケ</t>
    </rPh>
    <rPh sb="8" eb="10">
      <t>ホウシキ</t>
    </rPh>
    <phoneticPr fontId="5"/>
  </si>
  <si>
    <t>00国土交通大臣</t>
  </si>
  <si>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</si>
  <si>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</si>
  <si>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</si>
  <si>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</si>
  <si>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</si>
  <si>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</si>
  <si>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</si>
  <si>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</si>
  <si>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</si>
  <si>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</si>
  <si>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</si>
  <si>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</si>
  <si>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</si>
  <si>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</si>
  <si>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</si>
  <si>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</si>
  <si>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</si>
  <si>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</si>
  <si>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</si>
  <si>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</si>
  <si>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</si>
  <si>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</si>
  <si>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</si>
  <si>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</si>
  <si>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</si>
  <si>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</si>
  <si>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</si>
  <si>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</si>
  <si>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</si>
  <si>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</si>
  <si>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</si>
  <si>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</si>
  <si>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</si>
  <si>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</si>
  <si>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</si>
  <si>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</si>
  <si>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</si>
  <si>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</si>
  <si>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</si>
  <si>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</si>
  <si>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</si>
  <si>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</si>
  <si>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</si>
  <si>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</si>
  <si>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</si>
  <si>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</si>
  <si>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</si>
  <si>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許可 第</t>
    <rPh sb="0" eb="2">
      <t>キョカ</t>
    </rPh>
    <rPh sb="3" eb="4">
      <t>ダイ</t>
    </rPh>
    <phoneticPr fontId="5"/>
  </si>
  <si>
    <t>号</t>
    <rPh sb="0" eb="1">
      <t>ゴウ</t>
    </rPh>
    <phoneticPr fontId="5"/>
  </si>
  <si>
    <t>第</t>
    <rPh sb="0" eb="1">
      <t>ダイ</t>
    </rPh>
    <phoneticPr fontId="5"/>
  </si>
  <si>
    <t>外資状況</t>
    <rPh sb="0" eb="2">
      <t>ガイシ</t>
    </rPh>
    <rPh sb="2" eb="4">
      <t>ジョウキョウ</t>
    </rPh>
    <phoneticPr fontId="6"/>
  </si>
  <si>
    <t>リストから選択してください。
(b)外国籍会社、(c)日本国籍会社(外資比率100%)の場合は下記に国名を記入してください。
(d)日本国籍会社の場合は下記に国名、外資比率を記入してください。
外資とは、外国資本がおおむね50%を超える場合を指します。</t>
    <phoneticPr fontId="5"/>
  </si>
  <si>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</si>
  <si>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</si>
  <si>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</si>
  <si>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t>
    <phoneticPr fontId="6"/>
  </si>
  <si>
    <t>*1 3か国以上ある場合は上位2か国を記入してください。</t>
    <rPh sb="5" eb="6">
      <t>コク</t>
    </rPh>
    <rPh sb="19" eb="21">
      <t>キニュウ</t>
    </rPh>
    <phoneticPr fontId="6"/>
  </si>
  <si>
    <t>全従業員数</t>
    <rPh sb="0" eb="1">
      <t>ゼン</t>
    </rPh>
    <rPh sb="1" eb="4">
      <t>ジュウギョウイン</t>
    </rPh>
    <rPh sb="4" eb="5">
      <t>スウ</t>
    </rPh>
    <phoneticPr fontId="6"/>
  </si>
  <si>
    <t>消費税に係る状況</t>
    <rPh sb="0" eb="3">
      <t>ショウヒゼイ</t>
    </rPh>
    <rPh sb="4" eb="5">
      <t>カカ</t>
    </rPh>
    <rPh sb="6" eb="8">
      <t>ジョウキョウ</t>
    </rPh>
    <phoneticPr fontId="6"/>
  </si>
  <si>
    <t>消費税の納税状況</t>
    <rPh sb="0" eb="3">
      <t>ショウヒゼイ</t>
    </rPh>
    <rPh sb="4" eb="6">
      <t>ノウゼイ</t>
    </rPh>
    <rPh sb="6" eb="8">
      <t>ジョウキョウ</t>
    </rPh>
    <phoneticPr fontId="6"/>
  </si>
  <si>
    <t>一級建築施工管理技士</t>
  </si>
  <si>
    <t>商号又は名称</t>
    <rPh sb="0" eb="2">
      <t>ショウゴウ</t>
    </rPh>
    <rPh sb="2" eb="3">
      <t>マタ</t>
    </rPh>
    <rPh sb="4" eb="6">
      <t>メイショウ</t>
    </rPh>
    <phoneticPr fontId="5"/>
  </si>
  <si>
    <t>建設業許可番号</t>
    <rPh sb="0" eb="3">
      <t>ケンセツギョウ</t>
    </rPh>
    <rPh sb="3" eb="5">
      <t>キョカ</t>
    </rPh>
    <rPh sb="5" eb="7">
      <t>バンゴウ</t>
    </rPh>
    <phoneticPr fontId="5"/>
  </si>
  <si>
    <t>所在地</t>
    <phoneticPr fontId="5"/>
  </si>
  <si>
    <t>人</t>
    <rPh sb="0" eb="1">
      <t>ニン</t>
    </rPh>
    <phoneticPr fontId="5"/>
  </si>
  <si>
    <t>営業年数</t>
    <rPh sb="0" eb="2">
      <t>エイギョウ</t>
    </rPh>
    <rPh sb="2" eb="4">
      <t>ネンスウ</t>
    </rPh>
    <phoneticPr fontId="6"/>
  </si>
  <si>
    <t>年</t>
    <rPh sb="0" eb="1">
      <t>ネン</t>
    </rPh>
    <phoneticPr fontId="5"/>
  </si>
  <si>
    <t>希望</t>
    <rPh sb="0" eb="2">
      <t>キボウ</t>
    </rPh>
    <phoneticPr fontId="5"/>
  </si>
  <si>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</si>
  <si>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</si>
  <si>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t>土木一式工事</t>
  </si>
  <si>
    <t>建築一式工事</t>
  </si>
  <si>
    <t>大工工事</t>
  </si>
  <si>
    <t>左官工事</t>
  </si>
  <si>
    <t>とび・土工・コンクリート工事</t>
  </si>
  <si>
    <t>石工事</t>
  </si>
  <si>
    <t>屋根工事</t>
  </si>
  <si>
    <t>電気工事</t>
  </si>
  <si>
    <t>管工事</t>
  </si>
  <si>
    <t>タイル・レンガ・ブロック工事</t>
  </si>
  <si>
    <t>鋼構造物工事</t>
  </si>
  <si>
    <t>鉄筋工事</t>
  </si>
  <si>
    <t>ほ装工事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</si>
  <si>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</si>
  <si>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</si>
  <si>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</si>
  <si>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</si>
  <si>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</si>
  <si>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</si>
  <si>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</si>
  <si>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</si>
  <si>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</si>
  <si>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</si>
  <si>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</si>
  <si>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</si>
  <si>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</si>
  <si>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</si>
  <si>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</si>
  <si>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解体工事</t>
  </si>
  <si>
    <t>リストから選択してください。</t>
    <rPh sb="5" eb="7">
      <t>センタク</t>
    </rPh>
    <phoneticPr fontId="5"/>
  </si>
  <si>
    <t>(b)外国籍会社</t>
    <rPh sb="3" eb="6">
      <t>ガイコクセキ</t>
    </rPh>
    <rPh sb="6" eb="8">
      <t>ガイシャ</t>
    </rPh>
    <phoneticPr fontId="5"/>
  </si>
  <si>
    <t>(c)日本国籍会社(外資比率100%)</t>
    <phoneticPr fontId="5"/>
  </si>
  <si>
    <t>市町税の納税状況</t>
    <rPh sb="0" eb="1">
      <t>シ</t>
    </rPh>
    <rPh sb="1" eb="2">
      <t>マチ</t>
    </rPh>
    <rPh sb="2" eb="3">
      <t>ゼイ</t>
    </rPh>
    <rPh sb="4" eb="6">
      <t>ノウゼイ</t>
    </rPh>
    <rPh sb="6" eb="8">
      <t>ジョウキョウ</t>
    </rPh>
    <phoneticPr fontId="6"/>
  </si>
  <si>
    <t>耐震継手講習修了者</t>
    <rPh sb="4" eb="6">
      <t>コウシュウ</t>
    </rPh>
    <rPh sb="6" eb="9">
      <t>シュウリョウシャ</t>
    </rPh>
    <phoneticPr fontId="5"/>
  </si>
  <si>
    <t>日本ダクタイル鉄管協会受講証</t>
    <phoneticPr fontId="5"/>
  </si>
  <si>
    <t>日本水道協会登録証</t>
    <phoneticPr fontId="5"/>
  </si>
  <si>
    <t>A.主たる営業所(本社)情報</t>
    <rPh sb="2" eb="3">
      <t>シュ</t>
    </rPh>
    <rPh sb="5" eb="8">
      <t>エイギョウショ</t>
    </rPh>
    <rPh sb="9" eb="11">
      <t>ホンシャ</t>
    </rPh>
    <rPh sb="12" eb="14">
      <t>ジョウホウ</t>
    </rPh>
    <phoneticPr fontId="5"/>
  </si>
  <si>
    <t>正式名称を全角カタカナで入力してください。
支店・営業所に委任する場合、１文字空けて支店名等を入力してください。
【例】カブシキガイシャスズキグミ　ヒョウゴエイギョウショ</t>
    <phoneticPr fontId="5"/>
  </si>
  <si>
    <t>正式名称で入力してください。
支店・営業所に委任する場合、１文字空けて支店名等を入力してください。
【例】株式会社鈴木組　兵庫営業所</t>
    <rPh sb="61" eb="63">
      <t>ヒョウゴ</t>
    </rPh>
    <phoneticPr fontId="5"/>
  </si>
  <si>
    <t>半角の数字とハイフンで入力してください。【例】0000-00-0000</t>
    <phoneticPr fontId="5"/>
  </si>
  <si>
    <t>経審事項審査を受けた時の建設業の許可番号を入力してください。
大臣/知事許可をリストから選択し、番号を半角の数字で入力してください。</t>
    <phoneticPr fontId="5"/>
  </si>
  <si>
    <t>D.行政書士情報</t>
    <rPh sb="2" eb="4">
      <t>ギョウセイ</t>
    </rPh>
    <rPh sb="4" eb="6">
      <t>ショシ</t>
    </rPh>
    <rPh sb="6" eb="8">
      <t>ジョウホウ</t>
    </rPh>
    <phoneticPr fontId="5"/>
  </si>
  <si>
    <t>行政書士を利用して申請する場合は、行政書士情報を入力してください。</t>
    <phoneticPr fontId="5"/>
  </si>
  <si>
    <t>資格</t>
    <rPh sb="0" eb="2">
      <t>シカク</t>
    </rPh>
    <phoneticPr fontId="5"/>
  </si>
  <si>
    <t>有資格者数(人)</t>
    <rPh sb="0" eb="4">
      <t>ユウシカクシャ</t>
    </rPh>
    <rPh sb="4" eb="5">
      <t>スウ</t>
    </rPh>
    <rPh sb="6" eb="7">
      <t>ニン</t>
    </rPh>
    <phoneticPr fontId="5"/>
  </si>
  <si>
    <t>監理技術者数(人)</t>
    <rPh sb="7" eb="8">
      <t>ニン</t>
    </rPh>
    <phoneticPr fontId="5"/>
  </si>
  <si>
    <t>主任技術者数(人)</t>
    <rPh sb="7" eb="8">
      <t>ニン</t>
    </rPh>
    <phoneticPr fontId="5"/>
  </si>
  <si>
    <t>行政書士 有・無</t>
    <rPh sb="0" eb="2">
      <t>ギョウセイ</t>
    </rPh>
    <rPh sb="2" eb="4">
      <t>ショシ</t>
    </rPh>
    <rPh sb="5" eb="6">
      <t>アリ</t>
    </rPh>
    <rPh sb="7" eb="8">
      <t>ナシ</t>
    </rPh>
    <phoneticPr fontId="12"/>
  </si>
  <si>
    <t>行政書士氏名カナ</t>
    <rPh sb="0" eb="2">
      <t>ギョウセイ</t>
    </rPh>
    <rPh sb="2" eb="4">
      <t>ショシ</t>
    </rPh>
    <rPh sb="4" eb="6">
      <t>シメイ</t>
    </rPh>
    <phoneticPr fontId="6"/>
  </si>
  <si>
    <t>行政書士氏名</t>
    <rPh sb="0" eb="2">
      <t>ギョウセイ</t>
    </rPh>
    <rPh sb="2" eb="4">
      <t>ショシ</t>
    </rPh>
    <rPh sb="4" eb="6">
      <t>シメイ</t>
    </rPh>
    <phoneticPr fontId="6"/>
  </si>
  <si>
    <t>半角の数字とハイフンで入力してください。【例】0000-00-0000</t>
    <phoneticPr fontId="5"/>
  </si>
  <si>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5"/>
  </si>
  <si>
    <t>有資格者数(人)</t>
    <phoneticPr fontId="5"/>
  </si>
  <si>
    <t>リストから選択してください。</t>
    <phoneticPr fontId="5"/>
  </si>
  <si>
    <t xml:space="preserve"> B.契約する営業所情報</t>
    <rPh sb="3" eb="5">
      <t>ケイヤク</t>
    </rPh>
    <rPh sb="7" eb="10">
      <t>エイギョウショ</t>
    </rPh>
    <rPh sb="10" eb="12">
      <t>ジョウホウ</t>
    </rPh>
    <phoneticPr fontId="5"/>
  </si>
  <si>
    <t>年月日を入力してください。【例】2018/4/1、H30/4/1</t>
    <phoneticPr fontId="5"/>
  </si>
  <si>
    <t>この申請書の事務手続きをした方の情報を入力してください。申請書の確認で問い合わせをする場合があります。</t>
    <phoneticPr fontId="5"/>
  </si>
  <si>
    <t>舗装工事における機器台数</t>
    <rPh sb="0" eb="2">
      <t>ホソウ</t>
    </rPh>
    <rPh sb="2" eb="4">
      <t>コウジ</t>
    </rPh>
    <rPh sb="8" eb="10">
      <t>キキ</t>
    </rPh>
    <rPh sb="10" eb="12">
      <t>ダイスウ</t>
    </rPh>
    <phoneticPr fontId="12"/>
  </si>
  <si>
    <t>舗装工事におけるプラント設置状況</t>
    <rPh sb="0" eb="2">
      <t>ホソウ</t>
    </rPh>
    <rPh sb="2" eb="4">
      <t>コウジ</t>
    </rPh>
    <rPh sb="12" eb="14">
      <t>セッチ</t>
    </rPh>
    <rPh sb="14" eb="16">
      <t>ジョウキョウ</t>
    </rPh>
    <phoneticPr fontId="12"/>
  </si>
  <si>
    <t>港湾及びしゅんせつにおける所有船舶数</t>
    <rPh sb="0" eb="2">
      <t>コウワン</t>
    </rPh>
    <rPh sb="2" eb="3">
      <t>オヨ</t>
    </rPh>
    <rPh sb="13" eb="15">
      <t>ショユウ</t>
    </rPh>
    <rPh sb="15" eb="17">
      <t>センパク</t>
    </rPh>
    <rPh sb="17" eb="18">
      <t>スウ</t>
    </rPh>
    <phoneticPr fontId="12"/>
  </si>
  <si>
    <t>マガダムローラー</t>
    <phoneticPr fontId="5"/>
  </si>
  <si>
    <t>タイヤローラー</t>
    <phoneticPr fontId="6"/>
  </si>
  <si>
    <t>フィニッシャー</t>
    <phoneticPr fontId="6"/>
  </si>
  <si>
    <t>モーターグレーダー</t>
    <phoneticPr fontId="5"/>
  </si>
  <si>
    <t>機器</t>
    <rPh sb="0" eb="2">
      <t>キキ</t>
    </rPh>
    <phoneticPr fontId="5"/>
  </si>
  <si>
    <t>専用散水車</t>
    <rPh sb="0" eb="2">
      <t>センヨウ</t>
    </rPh>
    <rPh sb="2" eb="5">
      <t>サンスイシャ</t>
    </rPh>
    <phoneticPr fontId="6"/>
  </si>
  <si>
    <t>振動式ローラー</t>
    <rPh sb="0" eb="2">
      <t>シンドウ</t>
    </rPh>
    <rPh sb="2" eb="3">
      <t>シキ</t>
    </rPh>
    <phoneticPr fontId="5"/>
  </si>
  <si>
    <t>船舶</t>
    <rPh sb="0" eb="2">
      <t>センパク</t>
    </rPh>
    <phoneticPr fontId="5"/>
  </si>
  <si>
    <t>所有数</t>
    <rPh sb="0" eb="3">
      <t>ショユウスウ</t>
    </rPh>
    <phoneticPr fontId="5"/>
  </si>
  <si>
    <t>ガット船</t>
    <rPh sb="3" eb="4">
      <t>セン</t>
    </rPh>
    <phoneticPr fontId="5"/>
  </si>
  <si>
    <t>起重機船</t>
    <phoneticPr fontId="5"/>
  </si>
  <si>
    <t>浚渫船</t>
    <phoneticPr fontId="5"/>
  </si>
  <si>
    <t>土砂運搬船</t>
    <rPh sb="0" eb="2">
      <t>ドシャ</t>
    </rPh>
    <rPh sb="2" eb="5">
      <t>ウンパンセン</t>
    </rPh>
    <phoneticPr fontId="5"/>
  </si>
  <si>
    <t>杭打船</t>
    <rPh sb="1" eb="2">
      <t>ウ</t>
    </rPh>
    <rPh sb="2" eb="3">
      <t>セン</t>
    </rPh>
    <phoneticPr fontId="5"/>
  </si>
  <si>
    <t>引船押船</t>
    <rPh sb="0" eb="1">
      <t>ヒ</t>
    </rPh>
    <rPh sb="1" eb="2">
      <t>フネ</t>
    </rPh>
    <rPh sb="2" eb="3">
      <t>オ</t>
    </rPh>
    <rPh sb="3" eb="4">
      <t>フネ</t>
    </rPh>
    <phoneticPr fontId="5"/>
  </si>
  <si>
    <t>ミキサー船</t>
    <rPh sb="4" eb="5">
      <t>フネ</t>
    </rPh>
    <phoneticPr fontId="5"/>
  </si>
  <si>
    <t>ポンプ船</t>
    <rPh sb="3" eb="4">
      <t>フネ</t>
    </rPh>
    <phoneticPr fontId="5"/>
  </si>
  <si>
    <t>その他</t>
    <rPh sb="2" eb="3">
      <t>タ</t>
    </rPh>
    <phoneticPr fontId="5"/>
  </si>
  <si>
    <t>H.業態調書</t>
    <rPh sb="2" eb="4">
      <t>ギョウタイ</t>
    </rPh>
    <rPh sb="4" eb="6">
      <t>チョウショ</t>
    </rPh>
    <phoneticPr fontId="5"/>
  </si>
  <si>
    <t>全従業員のうち、豊岡市民の人数</t>
    <rPh sb="0" eb="1">
      <t>ゼン</t>
    </rPh>
    <rPh sb="1" eb="4">
      <t>ジュウギョウイン</t>
    </rPh>
    <rPh sb="8" eb="10">
      <t>トヨオカ</t>
    </rPh>
    <rPh sb="10" eb="12">
      <t>シミン</t>
    </rPh>
    <rPh sb="13" eb="15">
      <t>ニンズウ</t>
    </rPh>
    <phoneticPr fontId="6"/>
  </si>
  <si>
    <t>災害時応援協定の締結状況</t>
    <rPh sb="0" eb="2">
      <t>サイガイ</t>
    </rPh>
    <rPh sb="2" eb="3">
      <t>ジ</t>
    </rPh>
    <rPh sb="3" eb="5">
      <t>オウエン</t>
    </rPh>
    <rPh sb="5" eb="7">
      <t>キョウテイ</t>
    </rPh>
    <rPh sb="8" eb="10">
      <t>テイケツ</t>
    </rPh>
    <rPh sb="10" eb="12">
      <t>ジョウキョウ</t>
    </rPh>
    <phoneticPr fontId="6"/>
  </si>
  <si>
    <t>除雪業務の受託状況</t>
    <rPh sb="0" eb="2">
      <t>ジョセツ</t>
    </rPh>
    <rPh sb="2" eb="4">
      <t>ギョウム</t>
    </rPh>
    <rPh sb="5" eb="7">
      <t>ジュタク</t>
    </rPh>
    <rPh sb="7" eb="9">
      <t>ジョウキョウ</t>
    </rPh>
    <phoneticPr fontId="6"/>
  </si>
  <si>
    <t>まちづくり活動への協力状況</t>
    <rPh sb="5" eb="7">
      <t>カツドウ</t>
    </rPh>
    <rPh sb="9" eb="11">
      <t>キョウリョク</t>
    </rPh>
    <rPh sb="11" eb="13">
      <t>ジョウキョウ</t>
    </rPh>
    <phoneticPr fontId="6"/>
  </si>
  <si>
    <t>建設業暴力追放活動状況</t>
    <rPh sb="0" eb="2">
      <t>ケンセツ</t>
    </rPh>
    <rPh sb="2" eb="3">
      <t>ギョウ</t>
    </rPh>
    <rPh sb="3" eb="5">
      <t>ボウリョク</t>
    </rPh>
    <rPh sb="5" eb="7">
      <t>ツイホウ</t>
    </rPh>
    <rPh sb="7" eb="9">
      <t>カツドウ</t>
    </rPh>
    <rPh sb="9" eb="11">
      <t>ジョウキョウ</t>
    </rPh>
    <phoneticPr fontId="6"/>
  </si>
  <si>
    <t>建設業のエコアクション21の認証・登録</t>
    <rPh sb="0" eb="2">
      <t>ケンセツ</t>
    </rPh>
    <rPh sb="2" eb="3">
      <t>ギョウ</t>
    </rPh>
    <rPh sb="14" eb="16">
      <t>ニンショウ</t>
    </rPh>
    <rPh sb="17" eb="19">
      <t>トウロク</t>
    </rPh>
    <phoneticPr fontId="6"/>
  </si>
  <si>
    <t>リストから選択してください。該当する業者は(5)(6)も入力してください。</t>
    <rPh sb="14" eb="16">
      <t>ガイトウ</t>
    </rPh>
    <rPh sb="18" eb="20">
      <t>ギョウシャ</t>
    </rPh>
    <rPh sb="28" eb="30">
      <t>ニュウリョク</t>
    </rPh>
    <phoneticPr fontId="5"/>
  </si>
  <si>
    <t>災害時応援協定の協定日</t>
    <rPh sb="8" eb="10">
      <t>キョウテイ</t>
    </rPh>
    <rPh sb="10" eb="11">
      <t>ビ</t>
    </rPh>
    <phoneticPr fontId="12"/>
  </si>
  <si>
    <t>まちづくり活動で提供した機械の種類</t>
    <rPh sb="5" eb="7">
      <t>カツドウ</t>
    </rPh>
    <rPh sb="8" eb="10">
      <t>テイキョウ</t>
    </rPh>
    <rPh sb="12" eb="14">
      <t>キカイ</t>
    </rPh>
    <rPh sb="15" eb="17">
      <t>シュルイ</t>
    </rPh>
    <phoneticPr fontId="12"/>
  </si>
  <si>
    <t>まちづくり活動への参加日</t>
    <rPh sb="5" eb="7">
      <t>カツドウ</t>
    </rPh>
    <rPh sb="9" eb="11">
      <t>サンカ</t>
    </rPh>
    <rPh sb="11" eb="12">
      <t>ビ</t>
    </rPh>
    <phoneticPr fontId="12"/>
  </si>
  <si>
    <t>まちづくり活動の依頼者</t>
    <rPh sb="8" eb="11">
      <t>イライシャ</t>
    </rPh>
    <phoneticPr fontId="12"/>
  </si>
  <si>
    <t>まちづくり活動の内容</t>
    <rPh sb="8" eb="10">
      <t>ナイヨウ</t>
    </rPh>
    <phoneticPr fontId="12"/>
  </si>
  <si>
    <t>人</t>
    <phoneticPr fontId="5"/>
  </si>
  <si>
    <t>リストから選択してください。「有」を選択した場合は(8)を入力してください。</t>
    <rPh sb="15" eb="16">
      <t>アリ</t>
    </rPh>
    <rPh sb="18" eb="20">
      <t>センタク</t>
    </rPh>
    <rPh sb="22" eb="24">
      <t>バアイ</t>
    </rPh>
    <rPh sb="29" eb="31">
      <t>ニュウリョク</t>
    </rPh>
    <phoneticPr fontId="5"/>
  </si>
  <si>
    <t>災害時応援協定の締結者</t>
    <rPh sb="8" eb="10">
      <t>テイケツ</t>
    </rPh>
    <rPh sb="10" eb="11">
      <t>シャ</t>
    </rPh>
    <phoneticPr fontId="12"/>
  </si>
  <si>
    <t>協会又は組合による締結の場合のみ、記入してください。</t>
    <rPh sb="0" eb="2">
      <t>キョウカイ</t>
    </rPh>
    <rPh sb="2" eb="3">
      <t>マタ</t>
    </rPh>
    <rPh sb="4" eb="6">
      <t>クミアイ</t>
    </rPh>
    <rPh sb="9" eb="11">
      <t>テイケツ</t>
    </rPh>
    <rPh sb="12" eb="14">
      <t>バアイ</t>
    </rPh>
    <rPh sb="17" eb="19">
      <t>キニュウ</t>
    </rPh>
    <phoneticPr fontId="5"/>
  </si>
  <si>
    <t>除雪業務を行った市道の路線名又は市有施設等の名称</t>
    <rPh sb="0" eb="2">
      <t>ジョセツ</t>
    </rPh>
    <rPh sb="2" eb="4">
      <t>ギョウム</t>
    </rPh>
    <rPh sb="5" eb="6">
      <t>オコナ</t>
    </rPh>
    <rPh sb="8" eb="10">
      <t>シドウ</t>
    </rPh>
    <rPh sb="11" eb="13">
      <t>ロセン</t>
    </rPh>
    <rPh sb="13" eb="14">
      <t>メイ</t>
    </rPh>
    <rPh sb="14" eb="15">
      <t>マタ</t>
    </rPh>
    <rPh sb="16" eb="18">
      <t>シユウ</t>
    </rPh>
    <rPh sb="18" eb="20">
      <t>シセツ</t>
    </rPh>
    <rPh sb="20" eb="21">
      <t>トウ</t>
    </rPh>
    <rPh sb="22" eb="24">
      <t>メイショウ</t>
    </rPh>
    <phoneticPr fontId="6"/>
  </si>
  <si>
    <t>建設</t>
  </si>
  <si>
    <r>
      <t>(d)日本国籍会社</t>
    </r>
    <r>
      <rPr>
        <sz val="11"/>
        <color rgb="FFFF0000"/>
        <rFont val="ＭＳ ゴシック"/>
        <family val="3"/>
        <charset val="128"/>
      </rPr>
      <t>*1</t>
    </r>
    <phoneticPr fontId="6"/>
  </si>
  <si>
    <t>電子入札の新規申込</t>
    <rPh sb="0" eb="2">
      <t>デンシ</t>
    </rPh>
    <rPh sb="2" eb="4">
      <t>ニュウサツ</t>
    </rPh>
    <rPh sb="5" eb="7">
      <t>シンキ</t>
    </rPh>
    <rPh sb="7" eb="8">
      <t>モウ</t>
    </rPh>
    <rPh sb="8" eb="9">
      <t>コ</t>
    </rPh>
    <phoneticPr fontId="6"/>
  </si>
  <si>
    <t>合計(実人数)</t>
    <rPh sb="0" eb="2">
      <t>ゴウケイ</t>
    </rPh>
    <rPh sb="3" eb="4">
      <t>ジツ</t>
    </rPh>
    <rPh sb="4" eb="6">
      <t>ニンズウ</t>
    </rPh>
    <phoneticPr fontId="5"/>
  </si>
  <si>
    <t>日々雇用を除く、正社員の人数を記載してください。</t>
    <rPh sb="0" eb="2">
      <t>ヒビ</t>
    </rPh>
    <rPh sb="2" eb="4">
      <t>コヨウ</t>
    </rPh>
    <rPh sb="5" eb="6">
      <t>ノゾ</t>
    </rPh>
    <rPh sb="8" eb="11">
      <t>セイシャイン</t>
    </rPh>
    <rPh sb="12" eb="14">
      <t>ニンズウ</t>
    </rPh>
    <rPh sb="15" eb="17">
      <t>キサイ</t>
    </rPh>
    <phoneticPr fontId="5"/>
  </si>
  <si>
    <t>豊岡市内に契約権限を有する拠点を持つ業者で、ISO14001の認証・登録をしている場合、リストから「有」を選択してください。</t>
    <rPh sb="0" eb="4">
      <t>トヨオカシナイ</t>
    </rPh>
    <rPh sb="5" eb="7">
      <t>ケイヤク</t>
    </rPh>
    <rPh sb="7" eb="9">
      <t>ケンゲン</t>
    </rPh>
    <rPh sb="10" eb="11">
      <t>ユウ</t>
    </rPh>
    <rPh sb="13" eb="15">
      <t>キョテン</t>
    </rPh>
    <rPh sb="16" eb="17">
      <t>モ</t>
    </rPh>
    <rPh sb="18" eb="20">
      <t>ギョウシャ</t>
    </rPh>
    <rPh sb="31" eb="33">
      <t>ニンショウ</t>
    </rPh>
    <rPh sb="34" eb="36">
      <t>トウロク</t>
    </rPh>
    <rPh sb="41" eb="43">
      <t>バアイ</t>
    </rPh>
    <rPh sb="50" eb="51">
      <t>アリ</t>
    </rPh>
    <phoneticPr fontId="5"/>
  </si>
  <si>
    <t>豊岡市内に契約権限を有する拠点を持つ業者で、エコアクション21の認証・登録をしている場合、
リストから「有」を選択してください。</t>
    <rPh sb="0" eb="4">
      <t>トヨオカシナイ</t>
    </rPh>
    <rPh sb="5" eb="7">
      <t>ケイヤク</t>
    </rPh>
    <rPh sb="7" eb="9">
      <t>ケンゲン</t>
    </rPh>
    <rPh sb="10" eb="11">
      <t>ユウ</t>
    </rPh>
    <rPh sb="13" eb="15">
      <t>キョテン</t>
    </rPh>
    <rPh sb="16" eb="17">
      <t>モ</t>
    </rPh>
    <rPh sb="18" eb="20">
      <t>ギョウシャ</t>
    </rPh>
    <rPh sb="32" eb="34">
      <t>ニンショウ</t>
    </rPh>
    <rPh sb="35" eb="37">
      <t>トウロク</t>
    </rPh>
    <rPh sb="42" eb="44">
      <t>バアイ</t>
    </rPh>
    <rPh sb="52" eb="53">
      <t>アリ</t>
    </rPh>
    <phoneticPr fontId="5"/>
  </si>
  <si>
    <t>2019年度において、市若しくは各地区が実施する道路又は河川愛護活動等において、建設機械(ダンプトラック含む)
を1回以上無償提供し、事業実施に協力した場合、リストから「有」を選択してください。
「有」を選択した場合は(10)～(13)を入力してください。</t>
    <rPh sb="4" eb="6">
      <t>ネンド</t>
    </rPh>
    <rPh sb="11" eb="12">
      <t>シ</t>
    </rPh>
    <rPh sb="12" eb="13">
      <t>モ</t>
    </rPh>
    <rPh sb="16" eb="19">
      <t>カクチク</t>
    </rPh>
    <rPh sb="20" eb="22">
      <t>ジッシ</t>
    </rPh>
    <rPh sb="24" eb="26">
      <t>ドウロ</t>
    </rPh>
    <rPh sb="26" eb="27">
      <t>マタ</t>
    </rPh>
    <rPh sb="28" eb="30">
      <t>カセン</t>
    </rPh>
    <rPh sb="30" eb="32">
      <t>アイゴ</t>
    </rPh>
    <rPh sb="32" eb="34">
      <t>カツドウ</t>
    </rPh>
    <rPh sb="34" eb="35">
      <t>トウ</t>
    </rPh>
    <rPh sb="40" eb="42">
      <t>ケンセツ</t>
    </rPh>
    <rPh sb="42" eb="44">
      <t>キカイ</t>
    </rPh>
    <rPh sb="52" eb="53">
      <t>フク</t>
    </rPh>
    <rPh sb="58" eb="61">
      <t>カイイジョウ</t>
    </rPh>
    <rPh sb="61" eb="63">
      <t>ムショウ</t>
    </rPh>
    <rPh sb="63" eb="65">
      <t>テイキョウ</t>
    </rPh>
    <rPh sb="67" eb="69">
      <t>ジギョウ</t>
    </rPh>
    <rPh sb="69" eb="71">
      <t>ジッシ</t>
    </rPh>
    <rPh sb="72" eb="74">
      <t>キョウリョク</t>
    </rPh>
    <rPh sb="76" eb="78">
      <t>バアイ</t>
    </rPh>
    <rPh sb="85" eb="86">
      <t>アリ</t>
    </rPh>
    <rPh sb="99" eb="100">
      <t>アリ</t>
    </rPh>
    <rPh sb="102" eb="104">
      <t>センタク</t>
    </rPh>
    <rPh sb="106" eb="108">
      <t>バアイ</t>
    </rPh>
    <rPh sb="119" eb="121">
      <t>ニュウリョク</t>
    </rPh>
    <phoneticPr fontId="5"/>
  </si>
  <si>
    <t>2018年1月以降に次のいずれかに該当する場合、リストから「有」を選択してください。
（ア）事業所の所在地を管轄する警察署に「不当要求防止責任者選任届出書」を提出し、公益財団法人暴力団追放兵庫県民
　　　センターが実施する不当要求防止責任者講習会を受講した場合
（イ）兵庫県建設業暴力追放協議会の会員で、当該協議会が実施する研修会等に参加した場合</t>
    <rPh sb="4" eb="5">
      <t>ネン</t>
    </rPh>
    <rPh sb="6" eb="7">
      <t>ガツ</t>
    </rPh>
    <rPh sb="7" eb="9">
      <t>イコウ</t>
    </rPh>
    <rPh sb="10" eb="11">
      <t>ツギ</t>
    </rPh>
    <rPh sb="17" eb="19">
      <t>ガイトウ</t>
    </rPh>
    <rPh sb="21" eb="23">
      <t>バアイ</t>
    </rPh>
    <rPh sb="30" eb="31">
      <t>アリ</t>
    </rPh>
    <rPh sb="46" eb="49">
      <t>ジギョウショ</t>
    </rPh>
    <rPh sb="50" eb="53">
      <t>ショザイチ</t>
    </rPh>
    <rPh sb="54" eb="56">
      <t>カンカツ</t>
    </rPh>
    <rPh sb="58" eb="61">
      <t>ケイサツショ</t>
    </rPh>
    <rPh sb="63" eb="65">
      <t>フトウ</t>
    </rPh>
    <rPh sb="65" eb="67">
      <t>ヨウキュウ</t>
    </rPh>
    <rPh sb="67" eb="69">
      <t>ボウシ</t>
    </rPh>
    <rPh sb="69" eb="72">
      <t>セキニンシャ</t>
    </rPh>
    <rPh sb="72" eb="74">
      <t>センニン</t>
    </rPh>
    <rPh sb="74" eb="75">
      <t>トドケ</t>
    </rPh>
    <rPh sb="75" eb="76">
      <t>デ</t>
    </rPh>
    <rPh sb="76" eb="77">
      <t>ショ</t>
    </rPh>
    <rPh sb="79" eb="81">
      <t>テイシュツ</t>
    </rPh>
    <rPh sb="83" eb="85">
      <t>コウエキ</t>
    </rPh>
    <rPh sb="85" eb="87">
      <t>ザイダン</t>
    </rPh>
    <rPh sb="87" eb="89">
      <t>ホウジン</t>
    </rPh>
    <rPh sb="89" eb="92">
      <t>ボウリョクダン</t>
    </rPh>
    <rPh sb="92" eb="94">
      <t>ツイホウ</t>
    </rPh>
    <rPh sb="94" eb="96">
      <t>ヒョウゴ</t>
    </rPh>
    <rPh sb="96" eb="98">
      <t>ケンミン</t>
    </rPh>
    <rPh sb="107" eb="109">
      <t>ジッシ</t>
    </rPh>
    <rPh sb="111" eb="113">
      <t>フトウ</t>
    </rPh>
    <rPh sb="113" eb="115">
      <t>ヨウキュウ</t>
    </rPh>
    <rPh sb="115" eb="117">
      <t>ボウシ</t>
    </rPh>
    <rPh sb="117" eb="120">
      <t>セキニンシャ</t>
    </rPh>
    <rPh sb="120" eb="122">
      <t>コウシュウ</t>
    </rPh>
    <rPh sb="122" eb="123">
      <t>カイ</t>
    </rPh>
    <rPh sb="124" eb="126">
      <t>ジュコウ</t>
    </rPh>
    <rPh sb="128" eb="130">
      <t>バアイ</t>
    </rPh>
    <rPh sb="134" eb="137">
      <t>ヒョウゴケン</t>
    </rPh>
    <rPh sb="137" eb="139">
      <t>ケンセツ</t>
    </rPh>
    <rPh sb="139" eb="140">
      <t>ギョウ</t>
    </rPh>
    <rPh sb="140" eb="142">
      <t>ボウリョク</t>
    </rPh>
    <rPh sb="142" eb="144">
      <t>ツイホウ</t>
    </rPh>
    <rPh sb="144" eb="147">
      <t>キョウギカイ</t>
    </rPh>
    <rPh sb="148" eb="150">
      <t>カイイン</t>
    </rPh>
    <rPh sb="152" eb="154">
      <t>トウガイ</t>
    </rPh>
    <rPh sb="154" eb="157">
      <t>キョウギカイ</t>
    </rPh>
    <rPh sb="158" eb="160">
      <t>ジッシ</t>
    </rPh>
    <rPh sb="162" eb="164">
      <t>ケンシュウ</t>
    </rPh>
    <rPh sb="164" eb="165">
      <t>カイ</t>
    </rPh>
    <rPh sb="165" eb="166">
      <t>トウ</t>
    </rPh>
    <rPh sb="167" eb="169">
      <t>サンカ</t>
    </rPh>
    <rPh sb="171" eb="173">
      <t>バアイ</t>
    </rPh>
    <phoneticPr fontId="5"/>
  </si>
  <si>
    <t>無</t>
  </si>
  <si>
    <t>該当なし</t>
    <rPh sb="0" eb="2">
      <t>ガイトウ</t>
    </rPh>
    <phoneticPr fontId="5"/>
  </si>
  <si>
    <t>主観点数(発注者別評価点)の加算希望有無</t>
    <rPh sb="0" eb="2">
      <t>シュカン</t>
    </rPh>
    <rPh sb="2" eb="4">
      <t>テンスウ</t>
    </rPh>
    <rPh sb="5" eb="8">
      <t>ハッチュウシャ</t>
    </rPh>
    <rPh sb="8" eb="9">
      <t>ベツ</t>
    </rPh>
    <rPh sb="9" eb="11">
      <t>ヒョウカ</t>
    </rPh>
    <rPh sb="11" eb="12">
      <t>テン</t>
    </rPh>
    <rPh sb="14" eb="16">
      <t>カサン</t>
    </rPh>
    <rPh sb="16" eb="18">
      <t>キボウ</t>
    </rPh>
    <rPh sb="18" eb="20">
      <t>ウム</t>
    </rPh>
    <phoneticPr fontId="12"/>
  </si>
  <si>
    <t>リストから選択してください。主観点数加算を希望される場合には「有」を選択してください。</t>
    <rPh sb="14" eb="15">
      <t>シュ</t>
    </rPh>
    <rPh sb="15" eb="17">
      <t>カンテン</t>
    </rPh>
    <rPh sb="17" eb="18">
      <t>スウ</t>
    </rPh>
    <rPh sb="18" eb="20">
      <t>カサン</t>
    </rPh>
    <rPh sb="21" eb="23">
      <t>キボウ</t>
    </rPh>
    <rPh sb="26" eb="28">
      <t>バアイ</t>
    </rPh>
    <rPh sb="31" eb="32">
      <t>アリ</t>
    </rPh>
    <rPh sb="34" eb="36">
      <t>センタク</t>
    </rPh>
    <phoneticPr fontId="5"/>
  </si>
  <si>
    <t>入札参加を希望する工事の希望欄にリストから「○」を選択してください。
(経営事項審査の2年平均完成工事高が「0」の工事は希望できません。)</t>
    <rPh sb="0" eb="2">
      <t>ニュウサツ</t>
    </rPh>
    <rPh sb="2" eb="4">
      <t>サンカ</t>
    </rPh>
    <rPh sb="5" eb="7">
      <t>キボウ</t>
    </rPh>
    <rPh sb="9" eb="11">
      <t>コウジ</t>
    </rPh>
    <rPh sb="12" eb="14">
      <t>キボウ</t>
    </rPh>
    <rPh sb="14" eb="15">
      <t>ラン</t>
    </rPh>
    <rPh sb="25" eb="27">
      <t>センタク</t>
    </rPh>
    <rPh sb="36" eb="38">
      <t>ケイエイ</t>
    </rPh>
    <rPh sb="38" eb="40">
      <t>ジコウ</t>
    </rPh>
    <rPh sb="40" eb="42">
      <t>シンサ</t>
    </rPh>
    <rPh sb="44" eb="45">
      <t>ネン</t>
    </rPh>
    <rPh sb="45" eb="47">
      <t>ヘイキン</t>
    </rPh>
    <rPh sb="47" eb="49">
      <t>カンセイ</t>
    </rPh>
    <rPh sb="49" eb="51">
      <t>コウジ</t>
    </rPh>
    <rPh sb="51" eb="52">
      <t>ダカ</t>
    </rPh>
    <rPh sb="57" eb="59">
      <t>コウジ</t>
    </rPh>
    <rPh sb="60" eb="62">
      <t>キボウ</t>
    </rPh>
    <phoneticPr fontId="5"/>
  </si>
  <si>
    <t>入札(見積合わせ)案内等をお送りするメールアドレスを記入してください。</t>
    <rPh sb="0" eb="2">
      <t>ニュウサツ</t>
    </rPh>
    <rPh sb="3" eb="5">
      <t>ミツモリ</t>
    </rPh>
    <rPh sb="5" eb="6">
      <t>ア</t>
    </rPh>
    <rPh sb="9" eb="12">
      <t>アンナイナド</t>
    </rPh>
    <rPh sb="14" eb="15">
      <t>オク</t>
    </rPh>
    <rPh sb="26" eb="28">
      <t>キニュウ</t>
    </rPh>
    <phoneticPr fontId="5"/>
  </si>
  <si>
    <t>リストから選択してください。
すでに淡路市の電子入札で「兵庫県電子入札共同運営システム」のID、パスワードを取得されている場合は「しない」を選択してください。</t>
    <rPh sb="5" eb="7">
      <t>センタク</t>
    </rPh>
    <rPh sb="18" eb="21">
      <t>アワジシ</t>
    </rPh>
    <rPh sb="22" eb="24">
      <t>デンシ</t>
    </rPh>
    <rPh sb="24" eb="26">
      <t>ニュウサツ</t>
    </rPh>
    <rPh sb="28" eb="31">
      <t>ヒョウゴケン</t>
    </rPh>
    <rPh sb="31" eb="33">
      <t>デンシ</t>
    </rPh>
    <rPh sb="33" eb="35">
      <t>ニュウサツ</t>
    </rPh>
    <rPh sb="35" eb="37">
      <t>キョウドウ</t>
    </rPh>
    <rPh sb="37" eb="39">
      <t>ウンエイ</t>
    </rPh>
    <rPh sb="54" eb="56">
      <t>シュトク</t>
    </rPh>
    <rPh sb="61" eb="63">
      <t>バアイ</t>
    </rPh>
    <rPh sb="70" eb="72">
      <t>センタク</t>
    </rPh>
    <phoneticPr fontId="5"/>
  </si>
  <si>
    <t>関係する会社の商号又は名称、建設業許可番号及び所在地を入力してください。
なお、建設業許可のない者については、建設業許可番号の欄は空欄としてください。
また、関連する会社がない場合は、入力不要です。</t>
    <rPh sb="79" eb="81">
      <t>カンレン</t>
    </rPh>
    <rPh sb="83" eb="85">
      <t>カイシャ</t>
    </rPh>
    <rPh sb="88" eb="90">
      <t>バアイ</t>
    </rPh>
    <rPh sb="92" eb="94">
      <t>ニュウリョク</t>
    </rPh>
    <rPh sb="94" eb="96">
      <t>フヨウ</t>
    </rPh>
    <phoneticPr fontId="5"/>
  </si>
  <si>
    <t>常勤職員の数</t>
    <rPh sb="0" eb="2">
      <t>ジョウキン</t>
    </rPh>
    <rPh sb="2" eb="4">
      <t>ショクイン</t>
    </rPh>
    <rPh sb="5" eb="6">
      <t>カズ</t>
    </rPh>
    <phoneticPr fontId="6"/>
  </si>
  <si>
    <t>技術職員数</t>
    <rPh sb="0" eb="2">
      <t>ギジュツ</t>
    </rPh>
    <rPh sb="2" eb="4">
      <t>ショクイン</t>
    </rPh>
    <rPh sb="4" eb="5">
      <t>スウ</t>
    </rPh>
    <phoneticPr fontId="5"/>
  </si>
  <si>
    <t>事務職員数</t>
    <rPh sb="0" eb="2">
      <t>ジム</t>
    </rPh>
    <rPh sb="2" eb="4">
      <t>ショクイン</t>
    </rPh>
    <phoneticPr fontId="5"/>
  </si>
  <si>
    <t>その他職員数</t>
    <phoneticPr fontId="6"/>
  </si>
  <si>
    <t>合計</t>
    <rPh sb="0" eb="2">
      <t>ゴウケイケイ</t>
    </rPh>
    <phoneticPr fontId="5"/>
  </si>
  <si>
    <r>
      <t>役職員等</t>
    </r>
    <r>
      <rPr>
        <sz val="11"/>
        <color rgb="FFFF0000"/>
        <rFont val="ＭＳ ゴシック"/>
        <family val="3"/>
        <charset val="128"/>
      </rPr>
      <t>*1</t>
    </r>
    <rPh sb="0" eb="3">
      <t>ヤクショクイン</t>
    </rPh>
    <rPh sb="3" eb="4">
      <t>トウ</t>
    </rPh>
    <phoneticPr fontId="5"/>
  </si>
  <si>
    <t>営業開始年</t>
    <rPh sb="0" eb="2">
      <t>エイギョウ</t>
    </rPh>
    <rPh sb="2" eb="4">
      <t>カイシ</t>
    </rPh>
    <rPh sb="4" eb="5">
      <t>ネン</t>
    </rPh>
    <phoneticPr fontId="6"/>
  </si>
  <si>
    <t>二級建築施工管理技士</t>
  </si>
  <si>
    <t>一級建築士</t>
  </si>
  <si>
    <t>二級建築士</t>
  </si>
  <si>
    <t>一級土木施工管理技士</t>
  </si>
  <si>
    <t>二級土木施工管理技士</t>
  </si>
  <si>
    <t>一級管工事施工管理技士</t>
  </si>
  <si>
    <t>二級管工事施工管理技士</t>
  </si>
  <si>
    <t>一級電気施工管理技士</t>
  </si>
  <si>
    <t>二級電気施工管理技士</t>
  </si>
  <si>
    <t>一種電気工事士</t>
  </si>
  <si>
    <t>技術士</t>
  </si>
  <si>
    <t>電気主任技術者</t>
  </si>
  <si>
    <t>配管技能士</t>
  </si>
  <si>
    <t>建築設備士</t>
  </si>
  <si>
    <t>浄化槽設備士</t>
  </si>
  <si>
    <t>昇降機検査資格者</t>
  </si>
  <si>
    <t xml:space="preserve">有線テレビ放送技術者  </t>
  </si>
  <si>
    <t>消防設備士（甲）</t>
  </si>
  <si>
    <t>特定化学物質作業主任者</t>
  </si>
  <si>
    <t>アナログ・デジタル総合種工事担任者</t>
  </si>
  <si>
    <t>登録基幹技能者</t>
  </si>
  <si>
    <t>E.技術有資格者情報</t>
    <rPh sb="2" eb="4">
      <t>ギジュツ</t>
    </rPh>
    <rPh sb="4" eb="8">
      <t>ユウシカクシャ</t>
    </rPh>
    <rPh sb="8" eb="10">
      <t>ジョウホウ</t>
    </rPh>
    <phoneticPr fontId="5"/>
  </si>
  <si>
    <t>申請日現在の人数を記載してください。監理技術者、主任技術者については「F.業種情報」に記入してください。</t>
    <rPh sb="0" eb="2">
      <t>シンセイ</t>
    </rPh>
    <rPh sb="2" eb="3">
      <t>ビ</t>
    </rPh>
    <rPh sb="3" eb="5">
      <t>ゲンザイ</t>
    </rPh>
    <rPh sb="6" eb="8">
      <t>ニンズウ</t>
    </rPh>
    <rPh sb="9" eb="11">
      <t>キサイ</t>
    </rPh>
    <rPh sb="18" eb="20">
      <t>カンリ</t>
    </rPh>
    <rPh sb="20" eb="23">
      <t>ギジュツシャ</t>
    </rPh>
    <rPh sb="24" eb="26">
      <t>シュニン</t>
    </rPh>
    <rPh sb="26" eb="29">
      <t>ギジュツシャ</t>
    </rPh>
    <rPh sb="37" eb="39">
      <t>ギョウシュ</t>
    </rPh>
    <rPh sb="39" eb="41">
      <t>ジョウホウ</t>
    </rPh>
    <rPh sb="43" eb="45">
      <t>キニュウ</t>
    </rPh>
    <phoneticPr fontId="5"/>
  </si>
  <si>
    <t>F.業種情報</t>
    <rPh sb="2" eb="4">
      <t>ギョウシュ</t>
    </rPh>
    <rPh sb="4" eb="6">
      <t>ジョウホウ</t>
    </rPh>
    <phoneticPr fontId="5"/>
  </si>
  <si>
    <t>G.関連する会社</t>
    <rPh sb="2" eb="4">
      <t>カンレン</t>
    </rPh>
    <rPh sb="6" eb="8">
      <t>カイシャ</t>
    </rPh>
    <phoneticPr fontId="5"/>
  </si>
  <si>
    <t>営業開始年を入力してください。 【例】平成15、嘉永元</t>
    <rPh sb="0" eb="2">
      <t>エイギョウ</t>
    </rPh>
    <rPh sb="2" eb="4">
      <t>カイシ</t>
    </rPh>
    <rPh sb="4" eb="5">
      <t>トシ</t>
    </rPh>
    <phoneticPr fontId="5"/>
  </si>
  <si>
    <t>年</t>
    <rPh sb="0" eb="1">
      <t>ネン</t>
    </rPh>
    <phoneticPr fontId="5"/>
  </si>
  <si>
    <t>共通</t>
    <rPh sb="0" eb="2">
      <t>キョウツウ</t>
    </rPh>
    <phoneticPr fontId="5"/>
  </si>
  <si>
    <t>技術者</t>
    <rPh sb="0" eb="3">
      <t>ギジュツシャ</t>
    </rPh>
    <phoneticPr fontId="5"/>
  </si>
  <si>
    <t>職員情報</t>
    <rPh sb="0" eb="2">
      <t>ショクイン</t>
    </rPh>
    <rPh sb="2" eb="4">
      <t>ジョウホウ</t>
    </rPh>
    <phoneticPr fontId="5"/>
  </si>
  <si>
    <t>経営管理責任者は1番目に記載してください。契約先の住所が申請先の市町村でない場合は、責任者1名のみでかまいません。</t>
  </si>
  <si>
    <t>契約先の住所が申請先の市町村にある場合は、建設業に従事する常時雇用されている職員について、申請日現在の状況を入力してください。</t>
  </si>
  <si>
    <t>資格番号については「業種別技術職員コード表」をご確認ください。</t>
  </si>
  <si>
    <t>1=資格保有、2=監理技術者、3=営業所専任、4=監理技術者＋営業所専任</t>
    <rPh sb="2" eb="4">
      <t>シカク</t>
    </rPh>
    <rPh sb="4" eb="6">
      <t>ホユウ</t>
    </rPh>
    <rPh sb="9" eb="11">
      <t>カンリ</t>
    </rPh>
    <rPh sb="11" eb="14">
      <t>ギジュツシャ</t>
    </rPh>
    <rPh sb="17" eb="20">
      <t>エイギョウショ</t>
    </rPh>
    <rPh sb="20" eb="22">
      <t>センニン</t>
    </rPh>
    <rPh sb="25" eb="27">
      <t>カンリ</t>
    </rPh>
    <rPh sb="27" eb="30">
      <t>ギジュツシャ</t>
    </rPh>
    <rPh sb="31" eb="34">
      <t>エイギョウショ</t>
    </rPh>
    <rPh sb="34" eb="36">
      <t>センニン</t>
    </rPh>
    <phoneticPr fontId="5"/>
  </si>
  <si>
    <t>氏名</t>
    <rPh sb="0" eb="2">
      <t>シメイ</t>
    </rPh>
    <phoneticPr fontId="5"/>
  </si>
  <si>
    <t>生年月日</t>
    <rPh sb="0" eb="2">
      <t>セイネン</t>
    </rPh>
    <rPh sb="2" eb="4">
      <t>ガッピ</t>
    </rPh>
    <phoneticPr fontId="5"/>
  </si>
  <si>
    <t>監理技術者番号</t>
    <rPh sb="0" eb="2">
      <t>カンリ</t>
    </rPh>
    <rPh sb="2" eb="5">
      <t>ギジュツシャ</t>
    </rPh>
    <rPh sb="5" eb="7">
      <t>バンゴウ</t>
    </rPh>
    <phoneticPr fontId="5"/>
  </si>
  <si>
    <t>土</t>
    <rPh sb="0" eb="1">
      <t>ツチ</t>
    </rPh>
    <phoneticPr fontId="5"/>
  </si>
  <si>
    <t>建</t>
    <rPh sb="0" eb="1">
      <t>ケン</t>
    </rPh>
    <phoneticPr fontId="5"/>
  </si>
  <si>
    <t>大</t>
    <rPh sb="0" eb="1">
      <t>ダイ</t>
    </rPh>
    <phoneticPr fontId="5"/>
  </si>
  <si>
    <t>左</t>
    <rPh sb="0" eb="1">
      <t>ヒダリ</t>
    </rPh>
    <phoneticPr fontId="5"/>
  </si>
  <si>
    <t>と</t>
    <phoneticPr fontId="5"/>
  </si>
  <si>
    <t>石</t>
    <rPh sb="0" eb="1">
      <t>イシ</t>
    </rPh>
    <phoneticPr fontId="5"/>
  </si>
  <si>
    <t>屋</t>
    <rPh sb="0" eb="1">
      <t>ヤ</t>
    </rPh>
    <phoneticPr fontId="5"/>
  </si>
  <si>
    <t>電</t>
    <rPh sb="0" eb="1">
      <t>デン</t>
    </rPh>
    <phoneticPr fontId="5"/>
  </si>
  <si>
    <t>管</t>
    <rPh sb="0" eb="1">
      <t>カン</t>
    </rPh>
    <phoneticPr fontId="5"/>
  </si>
  <si>
    <t>タ</t>
    <phoneticPr fontId="5"/>
  </si>
  <si>
    <t>鋼</t>
    <rPh sb="0" eb="1">
      <t>コウ</t>
    </rPh>
    <phoneticPr fontId="5"/>
  </si>
  <si>
    <t>筋</t>
    <rPh sb="0" eb="1">
      <t>スジ</t>
    </rPh>
    <phoneticPr fontId="5"/>
  </si>
  <si>
    <t>舗</t>
    <rPh sb="0" eb="1">
      <t>ホ</t>
    </rPh>
    <phoneticPr fontId="5"/>
  </si>
  <si>
    <t>しゅ</t>
    <phoneticPr fontId="5"/>
  </si>
  <si>
    <t>板</t>
    <rPh sb="0" eb="1">
      <t>イタ</t>
    </rPh>
    <phoneticPr fontId="5"/>
  </si>
  <si>
    <t>ガ</t>
    <phoneticPr fontId="5"/>
  </si>
  <si>
    <t>塗</t>
    <rPh sb="0" eb="1">
      <t>ヌリ</t>
    </rPh>
    <phoneticPr fontId="5"/>
  </si>
  <si>
    <t>防</t>
    <rPh sb="0" eb="1">
      <t>ボウ</t>
    </rPh>
    <phoneticPr fontId="5"/>
  </si>
  <si>
    <t>内</t>
    <rPh sb="0" eb="1">
      <t>ナイ</t>
    </rPh>
    <phoneticPr fontId="5"/>
  </si>
  <si>
    <t>機</t>
    <rPh sb="0" eb="1">
      <t>キ</t>
    </rPh>
    <phoneticPr fontId="5"/>
  </si>
  <si>
    <t>絶</t>
    <rPh sb="0" eb="1">
      <t>ゼッ</t>
    </rPh>
    <phoneticPr fontId="5"/>
  </si>
  <si>
    <t>通</t>
    <rPh sb="0" eb="1">
      <t>ツウ</t>
    </rPh>
    <phoneticPr fontId="5"/>
  </si>
  <si>
    <t>園</t>
    <rPh sb="0" eb="1">
      <t>エン</t>
    </rPh>
    <phoneticPr fontId="5"/>
  </si>
  <si>
    <t>井</t>
    <rPh sb="0" eb="1">
      <t>イ</t>
    </rPh>
    <phoneticPr fontId="5"/>
  </si>
  <si>
    <t>具</t>
    <rPh sb="0" eb="1">
      <t>グ</t>
    </rPh>
    <phoneticPr fontId="5"/>
  </si>
  <si>
    <t>水</t>
    <rPh sb="0" eb="1">
      <t>ミズ</t>
    </rPh>
    <phoneticPr fontId="5"/>
  </si>
  <si>
    <t>消</t>
    <rPh sb="0" eb="1">
      <t>ショウ</t>
    </rPh>
    <phoneticPr fontId="5"/>
  </si>
  <si>
    <t>清</t>
    <rPh sb="0" eb="1">
      <t>キヨシ</t>
    </rPh>
    <phoneticPr fontId="5"/>
  </si>
  <si>
    <t>解</t>
    <rPh sb="0" eb="1">
      <t>カイ</t>
    </rPh>
    <phoneticPr fontId="5"/>
  </si>
  <si>
    <t>資格1</t>
    <rPh sb="0" eb="2">
      <t>シカク</t>
    </rPh>
    <phoneticPr fontId="5"/>
  </si>
  <si>
    <t>資格2</t>
    <rPh sb="0" eb="2">
      <t>シカク</t>
    </rPh>
    <phoneticPr fontId="5"/>
  </si>
  <si>
    <t>資格3</t>
    <rPh sb="0" eb="2">
      <t>シカク</t>
    </rPh>
    <phoneticPr fontId="5"/>
  </si>
  <si>
    <t>資格4</t>
    <rPh sb="0" eb="2">
      <t>シカク</t>
    </rPh>
    <phoneticPr fontId="5"/>
  </si>
  <si>
    <t>資格5</t>
    <rPh sb="0" eb="2">
      <t>シカク</t>
    </rPh>
    <phoneticPr fontId="5"/>
  </si>
  <si>
    <t>資格6</t>
    <rPh sb="0" eb="2">
      <t>シカク</t>
    </rPh>
    <phoneticPr fontId="5"/>
  </si>
  <si>
    <t>資格7</t>
    <rPh sb="0" eb="2">
      <t>シカク</t>
    </rPh>
    <phoneticPr fontId="5"/>
  </si>
  <si>
    <t>資格8</t>
    <rPh sb="0" eb="2">
      <t>シカク</t>
    </rPh>
    <phoneticPr fontId="5"/>
  </si>
  <si>
    <t>資格9</t>
    <rPh sb="0" eb="2">
      <t>シカク</t>
    </rPh>
    <phoneticPr fontId="5"/>
  </si>
  <si>
    <t>資格10</t>
    <rPh sb="0" eb="2">
      <t>シカク</t>
    </rPh>
    <phoneticPr fontId="5"/>
  </si>
  <si>
    <t>その他備考</t>
    <rPh sb="2" eb="3">
      <t>タ</t>
    </rPh>
    <rPh sb="3" eb="5">
      <t>ビコウ</t>
    </rPh>
    <phoneticPr fontId="5"/>
  </si>
  <si>
    <t>資格番号</t>
    <rPh sb="0" eb="2">
      <t>シカク</t>
    </rPh>
    <rPh sb="2" eb="4">
      <t>バンゴウ</t>
    </rPh>
    <phoneticPr fontId="5"/>
  </si>
  <si>
    <t>取得日</t>
    <rPh sb="0" eb="3">
      <t>シュトクビ</t>
    </rPh>
    <phoneticPr fontId="5"/>
  </si>
  <si>
    <t>例)</t>
    <rPh sb="0" eb="1">
      <t>レイ</t>
    </rPh>
    <phoneticPr fontId="5"/>
  </si>
  <si>
    <t>山田太郎</t>
    <rPh sb="0" eb="2">
      <t>ヤマダ</t>
    </rPh>
    <rPh sb="2" eb="4">
      <t>タロウ</t>
    </rPh>
    <phoneticPr fontId="5"/>
  </si>
  <si>
    <t>00030999207</t>
    <phoneticPr fontId="5"/>
  </si>
  <si>
    <t>主たる営業所(本社)が契約する場合は、本社情報を記載してください。
委任する場合は、受任先情報を記載してください。代表者の欄には受任者の情報を記載してください。</t>
    <rPh sb="0" eb="1">
      <t>シュ</t>
    </rPh>
    <rPh sb="3" eb="6">
      <t>エイギョウショ</t>
    </rPh>
    <rPh sb="7" eb="9">
      <t>ホンシャ</t>
    </rPh>
    <rPh sb="11" eb="13">
      <t>ケイヤク</t>
    </rPh>
    <rPh sb="15" eb="17">
      <t>バアイ</t>
    </rPh>
    <rPh sb="19" eb="21">
      <t>ホンシャ</t>
    </rPh>
    <rPh sb="21" eb="23">
      <t>ジョウホウ</t>
    </rPh>
    <rPh sb="24" eb="26">
      <t>キサイ</t>
    </rPh>
    <rPh sb="34" eb="36">
      <t>イニン</t>
    </rPh>
    <rPh sb="38" eb="40">
      <t>バアイ</t>
    </rPh>
    <rPh sb="42" eb="44">
      <t>ジュニン</t>
    </rPh>
    <rPh sb="44" eb="45">
      <t>サキ</t>
    </rPh>
    <rPh sb="45" eb="47">
      <t>ジョウホウ</t>
    </rPh>
    <rPh sb="48" eb="50">
      <t>キサイ</t>
    </rPh>
    <rPh sb="57" eb="60">
      <t>ダイヒョウシャ</t>
    </rPh>
    <rPh sb="61" eb="62">
      <t>ラン</t>
    </rPh>
    <rPh sb="64" eb="66">
      <t>ジュニン</t>
    </rPh>
    <rPh sb="66" eb="67">
      <t>シャ</t>
    </rPh>
    <rPh sb="68" eb="70">
      <t>ジョウホウ</t>
    </rPh>
    <rPh sb="71" eb="73">
      <t>キサイ</t>
    </rPh>
    <phoneticPr fontId="5"/>
  </si>
  <si>
    <t>全角カタカナで入力してください。姓と名は１文字分空けてください。委任の場合は受任者名。</t>
    <rPh sb="32" eb="34">
      <t>イニン</t>
    </rPh>
    <rPh sb="35" eb="37">
      <t>バアイ</t>
    </rPh>
    <rPh sb="38" eb="40">
      <t>ジュニン</t>
    </rPh>
    <rPh sb="40" eb="41">
      <t>シャ</t>
    </rPh>
    <rPh sb="41" eb="42">
      <t>メイ</t>
    </rPh>
    <phoneticPr fontId="5"/>
  </si>
  <si>
    <t>姓と名は１文字分空けてください。委任の場合は受任者名。</t>
    <rPh sb="16" eb="18">
      <t>イニン</t>
    </rPh>
    <rPh sb="19" eb="21">
      <t>バアイ</t>
    </rPh>
    <rPh sb="22" eb="24">
      <t>ジュニン</t>
    </rPh>
    <rPh sb="24" eb="25">
      <t>シャ</t>
    </rPh>
    <rPh sb="25" eb="26">
      <t>メイ</t>
    </rPh>
    <phoneticPr fontId="5"/>
  </si>
  <si>
    <t>交付番号</t>
    <rPh sb="0" eb="2">
      <t>コウフ</t>
    </rPh>
    <rPh sb="2" eb="4">
      <t>バンゴウ</t>
    </rPh>
    <phoneticPr fontId="5"/>
  </si>
  <si>
    <t>正式名称で入力してください。委任の場合は受任者役職。【例】支店長、所長</t>
    <phoneticPr fontId="5"/>
  </si>
  <si>
    <t>ISO14001の認証・登録</t>
    <rPh sb="9" eb="11">
      <t>ニンショウ</t>
    </rPh>
    <rPh sb="12" eb="14">
      <t>トウロク</t>
    </rPh>
    <phoneticPr fontId="6"/>
  </si>
  <si>
    <t>＊1「役職員等」は「合計」の内数です。</t>
    <rPh sb="10" eb="12">
      <t>ゴウケイ</t>
    </rPh>
    <phoneticPr fontId="5"/>
  </si>
  <si>
    <t>多可町</t>
    <rPh sb="0" eb="2">
      <t>タカ</t>
    </rPh>
    <rPh sb="2" eb="3">
      <t>チョウ</t>
    </rPh>
    <phoneticPr fontId="5"/>
  </si>
  <si>
    <t>多可町 入札参加資格審査申請書【建設工事】</t>
    <rPh sb="0" eb="2">
      <t>タカ</t>
    </rPh>
    <rPh sb="2" eb="3">
      <t>チョウ</t>
    </rPh>
    <rPh sb="4" eb="6">
      <t>ニュウサツ</t>
    </rPh>
    <rPh sb="6" eb="8">
      <t>サンカ</t>
    </rPh>
    <rPh sb="8" eb="10">
      <t>シカク</t>
    </rPh>
    <rPh sb="10" eb="12">
      <t>シンサ</t>
    </rPh>
    <rPh sb="12" eb="15">
      <t>シンセイショ</t>
    </rPh>
    <rPh sb="16" eb="18">
      <t>ケンセツ</t>
    </rPh>
    <rPh sb="18" eb="20">
      <t>コウジ</t>
    </rPh>
    <phoneticPr fontId="5"/>
  </si>
  <si>
    <t>令和2・3・4年度において、多可町で行われる建設工事に係る一般競争入札及び指名競争入札に参加する資格の審査を申請します。</t>
    <rPh sb="0" eb="2">
      <t>レイワ</t>
    </rPh>
    <rPh sb="7" eb="9">
      <t>ネンド</t>
    </rPh>
    <rPh sb="14" eb="16">
      <t>タカ</t>
    </rPh>
    <rPh sb="16" eb="17">
      <t>チョウ</t>
    </rPh>
    <rPh sb="18" eb="19">
      <t>オコナ</t>
    </rPh>
    <rPh sb="22" eb="24">
      <t>ケンセツ</t>
    </rPh>
    <rPh sb="24" eb="26">
      <t>コウジ</t>
    </rPh>
    <rPh sb="27" eb="28">
      <t>カカ</t>
    </rPh>
    <rPh sb="29" eb="31">
      <t>イッパン</t>
    </rPh>
    <rPh sb="31" eb="33">
      <t>キョウソウ</t>
    </rPh>
    <rPh sb="33" eb="35">
      <t>ニュウサツ</t>
    </rPh>
    <rPh sb="35" eb="36">
      <t>オヨ</t>
    </rPh>
    <rPh sb="37" eb="39">
      <t>シメイ</t>
    </rPh>
    <rPh sb="39" eb="41">
      <t>キョウソウ</t>
    </rPh>
    <rPh sb="41" eb="43">
      <t>ニュウサツ</t>
    </rPh>
    <rPh sb="44" eb="46">
      <t>サンカ</t>
    </rPh>
    <rPh sb="48" eb="50">
      <t>シカク</t>
    </rPh>
    <rPh sb="51" eb="53">
      <t>シンサ</t>
    </rPh>
    <rPh sb="54" eb="56">
      <t>シンセイ</t>
    </rPh>
    <phoneticPr fontId="5"/>
  </si>
  <si>
    <t>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</si>
</sst>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_ "/>
    <numFmt numFmtId="183" formatCode="#,##0.00_);[Red]\(#,##0.00\)"/>
    <numFmt numFmtId="184" formatCode="[$-411]ge\.m\.d;@"/>
    <numFmt numFmtId="185" formatCode="0_);[Red]\(0\)"/>
  </numFmts>
  <fonts count="26"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u/>
      <sz val="11"/>
      <color rgb="FF0070C0"/>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i/>
      <sz val="11"/>
      <color theme="1"/>
      <name val="ＭＳ ゴシック"/>
      <family val="3"/>
      <charset val="128"/>
    </font>
    <font>
      <sz val="11"/>
      <name val="ＭＳ ゴシック"/>
      <family val="3"/>
      <charset val="128"/>
    </font>
    <font>
      <sz val="12"/>
      <name val="ＭＳ ゴシック"/>
      <family val="3"/>
      <charset val="128"/>
    </font>
    <font>
      <b/>
      <sz val="11"/>
      <color rgb="FFFF0000"/>
      <name val="ＭＳ ゴシック"/>
      <family val="3"/>
      <charset val="128"/>
    </font>
    <font>
      <sz val="10"/>
      <name val="ＭＳ ゴシック"/>
      <family val="3"/>
      <charset val="128"/>
    </font>
    <font>
      <sz val="11"/>
      <color rgb="FF1A1A1A"/>
      <name val="ＭＳ ゴシック"/>
      <family val="3"/>
      <charset val="128"/>
    </font>
    <font>
      <sz val="10"/>
      <color theme="1"/>
      <name val="ＭＳ ゴシック"/>
      <family val="3"/>
      <charset val="128"/>
    </font>
  </fonts>
  <fills count="7">
    <fill>
      <patternFill patternType="none"/>
    </fill>
    <fill>
      <patternFill patternType="gray125"/>
    </fill>
    <fill>
      <patternFill patternType="solid">
        <fgColor rgb="FFCCEDFC"/>
        <bgColor indexed="64"/>
      </patternFill>
    </fill>
    <fill>
      <patternFill patternType="solid">
        <fgColor rgb="FFFFD9FF"/>
        <bgColor indexed="64"/>
      </patternFill>
    </fill>
    <fill>
      <patternFill patternType="solid">
        <fgColor rgb="FFCCECFF"/>
        <bgColor indexed="64"/>
      </patternFill>
    </fill>
    <fill>
      <patternFill patternType="solid">
        <fgColor theme="0" tint="-0.249977111117893"/>
        <bgColor indexed="64"/>
      </patternFill>
    </fill>
    <fill>
      <patternFill patternType="solid">
        <fgColor theme="0"/>
        <bgColor indexed="64"/>
      </patternFill>
    </fill>
  </fills>
  <borders count="61">
    <border>
      <left/>
      <right/>
      <top/>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right style="thin">
        <color indexed="64"/>
      </right>
      <top/>
      <bottom/>
      <diagonal/>
    </border>
    <border>
      <left/>
      <right style="thin">
        <color rgb="FFFF0000"/>
      </right>
      <top style="thin">
        <color rgb="FFFF0000"/>
      </top>
      <bottom/>
      <diagonal/>
    </border>
    <border>
      <left/>
      <right style="thin">
        <color rgb="FFFF0000"/>
      </right>
      <top/>
      <bottom/>
      <diagonal/>
    </border>
    <border>
      <left/>
      <right style="thin">
        <color rgb="FFFF0000"/>
      </right>
      <top/>
      <bottom style="thin">
        <color rgb="FFFF0000"/>
      </bottom>
      <diagonal/>
    </border>
    <border>
      <left/>
      <right/>
      <top/>
      <bottom style="thin">
        <color rgb="FFFF0000"/>
      </bottom>
      <diagonal/>
    </border>
    <border>
      <left/>
      <right style="thin">
        <color auto="1"/>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auto="1"/>
      </left>
      <right/>
      <top style="thin">
        <color auto="1"/>
      </top>
      <bottom style="hair">
        <color auto="1"/>
      </bottom>
      <diagonal/>
    </border>
    <border>
      <left style="hair">
        <color indexed="64"/>
      </left>
      <right style="thin">
        <color indexed="64"/>
      </right>
      <top style="thin">
        <color indexed="64"/>
      </top>
      <bottom style="hair">
        <color indexed="64"/>
      </bottom>
      <diagonal/>
    </border>
    <border>
      <left style="thin">
        <color indexed="64"/>
      </left>
      <right style="thin">
        <color auto="1"/>
      </right>
      <top style="thin">
        <color indexed="64"/>
      </top>
      <bottom style="hair">
        <color indexed="64"/>
      </bottom>
      <diagonal/>
    </border>
    <border>
      <left style="thin">
        <color indexed="64"/>
      </left>
      <right style="thin">
        <color indexed="64"/>
      </right>
      <top style="hair">
        <color auto="1"/>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rgb="FFFF0000"/>
      </top>
      <bottom/>
      <diagonal/>
    </border>
    <border>
      <left style="thin">
        <color auto="1"/>
      </left>
      <right/>
      <top/>
      <bottom style="hair">
        <color auto="1"/>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bottom style="thin">
        <color indexed="64"/>
      </bottom>
      <diagonal/>
    </border>
    <border>
      <left style="thin">
        <color indexed="64"/>
      </left>
      <right style="hair">
        <color auto="1"/>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right style="hair">
        <color indexed="64"/>
      </right>
      <top style="hair">
        <color indexed="64"/>
      </top>
      <bottom style="thin">
        <color indexed="64"/>
      </bottom>
      <diagonal/>
    </border>
  </borders>
  <cellStyleXfs count="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cellStyleXfs>
  <cellXfs count="423">
    <xf numFmtId="0" fontId="0" fillId="0" borderId="0" xfId="0">
      <alignment vertical="center"/>
    </xf>
    <xf numFmtId="0" fontId="4" fillId="0" borderId="0" xfId="3" applyFont="1" applyFill="1">
      <alignment vertical="center"/>
    </xf>
    <xf numFmtId="0" fontId="4" fillId="0" borderId="0" xfId="3" applyFont="1" applyFill="1" applyProtection="1">
      <alignment vertical="center"/>
    </xf>
    <xf numFmtId="0" fontId="4" fillId="0" borderId="0" xfId="2" applyFont="1" applyFill="1" applyProtection="1">
      <alignment vertical="center"/>
    </xf>
    <xf numFmtId="0" fontId="4" fillId="0" borderId="0" xfId="7" applyFont="1" applyFill="1" applyProtection="1">
      <alignment vertical="center"/>
    </xf>
    <xf numFmtId="0" fontId="13" fillId="0" borderId="0" xfId="3" applyFont="1" applyFill="1" applyProtection="1">
      <alignment vertical="center"/>
    </xf>
    <xf numFmtId="0" fontId="14" fillId="0" borderId="0" xfId="1" applyFont="1" applyFill="1" applyAlignment="1" applyProtection="1">
      <alignment horizontal="center" vertical="center" shrinkToFit="1"/>
    </xf>
    <xf numFmtId="177" fontId="4" fillId="0" borderId="0" xfId="3" applyNumberFormat="1" applyFont="1" applyFill="1" applyProtection="1">
      <alignment vertical="center"/>
    </xf>
    <xf numFmtId="0" fontId="16" fillId="0" borderId="13" xfId="0" applyFont="1" applyFill="1" applyBorder="1" applyProtection="1">
      <alignment vertical="center"/>
    </xf>
    <xf numFmtId="0" fontId="4" fillId="0" borderId="10" xfId="0" applyFont="1" applyFill="1" applyBorder="1" applyProtection="1">
      <alignment vertical="center"/>
    </xf>
    <xf numFmtId="0" fontId="4" fillId="0" borderId="12" xfId="0" applyFont="1" applyFill="1" applyBorder="1" applyProtection="1">
      <alignment vertical="center"/>
    </xf>
    <xf numFmtId="179" fontId="4" fillId="0" borderId="13" xfId="0" applyNumberFormat="1" applyFont="1" applyFill="1" applyBorder="1" applyProtection="1">
      <alignment vertical="center"/>
    </xf>
    <xf numFmtId="179" fontId="4" fillId="0" borderId="0" xfId="0" applyNumberFormat="1" applyFont="1" applyFill="1" applyBorder="1" applyProtection="1">
      <alignment vertical="center"/>
    </xf>
    <xf numFmtId="0" fontId="4" fillId="0" borderId="14" xfId="0" applyFont="1" applyFill="1" applyBorder="1" applyProtection="1">
      <alignment vertical="center"/>
    </xf>
    <xf numFmtId="0" fontId="17" fillId="0" borderId="0" xfId="0" applyFont="1" applyFill="1" applyBorder="1" applyAlignment="1" applyProtection="1">
      <alignment horizontal="right" vertical="top"/>
    </xf>
    <xf numFmtId="0" fontId="15" fillId="0" borderId="14" xfId="0" applyFont="1" applyFill="1" applyBorder="1" applyAlignment="1" applyProtection="1">
      <alignment vertical="top" wrapText="1"/>
    </xf>
    <xf numFmtId="0" fontId="4" fillId="0" borderId="11" xfId="0" applyFont="1" applyFill="1" applyBorder="1" applyProtection="1">
      <alignment vertical="center"/>
    </xf>
    <xf numFmtId="0" fontId="15" fillId="0" borderId="7" xfId="0" applyFont="1" applyFill="1" applyBorder="1" applyAlignment="1" applyProtection="1">
      <alignment vertical="top"/>
    </xf>
    <xf numFmtId="0" fontId="4" fillId="0" borderId="8" xfId="0" applyFont="1" applyFill="1" applyBorder="1" applyProtection="1">
      <alignment vertical="center"/>
    </xf>
    <xf numFmtId="0" fontId="15" fillId="0" borderId="0" xfId="0" applyFont="1" applyFill="1" applyBorder="1" applyAlignment="1" applyProtection="1">
      <alignment vertical="top"/>
    </xf>
    <xf numFmtId="0" fontId="18" fillId="0" borderId="13" xfId="0" applyFont="1" applyFill="1" applyBorder="1" applyProtection="1">
      <alignment vertical="center"/>
    </xf>
    <xf numFmtId="0" fontId="18" fillId="0" borderId="0" xfId="0" applyFont="1" applyFill="1" applyBorder="1" applyProtection="1">
      <alignment vertical="center"/>
    </xf>
    <xf numFmtId="49" fontId="17" fillId="0" borderId="0" xfId="0" applyNumberFormat="1" applyFont="1" applyFill="1" applyBorder="1" applyAlignment="1" applyProtection="1">
      <alignment horizontal="right" vertical="top"/>
    </xf>
    <xf numFmtId="0" fontId="4" fillId="0" borderId="0" xfId="0" applyNumberFormat="1" applyFont="1" applyFill="1" applyBorder="1" applyProtection="1">
      <alignment vertical="center"/>
    </xf>
    <xf numFmtId="177" fontId="15" fillId="0" borderId="0" xfId="0" applyNumberFormat="1" applyFont="1" applyFill="1" applyBorder="1" applyAlignment="1" applyProtection="1">
      <alignment vertical="top"/>
    </xf>
    <xf numFmtId="181" fontId="15" fillId="0" borderId="7" xfId="0" applyNumberFormat="1" applyFont="1" applyFill="1" applyBorder="1" applyAlignment="1" applyProtection="1">
      <alignment vertical="top"/>
    </xf>
    <xf numFmtId="177" fontId="15" fillId="0" borderId="7" xfId="0" applyNumberFormat="1" applyFont="1" applyFill="1" applyBorder="1" applyAlignment="1" applyProtection="1">
      <alignment vertical="top"/>
    </xf>
    <xf numFmtId="0" fontId="15" fillId="0" borderId="0" xfId="0" applyNumberFormat="1" applyFont="1" applyFill="1" applyBorder="1" applyAlignment="1" applyProtection="1">
      <alignment vertical="top"/>
    </xf>
    <xf numFmtId="181" fontId="15" fillId="0" borderId="0" xfId="0" applyNumberFormat="1" applyFont="1" applyFill="1" applyBorder="1" applyAlignment="1" applyProtection="1">
      <alignment vertical="top"/>
    </xf>
    <xf numFmtId="0" fontId="15" fillId="0" borderId="7" xfId="0" applyNumberFormat="1" applyFont="1" applyFill="1" applyBorder="1" applyAlignment="1" applyProtection="1">
      <alignment vertical="top"/>
    </xf>
    <xf numFmtId="49" fontId="15" fillId="0" borderId="7" xfId="0" applyNumberFormat="1" applyFont="1" applyFill="1" applyBorder="1" applyAlignment="1" applyProtection="1">
      <alignment vertical="top"/>
    </xf>
    <xf numFmtId="0" fontId="4" fillId="0" borderId="0" xfId="3" applyNumberFormat="1" applyFont="1" applyFill="1" applyProtection="1">
      <alignment vertical="center"/>
    </xf>
    <xf numFmtId="0" fontId="4" fillId="0" borderId="13" xfId="0" applyFont="1" applyFill="1" applyBorder="1" applyProtection="1">
      <alignment vertical="center"/>
    </xf>
    <xf numFmtId="0" fontId="4" fillId="0" borderId="0" xfId="0" applyFont="1" applyFill="1" applyBorder="1" applyAlignment="1" applyProtection="1">
      <alignment vertical="center"/>
    </xf>
    <xf numFmtId="0" fontId="4" fillId="0" borderId="0" xfId="7" applyFont="1" applyFill="1" applyAlignment="1" applyProtection="1">
      <alignment vertical="center" wrapText="1"/>
    </xf>
    <xf numFmtId="178" fontId="4" fillId="0" borderId="0" xfId="2" applyNumberFormat="1" applyFont="1" applyFill="1" applyAlignment="1" applyProtection="1">
      <alignment vertical="top" wrapText="1"/>
    </xf>
    <xf numFmtId="0" fontId="4" fillId="0" borderId="0" xfId="3" applyFont="1" applyFill="1" applyAlignment="1">
      <alignment vertical="center" wrapText="1"/>
    </xf>
    <xf numFmtId="0" fontId="19" fillId="0" borderId="0" xfId="2" applyFont="1" applyFill="1" applyProtection="1">
      <alignment vertical="center"/>
    </xf>
    <xf numFmtId="0" fontId="19" fillId="0" borderId="13" xfId="0" applyFont="1" applyFill="1" applyBorder="1" applyProtection="1">
      <alignment vertical="center"/>
    </xf>
    <xf numFmtId="0" fontId="19" fillId="0" borderId="14" xfId="0" applyFont="1" applyFill="1" applyBorder="1" applyProtection="1">
      <alignment vertical="center"/>
    </xf>
    <xf numFmtId="0" fontId="19" fillId="0" borderId="0" xfId="3" applyFont="1" applyFill="1" applyProtection="1">
      <alignment vertical="center"/>
    </xf>
    <xf numFmtId="0" fontId="19" fillId="0" borderId="0" xfId="3" applyFont="1" applyFill="1">
      <alignment vertical="center"/>
    </xf>
    <xf numFmtId="49" fontId="4" fillId="0" borderId="0" xfId="0" applyNumberFormat="1" applyFont="1" applyFill="1" applyBorder="1" applyProtection="1">
      <alignment vertical="center"/>
    </xf>
    <xf numFmtId="49" fontId="15" fillId="0" borderId="0" xfId="0" applyNumberFormat="1" applyFont="1" applyFill="1" applyBorder="1" applyAlignment="1" applyProtection="1">
      <alignment vertical="top"/>
    </xf>
    <xf numFmtId="49" fontId="16" fillId="0" borderId="0" xfId="0" applyNumberFormat="1" applyFont="1" applyFill="1" applyBorder="1" applyProtection="1">
      <alignment vertical="center"/>
    </xf>
    <xf numFmtId="0" fontId="4" fillId="0" borderId="16" xfId="2" applyFont="1" applyFill="1" applyBorder="1" applyProtection="1">
      <alignment vertical="center"/>
    </xf>
    <xf numFmtId="0" fontId="17" fillId="0" borderId="0" xfId="0" applyNumberFormat="1" applyFont="1" applyFill="1" applyBorder="1" applyAlignment="1" applyProtection="1">
      <alignment horizontal="right" vertical="top"/>
    </xf>
    <xf numFmtId="180" fontId="17" fillId="0" borderId="0" xfId="0" applyNumberFormat="1" applyFont="1" applyFill="1" applyBorder="1" applyAlignment="1" applyProtection="1">
      <alignment horizontal="right" vertical="top"/>
    </xf>
    <xf numFmtId="0" fontId="4" fillId="0" borderId="18" xfId="3" applyNumberFormat="1" applyFont="1" applyFill="1" applyBorder="1" applyAlignment="1" applyProtection="1">
      <alignment vertical="center" wrapText="1"/>
    </xf>
    <xf numFmtId="0" fontId="4" fillId="3" borderId="0" xfId="3" applyNumberFormat="1" applyFont="1" applyFill="1" applyBorder="1" applyAlignment="1" applyProtection="1">
      <alignment vertical="center" wrapText="1"/>
    </xf>
    <xf numFmtId="0" fontId="4" fillId="3" borderId="15" xfId="3" applyNumberFormat="1" applyFont="1" applyFill="1" applyBorder="1" applyAlignment="1" applyProtection="1">
      <alignment vertical="center" wrapText="1"/>
    </xf>
    <xf numFmtId="0" fontId="15" fillId="3" borderId="0" xfId="3" applyNumberFormat="1" applyFont="1" applyFill="1" applyBorder="1" applyAlignment="1" applyProtection="1">
      <alignment vertical="center"/>
    </xf>
    <xf numFmtId="0" fontId="15" fillId="3" borderId="16" xfId="3" applyNumberFormat="1" applyFont="1" applyFill="1" applyBorder="1" applyAlignment="1" applyProtection="1">
      <alignment vertical="center"/>
    </xf>
    <xf numFmtId="0" fontId="15" fillId="3" borderId="0" xfId="3" applyNumberFormat="1" applyFont="1" applyFill="1" applyAlignment="1" applyProtection="1">
      <alignment vertical="center"/>
    </xf>
    <xf numFmtId="0" fontId="15" fillId="3" borderId="18" xfId="3" applyNumberFormat="1" applyFont="1" applyFill="1" applyBorder="1" applyAlignment="1" applyProtection="1">
      <alignment vertical="center"/>
    </xf>
    <xf numFmtId="0" fontId="15" fillId="3" borderId="17" xfId="3" applyNumberFormat="1" applyFont="1" applyFill="1" applyBorder="1" applyAlignment="1" applyProtection="1">
      <alignment vertical="center"/>
    </xf>
    <xf numFmtId="0" fontId="17"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4" fillId="0" borderId="10" xfId="0" applyFont="1" applyFill="1" applyBorder="1" applyAlignment="1" applyProtection="1">
      <alignment vertical="center"/>
    </xf>
    <xf numFmtId="176" fontId="17" fillId="0" borderId="0" xfId="0" applyNumberFormat="1" applyFont="1" applyFill="1" applyBorder="1" applyAlignment="1" applyProtection="1">
      <alignment horizontal="right" vertical="top"/>
    </xf>
    <xf numFmtId="0" fontId="15" fillId="3" borderId="0" xfId="3" applyFont="1" applyFill="1">
      <alignment vertical="center"/>
    </xf>
    <xf numFmtId="49" fontId="4"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horizontal="right" vertical="center"/>
    </xf>
    <xf numFmtId="0" fontId="4" fillId="0" borderId="0" xfId="2" applyFont="1">
      <alignment vertical="center"/>
    </xf>
    <xf numFmtId="179" fontId="4" fillId="0" borderId="13" xfId="0" applyNumberFormat="1" applyFont="1" applyBorder="1">
      <alignment vertical="center"/>
    </xf>
    <xf numFmtId="179" fontId="4" fillId="0" borderId="0" xfId="0" applyNumberFormat="1" applyFont="1">
      <alignment vertical="center"/>
    </xf>
    <xf numFmtId="0" fontId="4" fillId="5" borderId="2" xfId="3" applyFont="1" applyFill="1" applyBorder="1">
      <alignment vertical="center"/>
    </xf>
    <xf numFmtId="0" fontId="4" fillId="0" borderId="14" xfId="3" applyFont="1" applyBorder="1">
      <alignment vertical="center"/>
    </xf>
    <xf numFmtId="0" fontId="4" fillId="0" borderId="5" xfId="3" applyFont="1" applyBorder="1">
      <alignment vertical="center"/>
    </xf>
    <xf numFmtId="0" fontId="4" fillId="0" borderId="8" xfId="3" applyFont="1" applyBorder="1">
      <alignment vertical="center"/>
    </xf>
    <xf numFmtId="0" fontId="17" fillId="0" borderId="0" xfId="0" applyFont="1" applyAlignment="1">
      <alignment horizontal="right" vertical="top"/>
    </xf>
    <xf numFmtId="49" fontId="17" fillId="0" borderId="0" xfId="0" applyNumberFormat="1" applyFont="1" applyAlignment="1">
      <alignment vertical="top"/>
    </xf>
    <xf numFmtId="181" fontId="17" fillId="0" borderId="0" xfId="0" applyNumberFormat="1" applyFont="1" applyAlignment="1">
      <alignment vertical="top"/>
    </xf>
    <xf numFmtId="0" fontId="17" fillId="0" borderId="14" xfId="0" applyFont="1" applyBorder="1" applyAlignment="1">
      <alignment vertical="top"/>
    </xf>
    <xf numFmtId="0" fontId="4" fillId="0" borderId="13" xfId="0" applyFont="1" applyBorder="1">
      <alignment vertical="center"/>
    </xf>
    <xf numFmtId="0" fontId="20" fillId="0" borderId="0" xfId="0" applyFont="1" applyFill="1" applyBorder="1" applyAlignment="1" applyProtection="1">
      <alignment vertical="top"/>
    </xf>
    <xf numFmtId="0" fontId="20" fillId="0" borderId="0" xfId="0" applyFont="1" applyFill="1" applyBorder="1" applyAlignment="1" applyProtection="1">
      <alignment vertical="top" wrapText="1"/>
    </xf>
    <xf numFmtId="0" fontId="4" fillId="0" borderId="0" xfId="3" applyFont="1" applyFill="1" applyAlignment="1" applyProtection="1">
      <alignment vertical="center"/>
    </xf>
    <xf numFmtId="0" fontId="4" fillId="0" borderId="14" xfId="0" applyFont="1" applyBorder="1">
      <alignment vertical="center"/>
    </xf>
    <xf numFmtId="49" fontId="17" fillId="0" borderId="0" xfId="0" applyNumberFormat="1" applyFont="1" applyAlignment="1">
      <alignment horizontal="right" vertical="top"/>
    </xf>
    <xf numFmtId="0" fontId="15" fillId="0" borderId="14" xfId="0" applyFont="1" applyBorder="1" applyAlignment="1">
      <alignment vertical="top"/>
    </xf>
    <xf numFmtId="0" fontId="4" fillId="0" borderId="7" xfId="3" applyFont="1" applyFill="1" applyBorder="1" applyProtection="1">
      <alignment vertical="center"/>
    </xf>
    <xf numFmtId="0" fontId="4" fillId="0" borderId="28" xfId="3" applyFont="1" applyFill="1" applyBorder="1" applyProtection="1">
      <alignment vertical="center"/>
    </xf>
    <xf numFmtId="0" fontId="4" fillId="0" borderId="14" xfId="3" applyFont="1" applyFill="1" applyBorder="1" applyProtection="1">
      <alignment vertical="center"/>
    </xf>
    <xf numFmtId="0" fontId="8" fillId="0" borderId="0" xfId="3" applyNumberFormat="1" applyFont="1" applyFill="1" applyAlignment="1" applyProtection="1">
      <alignment vertical="center" wrapText="1"/>
    </xf>
    <xf numFmtId="0" fontId="20" fillId="0" borderId="0" xfId="3" applyFont="1" applyFill="1" applyBorder="1" applyProtection="1">
      <alignment vertical="center"/>
    </xf>
    <xf numFmtId="0" fontId="20" fillId="0" borderId="0" xfId="3" applyFont="1" applyBorder="1" applyAlignment="1">
      <alignment vertical="center"/>
    </xf>
    <xf numFmtId="0" fontId="20" fillId="0" borderId="0" xfId="0" applyFont="1" applyBorder="1" applyAlignment="1">
      <alignment vertical="top"/>
    </xf>
    <xf numFmtId="0" fontId="21" fillId="0" borderId="0" xfId="0" applyFont="1" applyFill="1" applyBorder="1" applyAlignment="1" applyProtection="1">
      <alignment vertical="center"/>
    </xf>
    <xf numFmtId="0" fontId="16" fillId="0" borderId="0" xfId="0" applyFont="1">
      <alignment vertical="center"/>
    </xf>
    <xf numFmtId="0" fontId="17" fillId="0" borderId="0" xfId="0" applyFont="1" applyFill="1" applyBorder="1" applyProtection="1">
      <alignment vertical="center"/>
    </xf>
    <xf numFmtId="0" fontId="4" fillId="3" borderId="37" xfId="3" applyNumberFormat="1" applyFont="1" applyFill="1" applyBorder="1" applyAlignment="1" applyProtection="1">
      <alignment vertical="center" wrapText="1"/>
    </xf>
    <xf numFmtId="179" fontId="4" fillId="0" borderId="0" xfId="0" applyNumberFormat="1" applyFont="1" applyBorder="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30"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0" xfId="3" applyFont="1" applyBorder="1">
      <alignment vertical="center"/>
    </xf>
    <xf numFmtId="0" fontId="23" fillId="0" borderId="0" xfId="0" applyFont="1" applyFill="1" applyBorder="1" applyAlignment="1" applyProtection="1">
      <alignment horizontal="left" vertical="top" wrapText="1"/>
    </xf>
    <xf numFmtId="0" fontId="4" fillId="0" borderId="0" xfId="0" applyFont="1" applyBorder="1" applyAlignment="1">
      <alignment horizontal="left" vertical="center"/>
    </xf>
    <xf numFmtId="0" fontId="17" fillId="0" borderId="0" xfId="0" applyFont="1" applyAlignment="1">
      <alignment vertical="top"/>
    </xf>
    <xf numFmtId="0" fontId="4" fillId="0" borderId="0" xfId="3" applyFont="1">
      <alignment vertical="center"/>
    </xf>
    <xf numFmtId="0" fontId="4" fillId="0" borderId="0" xfId="0" applyFont="1" applyFill="1" applyBorder="1" applyAlignment="1" applyProtection="1">
      <alignment horizontal="left" vertical="center"/>
    </xf>
    <xf numFmtId="0" fontId="4" fillId="0" borderId="0" xfId="0" applyFont="1" applyFill="1" applyBorder="1" applyProtection="1">
      <alignment vertical="center"/>
    </xf>
    <xf numFmtId="0" fontId="17" fillId="0" borderId="0" xfId="0" applyFont="1" applyAlignment="1">
      <alignment vertical="top" wrapText="1"/>
    </xf>
    <xf numFmtId="0" fontId="17" fillId="0" borderId="0" xfId="0" applyFont="1" applyFill="1" applyBorder="1" applyAlignment="1" applyProtection="1">
      <alignment horizontal="left" vertical="top" wrapText="1"/>
    </xf>
    <xf numFmtId="0" fontId="4" fillId="0" borderId="7" xfId="0" applyNumberFormat="1" applyFont="1" applyFill="1" applyBorder="1" applyProtection="1">
      <alignment vertical="center"/>
    </xf>
    <xf numFmtId="0" fontId="4" fillId="0" borderId="7" xfId="0" applyFont="1" applyFill="1" applyBorder="1" applyProtection="1">
      <alignment vertical="center"/>
    </xf>
    <xf numFmtId="0" fontId="4" fillId="0" borderId="0" xfId="0" applyFont="1">
      <alignment vertical="center"/>
    </xf>
    <xf numFmtId="0" fontId="4" fillId="0" borderId="0" xfId="3" applyFont="1" applyFill="1" applyBorder="1" applyProtection="1">
      <alignment vertical="center"/>
    </xf>
    <xf numFmtId="0" fontId="17" fillId="0" borderId="0" xfId="0" applyFont="1" applyFill="1" applyBorder="1" applyAlignment="1" applyProtection="1">
      <alignment vertical="top" wrapText="1"/>
    </xf>
    <xf numFmtId="0" fontId="19" fillId="0" borderId="0" xfId="0" applyFont="1">
      <alignment vertical="center"/>
    </xf>
    <xf numFmtId="0" fontId="16" fillId="0" borderId="0" xfId="0" applyFont="1" applyFill="1" applyBorder="1" applyProtection="1">
      <alignment vertical="center"/>
    </xf>
    <xf numFmtId="0" fontId="4" fillId="0" borderId="0" xfId="3" applyNumberFormat="1" applyFont="1" applyFill="1" applyAlignment="1" applyProtection="1">
      <alignment vertical="center" wrapText="1"/>
    </xf>
    <xf numFmtId="0" fontId="4" fillId="0" borderId="0" xfId="3" applyFont="1" applyAlignment="1">
      <alignment horizontal="left" vertical="center"/>
    </xf>
    <xf numFmtId="49" fontId="17" fillId="0" borderId="0" xfId="0" applyNumberFormat="1" applyFont="1" applyFill="1" applyAlignment="1">
      <alignment horizontal="right" vertical="top"/>
    </xf>
    <xf numFmtId="0" fontId="17" fillId="0" borderId="0" xfId="0" applyFont="1" applyFill="1" applyAlignment="1">
      <alignment vertical="top"/>
    </xf>
    <xf numFmtId="0" fontId="4" fillId="0" borderId="0" xfId="3" applyFont="1" applyFill="1" applyBorder="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horizontal="left" vertical="center"/>
    </xf>
    <xf numFmtId="0" fontId="4" fillId="0" borderId="0" xfId="3" applyNumberFormat="1" applyFont="1" applyFill="1" applyBorder="1" applyProtection="1">
      <alignment vertical="center"/>
    </xf>
    <xf numFmtId="49" fontId="4" fillId="0" borderId="0" xfId="3" applyNumberFormat="1" applyFont="1" applyFill="1" applyBorder="1" applyProtection="1">
      <alignment vertical="center"/>
    </xf>
    <xf numFmtId="176" fontId="4" fillId="0" borderId="0" xfId="3" applyNumberFormat="1" applyFont="1" applyFill="1" applyBorder="1" applyProtection="1">
      <alignment vertical="center"/>
    </xf>
    <xf numFmtId="0" fontId="17" fillId="0" borderId="0" xfId="0" applyFont="1" applyAlignment="1" applyProtection="1">
      <alignment vertical="top"/>
    </xf>
    <xf numFmtId="0" fontId="4" fillId="0" borderId="14" xfId="0" applyFont="1" applyBorder="1" applyProtection="1">
      <alignment vertical="center"/>
    </xf>
    <xf numFmtId="0" fontId="4" fillId="0" borderId="0" xfId="0" applyFont="1" applyAlignment="1" applyProtection="1">
      <alignment vertical="center"/>
    </xf>
    <xf numFmtId="0" fontId="17" fillId="0" borderId="0" xfId="0" applyFont="1" applyFill="1" applyAlignment="1" applyProtection="1">
      <alignment vertical="top"/>
    </xf>
    <xf numFmtId="0" fontId="4" fillId="5" borderId="10" xfId="0" applyFont="1" applyFill="1" applyBorder="1">
      <alignment vertical="center"/>
    </xf>
    <xf numFmtId="182" fontId="4" fillId="0" borderId="34" xfId="0" applyNumberFormat="1" applyFont="1" applyBorder="1">
      <alignment vertical="center"/>
    </xf>
    <xf numFmtId="183" fontId="4" fillId="4" borderId="3" xfId="0" applyNumberFormat="1" applyFont="1" applyFill="1" applyBorder="1" applyAlignment="1" applyProtection="1">
      <alignment horizontal="right" vertical="center"/>
      <protection locked="0"/>
    </xf>
    <xf numFmtId="183" fontId="4" fillId="4" borderId="36" xfId="0" applyNumberFormat="1" applyFont="1" applyFill="1" applyBorder="1" applyAlignment="1" applyProtection="1">
      <alignment horizontal="right" vertical="center"/>
      <protection locked="0"/>
    </xf>
    <xf numFmtId="0" fontId="20" fillId="0" borderId="28" xfId="0" applyNumberFormat="1" applyFont="1" applyFill="1" applyBorder="1" applyAlignment="1" applyProtection="1">
      <alignment horizontal="center" vertical="center" wrapText="1"/>
    </xf>
    <xf numFmtId="176" fontId="17" fillId="0" borderId="0" xfId="0" applyNumberFormat="1" applyFont="1" applyAlignment="1">
      <alignment horizontal="right" vertical="top"/>
    </xf>
    <xf numFmtId="177" fontId="4" fillId="0" borderId="0" xfId="0" applyNumberFormat="1" applyFont="1" applyBorder="1" applyAlignment="1">
      <alignment vertical="center"/>
    </xf>
    <xf numFmtId="177" fontId="4" fillId="0" borderId="0" xfId="3" applyNumberFormat="1" applyFont="1">
      <alignment vertical="center"/>
    </xf>
    <xf numFmtId="0" fontId="17" fillId="0" borderId="0" xfId="0" applyFont="1" applyAlignment="1">
      <alignment vertical="top"/>
    </xf>
    <xf numFmtId="0" fontId="4" fillId="0" borderId="0" xfId="0" applyFont="1" applyFill="1" applyBorder="1" applyProtection="1">
      <alignment vertical="center"/>
    </xf>
    <xf numFmtId="0" fontId="4" fillId="0" borderId="0" xfId="0" applyFont="1">
      <alignment vertical="center"/>
    </xf>
    <xf numFmtId="0" fontId="4" fillId="0" borderId="0" xfId="3" applyFont="1">
      <alignment vertical="center"/>
    </xf>
    <xf numFmtId="0" fontId="17" fillId="0" borderId="0" xfId="0" applyFont="1" applyFill="1" applyBorder="1" applyAlignment="1" applyProtection="1">
      <alignment horizontal="left" vertical="top" wrapText="1"/>
    </xf>
    <xf numFmtId="0" fontId="4" fillId="0" borderId="7" xfId="0" applyFont="1" applyFill="1" applyBorder="1" applyProtection="1">
      <alignment vertical="center"/>
    </xf>
    <xf numFmtId="0" fontId="4" fillId="0" borderId="12" xfId="3" applyFont="1" applyFill="1" applyBorder="1" applyProtection="1">
      <alignment vertical="center"/>
    </xf>
    <xf numFmtId="49" fontId="22" fillId="0" borderId="10" xfId="3" applyNumberFormat="1" applyFont="1" applyFill="1" applyBorder="1" applyProtection="1">
      <alignment vertical="center"/>
    </xf>
    <xf numFmtId="180" fontId="4" fillId="0" borderId="0" xfId="0" applyNumberFormat="1" applyFont="1" applyFill="1" applyBorder="1" applyAlignment="1" applyProtection="1">
      <alignment vertical="center"/>
    </xf>
    <xf numFmtId="49" fontId="4" fillId="0" borderId="10" xfId="3" applyNumberFormat="1" applyFont="1" applyFill="1" applyBorder="1" applyProtection="1">
      <alignment vertical="center"/>
    </xf>
    <xf numFmtId="0" fontId="4" fillId="0" borderId="11" xfId="3" applyFont="1" applyFill="1" applyBorder="1" applyProtection="1">
      <alignment vertical="center"/>
    </xf>
    <xf numFmtId="179" fontId="4" fillId="0" borderId="0" xfId="0" applyNumberFormat="1" applyFont="1" applyBorder="1" applyAlignment="1"/>
    <xf numFmtId="0" fontId="4" fillId="0" borderId="0" xfId="0" applyFont="1" applyBorder="1" applyAlignment="1"/>
    <xf numFmtId="0" fontId="4" fillId="0" borderId="0" xfId="3" applyFont="1" applyFill="1" applyBorder="1" applyProtection="1">
      <alignment vertical="center"/>
    </xf>
    <xf numFmtId="0" fontId="4" fillId="0" borderId="0" xfId="0" applyFont="1">
      <alignment vertical="center"/>
    </xf>
    <xf numFmtId="0" fontId="4" fillId="0" borderId="0" xfId="3" applyFont="1">
      <alignment vertical="center"/>
    </xf>
    <xf numFmtId="0" fontId="4"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top" wrapText="1"/>
    </xf>
    <xf numFmtId="0" fontId="17" fillId="0" borderId="0" xfId="0" applyFont="1" applyAlignment="1">
      <alignment horizontal="left" vertical="top"/>
    </xf>
    <xf numFmtId="177" fontId="17" fillId="0" borderId="0" xfId="2" applyNumberFormat="1" applyFont="1" applyAlignment="1">
      <alignment vertical="top"/>
    </xf>
    <xf numFmtId="177" fontId="17" fillId="0" borderId="0" xfId="2" applyNumberFormat="1" applyFont="1">
      <alignment vertical="center"/>
    </xf>
    <xf numFmtId="177" fontId="15" fillId="0" borderId="0" xfId="2" applyNumberFormat="1" applyFont="1">
      <alignment vertical="center"/>
    </xf>
    <xf numFmtId="181" fontId="15" fillId="0" borderId="0" xfId="2" applyNumberFormat="1" applyFont="1">
      <alignment vertical="center"/>
    </xf>
    <xf numFmtId="0" fontId="4" fillId="0" borderId="0" xfId="0" applyFont="1" applyBorder="1">
      <alignment vertical="center"/>
    </xf>
    <xf numFmtId="0" fontId="4" fillId="0" borderId="0" xfId="3" applyFont="1" applyFill="1" applyBorder="1">
      <alignment vertical="center"/>
    </xf>
    <xf numFmtId="0" fontId="4" fillId="0" borderId="14" xfId="0" applyFont="1" applyBorder="1" applyAlignment="1">
      <alignment vertical="center"/>
    </xf>
    <xf numFmtId="0" fontId="17" fillId="0" borderId="0" xfId="0" applyFont="1" applyAlignment="1">
      <alignment vertical="top"/>
    </xf>
    <xf numFmtId="177" fontId="17" fillId="0" borderId="0" xfId="0" applyNumberFormat="1" applyFont="1" applyFill="1" applyBorder="1" applyAlignment="1" applyProtection="1">
      <alignment horizontal="right" vertical="top"/>
    </xf>
    <xf numFmtId="181" fontId="17" fillId="0" borderId="0" xfId="0" applyNumberFormat="1" applyFont="1" applyAlignment="1">
      <alignment horizontal="right" vertical="top"/>
    </xf>
    <xf numFmtId="181" fontId="17" fillId="0" borderId="0" xfId="0" applyNumberFormat="1" applyFont="1" applyFill="1" applyBorder="1" applyAlignment="1" applyProtection="1">
      <alignment horizontal="right" vertical="top"/>
    </xf>
    <xf numFmtId="49" fontId="4" fillId="0" borderId="16" xfId="2" applyNumberFormat="1" applyFont="1" applyFill="1" applyBorder="1" applyProtection="1">
      <alignment vertical="center"/>
    </xf>
    <xf numFmtId="0" fontId="24" fillId="0" borderId="0" xfId="0" applyFont="1">
      <alignment vertical="center"/>
    </xf>
    <xf numFmtId="0" fontId="23" fillId="0" borderId="0" xfId="0" applyFont="1" applyAlignment="1">
      <alignment horizontal="left" vertical="center"/>
    </xf>
    <xf numFmtId="0" fontId="23" fillId="0" borderId="0" xfId="0" applyFont="1">
      <alignment vertical="center"/>
    </xf>
    <xf numFmtId="0" fontId="4" fillId="0" borderId="0" xfId="0" applyFont="1" applyAlignment="1">
      <alignment horizontal="center" vertical="center"/>
    </xf>
    <xf numFmtId="0" fontId="20" fillId="6" borderId="28" xfId="0" applyFont="1" applyFill="1" applyBorder="1" applyAlignment="1">
      <alignment horizontal="center" vertical="center" wrapText="1"/>
    </xf>
    <xf numFmtId="0" fontId="4" fillId="0" borderId="28" xfId="0" applyFont="1" applyBorder="1">
      <alignment vertical="center"/>
    </xf>
    <xf numFmtId="0" fontId="4" fillId="5" borderId="28" xfId="0" applyFont="1" applyFill="1" applyBorder="1">
      <alignment vertical="center"/>
    </xf>
    <xf numFmtId="57" fontId="4" fillId="5" borderId="28" xfId="0" applyNumberFormat="1" applyFont="1" applyFill="1" applyBorder="1">
      <alignment vertical="center"/>
    </xf>
    <xf numFmtId="49" fontId="4" fillId="5" borderId="28" xfId="0" applyNumberFormat="1" applyFont="1" applyFill="1" applyBorder="1" applyAlignment="1">
      <alignment horizontal="left" vertical="center"/>
    </xf>
    <xf numFmtId="0" fontId="4" fillId="2" borderId="28" xfId="0" applyFont="1" applyFill="1" applyBorder="1" applyProtection="1">
      <alignment vertical="center"/>
      <protection locked="0"/>
    </xf>
    <xf numFmtId="184" fontId="4" fillId="2" borderId="28" xfId="0" applyNumberFormat="1" applyFont="1" applyFill="1" applyBorder="1" applyProtection="1">
      <alignment vertical="center"/>
      <protection locked="0"/>
    </xf>
    <xf numFmtId="49" fontId="4" fillId="2" borderId="28" xfId="0" applyNumberFormat="1" applyFont="1" applyFill="1" applyBorder="1" applyAlignment="1" applyProtection="1">
      <alignment horizontal="left" vertical="center"/>
      <protection locked="0"/>
    </xf>
    <xf numFmtId="49" fontId="4" fillId="2" borderId="28" xfId="0" applyNumberFormat="1" applyFont="1" applyFill="1" applyBorder="1" applyProtection="1">
      <alignment vertical="center"/>
      <protection locked="0"/>
    </xf>
    <xf numFmtId="185" fontId="4" fillId="5" borderId="28" xfId="0" applyNumberFormat="1" applyFont="1" applyFill="1" applyBorder="1" applyAlignment="1">
      <alignment horizontal="center" vertical="center"/>
    </xf>
    <xf numFmtId="0" fontId="4" fillId="5" borderId="28" xfId="0" applyFont="1" applyFill="1" applyBorder="1" applyAlignment="1">
      <alignment horizontal="left" vertical="center"/>
    </xf>
    <xf numFmtId="185" fontId="4" fillId="2" borderId="28" xfId="0" applyNumberFormat="1" applyFont="1" applyFill="1" applyBorder="1" applyAlignment="1" applyProtection="1">
      <alignment horizontal="center" vertical="center"/>
      <protection locked="0"/>
    </xf>
    <xf numFmtId="0" fontId="4" fillId="0" borderId="0" xfId="0" applyFont="1">
      <alignment vertical="center"/>
    </xf>
    <xf numFmtId="0" fontId="20" fillId="6" borderId="28" xfId="0" applyFont="1" applyFill="1" applyBorder="1" applyAlignment="1">
      <alignment horizontal="center" vertical="center"/>
    </xf>
    <xf numFmtId="49" fontId="4" fillId="2" borderId="0" xfId="0" applyNumberFormat="1" applyFont="1" applyFill="1" applyBorder="1" applyAlignment="1" applyProtection="1">
      <alignment horizontal="right" vertical="center"/>
      <protection locked="0"/>
    </xf>
    <xf numFmtId="0" fontId="4" fillId="2" borderId="5" xfId="2" applyNumberFormat="1" applyFont="1" applyFill="1" applyBorder="1" applyAlignment="1" applyProtection="1">
      <alignment horizontal="center" vertical="center"/>
      <protection locked="0"/>
    </xf>
    <xf numFmtId="0" fontId="4" fillId="2" borderId="12" xfId="2" applyNumberFormat="1" applyFont="1" applyFill="1" applyBorder="1" applyAlignment="1" applyProtection="1">
      <alignment horizontal="center" vertical="center"/>
      <protection locked="0"/>
    </xf>
    <xf numFmtId="0" fontId="4" fillId="2" borderId="45" xfId="2" applyNumberFormat="1" applyFont="1" applyFill="1" applyBorder="1" applyAlignment="1" applyProtection="1">
      <alignment horizontal="center" vertical="center"/>
      <protection locked="0"/>
    </xf>
    <xf numFmtId="0" fontId="4" fillId="2" borderId="35" xfId="2" applyNumberFormat="1" applyFont="1" applyFill="1" applyBorder="1" applyAlignment="1" applyProtection="1">
      <alignment horizontal="center" vertical="center"/>
      <protection locked="0"/>
    </xf>
    <xf numFmtId="0" fontId="16" fillId="0" borderId="59" xfId="0" applyFont="1" applyFill="1" applyBorder="1" applyProtection="1">
      <alignment vertical="center"/>
    </xf>
    <xf numFmtId="179" fontId="4" fillId="0" borderId="46" xfId="0" applyNumberFormat="1" applyFont="1" applyFill="1" applyBorder="1" applyProtection="1">
      <alignment vertical="center"/>
    </xf>
    <xf numFmtId="179" fontId="4" fillId="0" borderId="33" xfId="0" applyNumberFormat="1" applyFont="1" applyFill="1" applyBorder="1" applyProtection="1">
      <alignment vertical="center"/>
    </xf>
    <xf numFmtId="179" fontId="4" fillId="0" borderId="35" xfId="0" applyNumberFormat="1" applyFont="1" applyFill="1" applyBorder="1" applyProtection="1">
      <alignment vertical="center"/>
    </xf>
    <xf numFmtId="0" fontId="20" fillId="0" borderId="4" xfId="0" applyFont="1" applyFill="1" applyBorder="1" applyAlignment="1" applyProtection="1">
      <alignment horizontal="left" vertical="top"/>
    </xf>
    <xf numFmtId="0" fontId="20" fillId="0" borderId="5" xfId="0" applyFont="1" applyFill="1" applyBorder="1" applyAlignment="1" applyProtection="1">
      <alignment horizontal="left" vertical="top"/>
    </xf>
    <xf numFmtId="0" fontId="20" fillId="0" borderId="41" xfId="0" applyFont="1" applyFill="1" applyBorder="1" applyAlignment="1" applyProtection="1">
      <alignment horizontal="left" vertical="top"/>
    </xf>
    <xf numFmtId="0" fontId="20" fillId="0" borderId="42" xfId="0" applyFont="1" applyFill="1" applyBorder="1" applyAlignment="1" applyProtection="1">
      <alignment horizontal="left" vertical="top"/>
    </xf>
    <xf numFmtId="0" fontId="20" fillId="0" borderId="43" xfId="0" applyFont="1" applyFill="1" applyBorder="1" applyAlignment="1" applyProtection="1">
      <alignment horizontal="left" vertical="top"/>
    </xf>
    <xf numFmtId="0" fontId="20" fillId="0" borderId="51" xfId="0" applyFont="1" applyFill="1" applyBorder="1" applyAlignment="1" applyProtection="1">
      <alignment horizontal="left" vertical="top"/>
    </xf>
    <xf numFmtId="0" fontId="20" fillId="0" borderId="48" xfId="0" applyFont="1" applyFill="1" applyBorder="1" applyAlignment="1" applyProtection="1">
      <alignment horizontal="left" vertical="top"/>
    </xf>
    <xf numFmtId="0" fontId="20" fillId="0" borderId="23" xfId="0" applyFont="1" applyFill="1" applyBorder="1" applyAlignment="1" applyProtection="1">
      <alignment horizontal="left" vertical="top"/>
    </xf>
    <xf numFmtId="0" fontId="20" fillId="0" borderId="0" xfId="0" applyFont="1" applyFill="1" applyBorder="1" applyAlignment="1" applyProtection="1">
      <alignment horizontal="left" vertical="top"/>
    </xf>
    <xf numFmtId="0" fontId="20" fillId="0" borderId="14" xfId="0" applyFont="1" applyFill="1" applyBorder="1" applyAlignment="1" applyProtection="1">
      <alignment horizontal="left" vertical="top"/>
    </xf>
    <xf numFmtId="0" fontId="20" fillId="0" borderId="9" xfId="0" applyFont="1" applyFill="1" applyBorder="1" applyAlignment="1" applyProtection="1">
      <alignment horizontal="left" vertical="top"/>
    </xf>
    <xf numFmtId="0" fontId="20" fillId="0" borderId="10" xfId="0" applyFont="1" applyFill="1" applyBorder="1" applyAlignment="1" applyProtection="1">
      <alignment horizontal="left" vertical="top"/>
    </xf>
    <xf numFmtId="0" fontId="20" fillId="0" borderId="12" xfId="0" applyFont="1" applyFill="1" applyBorder="1" applyAlignment="1" applyProtection="1">
      <alignment horizontal="left" vertical="top"/>
    </xf>
    <xf numFmtId="0" fontId="4" fillId="0" borderId="0" xfId="3" applyFont="1">
      <alignment vertical="center"/>
    </xf>
    <xf numFmtId="49" fontId="4" fillId="2" borderId="0" xfId="0" applyNumberFormat="1" applyFont="1" applyFill="1" applyBorder="1" applyAlignment="1" applyProtection="1">
      <alignment horizontal="left" vertical="center"/>
      <protection locked="0"/>
    </xf>
    <xf numFmtId="0" fontId="16" fillId="0" borderId="9" xfId="0" applyFont="1" applyBorder="1" applyAlignment="1">
      <alignment horizontal="left" vertical="center"/>
    </xf>
    <xf numFmtId="0" fontId="16" fillId="0" borderId="10" xfId="0" applyFont="1" applyBorder="1" applyAlignment="1">
      <alignment horizontal="left" vertical="center"/>
    </xf>
    <xf numFmtId="180" fontId="4" fillId="2"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0" fontId="4" fillId="0" borderId="0" xfId="0" applyFont="1">
      <alignment vertical="center"/>
    </xf>
    <xf numFmtId="0" fontId="17" fillId="0" borderId="0" xfId="0" applyFont="1" applyFill="1" applyBorder="1" applyAlignment="1" applyProtection="1">
      <alignment vertical="top" wrapText="1"/>
    </xf>
    <xf numFmtId="0" fontId="17" fillId="0" borderId="0" xfId="0" applyFont="1" applyAlignment="1">
      <alignment horizontal="left" vertical="center" wrapText="1"/>
    </xf>
    <xf numFmtId="0" fontId="17" fillId="0" borderId="0" xfId="0" applyFont="1" applyAlignment="1">
      <alignment vertical="top"/>
    </xf>
    <xf numFmtId="0" fontId="4" fillId="0" borderId="57" xfId="0" applyFont="1" applyFill="1" applyBorder="1" applyAlignment="1" applyProtection="1">
      <alignment horizontal="left" vertical="center"/>
    </xf>
    <xf numFmtId="0" fontId="4" fillId="0" borderId="58" xfId="0" applyFont="1" applyFill="1" applyBorder="1" applyAlignment="1" applyProtection="1">
      <alignment horizontal="left" vertical="center"/>
    </xf>
    <xf numFmtId="0" fontId="4" fillId="0" borderId="56" xfId="0" applyFont="1" applyFill="1" applyBorder="1" applyAlignment="1" applyProtection="1">
      <alignment horizontal="left" vertical="center"/>
    </xf>
    <xf numFmtId="177" fontId="4" fillId="2" borderId="60" xfId="2" applyNumberFormat="1" applyFont="1" applyFill="1" applyBorder="1" applyAlignment="1" applyProtection="1">
      <alignment horizontal="right" vertical="center"/>
      <protection locked="0"/>
    </xf>
    <xf numFmtId="0" fontId="4" fillId="2" borderId="49" xfId="2" applyNumberFormat="1" applyFont="1" applyFill="1" applyBorder="1" applyAlignment="1" applyProtection="1">
      <alignment horizontal="right" vertical="center"/>
      <protection locked="0"/>
    </xf>
    <xf numFmtId="0" fontId="4" fillId="2" borderId="36" xfId="2" applyNumberFormat="1" applyFont="1" applyFill="1" applyBorder="1" applyAlignment="1" applyProtection="1">
      <alignment horizontal="right" vertical="center"/>
      <protection locked="0"/>
    </xf>
    <xf numFmtId="177" fontId="20" fillId="2" borderId="25" xfId="0" applyNumberFormat="1" applyFont="1" applyFill="1" applyBorder="1" applyAlignment="1" applyProtection="1">
      <alignment horizontal="right" vertical="top"/>
      <protection locked="0"/>
    </xf>
    <xf numFmtId="0" fontId="20" fillId="2" borderId="21" xfId="0" applyFont="1" applyFill="1" applyBorder="1" applyAlignment="1" applyProtection="1">
      <alignment horizontal="right" vertical="top"/>
      <protection locked="0"/>
    </xf>
    <xf numFmtId="0" fontId="17" fillId="0" borderId="0" xfId="0" applyFont="1" applyAlignment="1">
      <alignment horizontal="left" vertical="top" wrapText="1"/>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12" xfId="0" applyFont="1" applyBorder="1" applyAlignment="1">
      <alignment horizontal="left" vertical="center" indent="1"/>
    </xf>
    <xf numFmtId="177" fontId="4" fillId="2" borderId="0" xfId="0" applyNumberFormat="1" applyFont="1" applyFill="1" applyBorder="1" applyAlignment="1" applyProtection="1">
      <alignment horizontal="right" vertical="center"/>
      <protection locked="0"/>
    </xf>
    <xf numFmtId="49" fontId="4" fillId="2" borderId="0" xfId="0" applyNumberFormat="1" applyFont="1" applyFill="1" applyBorder="1" applyAlignment="1" applyProtection="1">
      <alignment horizontal="right" vertical="center"/>
      <protection locked="0"/>
    </xf>
    <xf numFmtId="176" fontId="4" fillId="2" borderId="0" xfId="0" applyNumberFormat="1"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0" borderId="0" xfId="0" applyFont="1" applyBorder="1" applyAlignment="1">
      <alignment horizontal="left" vertical="center"/>
    </xf>
    <xf numFmtId="0" fontId="4" fillId="0" borderId="0" xfId="0" applyFont="1" applyAlignment="1">
      <alignment horizontal="left" vertical="center"/>
    </xf>
    <xf numFmtId="49" fontId="4" fillId="0" borderId="0" xfId="0" applyNumberFormat="1" applyFont="1" applyBorder="1" applyAlignment="1">
      <alignment horizontal="left" vertical="center"/>
    </xf>
    <xf numFmtId="177" fontId="4" fillId="0" borderId="0" xfId="0" applyNumberFormat="1" applyFont="1" applyBorder="1" applyAlignment="1">
      <alignment horizontal="left" vertical="center"/>
    </xf>
    <xf numFmtId="0" fontId="17" fillId="0" borderId="0" xfId="0" applyFont="1" applyFill="1" applyAlignment="1">
      <alignment vertical="top"/>
    </xf>
    <xf numFmtId="177" fontId="17" fillId="0" borderId="0" xfId="0" applyNumberFormat="1" applyFont="1" applyFill="1" applyAlignment="1">
      <alignment vertical="top"/>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left" vertical="center"/>
    </xf>
    <xf numFmtId="0" fontId="4" fillId="0" borderId="0" xfId="0" applyFont="1" applyFill="1" applyAlignment="1">
      <alignment horizontal="left" vertical="center"/>
    </xf>
    <xf numFmtId="177" fontId="17" fillId="0" borderId="0" xfId="0" applyNumberFormat="1" applyFont="1" applyAlignment="1">
      <alignment vertical="top"/>
    </xf>
    <xf numFmtId="177" fontId="4" fillId="2" borderId="0" xfId="0" applyNumberFormat="1" applyFont="1" applyFill="1" applyBorder="1" applyAlignment="1" applyProtection="1">
      <alignment horizontal="left" vertical="center"/>
      <protection locked="0"/>
    </xf>
    <xf numFmtId="0" fontId="4" fillId="0" borderId="26" xfId="0" applyFont="1" applyBorder="1" applyAlignment="1">
      <alignment horizontal="left" vertical="center"/>
    </xf>
    <xf numFmtId="0" fontId="4" fillId="0" borderId="20" xfId="0" applyFont="1" applyBorder="1" applyAlignment="1">
      <alignment horizontal="left" vertical="center"/>
    </xf>
    <xf numFmtId="0" fontId="4" fillId="0" borderId="19" xfId="0" applyFont="1" applyBorder="1" applyAlignment="1">
      <alignment horizontal="left" vertical="center"/>
    </xf>
    <xf numFmtId="0" fontId="4" fillId="0" borderId="6" xfId="3" applyFont="1" applyBorder="1" applyAlignment="1">
      <alignment horizontal="left" vertical="center"/>
    </xf>
    <xf numFmtId="0" fontId="4" fillId="0" borderId="4" xfId="3" applyFont="1" applyBorder="1" applyAlignment="1">
      <alignment horizontal="left" vertical="center"/>
    </xf>
    <xf numFmtId="177" fontId="4" fillId="0" borderId="4" xfId="3" applyNumberFormat="1" applyFont="1" applyBorder="1" applyAlignment="1">
      <alignment horizontal="left" vertical="center"/>
    </xf>
    <xf numFmtId="0" fontId="4" fillId="0" borderId="5" xfId="3" applyFont="1" applyBorder="1" applyAlignment="1">
      <alignment horizontal="left" vertical="center"/>
    </xf>
    <xf numFmtId="177" fontId="4" fillId="2" borderId="6" xfId="2" applyNumberFormat="1" applyFont="1" applyFill="1" applyBorder="1" applyAlignment="1" applyProtection="1">
      <alignment horizontal="right" vertical="center"/>
      <protection locked="0"/>
    </xf>
    <xf numFmtId="177" fontId="4" fillId="2" borderId="4" xfId="2" applyNumberFormat="1" applyFont="1" applyFill="1" applyBorder="1" applyAlignment="1" applyProtection="1">
      <alignment horizontal="right" vertical="center"/>
      <protection locked="0"/>
    </xf>
    <xf numFmtId="177" fontId="4" fillId="2" borderId="5" xfId="2" applyNumberFormat="1" applyFont="1" applyFill="1" applyBorder="1" applyAlignment="1" applyProtection="1">
      <alignment horizontal="right" vertical="center"/>
      <protection locked="0"/>
    </xf>
    <xf numFmtId="0" fontId="4" fillId="0" borderId="38" xfId="3" applyFont="1" applyBorder="1" applyAlignment="1">
      <alignment horizontal="left" vertical="center"/>
    </xf>
    <xf numFmtId="0" fontId="4" fillId="0" borderId="39" xfId="3" applyFont="1" applyBorder="1" applyAlignment="1">
      <alignment horizontal="left" vertical="center"/>
    </xf>
    <xf numFmtId="177" fontId="4" fillId="0" borderId="39" xfId="3" applyNumberFormat="1" applyFont="1" applyBorder="1" applyAlignment="1">
      <alignment horizontal="left" vertical="center"/>
    </xf>
    <xf numFmtId="0" fontId="4" fillId="0" borderId="40" xfId="3" applyFont="1" applyBorder="1" applyAlignment="1">
      <alignment horizontal="left" vertical="center"/>
    </xf>
    <xf numFmtId="177" fontId="4" fillId="2" borderId="38" xfId="2" applyNumberFormat="1" applyFont="1" applyFill="1" applyBorder="1" applyAlignment="1" applyProtection="1">
      <alignment horizontal="right" vertical="center"/>
      <protection locked="0"/>
    </xf>
    <xf numFmtId="177" fontId="4" fillId="2" borderId="39" xfId="2" applyNumberFormat="1" applyFont="1" applyFill="1" applyBorder="1" applyAlignment="1" applyProtection="1">
      <alignment horizontal="right" vertical="center"/>
      <protection locked="0"/>
    </xf>
    <xf numFmtId="177" fontId="4" fillId="2" borderId="40" xfId="2" applyNumberFormat="1" applyFont="1" applyFill="1" applyBorder="1" applyAlignment="1" applyProtection="1">
      <alignment horizontal="right" vertical="center"/>
      <protection locked="0"/>
    </xf>
    <xf numFmtId="0" fontId="4" fillId="0" borderId="44" xfId="3" applyFont="1" applyBorder="1" applyAlignment="1">
      <alignment horizontal="left" vertical="center"/>
    </xf>
    <xf numFmtId="0" fontId="4" fillId="0" borderId="34" xfId="3" applyFont="1" applyBorder="1" applyAlignment="1">
      <alignment horizontal="left" vertical="center"/>
    </xf>
    <xf numFmtId="177" fontId="4" fillId="0" borderId="34" xfId="3" applyNumberFormat="1" applyFont="1" applyBorder="1" applyAlignment="1">
      <alignment horizontal="left" vertical="center"/>
    </xf>
    <xf numFmtId="0" fontId="4" fillId="0" borderId="45" xfId="3" applyFont="1" applyBorder="1" applyAlignment="1">
      <alignment horizontal="left" vertical="center"/>
    </xf>
    <xf numFmtId="177" fontId="4" fillId="0" borderId="26" xfId="0" applyNumberFormat="1"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177" fontId="4" fillId="2" borderId="30" xfId="2" applyNumberFormat="1" applyFont="1" applyFill="1" applyBorder="1" applyAlignment="1" applyProtection="1">
      <alignment horizontal="right" vertical="center"/>
      <protection locked="0"/>
    </xf>
    <xf numFmtId="0" fontId="4" fillId="2" borderId="1" xfId="2" applyFont="1" applyFill="1" applyBorder="1" applyAlignment="1" applyProtection="1">
      <alignment horizontal="right" vertical="center"/>
      <protection locked="0"/>
    </xf>
    <xf numFmtId="0" fontId="4" fillId="2" borderId="2" xfId="2" applyFont="1" applyFill="1" applyBorder="1" applyAlignment="1" applyProtection="1">
      <alignment horizontal="right" vertical="center"/>
      <protection locked="0"/>
    </xf>
    <xf numFmtId="0" fontId="4" fillId="0" borderId="13" xfId="3" applyFont="1" applyBorder="1" applyAlignment="1">
      <alignment horizontal="left" vertical="center"/>
    </xf>
    <xf numFmtId="0" fontId="4" fillId="0" borderId="0" xfId="3" applyFont="1" applyAlignment="1">
      <alignment horizontal="left" vertical="center"/>
    </xf>
    <xf numFmtId="177" fontId="4" fillId="0" borderId="0" xfId="3" applyNumberFormat="1" applyFont="1" applyAlignment="1">
      <alignment horizontal="left" vertical="center"/>
    </xf>
    <xf numFmtId="0" fontId="4" fillId="0" borderId="14" xfId="3" applyFont="1" applyBorder="1" applyAlignment="1">
      <alignment horizontal="left" vertical="center"/>
    </xf>
    <xf numFmtId="177" fontId="4" fillId="2" borderId="44" xfId="2" applyNumberFormat="1" applyFont="1" applyFill="1" applyBorder="1" applyAlignment="1" applyProtection="1">
      <alignment horizontal="right" vertical="center"/>
      <protection locked="0"/>
    </xf>
    <xf numFmtId="177" fontId="4" fillId="2" borderId="34" xfId="2" applyNumberFormat="1" applyFont="1" applyFill="1" applyBorder="1" applyAlignment="1" applyProtection="1">
      <alignment horizontal="right" vertical="center"/>
      <protection locked="0"/>
    </xf>
    <xf numFmtId="177" fontId="4" fillId="2" borderId="45" xfId="2" applyNumberFormat="1" applyFont="1" applyFill="1" applyBorder="1" applyAlignment="1" applyProtection="1">
      <alignment horizontal="right" vertical="center"/>
      <protection locked="0"/>
    </xf>
    <xf numFmtId="0" fontId="16" fillId="0" borderId="9" xfId="0" applyFont="1" applyFill="1" applyBorder="1" applyAlignment="1" applyProtection="1">
      <alignment horizontal="left" vertical="center" indent="1"/>
    </xf>
    <xf numFmtId="0" fontId="16" fillId="0" borderId="10" xfId="0" applyFont="1" applyFill="1" applyBorder="1" applyAlignment="1" applyProtection="1">
      <alignment horizontal="left" vertical="center" indent="1"/>
    </xf>
    <xf numFmtId="180" fontId="16" fillId="0" borderId="12" xfId="0" applyNumberFormat="1" applyFont="1" applyFill="1" applyBorder="1" applyAlignment="1" applyProtection="1">
      <alignment horizontal="left" vertical="center" indent="1"/>
    </xf>
    <xf numFmtId="0" fontId="17" fillId="0" borderId="0" xfId="0" applyFont="1" applyBorder="1" applyAlignment="1">
      <alignment vertical="top" wrapText="1"/>
    </xf>
    <xf numFmtId="177" fontId="17" fillId="0" borderId="0" xfId="0" applyNumberFormat="1" applyFont="1" applyBorder="1" applyAlignment="1">
      <alignment vertical="top" wrapText="1"/>
    </xf>
    <xf numFmtId="49" fontId="17" fillId="0" borderId="0" xfId="0" applyNumberFormat="1" applyFont="1" applyBorder="1" applyAlignment="1">
      <alignment vertical="top" wrapText="1"/>
    </xf>
    <xf numFmtId="0" fontId="17" fillId="0" borderId="0" xfId="0" applyFont="1" applyAlignment="1">
      <alignment vertical="top" wrapText="1"/>
    </xf>
    <xf numFmtId="0" fontId="4" fillId="0" borderId="0" xfId="3" applyFont="1" applyFill="1" applyBorder="1" applyProtection="1">
      <alignment vertical="center"/>
    </xf>
    <xf numFmtId="0" fontId="4" fillId="0" borderId="0" xfId="0" applyFont="1" applyFill="1" applyBorder="1" applyProtection="1">
      <alignment vertical="center"/>
    </xf>
    <xf numFmtId="0" fontId="4" fillId="2" borderId="0" xfId="0" applyNumberFormat="1" applyFont="1" applyFill="1" applyBorder="1" applyAlignment="1" applyProtection="1">
      <alignment horizontal="left" vertical="center"/>
      <protection locked="0"/>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1" xfId="0" applyFont="1" applyBorder="1" applyAlignment="1">
      <alignment horizontal="left" vertical="center"/>
    </xf>
    <xf numFmtId="49" fontId="4" fillId="4" borderId="31" xfId="0" applyNumberFormat="1" applyFont="1" applyFill="1" applyBorder="1" applyAlignment="1" applyProtection="1">
      <alignment horizontal="left" vertical="center"/>
      <protection locked="0"/>
    </xf>
    <xf numFmtId="0" fontId="4" fillId="4" borderId="32" xfId="0" applyFont="1" applyFill="1" applyBorder="1" applyAlignment="1" applyProtection="1">
      <alignment horizontal="left" vertical="center"/>
      <protection locked="0"/>
    </xf>
    <xf numFmtId="49" fontId="4" fillId="4" borderId="32" xfId="0" applyNumberFormat="1" applyFont="1" applyFill="1" applyBorder="1" applyAlignment="1" applyProtection="1">
      <alignment horizontal="left" vertical="center"/>
      <protection locked="0"/>
    </xf>
    <xf numFmtId="0" fontId="4" fillId="4" borderId="22" xfId="0" applyFont="1" applyFill="1" applyBorder="1" applyAlignment="1" applyProtection="1">
      <alignment horizontal="left" vertical="center"/>
      <protection locked="0"/>
    </xf>
    <xf numFmtId="0" fontId="4" fillId="0" borderId="6" xfId="0" applyFont="1" applyBorder="1" applyAlignment="1">
      <alignment horizontal="left" vertical="center"/>
    </xf>
    <xf numFmtId="0" fontId="4" fillId="0" borderId="4" xfId="0" applyFont="1" applyBorder="1" applyAlignment="1">
      <alignment horizontal="left" vertical="center"/>
    </xf>
    <xf numFmtId="49" fontId="4" fillId="4" borderId="23" xfId="0" applyNumberFormat="1" applyFont="1" applyFill="1" applyBorder="1" applyAlignment="1" applyProtection="1">
      <alignment horizontal="left" vertical="center"/>
      <protection locked="0"/>
    </xf>
    <xf numFmtId="0" fontId="4" fillId="4" borderId="33" xfId="0" applyFont="1" applyFill="1" applyBorder="1" applyAlignment="1" applyProtection="1">
      <alignment horizontal="left" vertical="center"/>
      <protection locked="0"/>
    </xf>
    <xf numFmtId="0" fontId="4" fillId="4" borderId="24" xfId="0" applyFont="1" applyFill="1" applyBorder="1" applyAlignment="1" applyProtection="1">
      <alignment horizontal="left" vertical="center"/>
      <protection locked="0"/>
    </xf>
    <xf numFmtId="0" fontId="17" fillId="0" borderId="0" xfId="0" applyFont="1" applyFill="1" applyBorder="1" applyAlignment="1" applyProtection="1">
      <alignment vertical="top"/>
    </xf>
    <xf numFmtId="0" fontId="4" fillId="0" borderId="41" xfId="3" applyFont="1" applyBorder="1" applyAlignment="1">
      <alignment horizontal="left" vertical="center"/>
    </xf>
    <xf numFmtId="0" fontId="4" fillId="0" borderId="42" xfId="3" applyFont="1" applyBorder="1" applyAlignment="1">
      <alignment horizontal="left" vertical="center"/>
    </xf>
    <xf numFmtId="177" fontId="4" fillId="0" borderId="42" xfId="3" applyNumberFormat="1" applyFont="1" applyBorder="1" applyAlignment="1">
      <alignment horizontal="left" vertical="center"/>
    </xf>
    <xf numFmtId="0" fontId="4" fillId="0" borderId="43" xfId="3" applyFont="1" applyBorder="1" applyAlignment="1">
      <alignment horizontal="left" vertical="center"/>
    </xf>
    <xf numFmtId="177" fontId="4" fillId="2" borderId="41" xfId="2" applyNumberFormat="1" applyFont="1" applyFill="1" applyBorder="1" applyAlignment="1" applyProtection="1">
      <alignment horizontal="right" vertical="center"/>
      <protection locked="0"/>
    </xf>
    <xf numFmtId="177" fontId="4" fillId="2" borderId="42" xfId="2" applyNumberFormat="1" applyFont="1" applyFill="1" applyBorder="1" applyAlignment="1" applyProtection="1">
      <alignment horizontal="right" vertical="center"/>
      <protection locked="0"/>
    </xf>
    <xf numFmtId="177" fontId="4" fillId="2" borderId="43" xfId="2" applyNumberFormat="1" applyFont="1" applyFill="1" applyBorder="1" applyAlignment="1" applyProtection="1">
      <alignment horizontal="right" vertical="center"/>
      <protection locked="0"/>
    </xf>
    <xf numFmtId="49" fontId="4" fillId="4" borderId="21" xfId="0" applyNumberFormat="1" applyFont="1" applyFill="1" applyBorder="1" applyAlignment="1" applyProtection="1">
      <alignment horizontal="left" vertical="center"/>
      <protection locked="0"/>
    </xf>
    <xf numFmtId="0" fontId="4" fillId="4" borderId="35" xfId="0" applyFont="1" applyFill="1" applyBorder="1" applyAlignment="1" applyProtection="1">
      <alignment horizontal="left" vertical="center"/>
      <protection locked="0"/>
    </xf>
    <xf numFmtId="0" fontId="4" fillId="4" borderId="25"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top" wrapText="1"/>
    </xf>
    <xf numFmtId="180" fontId="4" fillId="0" borderId="0" xfId="0" applyNumberFormat="1" applyFont="1" applyAlignment="1">
      <alignment horizontal="left" vertical="center"/>
    </xf>
    <xf numFmtId="177" fontId="4" fillId="0" borderId="28" xfId="2" applyNumberFormat="1" applyFont="1" applyBorder="1" applyAlignment="1">
      <alignment horizontal="left" vertical="center"/>
    </xf>
    <xf numFmtId="181" fontId="4" fillId="4" borderId="28" xfId="2" applyNumberFormat="1" applyFont="1" applyFill="1" applyBorder="1" applyAlignment="1" applyProtection="1">
      <alignment horizontal="right" vertical="center"/>
      <protection locked="0"/>
    </xf>
    <xf numFmtId="181" fontId="4" fillId="0" borderId="28" xfId="2" applyNumberFormat="1" applyFont="1" applyBorder="1" applyAlignment="1">
      <alignment horizontal="left" vertical="center"/>
    </xf>
    <xf numFmtId="181" fontId="4" fillId="0" borderId="28" xfId="2" applyNumberFormat="1" applyFont="1" applyBorder="1" applyAlignment="1">
      <alignment horizontal="right" vertical="center"/>
    </xf>
    <xf numFmtId="0" fontId="4" fillId="0" borderId="0" xfId="3" applyNumberFormat="1" applyFont="1" applyFill="1" applyAlignment="1" applyProtection="1">
      <alignment vertical="center" wrapText="1"/>
    </xf>
    <xf numFmtId="0" fontId="16" fillId="0" borderId="0" xfId="0" applyFont="1" applyFill="1" applyBorder="1" applyProtection="1">
      <alignment vertical="center"/>
    </xf>
    <xf numFmtId="49" fontId="4" fillId="2"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4" fillId="0" borderId="7" xfId="0" applyFont="1" applyFill="1" applyBorder="1" applyProtection="1">
      <alignment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7" xfId="0" applyFont="1" applyBorder="1" applyAlignment="1">
      <alignment horizontal="left" vertical="center"/>
    </xf>
    <xf numFmtId="49" fontId="4" fillId="4" borderId="33" xfId="0" applyNumberFormat="1" applyFont="1" applyFill="1" applyBorder="1" applyAlignment="1" applyProtection="1">
      <alignment horizontal="left" vertical="center"/>
      <protection locked="0"/>
    </xf>
    <xf numFmtId="0" fontId="19" fillId="0" borderId="0" xfId="0" applyFont="1">
      <alignment vertical="center"/>
    </xf>
    <xf numFmtId="49" fontId="17" fillId="0" borderId="0" xfId="0" applyNumberFormat="1" applyFont="1" applyFill="1" applyBorder="1" applyAlignment="1" applyProtection="1">
      <alignment vertical="top"/>
    </xf>
    <xf numFmtId="180" fontId="16" fillId="0" borderId="10" xfId="0" applyNumberFormat="1" applyFont="1" applyFill="1" applyBorder="1" applyAlignment="1" applyProtection="1">
      <alignment horizontal="left" vertical="center" indent="1"/>
    </xf>
    <xf numFmtId="49" fontId="20" fillId="0" borderId="26" xfId="0" applyNumberFormat="1" applyFont="1" applyFill="1" applyBorder="1" applyAlignment="1" applyProtection="1">
      <alignment horizontal="left" vertical="center"/>
    </xf>
    <xf numFmtId="0" fontId="20" fillId="0" borderId="20" xfId="0" applyFont="1" applyFill="1" applyBorder="1" applyAlignment="1" applyProtection="1">
      <alignment horizontal="left" vertical="center"/>
    </xf>
    <xf numFmtId="0" fontId="20" fillId="0" borderId="19" xfId="0" applyFont="1" applyFill="1" applyBorder="1" applyAlignment="1" applyProtection="1">
      <alignment horizontal="left" vertical="center"/>
    </xf>
    <xf numFmtId="49" fontId="20" fillId="0" borderId="26" xfId="0" applyNumberFormat="1"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49" fontId="20" fillId="0" borderId="26" xfId="0" applyNumberFormat="1" applyFont="1" applyFill="1" applyBorder="1" applyAlignment="1" applyProtection="1">
      <alignment horizontal="left" vertical="center" wrapText="1"/>
    </xf>
    <xf numFmtId="0" fontId="20" fillId="0" borderId="20" xfId="0" applyFont="1" applyFill="1" applyBorder="1" applyAlignment="1" applyProtection="1">
      <alignment horizontal="left" vertical="center" wrapText="1"/>
    </xf>
    <xf numFmtId="0" fontId="20" fillId="0" borderId="19" xfId="0" applyFont="1" applyFill="1" applyBorder="1" applyAlignment="1" applyProtection="1">
      <alignment horizontal="left" vertical="center" wrapText="1"/>
    </xf>
    <xf numFmtId="177" fontId="4" fillId="2" borderId="51" xfId="2" applyNumberFormat="1" applyFont="1" applyFill="1" applyBorder="1" applyAlignment="1" applyProtection="1">
      <alignment horizontal="right" vertical="center"/>
      <protection locked="0"/>
    </xf>
    <xf numFmtId="0" fontId="4" fillId="2" borderId="48" xfId="2" applyNumberFormat="1" applyFont="1" applyFill="1" applyBorder="1" applyAlignment="1" applyProtection="1">
      <alignment horizontal="right" vertical="center"/>
      <protection locked="0"/>
    </xf>
    <xf numFmtId="0" fontId="4" fillId="2" borderId="3" xfId="2" applyNumberFormat="1" applyFont="1" applyFill="1" applyBorder="1" applyAlignment="1" applyProtection="1">
      <alignment horizontal="right" vertical="center"/>
      <protection locked="0"/>
    </xf>
    <xf numFmtId="0" fontId="17" fillId="0" borderId="0" xfId="0" applyFont="1" applyFill="1" applyBorder="1" applyAlignment="1" applyProtection="1">
      <alignment horizontal="left" vertical="center" wrapText="1"/>
    </xf>
    <xf numFmtId="0" fontId="20" fillId="0" borderId="24" xfId="0" applyFont="1" applyFill="1" applyBorder="1" applyAlignment="1" applyProtection="1">
      <alignment horizontal="left" vertical="center"/>
    </xf>
    <xf numFmtId="0" fontId="20" fillId="0" borderId="48" xfId="0" applyFont="1" applyFill="1" applyBorder="1" applyAlignment="1" applyProtection="1">
      <alignment horizontal="left" vertical="center"/>
    </xf>
    <xf numFmtId="0" fontId="20" fillId="0" borderId="23" xfId="0" applyFont="1" applyFill="1" applyBorder="1" applyAlignment="1" applyProtection="1">
      <alignment horizontal="left" vertical="center"/>
    </xf>
    <xf numFmtId="0" fontId="21" fillId="0" borderId="28" xfId="0" applyFont="1" applyFill="1" applyBorder="1" applyAlignment="1" applyProtection="1">
      <alignment horizontal="left" vertical="center"/>
    </xf>
    <xf numFmtId="177" fontId="4" fillId="2" borderId="24" xfId="2" applyNumberFormat="1" applyFont="1" applyFill="1" applyBorder="1" applyAlignment="1" applyProtection="1">
      <alignment horizontal="right" vertical="center"/>
      <protection locked="0"/>
    </xf>
    <xf numFmtId="0" fontId="4" fillId="2" borderId="23" xfId="2" applyNumberFormat="1" applyFont="1" applyFill="1" applyBorder="1" applyAlignment="1" applyProtection="1">
      <alignment horizontal="right" vertical="center"/>
      <protection locked="0"/>
    </xf>
    <xf numFmtId="49" fontId="20" fillId="2" borderId="24" xfId="0" applyNumberFormat="1" applyFont="1" applyFill="1" applyBorder="1" applyAlignment="1" applyProtection="1">
      <alignment horizontal="left" vertical="top"/>
      <protection locked="0"/>
    </xf>
    <xf numFmtId="0" fontId="20" fillId="2" borderId="48" xfId="0" applyFont="1" applyFill="1" applyBorder="1" applyAlignment="1" applyProtection="1">
      <alignment horizontal="left" vertical="top"/>
      <protection locked="0"/>
    </xf>
    <xf numFmtId="0" fontId="20" fillId="2" borderId="23" xfId="0" applyFont="1" applyFill="1" applyBorder="1" applyAlignment="1" applyProtection="1">
      <alignment horizontal="left" vertical="top"/>
      <protection locked="0"/>
    </xf>
    <xf numFmtId="49" fontId="20" fillId="2" borderId="25" xfId="0" applyNumberFormat="1" applyFont="1" applyFill="1" applyBorder="1" applyAlignment="1" applyProtection="1">
      <alignment horizontal="left" vertical="top"/>
      <protection locked="0"/>
    </xf>
    <xf numFmtId="0" fontId="20" fillId="2" borderId="49" xfId="0" applyFont="1" applyFill="1" applyBorder="1" applyAlignment="1" applyProtection="1">
      <alignment horizontal="left" vertical="top"/>
      <protection locked="0"/>
    </xf>
    <xf numFmtId="0" fontId="20" fillId="2" borderId="21" xfId="0" applyFont="1" applyFill="1" applyBorder="1" applyAlignment="1" applyProtection="1">
      <alignment horizontal="left" vertical="top"/>
      <protection locked="0"/>
    </xf>
    <xf numFmtId="49" fontId="4" fillId="2" borderId="51" xfId="2" applyNumberFormat="1" applyFont="1" applyFill="1" applyBorder="1" applyAlignment="1" applyProtection="1">
      <alignment horizontal="left" vertical="center"/>
      <protection locked="0"/>
    </xf>
    <xf numFmtId="0" fontId="4" fillId="2" borderId="48" xfId="2" applyNumberFormat="1" applyFont="1" applyFill="1" applyBorder="1" applyAlignment="1" applyProtection="1">
      <alignment horizontal="left" vertical="center"/>
      <protection locked="0"/>
    </xf>
    <xf numFmtId="0" fontId="4" fillId="2" borderId="3" xfId="2" applyNumberFormat="1" applyFont="1" applyFill="1" applyBorder="1" applyAlignment="1" applyProtection="1">
      <alignment horizontal="left" vertical="center"/>
      <protection locked="0"/>
    </xf>
    <xf numFmtId="177" fontId="20" fillId="2" borderId="24" xfId="0" applyNumberFormat="1" applyFont="1" applyFill="1" applyBorder="1" applyAlignment="1" applyProtection="1">
      <alignment horizontal="right" vertical="top"/>
      <protection locked="0"/>
    </xf>
    <xf numFmtId="0" fontId="20" fillId="2" borderId="23" xfId="0" applyFont="1" applyFill="1" applyBorder="1" applyAlignment="1" applyProtection="1">
      <alignment horizontal="right" vertical="top"/>
      <protection locked="0"/>
    </xf>
    <xf numFmtId="49" fontId="4" fillId="2" borderId="10" xfId="2" applyNumberFormat="1" applyFont="1" applyFill="1" applyBorder="1" applyAlignment="1" applyProtection="1">
      <alignment horizontal="left" vertical="center"/>
      <protection locked="0"/>
    </xf>
    <xf numFmtId="0" fontId="4" fillId="2" borderId="10" xfId="2" applyNumberFormat="1" applyFont="1" applyFill="1" applyBorder="1" applyAlignment="1" applyProtection="1">
      <alignment horizontal="left" vertical="center"/>
      <protection locked="0"/>
    </xf>
    <xf numFmtId="0" fontId="4" fillId="0" borderId="7" xfId="0" applyNumberFormat="1" applyFont="1" applyFill="1" applyBorder="1" applyProtection="1">
      <alignment vertical="center"/>
    </xf>
    <xf numFmtId="177" fontId="4" fillId="0" borderId="7" xfId="0" applyNumberFormat="1" applyFont="1" applyFill="1" applyBorder="1" applyProtection="1">
      <alignment vertical="center"/>
    </xf>
    <xf numFmtId="181" fontId="4" fillId="0" borderId="7" xfId="0" applyNumberFormat="1" applyFont="1" applyFill="1" applyBorder="1" applyProtection="1">
      <alignment vertical="center"/>
    </xf>
    <xf numFmtId="177" fontId="4" fillId="2" borderId="52" xfId="2" applyNumberFormat="1" applyFont="1" applyFill="1" applyBorder="1" applyAlignment="1" applyProtection="1">
      <alignment horizontal="right" vertical="center"/>
      <protection locked="0"/>
    </xf>
    <xf numFmtId="0" fontId="4" fillId="2" borderId="50" xfId="2" applyNumberFormat="1" applyFont="1" applyFill="1" applyBorder="1" applyAlignment="1" applyProtection="1">
      <alignment horizontal="right" vertical="center"/>
      <protection locked="0"/>
    </xf>
    <xf numFmtId="0" fontId="4" fillId="2" borderId="55" xfId="2" applyNumberFormat="1" applyFont="1" applyFill="1" applyBorder="1" applyAlignment="1" applyProtection="1">
      <alignment horizontal="right" vertical="center"/>
      <protection locked="0"/>
    </xf>
    <xf numFmtId="0" fontId="23" fillId="0" borderId="24" xfId="0" applyFont="1" applyFill="1" applyBorder="1" applyAlignment="1" applyProtection="1">
      <alignment horizontal="left" vertical="center"/>
    </xf>
    <xf numFmtId="0" fontId="23" fillId="0" borderId="48" xfId="0" applyFont="1" applyFill="1" applyBorder="1" applyAlignment="1" applyProtection="1">
      <alignment horizontal="left" vertical="center"/>
    </xf>
    <xf numFmtId="0" fontId="23" fillId="0" borderId="23" xfId="0" applyFont="1" applyFill="1" applyBorder="1" applyAlignment="1" applyProtection="1">
      <alignment horizontal="left" vertical="center"/>
    </xf>
    <xf numFmtId="0" fontId="20" fillId="0" borderId="25" xfId="0" applyFont="1" applyFill="1" applyBorder="1" applyAlignment="1" applyProtection="1">
      <alignment horizontal="left" vertical="center"/>
    </xf>
    <xf numFmtId="0" fontId="20" fillId="0" borderId="49" xfId="0" applyFont="1" applyFill="1" applyBorder="1" applyAlignment="1" applyProtection="1">
      <alignment horizontal="left" vertical="center"/>
    </xf>
    <xf numFmtId="0" fontId="20" fillId="0" borderId="21" xfId="0" applyFont="1" applyFill="1" applyBorder="1" applyAlignment="1" applyProtection="1">
      <alignment horizontal="left" vertical="center"/>
    </xf>
    <xf numFmtId="0" fontId="20" fillId="0" borderId="28" xfId="0" applyFont="1" applyFill="1" applyBorder="1" applyAlignment="1" applyProtection="1">
      <alignment horizontal="left" vertical="center"/>
    </xf>
    <xf numFmtId="0" fontId="20" fillId="0" borderId="26" xfId="0" applyFont="1" applyFill="1" applyBorder="1" applyAlignment="1" applyProtection="1">
      <alignment horizontal="left" vertical="center"/>
    </xf>
    <xf numFmtId="177" fontId="4" fillId="0" borderId="28" xfId="3" applyNumberFormat="1" applyFont="1" applyFill="1" applyBorder="1" applyAlignment="1" applyProtection="1">
      <alignment horizontal="center" vertical="center"/>
    </xf>
    <xf numFmtId="0" fontId="4" fillId="0" borderId="28" xfId="3" applyFont="1" applyFill="1" applyBorder="1" applyAlignment="1" applyProtection="1">
      <alignment horizontal="center" vertical="center"/>
    </xf>
    <xf numFmtId="177" fontId="4" fillId="2" borderId="46" xfId="2" applyNumberFormat="1" applyFont="1" applyFill="1" applyBorder="1" applyAlignment="1" applyProtection="1">
      <alignment horizontal="right" vertical="center"/>
      <protection locked="0"/>
    </xf>
    <xf numFmtId="0" fontId="4" fillId="2" borderId="46" xfId="2" applyNumberFormat="1" applyFont="1" applyFill="1" applyBorder="1" applyAlignment="1" applyProtection="1">
      <alignment horizontal="right" vertical="center"/>
      <protection locked="0"/>
    </xf>
    <xf numFmtId="0" fontId="20" fillId="0" borderId="30" xfId="0" applyFont="1" applyFill="1" applyBorder="1" applyAlignment="1" applyProtection="1">
      <alignment horizontal="left" vertical="center"/>
    </xf>
    <xf numFmtId="0" fontId="20" fillId="0" borderId="1" xfId="0" applyFont="1" applyFill="1" applyBorder="1" applyAlignment="1" applyProtection="1">
      <alignment horizontal="left" vertical="center"/>
    </xf>
    <xf numFmtId="0" fontId="20" fillId="0" borderId="2" xfId="0" applyFont="1" applyFill="1" applyBorder="1" applyAlignment="1" applyProtection="1">
      <alignment horizontal="left" vertical="center"/>
    </xf>
    <xf numFmtId="0" fontId="8" fillId="0" borderId="0" xfId="3" applyNumberFormat="1" applyFont="1" applyFill="1" applyAlignment="1" applyProtection="1">
      <alignment horizontal="left" vertical="center" wrapText="1"/>
    </xf>
    <xf numFmtId="178" fontId="7" fillId="0" borderId="0" xfId="3" applyNumberFormat="1" applyFont="1" applyFill="1" applyAlignment="1" applyProtection="1">
      <alignment horizontal="right" vertical="top" wrapText="1"/>
    </xf>
    <xf numFmtId="49" fontId="20" fillId="2" borderId="9" xfId="0" applyNumberFormat="1" applyFont="1" applyFill="1" applyBorder="1" applyAlignment="1" applyProtection="1">
      <alignment horizontal="left" vertical="top"/>
      <protection locked="0"/>
    </xf>
    <xf numFmtId="0" fontId="20" fillId="2" borderId="10" xfId="0" applyFont="1" applyFill="1" applyBorder="1" applyAlignment="1" applyProtection="1">
      <alignment horizontal="left" vertical="top"/>
      <protection locked="0"/>
    </xf>
    <xf numFmtId="0" fontId="20" fillId="2" borderId="12" xfId="0" applyFont="1" applyFill="1" applyBorder="1" applyAlignment="1" applyProtection="1">
      <alignment horizontal="left" vertical="top"/>
      <protection locked="0"/>
    </xf>
    <xf numFmtId="0" fontId="17" fillId="0" borderId="7" xfId="0" applyFont="1" applyFill="1" applyBorder="1" applyAlignment="1" applyProtection="1">
      <alignment horizontal="left" wrapText="1"/>
    </xf>
    <xf numFmtId="49" fontId="17" fillId="0" borderId="7" xfId="0" applyNumberFormat="1" applyFont="1" applyFill="1" applyBorder="1" applyAlignment="1" applyProtection="1">
      <alignment horizontal="left" wrapText="1"/>
    </xf>
    <xf numFmtId="49" fontId="4" fillId="2" borderId="60" xfId="2" applyNumberFormat="1" applyFont="1" applyFill="1" applyBorder="1" applyAlignment="1" applyProtection="1">
      <alignment horizontal="left" vertical="center"/>
      <protection locked="0"/>
    </xf>
    <xf numFmtId="0" fontId="4" fillId="2" borderId="49" xfId="2" applyNumberFormat="1" applyFont="1" applyFill="1" applyBorder="1" applyAlignment="1" applyProtection="1">
      <alignment horizontal="left" vertical="center"/>
      <protection locked="0"/>
    </xf>
    <xf numFmtId="0" fontId="4" fillId="2" borderId="36" xfId="2" applyNumberFormat="1" applyFont="1" applyFill="1" applyBorder="1" applyAlignment="1" applyProtection="1">
      <alignment horizontal="left" vertical="center"/>
      <protection locked="0"/>
    </xf>
    <xf numFmtId="177" fontId="20" fillId="0" borderId="28" xfId="0" applyNumberFormat="1" applyFont="1" applyFill="1" applyBorder="1" applyAlignment="1" applyProtection="1">
      <alignment horizontal="left" vertical="center"/>
    </xf>
    <xf numFmtId="177" fontId="4" fillId="2" borderId="32" xfId="2" applyNumberFormat="1" applyFont="1" applyFill="1" applyBorder="1" applyAlignment="1" applyProtection="1">
      <alignment horizontal="right" vertical="center"/>
      <protection locked="0"/>
    </xf>
    <xf numFmtId="0" fontId="4" fillId="2" borderId="32" xfId="2" applyNumberFormat="1" applyFont="1" applyFill="1" applyBorder="1" applyAlignment="1" applyProtection="1">
      <alignment horizontal="right" vertical="center"/>
      <protection locked="0"/>
    </xf>
    <xf numFmtId="177" fontId="4" fillId="2" borderId="47" xfId="2" applyNumberFormat="1" applyFont="1" applyFill="1" applyBorder="1" applyAlignment="1" applyProtection="1">
      <alignment horizontal="right" vertical="center"/>
      <protection locked="0"/>
    </xf>
    <xf numFmtId="0" fontId="4" fillId="2" borderId="47" xfId="2" applyNumberFormat="1" applyFont="1" applyFill="1" applyBorder="1" applyAlignment="1" applyProtection="1">
      <alignment horizontal="right" vertical="center"/>
      <protection locked="0"/>
    </xf>
    <xf numFmtId="177" fontId="20" fillId="0" borderId="28" xfId="0" applyNumberFormat="1" applyFont="1" applyFill="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177" fontId="4" fillId="2" borderId="12" xfId="2" applyNumberFormat="1" applyFont="1" applyFill="1" applyBorder="1" applyAlignment="1" applyProtection="1">
      <alignment horizontal="right" vertical="center"/>
      <protection locked="0"/>
    </xf>
    <xf numFmtId="0" fontId="4" fillId="2" borderId="9" xfId="2" applyNumberFormat="1" applyFont="1" applyFill="1" applyBorder="1" applyAlignment="1" applyProtection="1">
      <alignment horizontal="right" vertical="center"/>
      <protection locked="0"/>
    </xf>
    <xf numFmtId="177" fontId="20" fillId="2" borderId="46" xfId="0" applyNumberFormat="1" applyFont="1" applyFill="1" applyBorder="1" applyAlignment="1" applyProtection="1">
      <alignment horizontal="right" vertical="top"/>
      <protection locked="0"/>
    </xf>
    <xf numFmtId="0" fontId="20" fillId="2" borderId="46" xfId="0" applyFont="1" applyFill="1" applyBorder="1" applyAlignment="1" applyProtection="1">
      <alignment horizontal="right" vertical="top"/>
      <protection locked="0"/>
    </xf>
    <xf numFmtId="0" fontId="20" fillId="0" borderId="28" xfId="3" applyFont="1" applyBorder="1" applyAlignment="1">
      <alignment horizontal="left" vertical="center"/>
    </xf>
    <xf numFmtId="0" fontId="20" fillId="0" borderId="32" xfId="0" applyFont="1" applyBorder="1" applyAlignment="1">
      <alignment horizontal="left" vertical="top"/>
    </xf>
    <xf numFmtId="0" fontId="20" fillId="0" borderId="47" xfId="0" applyFont="1" applyBorder="1" applyAlignment="1">
      <alignment horizontal="left" vertical="top"/>
    </xf>
    <xf numFmtId="177" fontId="4" fillId="2" borderId="25" xfId="2" applyNumberFormat="1" applyFont="1" applyFill="1" applyBorder="1" applyAlignment="1" applyProtection="1">
      <alignment horizontal="right" vertical="center"/>
      <protection locked="0"/>
    </xf>
    <xf numFmtId="0" fontId="4" fillId="2" borderId="21" xfId="2" applyNumberFormat="1" applyFont="1" applyFill="1" applyBorder="1" applyAlignment="1" applyProtection="1">
      <alignment horizontal="right" vertical="center"/>
      <protection locked="0"/>
    </xf>
    <xf numFmtId="0" fontId="4" fillId="0" borderId="0" xfId="3" applyFont="1" applyFill="1" applyAlignment="1" applyProtection="1">
      <alignment horizontal="right" vertical="top"/>
    </xf>
    <xf numFmtId="177" fontId="4" fillId="2" borderId="11" xfId="2" applyNumberFormat="1" applyFont="1" applyFill="1" applyBorder="1" applyAlignment="1" applyProtection="1">
      <alignment horizontal="right" vertical="center"/>
      <protection locked="0"/>
    </xf>
    <xf numFmtId="177" fontId="4" fillId="2" borderId="7" xfId="2" applyNumberFormat="1" applyFont="1" applyFill="1" applyBorder="1" applyAlignment="1" applyProtection="1">
      <alignment horizontal="right" vertical="center"/>
      <protection locked="0"/>
    </xf>
    <xf numFmtId="177" fontId="4" fillId="2" borderId="8" xfId="2" applyNumberFormat="1" applyFont="1" applyFill="1" applyBorder="1" applyAlignment="1" applyProtection="1">
      <alignment horizontal="right" vertical="center"/>
      <protection locked="0"/>
    </xf>
    <xf numFmtId="0" fontId="17" fillId="0" borderId="0" xfId="0" applyFont="1" applyAlignment="1">
      <alignment horizontal="left" vertical="top"/>
    </xf>
    <xf numFmtId="177" fontId="20" fillId="2" borderId="54" xfId="0" applyNumberFormat="1" applyFont="1" applyFill="1" applyBorder="1" applyAlignment="1" applyProtection="1">
      <alignment horizontal="right" vertical="top"/>
      <protection locked="0"/>
    </xf>
    <xf numFmtId="0" fontId="20" fillId="2" borderId="53" xfId="0" applyFont="1" applyFill="1" applyBorder="1" applyAlignment="1" applyProtection="1">
      <alignment horizontal="right" vertical="top"/>
      <protection locked="0"/>
    </xf>
    <xf numFmtId="0" fontId="20" fillId="6" borderId="28" xfId="0" applyFont="1" applyFill="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28" xfId="0" applyFont="1" applyBorder="1" applyAlignment="1">
      <alignment horizontal="center" vertical="center"/>
    </xf>
    <xf numFmtId="0" fontId="4" fillId="0" borderId="28" xfId="0" applyFont="1" applyBorder="1" applyAlignment="1">
      <alignment horizontal="center" vertical="center" textRotation="255"/>
    </xf>
    <xf numFmtId="0" fontId="25" fillId="0" borderId="28" xfId="0" applyFont="1" applyBorder="1" applyAlignment="1">
      <alignment horizontal="center" vertical="center"/>
    </xf>
  </cellXfs>
  <cellStyles count="9">
    <cellStyle name="ハイパーリンク" xfId="1" builtinId="8"/>
    <cellStyle name="桁区切り 2" xfId="5" xr:uid="{00000000-0005-0000-0000-000001000000}"/>
    <cellStyle name="桁区切り 3" xfId="8" xr:uid="{00000000-0005-0000-0000-000002000000}"/>
    <cellStyle name="標準" xfId="0" builtinId="0"/>
    <cellStyle name="標準 3 3" xfId="4" xr:uid="{00000000-0005-0000-0000-000004000000}"/>
    <cellStyle name="標準 5" xfId="3" xr:uid="{00000000-0005-0000-0000-000005000000}"/>
    <cellStyle name="標準 5 2" xfId="2" xr:uid="{00000000-0005-0000-0000-000006000000}"/>
    <cellStyle name="標準 5 2 2" xfId="7" xr:uid="{00000000-0005-0000-0000-000007000000}"/>
    <cellStyle name="標準 9" xfId="6" xr:uid="{00000000-0005-0000-0000-000008000000}"/>
  </cellStyles>
  <dxfs count="52">
    <dxf>
      <fill>
        <patternFill>
          <fgColor indexed="64"/>
          <bgColor rgb="FFFFE1FF"/>
        </patternFill>
      </fill>
    </dxf>
    <dxf>
      <fill>
        <patternFill>
          <bgColor rgb="FFFFCC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FFCCFF"/>
      <color rgb="FFFFD9FF"/>
      <color rgb="FFFFE1FF"/>
      <color rgb="FFFF0000"/>
      <color rgb="FFA6A6A6"/>
      <color rgb="FFE2EFDA"/>
      <color rgb="FFEEAAFC"/>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E1FF"/>
    <outlinePr summaryBelow="0"/>
    <pageSetUpPr fitToPage="1"/>
  </sheetPr>
  <dimension ref="A1:X290"/>
  <sheetViews>
    <sheetView showGridLines="0" tabSelected="1" topLeftCell="B1" zoomScaleNormal="100" workbookViewId="0">
      <selection activeCell="B1" sqref="B1"/>
    </sheetView>
  </sheetViews>
  <sheetFormatPr defaultColWidth="9" defaultRowHeight="15" customHeight="1" x14ac:dyDescent="0.15"/>
  <cols>
    <col min="1" max="1" width="7.125" style="2" hidden="1" customWidth="1"/>
    <col min="2" max="2" width="1.625" style="2" customWidth="1"/>
    <col min="3" max="3" width="1" style="2" customWidth="1"/>
    <col min="4" max="4" width="5.625" style="2" customWidth="1"/>
    <col min="5" max="5" width="3.125" style="2" customWidth="1"/>
    <col min="6" max="6" width="5.875" style="2" customWidth="1"/>
    <col min="7" max="7" width="5.75" style="2" customWidth="1"/>
    <col min="8" max="8" width="4.5" style="2" customWidth="1"/>
    <col min="9" max="9" width="2.625" style="2" customWidth="1"/>
    <col min="10" max="10" width="6.75" style="2" customWidth="1"/>
    <col min="11" max="11" width="9" style="2" customWidth="1"/>
    <col min="12" max="13" width="4.125" style="2" customWidth="1"/>
    <col min="14" max="14" width="12" style="2" customWidth="1"/>
    <col min="15" max="15" width="6.625" style="2" customWidth="1"/>
    <col min="16" max="16" width="13.875" style="2" customWidth="1"/>
    <col min="17" max="17" width="6.625" style="2" customWidth="1"/>
    <col min="18" max="18" width="4.125" style="2" customWidth="1"/>
    <col min="19" max="19" width="12.75" style="2" customWidth="1"/>
    <col min="20" max="20" width="3.125" style="2" customWidth="1"/>
    <col min="21" max="21" width="3" style="2" customWidth="1"/>
    <col min="22" max="22" width="3.625" style="2" customWidth="1"/>
    <col min="23" max="16384" width="9" style="1"/>
  </cols>
  <sheetData>
    <row r="1" spans="1:22" s="36" customFormat="1" ht="30" customHeight="1" x14ac:dyDescent="0.15">
      <c r="A1" s="34" t="s">
        <v>313</v>
      </c>
      <c r="B1" s="34"/>
      <c r="C1" s="384" t="s">
        <v>314</v>
      </c>
      <c r="D1" s="384"/>
      <c r="E1" s="384"/>
      <c r="F1" s="384"/>
      <c r="G1" s="384"/>
      <c r="H1" s="384"/>
      <c r="I1" s="384"/>
      <c r="J1" s="384"/>
      <c r="K1" s="384"/>
      <c r="L1" s="384"/>
      <c r="M1" s="384"/>
      <c r="N1" s="384"/>
      <c r="O1" s="384"/>
      <c r="P1" s="384"/>
      <c r="Q1" s="84"/>
      <c r="R1" s="84"/>
      <c r="S1" s="385">
        <v>43824</v>
      </c>
      <c r="T1" s="385"/>
      <c r="U1" s="385"/>
      <c r="V1" s="35"/>
    </row>
    <row r="2" spans="1:22" ht="15" customHeight="1" x14ac:dyDescent="0.15">
      <c r="A2" s="4" t="s">
        <v>200</v>
      </c>
      <c r="B2" s="4"/>
      <c r="C2" s="5"/>
      <c r="D2" s="5"/>
      <c r="T2" s="410"/>
      <c r="U2" s="410"/>
      <c r="V2" s="6"/>
    </row>
    <row r="3" spans="1:22" ht="27.75" customHeight="1" x14ac:dyDescent="0.15">
      <c r="A3" s="3">
        <v>2020.01</v>
      </c>
      <c r="B3" s="3"/>
      <c r="C3" s="319" t="s">
        <v>315</v>
      </c>
      <c r="D3" s="319"/>
      <c r="E3" s="319"/>
      <c r="F3" s="319"/>
      <c r="G3" s="319"/>
      <c r="H3" s="319"/>
      <c r="I3" s="319"/>
      <c r="J3" s="319"/>
      <c r="K3" s="319"/>
      <c r="L3" s="319"/>
      <c r="M3" s="319"/>
      <c r="N3" s="319"/>
      <c r="O3" s="319"/>
      <c r="P3" s="319"/>
      <c r="Q3" s="319"/>
      <c r="R3" s="319"/>
      <c r="S3" s="319"/>
      <c r="T3" s="319"/>
      <c r="U3" s="319"/>
    </row>
    <row r="4" spans="1:22" ht="7.5" customHeight="1" x14ac:dyDescent="0.15">
      <c r="A4" s="3"/>
      <c r="B4" s="3"/>
      <c r="C4" s="48"/>
      <c r="D4" s="48"/>
      <c r="E4" s="48"/>
      <c r="F4" s="48"/>
      <c r="G4" s="48"/>
      <c r="H4" s="48"/>
      <c r="I4" s="48"/>
      <c r="J4" s="48"/>
      <c r="K4" s="48"/>
      <c r="L4" s="48"/>
      <c r="M4" s="48"/>
      <c r="N4" s="48"/>
      <c r="O4" s="48"/>
      <c r="P4" s="48"/>
      <c r="Q4" s="48"/>
      <c r="R4" s="48"/>
      <c r="S4" s="48"/>
      <c r="T4" s="114"/>
      <c r="U4" s="114"/>
    </row>
    <row r="5" spans="1:22" ht="5.25" customHeight="1" x14ac:dyDescent="0.15">
      <c r="A5" s="3"/>
      <c r="B5" s="45"/>
      <c r="C5" s="49"/>
      <c r="D5" s="49"/>
      <c r="E5" s="49"/>
      <c r="F5" s="49"/>
      <c r="G5" s="49"/>
      <c r="H5" s="49"/>
      <c r="I5" s="49"/>
      <c r="J5" s="49"/>
      <c r="K5" s="49"/>
      <c r="L5" s="49"/>
      <c r="M5" s="49"/>
      <c r="N5" s="49"/>
      <c r="O5" s="49"/>
      <c r="P5" s="49"/>
      <c r="Q5" s="49"/>
      <c r="R5" s="49"/>
      <c r="S5" s="91"/>
      <c r="T5" s="91"/>
      <c r="U5" s="50"/>
    </row>
    <row r="6" spans="1:22" ht="15" customHeight="1" x14ac:dyDescent="0.15">
      <c r="A6" s="3">
        <f>IF(ISBLANK(技術者入力シート!D11), 1001, 0)</f>
        <v>1001</v>
      </c>
      <c r="B6" s="166"/>
      <c r="C6" s="51" t="s">
        <v>23</v>
      </c>
      <c r="D6" s="51"/>
      <c r="E6" s="51"/>
      <c r="F6" s="51"/>
      <c r="G6" s="51"/>
      <c r="H6" s="51"/>
      <c r="I6" s="51"/>
      <c r="J6" s="51"/>
      <c r="K6" s="51"/>
      <c r="L6" s="51"/>
      <c r="M6" s="51"/>
      <c r="N6" s="51"/>
      <c r="O6" s="51"/>
      <c r="P6" s="51"/>
      <c r="Q6" s="51"/>
      <c r="R6" s="51"/>
      <c r="S6" s="51"/>
      <c r="T6" s="51"/>
      <c r="U6" s="52"/>
    </row>
    <row r="7" spans="1:22" ht="15" customHeight="1" x14ac:dyDescent="0.15">
      <c r="A7" s="3"/>
      <c r="B7" s="45"/>
      <c r="C7" s="53" t="s">
        <v>24</v>
      </c>
      <c r="D7" s="53"/>
      <c r="E7" s="53"/>
      <c r="F7" s="53"/>
      <c r="G7" s="53"/>
      <c r="H7" s="53"/>
      <c r="I7" s="53"/>
      <c r="J7" s="53"/>
      <c r="K7" s="53"/>
      <c r="L7" s="53"/>
      <c r="M7" s="53"/>
      <c r="N7" s="53"/>
      <c r="O7" s="53"/>
      <c r="P7" s="53"/>
      <c r="Q7" s="53"/>
      <c r="R7" s="53"/>
      <c r="S7" s="51"/>
      <c r="T7" s="51"/>
      <c r="U7" s="52"/>
    </row>
    <row r="8" spans="1:22" ht="15" customHeight="1" x14ac:dyDescent="0.15">
      <c r="A8" s="3"/>
      <c r="B8" s="45"/>
      <c r="C8" s="51" t="s">
        <v>25</v>
      </c>
      <c r="D8" s="51"/>
      <c r="E8" s="51"/>
      <c r="F8" s="51"/>
      <c r="G8" s="51"/>
      <c r="H8" s="51"/>
      <c r="I8" s="51"/>
      <c r="J8" s="51"/>
      <c r="K8" s="51"/>
      <c r="L8" s="51"/>
      <c r="M8" s="51"/>
      <c r="N8" s="51"/>
      <c r="O8" s="51"/>
      <c r="P8" s="51"/>
      <c r="Q8" s="51"/>
      <c r="R8" s="51"/>
      <c r="S8" s="51"/>
      <c r="T8" s="51"/>
      <c r="U8" s="52"/>
    </row>
    <row r="9" spans="1:22" ht="15" customHeight="1" x14ac:dyDescent="0.15">
      <c r="A9" s="3"/>
      <c r="B9" s="45"/>
      <c r="C9" s="51"/>
      <c r="D9" s="60" t="s">
        <v>32</v>
      </c>
      <c r="E9" s="51"/>
      <c r="F9" s="51"/>
      <c r="G9" s="51"/>
      <c r="H9" s="51"/>
      <c r="I9" s="51"/>
      <c r="J9" s="51"/>
      <c r="K9" s="51"/>
      <c r="L9" s="51"/>
      <c r="M9" s="51"/>
      <c r="N9" s="51"/>
      <c r="O9" s="51"/>
      <c r="P9" s="51"/>
      <c r="Q9" s="51"/>
      <c r="R9" s="51"/>
      <c r="S9" s="51"/>
      <c r="T9" s="51"/>
      <c r="U9" s="52"/>
    </row>
    <row r="10" spans="1:22" ht="7.5" customHeight="1" x14ac:dyDescent="0.15">
      <c r="A10" s="3"/>
      <c r="B10" s="45"/>
      <c r="C10" s="54"/>
      <c r="D10" s="54"/>
      <c r="E10" s="54"/>
      <c r="F10" s="54"/>
      <c r="G10" s="54"/>
      <c r="H10" s="54"/>
      <c r="I10" s="54"/>
      <c r="J10" s="54"/>
      <c r="K10" s="54"/>
      <c r="L10" s="54"/>
      <c r="M10" s="54"/>
      <c r="N10" s="54"/>
      <c r="O10" s="54"/>
      <c r="P10" s="54"/>
      <c r="Q10" s="54"/>
      <c r="R10" s="54"/>
      <c r="S10" s="54"/>
      <c r="T10" s="54"/>
      <c r="U10" s="55"/>
    </row>
    <row r="11" spans="1:22" ht="15" customHeight="1" x14ac:dyDescent="0.15">
      <c r="A11" s="3"/>
      <c r="B11" s="3"/>
      <c r="E11" s="31"/>
    </row>
    <row r="12" spans="1:22" ht="15" customHeight="1" x14ac:dyDescent="0.15">
      <c r="A12" s="3"/>
      <c r="B12" s="3"/>
      <c r="C12" s="226" t="s">
        <v>140</v>
      </c>
      <c r="D12" s="227"/>
      <c r="E12" s="227"/>
      <c r="F12" s="227"/>
      <c r="G12" s="227"/>
      <c r="H12" s="227"/>
      <c r="I12" s="227"/>
      <c r="J12" s="228"/>
    </row>
    <row r="13" spans="1:22" ht="15" customHeight="1" x14ac:dyDescent="0.15">
      <c r="A13" s="3"/>
      <c r="B13" s="3"/>
      <c r="C13" s="8"/>
      <c r="D13" s="113"/>
      <c r="E13" s="320"/>
      <c r="F13" s="320"/>
      <c r="G13" s="320"/>
      <c r="H13" s="320"/>
      <c r="I13" s="23"/>
      <c r="J13" s="119"/>
      <c r="K13" s="9"/>
      <c r="L13" s="9"/>
      <c r="M13" s="9"/>
      <c r="N13" s="9"/>
      <c r="O13" s="9"/>
      <c r="P13" s="9"/>
      <c r="Q13" s="9"/>
      <c r="R13" s="9"/>
      <c r="S13" s="9"/>
      <c r="T13" s="9"/>
      <c r="U13" s="10"/>
    </row>
    <row r="14" spans="1:22" ht="15" hidden="1" customHeight="1" x14ac:dyDescent="0.15">
      <c r="A14" s="3"/>
      <c r="B14" s="3"/>
      <c r="C14" s="8"/>
      <c r="D14" s="113"/>
      <c r="E14" s="113"/>
      <c r="F14" s="113"/>
      <c r="G14" s="113"/>
      <c r="H14" s="113"/>
      <c r="I14" s="104"/>
      <c r="J14" s="104"/>
      <c r="K14" s="104"/>
      <c r="L14" s="104"/>
      <c r="M14" s="104"/>
      <c r="N14" s="104"/>
      <c r="O14" s="104"/>
      <c r="P14" s="104"/>
      <c r="Q14" s="104"/>
      <c r="R14" s="104"/>
      <c r="S14" s="104"/>
      <c r="T14" s="104"/>
      <c r="U14" s="13"/>
    </row>
    <row r="15" spans="1:22" ht="15" customHeight="1" x14ac:dyDescent="0.15">
      <c r="A15" s="3">
        <f>IF(ISBLANK(I15), 1, 0)</f>
        <v>1</v>
      </c>
      <c r="B15" s="3"/>
      <c r="C15" s="11"/>
      <c r="D15" s="12">
        <v>1</v>
      </c>
      <c r="E15" s="285" t="s">
        <v>0</v>
      </c>
      <c r="F15" s="285"/>
      <c r="G15" s="285"/>
      <c r="H15" s="285"/>
      <c r="I15" s="211"/>
      <c r="J15" s="211"/>
      <c r="K15" s="211"/>
      <c r="L15" s="211"/>
      <c r="M15" s="211"/>
      <c r="N15" s="212"/>
      <c r="O15" s="212"/>
      <c r="P15" s="212"/>
      <c r="Q15" s="212"/>
      <c r="R15" s="212"/>
      <c r="S15" s="212"/>
      <c r="T15" s="212"/>
      <c r="U15" s="13"/>
    </row>
    <row r="16" spans="1:22" ht="15" customHeight="1" x14ac:dyDescent="0.15">
      <c r="A16" s="3"/>
      <c r="B16" s="3"/>
      <c r="C16" s="11"/>
      <c r="D16" s="12"/>
      <c r="E16" s="286"/>
      <c r="F16" s="286"/>
      <c r="G16" s="286"/>
      <c r="H16" s="286"/>
      <c r="I16" s="14" t="s">
        <v>11</v>
      </c>
      <c r="J16" s="302" t="s">
        <v>18</v>
      </c>
      <c r="K16" s="302"/>
      <c r="L16" s="302"/>
      <c r="M16" s="302"/>
      <c r="N16" s="302"/>
      <c r="O16" s="302"/>
      <c r="P16" s="302"/>
      <c r="Q16" s="302"/>
      <c r="R16" s="302"/>
      <c r="S16" s="302"/>
      <c r="T16" s="302"/>
      <c r="U16" s="13"/>
    </row>
    <row r="17" spans="1:21" ht="15" customHeight="1" x14ac:dyDescent="0.15">
      <c r="A17" s="3">
        <f>IF(AND(I17&lt;&gt;"", OR(ISERROR(FIND("@"&amp;LEFT(I17,3)&amp;"@",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ISERROR(FIND("@"&amp;LEFT(I17,4)&amp;"@","@神奈川県@和歌山県@鹿児島県@"))=FALSE))=FALSE, 1001,0)</f>
        <v>1001</v>
      </c>
      <c r="B17" s="3"/>
      <c r="C17" s="11"/>
      <c r="D17" s="12">
        <v>2</v>
      </c>
      <c r="E17" s="285" t="s">
        <v>1</v>
      </c>
      <c r="F17" s="285"/>
      <c r="G17" s="285"/>
      <c r="H17" s="285"/>
      <c r="I17" s="208"/>
      <c r="J17" s="208"/>
      <c r="K17" s="208"/>
      <c r="L17" s="208"/>
      <c r="M17" s="208"/>
      <c r="N17" s="208"/>
      <c r="O17" s="208"/>
      <c r="P17" s="208"/>
      <c r="Q17" s="208"/>
      <c r="R17" s="208"/>
      <c r="S17" s="208"/>
      <c r="T17" s="208"/>
      <c r="U17" s="13"/>
    </row>
    <row r="18" spans="1:21" ht="15" customHeight="1" x14ac:dyDescent="0.15">
      <c r="A18" s="3"/>
      <c r="B18" s="3"/>
      <c r="C18" s="11"/>
      <c r="D18" s="12"/>
      <c r="E18" s="286"/>
      <c r="F18" s="286"/>
      <c r="G18" s="286"/>
      <c r="H18" s="286"/>
      <c r="I18" s="14" t="s">
        <v>11</v>
      </c>
      <c r="J18" s="302" t="s">
        <v>27</v>
      </c>
      <c r="K18" s="302"/>
      <c r="L18" s="302"/>
      <c r="M18" s="302"/>
      <c r="N18" s="302"/>
      <c r="O18" s="302"/>
      <c r="P18" s="302"/>
      <c r="Q18" s="302"/>
      <c r="R18" s="302"/>
      <c r="S18" s="302"/>
      <c r="T18" s="302"/>
      <c r="U18" s="13"/>
    </row>
    <row r="19" spans="1:21" ht="15" customHeight="1" x14ac:dyDescent="0.15">
      <c r="A19" s="3">
        <f>IF(ISBLANK(I19), 1, 0)</f>
        <v>1</v>
      </c>
      <c r="B19" s="3"/>
      <c r="C19" s="11"/>
      <c r="D19" s="12">
        <v>3</v>
      </c>
      <c r="E19" s="285" t="s">
        <v>2</v>
      </c>
      <c r="F19" s="285"/>
      <c r="G19" s="285"/>
      <c r="H19" s="285"/>
      <c r="I19" s="208"/>
      <c r="J19" s="208"/>
      <c r="K19" s="208"/>
      <c r="L19" s="208"/>
      <c r="M19" s="208"/>
      <c r="N19" s="208"/>
      <c r="O19" s="208"/>
      <c r="P19" s="208"/>
      <c r="Q19" s="208"/>
      <c r="R19" s="208"/>
      <c r="S19" s="208"/>
      <c r="T19" s="208"/>
      <c r="U19" s="13"/>
    </row>
    <row r="20" spans="1:21" ht="15" customHeight="1" x14ac:dyDescent="0.15">
      <c r="A20" s="3"/>
      <c r="B20" s="3"/>
      <c r="C20" s="32"/>
      <c r="D20" s="104"/>
      <c r="E20" s="286"/>
      <c r="F20" s="286"/>
      <c r="G20" s="286"/>
      <c r="H20" s="286"/>
      <c r="I20" s="46" t="s">
        <v>11</v>
      </c>
      <c r="J20" s="302" t="s">
        <v>28</v>
      </c>
      <c r="K20" s="302"/>
      <c r="L20" s="302"/>
      <c r="M20" s="302"/>
      <c r="N20" s="302"/>
      <c r="O20" s="302"/>
      <c r="P20" s="302"/>
      <c r="Q20" s="302"/>
      <c r="R20" s="302"/>
      <c r="S20" s="302"/>
      <c r="T20" s="302"/>
      <c r="U20" s="13"/>
    </row>
    <row r="21" spans="1:21" ht="15" customHeight="1" x14ac:dyDescent="0.15">
      <c r="A21" s="3">
        <f>IF(ISBLANK(I21), 1, 0)</f>
        <v>1</v>
      </c>
      <c r="B21" s="3"/>
      <c r="C21" s="11"/>
      <c r="D21" s="12">
        <v>4</v>
      </c>
      <c r="E21" s="285" t="s">
        <v>3</v>
      </c>
      <c r="F21" s="285"/>
      <c r="G21" s="285"/>
      <c r="H21" s="285"/>
      <c r="I21" s="208"/>
      <c r="J21" s="208"/>
      <c r="K21" s="208"/>
      <c r="L21" s="208"/>
      <c r="M21" s="208"/>
      <c r="N21" s="208"/>
      <c r="O21" s="208"/>
      <c r="P21" s="208"/>
      <c r="Q21" s="208"/>
      <c r="R21" s="208"/>
      <c r="S21" s="208"/>
      <c r="T21" s="208"/>
      <c r="U21" s="13"/>
    </row>
    <row r="22" spans="1:21" ht="15" customHeight="1" x14ac:dyDescent="0.15">
      <c r="A22" s="3"/>
      <c r="B22" s="3"/>
      <c r="C22" s="32"/>
      <c r="D22" s="104"/>
      <c r="E22" s="286"/>
      <c r="F22" s="286"/>
      <c r="G22" s="286"/>
      <c r="H22" s="286"/>
      <c r="I22" s="46" t="s">
        <v>11</v>
      </c>
      <c r="J22" s="214" t="s">
        <v>29</v>
      </c>
      <c r="K22" s="214"/>
      <c r="L22" s="214"/>
      <c r="M22" s="214"/>
      <c r="N22" s="214"/>
      <c r="O22" s="214"/>
      <c r="P22" s="214"/>
      <c r="Q22" s="214"/>
      <c r="R22" s="214"/>
      <c r="S22" s="214"/>
      <c r="T22" s="214"/>
      <c r="U22" s="15"/>
    </row>
    <row r="23" spans="1:21" s="102" customFormat="1" ht="15.75" customHeight="1" x14ac:dyDescent="0.15">
      <c r="A23" s="63">
        <f>IF(ISBLANK(I23), 1, 0)</f>
        <v>1</v>
      </c>
      <c r="B23" s="63"/>
      <c r="C23" s="64"/>
      <c r="D23" s="65">
        <v>5</v>
      </c>
      <c r="E23" s="207" t="s">
        <v>102</v>
      </c>
      <c r="F23" s="207"/>
      <c r="G23" s="207"/>
      <c r="H23" s="207"/>
      <c r="I23" s="321"/>
      <c r="J23" s="321"/>
      <c r="K23" s="321"/>
      <c r="L23" s="321"/>
      <c r="M23" s="321"/>
      <c r="N23" s="321"/>
      <c r="O23" s="321"/>
      <c r="P23" s="321"/>
      <c r="Q23" s="321"/>
      <c r="R23" s="321"/>
      <c r="S23" s="321"/>
      <c r="T23" s="321"/>
      <c r="U23" s="78"/>
    </row>
    <row r="24" spans="1:21" s="102" customFormat="1" ht="15.75" customHeight="1" x14ac:dyDescent="0.15">
      <c r="A24" s="63"/>
      <c r="B24" s="63"/>
      <c r="C24" s="74"/>
      <c r="D24" s="109"/>
      <c r="E24" s="213"/>
      <c r="F24" s="213"/>
      <c r="G24" s="213"/>
      <c r="H24" s="213"/>
      <c r="I24" s="79" t="s">
        <v>11</v>
      </c>
      <c r="J24" s="216" t="s">
        <v>103</v>
      </c>
      <c r="K24" s="216"/>
      <c r="L24" s="216"/>
      <c r="M24" s="216"/>
      <c r="N24" s="216"/>
      <c r="O24" s="216"/>
      <c r="P24" s="216"/>
      <c r="Q24" s="216"/>
      <c r="R24" s="216"/>
      <c r="S24" s="216"/>
      <c r="T24" s="216"/>
      <c r="U24" s="80"/>
    </row>
    <row r="25" spans="1:21" s="102" customFormat="1" ht="15.75" customHeight="1" x14ac:dyDescent="0.15">
      <c r="A25" s="63">
        <f>IF(ISBLANK(I25), 1, 0)</f>
        <v>1</v>
      </c>
      <c r="B25" s="63"/>
      <c r="C25" s="64"/>
      <c r="D25" s="65">
        <v>6</v>
      </c>
      <c r="E25" s="207" t="s">
        <v>4</v>
      </c>
      <c r="F25" s="207"/>
      <c r="G25" s="207"/>
      <c r="H25" s="207"/>
      <c r="I25" s="321"/>
      <c r="J25" s="321"/>
      <c r="K25" s="321"/>
      <c r="L25" s="321"/>
      <c r="M25" s="321"/>
      <c r="N25" s="321"/>
      <c r="O25" s="321"/>
      <c r="P25" s="321"/>
      <c r="Q25" s="321"/>
      <c r="R25" s="321"/>
      <c r="S25" s="321"/>
      <c r="T25" s="321"/>
      <c r="U25" s="78"/>
    </row>
    <row r="26" spans="1:21" s="102" customFormat="1" ht="15.75" customHeight="1" x14ac:dyDescent="0.15">
      <c r="A26" s="63"/>
      <c r="B26" s="63"/>
      <c r="C26" s="74"/>
      <c r="D26" s="109"/>
      <c r="E26" s="213"/>
      <c r="F26" s="213"/>
      <c r="G26" s="213"/>
      <c r="H26" s="213"/>
      <c r="I26" s="79" t="s">
        <v>11</v>
      </c>
      <c r="J26" s="216" t="s">
        <v>12</v>
      </c>
      <c r="K26" s="216"/>
      <c r="L26" s="216"/>
      <c r="M26" s="216"/>
      <c r="N26" s="216"/>
      <c r="O26" s="216"/>
      <c r="P26" s="216"/>
      <c r="Q26" s="216"/>
      <c r="R26" s="216"/>
      <c r="S26" s="216"/>
      <c r="T26" s="216"/>
      <c r="U26" s="80"/>
    </row>
    <row r="27" spans="1:21" ht="15" customHeight="1" x14ac:dyDescent="0.15">
      <c r="A27" s="3">
        <f>IF(ISBLANK(I27), 1, 0)</f>
        <v>1</v>
      </c>
      <c r="B27" s="3"/>
      <c r="C27" s="11"/>
      <c r="D27" s="12">
        <v>7</v>
      </c>
      <c r="E27" s="285" t="s">
        <v>5</v>
      </c>
      <c r="F27" s="285"/>
      <c r="G27" s="285"/>
      <c r="H27" s="285"/>
      <c r="I27" s="208"/>
      <c r="J27" s="208"/>
      <c r="K27" s="208"/>
      <c r="L27" s="208"/>
      <c r="M27" s="208"/>
      <c r="N27" s="208"/>
      <c r="O27" s="208"/>
      <c r="P27" s="208"/>
      <c r="Q27" s="208"/>
      <c r="R27" s="208"/>
      <c r="S27" s="208"/>
      <c r="T27" s="208"/>
      <c r="U27" s="13"/>
    </row>
    <row r="28" spans="1:21" ht="15" customHeight="1" x14ac:dyDescent="0.15">
      <c r="A28" s="3"/>
      <c r="B28" s="3"/>
      <c r="C28" s="32"/>
      <c r="D28" s="104"/>
      <c r="E28" s="286"/>
      <c r="F28" s="286"/>
      <c r="G28" s="286"/>
      <c r="H28" s="286"/>
      <c r="I28" s="22" t="s">
        <v>11</v>
      </c>
      <c r="J28" s="302" t="s">
        <v>13</v>
      </c>
      <c r="K28" s="302"/>
      <c r="L28" s="302"/>
      <c r="M28" s="302"/>
      <c r="N28" s="302"/>
      <c r="O28" s="302"/>
      <c r="P28" s="302"/>
      <c r="Q28" s="302"/>
      <c r="R28" s="302"/>
      <c r="S28" s="302"/>
      <c r="T28" s="302"/>
      <c r="U28" s="13"/>
    </row>
    <row r="29" spans="1:21" ht="15" customHeight="1" x14ac:dyDescent="0.15">
      <c r="A29" s="3">
        <f>IF(NOT(AND(I29&lt;&gt;"",ISNUMBER(VALUE(SUBSTITUTE(I29,"-",""))))), 1002, 0)</f>
        <v>1002</v>
      </c>
      <c r="B29" s="3"/>
      <c r="C29" s="11"/>
      <c r="D29" s="12">
        <v>8</v>
      </c>
      <c r="E29" s="285" t="s">
        <v>6</v>
      </c>
      <c r="F29" s="285"/>
      <c r="G29" s="285"/>
      <c r="H29" s="285"/>
      <c r="I29" s="208"/>
      <c r="J29" s="208"/>
      <c r="K29" s="208"/>
      <c r="L29" s="208"/>
      <c r="M29" s="208"/>
      <c r="N29" s="33"/>
      <c r="O29" s="33"/>
      <c r="P29" s="33"/>
      <c r="Q29" s="33"/>
      <c r="R29" s="33"/>
      <c r="S29" s="33"/>
      <c r="T29" s="33"/>
      <c r="U29" s="13"/>
    </row>
    <row r="30" spans="1:21" ht="15" customHeight="1" x14ac:dyDescent="0.15">
      <c r="A30" s="3"/>
      <c r="B30" s="3"/>
      <c r="C30" s="32"/>
      <c r="D30" s="104"/>
      <c r="E30" s="286"/>
      <c r="F30" s="286"/>
      <c r="G30" s="286"/>
      <c r="H30" s="286"/>
      <c r="I30" s="47" t="s">
        <v>11</v>
      </c>
      <c r="J30" s="302" t="s">
        <v>143</v>
      </c>
      <c r="K30" s="302"/>
      <c r="L30" s="302"/>
      <c r="M30" s="302"/>
      <c r="N30" s="302"/>
      <c r="O30" s="302"/>
      <c r="P30" s="302"/>
      <c r="Q30" s="302"/>
      <c r="R30" s="302"/>
      <c r="S30" s="302"/>
      <c r="T30" s="302"/>
      <c r="U30" s="13"/>
    </row>
    <row r="31" spans="1:21" ht="15" customHeight="1" x14ac:dyDescent="0.15">
      <c r="A31" s="3">
        <f>IF(ISBLANK(I31), 1, 0)</f>
        <v>1</v>
      </c>
      <c r="B31" s="3"/>
      <c r="C31" s="11"/>
      <c r="D31" s="12">
        <v>9</v>
      </c>
      <c r="E31" s="285" t="s">
        <v>7</v>
      </c>
      <c r="F31" s="285"/>
      <c r="G31" s="285"/>
      <c r="H31" s="285"/>
      <c r="I31" s="208"/>
      <c r="J31" s="211"/>
      <c r="K31" s="211"/>
      <c r="L31" s="211"/>
      <c r="M31" s="211"/>
      <c r="N31" s="212"/>
      <c r="O31" s="212"/>
      <c r="P31" s="212"/>
      <c r="Q31" s="212"/>
      <c r="R31" s="212"/>
      <c r="S31" s="212"/>
      <c r="T31" s="212"/>
      <c r="U31" s="13"/>
    </row>
    <row r="32" spans="1:21" ht="15" customHeight="1" x14ac:dyDescent="0.15">
      <c r="A32" s="3"/>
      <c r="B32" s="3"/>
      <c r="C32" s="32"/>
      <c r="D32" s="104"/>
      <c r="E32" s="286"/>
      <c r="F32" s="286"/>
      <c r="G32" s="286"/>
      <c r="H32" s="286"/>
      <c r="I32" s="22" t="s">
        <v>11</v>
      </c>
      <c r="J32" s="302" t="s">
        <v>143</v>
      </c>
      <c r="K32" s="302"/>
      <c r="L32" s="302"/>
      <c r="M32" s="302"/>
      <c r="N32" s="302"/>
      <c r="O32" s="302"/>
      <c r="P32" s="302"/>
      <c r="Q32" s="302"/>
      <c r="R32" s="302"/>
      <c r="S32" s="302"/>
      <c r="T32" s="302"/>
      <c r="U32" s="13"/>
    </row>
    <row r="33" spans="1:23" ht="15" customHeight="1" x14ac:dyDescent="0.15">
      <c r="A33" s="3"/>
      <c r="B33" s="3"/>
      <c r="C33" s="11"/>
      <c r="D33" s="12">
        <v>10</v>
      </c>
      <c r="E33" s="285" t="s">
        <v>9</v>
      </c>
      <c r="F33" s="285"/>
      <c r="G33" s="285"/>
      <c r="H33" s="285"/>
      <c r="I33" s="208"/>
      <c r="J33" s="208"/>
      <c r="K33" s="208"/>
      <c r="L33" s="208"/>
      <c r="M33" s="208"/>
      <c r="N33" s="208"/>
      <c r="O33" s="208"/>
      <c r="P33" s="208"/>
      <c r="Q33" s="208"/>
      <c r="R33" s="208"/>
      <c r="S33" s="208"/>
      <c r="T33" s="208"/>
      <c r="U33" s="13"/>
    </row>
    <row r="34" spans="1:23" ht="15" customHeight="1" x14ac:dyDescent="0.15">
      <c r="A34" s="3"/>
      <c r="B34" s="3"/>
      <c r="C34" s="32"/>
      <c r="D34" s="104"/>
      <c r="E34" s="104"/>
      <c r="F34" s="104"/>
      <c r="G34" s="104"/>
      <c r="H34" s="104"/>
      <c r="I34" s="22" t="s">
        <v>11</v>
      </c>
      <c r="J34" s="214" t="s">
        <v>15</v>
      </c>
      <c r="K34" s="214"/>
      <c r="L34" s="214"/>
      <c r="M34" s="214"/>
      <c r="N34" s="214"/>
      <c r="O34" s="214"/>
      <c r="P34" s="214"/>
      <c r="Q34" s="214"/>
      <c r="R34" s="214"/>
      <c r="S34" s="214"/>
      <c r="T34" s="214"/>
      <c r="U34" s="13"/>
    </row>
    <row r="35" spans="1:23" ht="15" customHeight="1" x14ac:dyDescent="0.15">
      <c r="A35" s="3">
        <f>IF(OR(ISBLANK(I35),NOT(ISNUMBER(VALUE(N35))), (LEN(N35)&lt;&gt;6)), 1001, 0)</f>
        <v>1001</v>
      </c>
      <c r="B35" s="3"/>
      <c r="C35" s="11"/>
      <c r="D35" s="12">
        <v>11</v>
      </c>
      <c r="E35" s="285" t="s">
        <v>20</v>
      </c>
      <c r="F35" s="285"/>
      <c r="G35" s="285"/>
      <c r="H35" s="285"/>
      <c r="I35" s="287"/>
      <c r="J35" s="208"/>
      <c r="K35" s="208"/>
      <c r="L35" s="61" t="s">
        <v>81</v>
      </c>
      <c r="M35" s="62" t="s">
        <v>83</v>
      </c>
      <c r="N35" s="185"/>
      <c r="O35" s="33" t="s">
        <v>82</v>
      </c>
      <c r="P35" s="33"/>
      <c r="Q35" s="33"/>
      <c r="R35" s="33"/>
      <c r="S35" s="33"/>
      <c r="T35" s="33"/>
      <c r="U35" s="13"/>
    </row>
    <row r="36" spans="1:23" ht="30" customHeight="1" x14ac:dyDescent="0.15">
      <c r="A36" s="3"/>
      <c r="B36" s="3"/>
      <c r="C36" s="32"/>
      <c r="D36" s="104"/>
      <c r="E36" s="286"/>
      <c r="F36" s="286"/>
      <c r="G36" s="286"/>
      <c r="H36" s="286"/>
      <c r="I36" s="22" t="s">
        <v>11</v>
      </c>
      <c r="J36" s="214" t="s">
        <v>144</v>
      </c>
      <c r="K36" s="302"/>
      <c r="L36" s="302"/>
      <c r="M36" s="302"/>
      <c r="N36" s="302"/>
      <c r="O36" s="302"/>
      <c r="P36" s="302"/>
      <c r="Q36" s="302"/>
      <c r="R36" s="302"/>
      <c r="S36" s="302"/>
      <c r="T36" s="302"/>
      <c r="U36" s="13"/>
    </row>
    <row r="37" spans="1:23" ht="15" customHeight="1" x14ac:dyDescent="0.15">
      <c r="A37" s="3">
        <f>IF(ISBLANK(I37), 102, 0)</f>
        <v>102</v>
      </c>
      <c r="B37" s="3"/>
      <c r="C37" s="11"/>
      <c r="D37" s="12">
        <v>12</v>
      </c>
      <c r="E37" s="110" t="s">
        <v>84</v>
      </c>
      <c r="F37" s="110"/>
      <c r="G37" s="110"/>
      <c r="H37" s="110"/>
      <c r="I37" s="321"/>
      <c r="J37" s="322"/>
      <c r="K37" s="322"/>
      <c r="L37" s="322"/>
      <c r="M37" s="322"/>
      <c r="N37" s="322"/>
      <c r="O37" s="103"/>
      <c r="P37" s="103"/>
      <c r="Q37" s="103"/>
      <c r="R37" s="103"/>
      <c r="S37" s="103"/>
      <c r="T37" s="103"/>
      <c r="U37" s="13"/>
    </row>
    <row r="38" spans="1:23" ht="55.15" customHeight="1" x14ac:dyDescent="0.15">
      <c r="A38" s="3"/>
      <c r="B38" s="3"/>
      <c r="C38" s="32"/>
      <c r="D38" s="104"/>
      <c r="E38" s="104"/>
      <c r="F38" s="104"/>
      <c r="G38" s="104"/>
      <c r="H38" s="104"/>
      <c r="I38" s="22" t="s">
        <v>11</v>
      </c>
      <c r="J38" s="313" t="s">
        <v>85</v>
      </c>
      <c r="K38" s="313"/>
      <c r="L38" s="313"/>
      <c r="M38" s="313"/>
      <c r="N38" s="313"/>
      <c r="O38" s="313"/>
      <c r="P38" s="313"/>
      <c r="Q38" s="313"/>
      <c r="R38" s="313"/>
      <c r="S38" s="313"/>
      <c r="T38" s="313"/>
      <c r="U38" s="13"/>
    </row>
    <row r="39" spans="1:23" s="102" customFormat="1" ht="15.75" customHeight="1" x14ac:dyDescent="0.15">
      <c r="A39" s="63"/>
      <c r="B39" s="63"/>
      <c r="C39" s="64"/>
      <c r="D39" s="65"/>
      <c r="I39" s="244" t="s">
        <v>86</v>
      </c>
      <c r="J39" s="245"/>
      <c r="K39" s="245"/>
      <c r="L39" s="245"/>
      <c r="M39" s="245"/>
      <c r="N39" s="245"/>
      <c r="O39" s="288" t="s">
        <v>87</v>
      </c>
      <c r="P39" s="289"/>
      <c r="Q39" s="289"/>
      <c r="R39" s="290"/>
      <c r="S39" s="266" t="s">
        <v>88</v>
      </c>
      <c r="T39" s="267"/>
      <c r="U39" s="73"/>
      <c r="V39" s="74"/>
    </row>
    <row r="40" spans="1:23" s="102" customFormat="1" ht="15.75" customHeight="1" x14ac:dyDescent="0.15">
      <c r="A40" s="63">
        <f>IF(AND(I37 ="(b)外国籍会社",ISBLANK($O40)), 1001, 0)</f>
        <v>0</v>
      </c>
      <c r="B40" s="63"/>
      <c r="C40" s="64"/>
      <c r="D40" s="65"/>
      <c r="I40" s="291" t="s">
        <v>134</v>
      </c>
      <c r="J40" s="292"/>
      <c r="K40" s="292"/>
      <c r="L40" s="292"/>
      <c r="M40" s="292"/>
      <c r="N40" s="292"/>
      <c r="O40" s="293"/>
      <c r="P40" s="294"/>
      <c r="Q40" s="295"/>
      <c r="R40" s="296"/>
      <c r="S40" s="128"/>
      <c r="T40" s="66"/>
      <c r="U40" s="73"/>
      <c r="V40" s="74"/>
    </row>
    <row r="41" spans="1:23" s="102" customFormat="1" ht="15.75" customHeight="1" x14ac:dyDescent="0.15">
      <c r="A41" s="63">
        <f>IF(AND(I37 ="(c)日本国籍会社(外資比率100%)",ISBLANK($O41)), 1001, 0)</f>
        <v>0</v>
      </c>
      <c r="B41" s="63"/>
      <c r="C41" s="64"/>
      <c r="D41" s="65"/>
      <c r="I41" s="297" t="s">
        <v>135</v>
      </c>
      <c r="J41" s="298"/>
      <c r="K41" s="298"/>
      <c r="L41" s="298"/>
      <c r="M41" s="298"/>
      <c r="N41" s="298"/>
      <c r="O41" s="299"/>
      <c r="P41" s="300"/>
      <c r="Q41" s="300"/>
      <c r="R41" s="301"/>
      <c r="S41" s="129">
        <v>100</v>
      </c>
      <c r="T41" s="67" t="s">
        <v>89</v>
      </c>
      <c r="U41" s="73"/>
      <c r="V41" s="74"/>
    </row>
    <row r="42" spans="1:23" s="102" customFormat="1" ht="15.75" customHeight="1" x14ac:dyDescent="0.15">
      <c r="A42" s="63">
        <f>IF(AND(I37 ="(d)日本国籍会社",OR(ISBLANK(O42),ISBLANK(O43),ISBLANK(S42),ISBLANK(S43))), 1001, 0)</f>
        <v>0</v>
      </c>
      <c r="B42" s="63"/>
      <c r="C42" s="64"/>
      <c r="D42" s="65"/>
      <c r="I42" s="324" t="s">
        <v>201</v>
      </c>
      <c r="J42" s="234"/>
      <c r="K42" s="234"/>
      <c r="L42" s="234"/>
      <c r="M42" s="234"/>
      <c r="N42" s="234"/>
      <c r="O42" s="299"/>
      <c r="P42" s="300"/>
      <c r="Q42" s="327"/>
      <c r="R42" s="301"/>
      <c r="S42" s="130"/>
      <c r="T42" s="68" t="s">
        <v>89</v>
      </c>
      <c r="U42" s="73"/>
      <c r="V42" s="74"/>
    </row>
    <row r="43" spans="1:23" s="102" customFormat="1" ht="15.75" customHeight="1" x14ac:dyDescent="0.15">
      <c r="A43" s="63"/>
      <c r="B43" s="63"/>
      <c r="C43" s="64"/>
      <c r="D43" s="65"/>
      <c r="I43" s="325"/>
      <c r="J43" s="326"/>
      <c r="K43" s="326"/>
      <c r="L43" s="326"/>
      <c r="M43" s="326"/>
      <c r="N43" s="326"/>
      <c r="O43" s="310"/>
      <c r="P43" s="311"/>
      <c r="Q43" s="311"/>
      <c r="R43" s="312"/>
      <c r="S43" s="131"/>
      <c r="T43" s="69" t="s">
        <v>89</v>
      </c>
      <c r="U43" s="73"/>
      <c r="V43" s="74"/>
    </row>
    <row r="44" spans="1:23" s="102" customFormat="1" ht="15.75" customHeight="1" x14ac:dyDescent="0.15">
      <c r="A44" s="63"/>
      <c r="B44" s="63"/>
      <c r="C44" s="64"/>
      <c r="D44" s="65"/>
      <c r="I44" s="101" t="s">
        <v>90</v>
      </c>
      <c r="J44" s="109"/>
      <c r="K44" s="109"/>
      <c r="L44" s="109"/>
      <c r="M44" s="70"/>
      <c r="N44" s="105"/>
      <c r="O44" s="101"/>
      <c r="P44" s="101"/>
      <c r="Q44" s="71"/>
      <c r="R44" s="101"/>
      <c r="S44" s="72"/>
      <c r="T44" s="101"/>
      <c r="U44" s="73"/>
      <c r="V44" s="74"/>
    </row>
    <row r="45" spans="1:23" ht="15" customHeight="1" x14ac:dyDescent="0.15">
      <c r="A45" s="3">
        <f>IF(ISBLANK(I45), 1, 0)</f>
        <v>1</v>
      </c>
      <c r="B45" s="3"/>
      <c r="C45" s="11"/>
      <c r="D45" s="12">
        <v>13</v>
      </c>
      <c r="E45" s="110" t="s">
        <v>99</v>
      </c>
      <c r="F45" s="110"/>
      <c r="G45" s="110"/>
      <c r="H45" s="110"/>
      <c r="I45" s="229"/>
      <c r="J45" s="230"/>
      <c r="K45" s="230"/>
      <c r="L45" s="230"/>
      <c r="M45" s="230"/>
      <c r="N45" s="103" t="s">
        <v>100</v>
      </c>
      <c r="O45" s="103"/>
      <c r="P45" s="103"/>
      <c r="Q45" s="103"/>
      <c r="R45" s="103"/>
      <c r="S45" s="103"/>
      <c r="T45" s="103"/>
      <c r="U45" s="13"/>
      <c r="W45" s="160"/>
    </row>
    <row r="46" spans="1:23" ht="15" customHeight="1" x14ac:dyDescent="0.15">
      <c r="A46" s="3"/>
      <c r="B46" s="3"/>
      <c r="C46" s="11"/>
      <c r="D46" s="12"/>
      <c r="E46" s="110"/>
      <c r="F46" s="110"/>
      <c r="G46" s="110"/>
      <c r="H46" s="110"/>
      <c r="I46" s="22"/>
      <c r="J46" s="313"/>
      <c r="K46" s="313"/>
      <c r="L46" s="313"/>
      <c r="M46" s="313"/>
      <c r="N46" s="313"/>
      <c r="O46" s="313"/>
      <c r="P46" s="313"/>
      <c r="Q46" s="313"/>
      <c r="R46" s="313"/>
      <c r="S46" s="313"/>
      <c r="T46" s="313"/>
      <c r="U46" s="13"/>
    </row>
    <row r="47" spans="1:23" ht="15" customHeight="1" x14ac:dyDescent="0.15">
      <c r="A47" s="3">
        <f>IF(ISBLANK(I47), 1, 0)</f>
        <v>1</v>
      </c>
      <c r="B47" s="3"/>
      <c r="C47" s="11"/>
      <c r="D47" s="12">
        <v>14</v>
      </c>
      <c r="E47" s="149" t="s">
        <v>223</v>
      </c>
      <c r="F47" s="149"/>
      <c r="G47" s="149"/>
      <c r="H47" s="149"/>
      <c r="I47" s="230"/>
      <c r="J47" s="230"/>
      <c r="K47" s="230"/>
      <c r="L47" s="230"/>
      <c r="M47" s="230"/>
      <c r="N47" s="152" t="s">
        <v>250</v>
      </c>
      <c r="O47" s="153"/>
      <c r="P47" s="153"/>
      <c r="Q47" s="153"/>
      <c r="R47" s="153"/>
      <c r="S47" s="153"/>
      <c r="T47" s="153"/>
      <c r="U47" s="13"/>
    </row>
    <row r="48" spans="1:23" ht="15" customHeight="1" x14ac:dyDescent="0.15">
      <c r="A48" s="3"/>
      <c r="B48" s="3"/>
      <c r="C48" s="11"/>
      <c r="D48" s="12"/>
      <c r="E48" s="149"/>
      <c r="F48" s="149"/>
      <c r="G48" s="149"/>
      <c r="H48" s="149"/>
      <c r="I48" s="164" t="s">
        <v>11</v>
      </c>
      <c r="J48" s="162" t="s">
        <v>249</v>
      </c>
      <c r="K48" s="153"/>
      <c r="L48" s="153"/>
      <c r="M48" s="153"/>
      <c r="N48" s="153"/>
      <c r="O48" s="153"/>
      <c r="P48" s="153"/>
      <c r="Q48" s="153"/>
      <c r="R48" s="153"/>
      <c r="S48" s="153"/>
      <c r="T48" s="153"/>
      <c r="U48" s="13"/>
    </row>
    <row r="49" spans="1:24" ht="15" customHeight="1" x14ac:dyDescent="0.15">
      <c r="A49" s="3">
        <f>IF(AND($I49&lt;&gt;"無", $I49&lt;&gt;"有"), 102, 0)</f>
        <v>102</v>
      </c>
      <c r="B49" s="3"/>
      <c r="C49" s="11"/>
      <c r="D49" s="12">
        <v>15</v>
      </c>
      <c r="E49" s="110" t="s">
        <v>136</v>
      </c>
      <c r="F49" s="110"/>
      <c r="G49" s="110"/>
      <c r="H49" s="110"/>
      <c r="I49" s="208"/>
      <c r="J49" s="208"/>
      <c r="K49" s="208"/>
      <c r="L49" s="208"/>
      <c r="M49" s="208"/>
      <c r="N49" s="103"/>
      <c r="O49" s="103"/>
      <c r="P49" s="103"/>
      <c r="Q49" s="103"/>
      <c r="R49" s="103"/>
      <c r="S49" s="103"/>
      <c r="T49" s="103"/>
      <c r="U49" s="13"/>
    </row>
    <row r="50" spans="1:24" ht="13.5" x14ac:dyDescent="0.15">
      <c r="A50" s="3"/>
      <c r="B50" s="3"/>
      <c r="C50" s="32"/>
      <c r="D50" s="104"/>
      <c r="E50" s="104"/>
      <c r="F50" s="104"/>
      <c r="G50" s="104"/>
      <c r="H50" s="104"/>
      <c r="I50" s="165" t="s">
        <v>11</v>
      </c>
      <c r="J50" s="313" t="s">
        <v>133</v>
      </c>
      <c r="K50" s="313"/>
      <c r="L50" s="313"/>
      <c r="M50" s="313"/>
      <c r="N50" s="313"/>
      <c r="O50" s="313"/>
      <c r="P50" s="313"/>
      <c r="Q50" s="313"/>
      <c r="R50" s="313"/>
      <c r="S50" s="313"/>
      <c r="T50" s="313"/>
      <c r="U50" s="13"/>
    </row>
    <row r="51" spans="1:24" ht="15" customHeight="1" x14ac:dyDescent="0.15">
      <c r="A51" s="3">
        <f>IF(AND($I51&lt;&gt;"課税事業者", $I51&lt;&gt;"免税等事業者"), 102, 0)</f>
        <v>102</v>
      </c>
      <c r="B51" s="3"/>
      <c r="C51" s="11"/>
      <c r="D51" s="12">
        <v>16</v>
      </c>
      <c r="E51" s="110" t="s">
        <v>92</v>
      </c>
      <c r="F51" s="110"/>
      <c r="G51" s="110"/>
      <c r="H51" s="110"/>
      <c r="I51" s="208"/>
      <c r="J51" s="208"/>
      <c r="K51" s="208"/>
      <c r="L51" s="208"/>
      <c r="M51" s="208"/>
      <c r="N51" s="103"/>
      <c r="O51" s="103"/>
      <c r="P51" s="103"/>
      <c r="Q51" s="103"/>
      <c r="R51" s="103"/>
      <c r="S51" s="103"/>
      <c r="T51" s="103"/>
      <c r="U51" s="13"/>
    </row>
    <row r="52" spans="1:24" ht="13.5" x14ac:dyDescent="0.15">
      <c r="A52" s="3"/>
      <c r="B52" s="3"/>
      <c r="C52" s="32"/>
      <c r="D52" s="104"/>
      <c r="E52" s="104"/>
      <c r="F52" s="104"/>
      <c r="G52" s="104"/>
      <c r="H52" s="104"/>
      <c r="I52" s="165" t="s">
        <v>11</v>
      </c>
      <c r="J52" s="313" t="s">
        <v>133</v>
      </c>
      <c r="K52" s="313"/>
      <c r="L52" s="313"/>
      <c r="M52" s="313"/>
      <c r="N52" s="313"/>
      <c r="O52" s="313"/>
      <c r="P52" s="313"/>
      <c r="Q52" s="313"/>
      <c r="R52" s="313"/>
      <c r="S52" s="313"/>
      <c r="T52" s="313"/>
      <c r="U52" s="13"/>
    </row>
    <row r="53" spans="1:24" ht="15" customHeight="1" x14ac:dyDescent="0.15">
      <c r="A53" s="3">
        <f>IF(AND($I53&lt;&gt;"無", $I53&lt;&gt;"有"), 102, 0)</f>
        <v>102</v>
      </c>
      <c r="B53" s="3"/>
      <c r="C53" s="11"/>
      <c r="D53" s="12">
        <v>17</v>
      </c>
      <c r="E53" s="110" t="s">
        <v>93</v>
      </c>
      <c r="F53" s="110"/>
      <c r="G53" s="110"/>
      <c r="H53" s="110"/>
      <c r="I53" s="208"/>
      <c r="J53" s="208"/>
      <c r="K53" s="208"/>
      <c r="L53" s="208"/>
      <c r="M53" s="208"/>
      <c r="N53" s="103"/>
      <c r="O53" s="103"/>
      <c r="P53" s="103"/>
      <c r="Q53" s="103"/>
      <c r="R53" s="103"/>
      <c r="S53" s="103"/>
      <c r="T53" s="103"/>
      <c r="U53" s="13"/>
    </row>
    <row r="54" spans="1:24" ht="13.5" x14ac:dyDescent="0.15">
      <c r="A54" s="3"/>
      <c r="B54" s="3"/>
      <c r="C54" s="32"/>
      <c r="D54" s="104"/>
      <c r="E54" s="104"/>
      <c r="F54" s="104"/>
      <c r="G54" s="104"/>
      <c r="H54" s="104"/>
      <c r="I54" s="163" t="s">
        <v>11</v>
      </c>
      <c r="J54" s="313" t="s">
        <v>133</v>
      </c>
      <c r="K54" s="313"/>
      <c r="L54" s="313"/>
      <c r="M54" s="313"/>
      <c r="N54" s="313"/>
      <c r="O54" s="313"/>
      <c r="P54" s="313"/>
      <c r="Q54" s="313"/>
      <c r="R54" s="313"/>
      <c r="S54" s="313"/>
      <c r="T54" s="313"/>
      <c r="U54" s="13"/>
    </row>
    <row r="55" spans="1:24" ht="15" customHeight="1" x14ac:dyDescent="0.15">
      <c r="A55" s="3">
        <f>IF(ISBLANK(I55), 1, 0)</f>
        <v>1</v>
      </c>
      <c r="B55" s="3"/>
      <c r="C55" s="11"/>
      <c r="D55" s="12">
        <v>18</v>
      </c>
      <c r="E55" s="110" t="s">
        <v>91</v>
      </c>
      <c r="F55" s="110"/>
      <c r="G55" s="110"/>
      <c r="H55" s="110"/>
      <c r="I55" s="229"/>
      <c r="J55" s="230"/>
      <c r="K55" s="230"/>
      <c r="L55" s="230"/>
      <c r="M55" s="230"/>
      <c r="N55" s="103" t="s">
        <v>98</v>
      </c>
      <c r="O55" s="103"/>
      <c r="P55" s="103"/>
      <c r="Q55" s="103"/>
      <c r="R55" s="103"/>
      <c r="S55" s="103"/>
      <c r="T55" s="103"/>
      <c r="U55" s="13"/>
    </row>
    <row r="56" spans="1:24" ht="15" customHeight="1" x14ac:dyDescent="0.15">
      <c r="A56" s="3"/>
      <c r="B56" s="3"/>
      <c r="C56" s="11"/>
      <c r="D56" s="12"/>
      <c r="E56" s="110"/>
      <c r="F56" s="110"/>
      <c r="G56" s="110"/>
      <c r="H56" s="110"/>
      <c r="I56" s="22"/>
      <c r="J56" s="313"/>
      <c r="K56" s="313"/>
      <c r="L56" s="313"/>
      <c r="M56" s="313"/>
      <c r="N56" s="313"/>
      <c r="O56" s="313"/>
      <c r="P56" s="313"/>
      <c r="Q56" s="313"/>
      <c r="R56" s="313"/>
      <c r="S56" s="313"/>
      <c r="T56" s="313"/>
      <c r="U56" s="13"/>
    </row>
    <row r="57" spans="1:24" s="151" customFormat="1" ht="15.75" customHeight="1" x14ac:dyDescent="0.15">
      <c r="A57" s="63"/>
      <c r="B57" s="63"/>
      <c r="C57" s="64"/>
      <c r="D57" s="65">
        <v>19</v>
      </c>
      <c r="E57" s="207" t="s">
        <v>217</v>
      </c>
      <c r="F57" s="207"/>
      <c r="G57" s="207"/>
      <c r="H57" s="207"/>
      <c r="I57" s="314"/>
      <c r="J57" s="314"/>
      <c r="K57" s="314"/>
      <c r="L57" s="314"/>
      <c r="M57" s="94"/>
      <c r="N57" s="94"/>
      <c r="O57" s="94"/>
      <c r="P57" s="94"/>
      <c r="Q57" s="94"/>
      <c r="R57" s="94"/>
      <c r="S57" s="94"/>
      <c r="T57" s="94"/>
      <c r="U57" s="161"/>
      <c r="V57" s="94"/>
      <c r="W57" s="159"/>
    </row>
    <row r="58" spans="1:24" s="151" customFormat="1" ht="15.75" customHeight="1" x14ac:dyDescent="0.15">
      <c r="A58" s="63"/>
      <c r="B58" s="63"/>
      <c r="C58" s="64"/>
      <c r="E58" s="315" t="s">
        <v>218</v>
      </c>
      <c r="F58" s="315"/>
      <c r="G58" s="315"/>
      <c r="H58" s="315"/>
      <c r="I58" s="316"/>
      <c r="J58" s="316"/>
      <c r="K58" s="316"/>
      <c r="L58" s="316"/>
      <c r="U58" s="67"/>
      <c r="W58" s="98"/>
      <c r="X58" s="150"/>
    </row>
    <row r="59" spans="1:24" s="151" customFormat="1" ht="15.75" customHeight="1" x14ac:dyDescent="0.15">
      <c r="A59" s="63"/>
      <c r="B59" s="63"/>
      <c r="C59" s="64"/>
      <c r="D59" s="65"/>
      <c r="E59" s="315" t="s">
        <v>219</v>
      </c>
      <c r="F59" s="315"/>
      <c r="G59" s="315"/>
      <c r="H59" s="315"/>
      <c r="I59" s="316"/>
      <c r="J59" s="316"/>
      <c r="K59" s="316"/>
      <c r="L59" s="316"/>
      <c r="U59" s="67"/>
      <c r="W59" s="98"/>
      <c r="X59" s="150"/>
    </row>
    <row r="60" spans="1:24" s="151" customFormat="1" ht="15.75" customHeight="1" x14ac:dyDescent="0.15">
      <c r="A60" s="63"/>
      <c r="B60" s="63"/>
      <c r="C60" s="64"/>
      <c r="D60" s="65"/>
      <c r="E60" s="317" t="s">
        <v>220</v>
      </c>
      <c r="F60" s="317"/>
      <c r="G60" s="317"/>
      <c r="H60" s="317"/>
      <c r="I60" s="316"/>
      <c r="J60" s="316"/>
      <c r="K60" s="316"/>
      <c r="L60" s="316"/>
      <c r="U60" s="67"/>
      <c r="W60" s="98"/>
      <c r="X60" s="150"/>
    </row>
    <row r="61" spans="1:24" s="151" customFormat="1" ht="15.75" customHeight="1" x14ac:dyDescent="0.15">
      <c r="A61" s="63"/>
      <c r="B61" s="63"/>
      <c r="C61" s="64"/>
      <c r="D61" s="65"/>
      <c r="E61" s="315" t="s">
        <v>221</v>
      </c>
      <c r="F61" s="315"/>
      <c r="G61" s="315"/>
      <c r="H61" s="315"/>
      <c r="I61" s="318">
        <f>I58+I59+I60</f>
        <v>0</v>
      </c>
      <c r="J61" s="318"/>
      <c r="K61" s="318"/>
      <c r="L61" s="318"/>
      <c r="U61" s="67"/>
      <c r="W61" s="98"/>
      <c r="X61" s="150"/>
    </row>
    <row r="62" spans="1:24" s="151" customFormat="1" ht="15.75" customHeight="1" x14ac:dyDescent="0.15">
      <c r="A62" s="63"/>
      <c r="B62" s="63"/>
      <c r="C62" s="64"/>
      <c r="D62" s="65"/>
      <c r="E62" s="315" t="s">
        <v>222</v>
      </c>
      <c r="F62" s="315"/>
      <c r="G62" s="315"/>
      <c r="H62" s="315"/>
      <c r="I62" s="316"/>
      <c r="J62" s="316"/>
      <c r="K62" s="316"/>
      <c r="L62" s="316"/>
      <c r="U62" s="67"/>
      <c r="W62" s="98"/>
      <c r="X62" s="150"/>
    </row>
    <row r="63" spans="1:24" s="151" customFormat="1" ht="15.75" customHeight="1" x14ac:dyDescent="0.15">
      <c r="A63" s="63"/>
      <c r="B63" s="63"/>
      <c r="C63" s="64"/>
      <c r="D63" s="65"/>
      <c r="E63" s="154" t="s">
        <v>312</v>
      </c>
      <c r="F63" s="155"/>
      <c r="G63" s="156"/>
      <c r="H63" s="157"/>
      <c r="I63" s="158"/>
      <c r="J63" s="157"/>
      <c r="K63" s="157"/>
      <c r="U63" s="67"/>
      <c r="W63" s="98"/>
      <c r="X63" s="150"/>
    </row>
    <row r="64" spans="1:24" ht="15" hidden="1" customHeight="1" x14ac:dyDescent="0.15">
      <c r="A64" s="3">
        <f>IF(AND($I64&lt;&gt;"しない", $I64&lt;&gt;"する"), 102, 0)</f>
        <v>0</v>
      </c>
      <c r="B64" s="3"/>
      <c r="C64" s="11"/>
      <c r="D64" s="12">
        <v>19</v>
      </c>
      <c r="E64" s="118" t="s">
        <v>202</v>
      </c>
      <c r="F64" s="118"/>
      <c r="G64" s="118"/>
      <c r="H64" s="118"/>
      <c r="I64" s="208" t="s">
        <v>316</v>
      </c>
      <c r="J64" s="208"/>
      <c r="K64" s="208"/>
      <c r="L64" s="208"/>
      <c r="M64" s="208"/>
      <c r="N64" s="120"/>
      <c r="O64" s="120"/>
      <c r="P64" s="120"/>
      <c r="Q64" s="120"/>
      <c r="R64" s="120"/>
      <c r="S64" s="120"/>
      <c r="T64" s="120"/>
      <c r="U64" s="13"/>
    </row>
    <row r="65" spans="1:21" ht="43.5" hidden="1" customHeight="1" x14ac:dyDescent="0.15">
      <c r="A65" s="3"/>
      <c r="B65" s="3"/>
      <c r="C65" s="32"/>
      <c r="D65" s="119"/>
      <c r="E65" s="119"/>
      <c r="F65" s="119"/>
      <c r="G65" s="119"/>
      <c r="H65" s="119"/>
      <c r="I65" s="22" t="s">
        <v>11</v>
      </c>
      <c r="J65" s="313" t="s">
        <v>215</v>
      </c>
      <c r="K65" s="313"/>
      <c r="L65" s="313"/>
      <c r="M65" s="313"/>
      <c r="N65" s="313"/>
      <c r="O65" s="313"/>
      <c r="P65" s="313"/>
      <c r="Q65" s="313"/>
      <c r="R65" s="313"/>
      <c r="S65" s="313"/>
      <c r="T65" s="313"/>
      <c r="U65" s="13"/>
    </row>
    <row r="66" spans="1:21" ht="15" customHeight="1" x14ac:dyDescent="0.15">
      <c r="A66" s="3"/>
      <c r="B66" s="3"/>
      <c r="C66" s="16"/>
      <c r="D66" s="108"/>
      <c r="E66" s="323"/>
      <c r="F66" s="323"/>
      <c r="G66" s="323"/>
      <c r="H66" s="323"/>
      <c r="I66" s="29"/>
      <c r="J66" s="17"/>
      <c r="K66" s="17"/>
      <c r="L66" s="17"/>
      <c r="M66" s="17"/>
      <c r="N66" s="17"/>
      <c r="O66" s="17"/>
      <c r="P66" s="17"/>
      <c r="Q66" s="17"/>
      <c r="R66" s="17"/>
      <c r="S66" s="17"/>
      <c r="T66" s="17"/>
      <c r="U66" s="18"/>
    </row>
    <row r="67" spans="1:21" ht="15" customHeight="1" x14ac:dyDescent="0.15">
      <c r="A67" s="3"/>
      <c r="B67" s="3"/>
      <c r="C67" s="104"/>
      <c r="D67" s="104"/>
      <c r="E67" s="104"/>
      <c r="F67" s="104"/>
      <c r="G67" s="104"/>
      <c r="H67" s="104"/>
      <c r="I67" s="43"/>
      <c r="J67" s="19"/>
      <c r="K67" s="19"/>
      <c r="L67" s="19"/>
      <c r="M67" s="19"/>
      <c r="N67" s="19"/>
      <c r="O67" s="19"/>
      <c r="P67" s="19"/>
      <c r="Q67" s="19"/>
      <c r="R67" s="19"/>
      <c r="S67" s="19"/>
      <c r="T67" s="19"/>
      <c r="U67" s="104"/>
    </row>
    <row r="68" spans="1:21" ht="15" customHeight="1" x14ac:dyDescent="0.15">
      <c r="A68" s="3"/>
      <c r="B68" s="3"/>
      <c r="C68" s="104"/>
      <c r="D68" s="104"/>
      <c r="E68" s="104"/>
      <c r="F68" s="104"/>
      <c r="G68" s="104"/>
      <c r="H68" s="104"/>
      <c r="I68" s="30"/>
      <c r="J68" s="141"/>
      <c r="K68" s="104"/>
      <c r="L68" s="104"/>
      <c r="M68" s="104"/>
      <c r="N68" s="104"/>
      <c r="O68" s="104"/>
      <c r="P68" s="104"/>
      <c r="Q68" s="104"/>
      <c r="R68" s="104"/>
      <c r="S68" s="104"/>
      <c r="T68" s="104"/>
      <c r="U68" s="104"/>
    </row>
    <row r="69" spans="1:21" ht="15" customHeight="1" x14ac:dyDescent="0.15">
      <c r="A69" s="3"/>
      <c r="B69" s="3"/>
      <c r="C69" s="209" t="s">
        <v>158</v>
      </c>
      <c r="D69" s="210"/>
      <c r="E69" s="210"/>
      <c r="F69" s="210"/>
      <c r="G69" s="210"/>
      <c r="H69" s="210"/>
      <c r="I69" s="143"/>
      <c r="J69" s="142"/>
    </row>
    <row r="70" spans="1:21" ht="15" customHeight="1" x14ac:dyDescent="0.15">
      <c r="A70" s="3"/>
      <c r="B70" s="3"/>
      <c r="C70" s="8"/>
      <c r="D70" s="56"/>
      <c r="E70" s="57"/>
      <c r="F70" s="57"/>
      <c r="G70" s="57"/>
      <c r="H70" s="57"/>
      <c r="I70" s="144"/>
      <c r="J70" s="33"/>
      <c r="K70" s="58"/>
      <c r="L70" s="58"/>
      <c r="M70" s="58"/>
      <c r="N70" s="58"/>
      <c r="O70" s="58"/>
      <c r="P70" s="58"/>
      <c r="Q70" s="58"/>
      <c r="R70" s="58"/>
      <c r="S70" s="58"/>
      <c r="T70" s="58"/>
      <c r="U70" s="10"/>
    </row>
    <row r="71" spans="1:21" ht="26.25" customHeight="1" x14ac:dyDescent="0.15">
      <c r="A71" s="3"/>
      <c r="B71" s="3"/>
      <c r="C71" s="8"/>
      <c r="D71" s="215" t="s">
        <v>306</v>
      </c>
      <c r="E71" s="215"/>
      <c r="F71" s="215"/>
      <c r="G71" s="215"/>
      <c r="H71" s="215"/>
      <c r="I71" s="215"/>
      <c r="J71" s="215"/>
      <c r="K71" s="215"/>
      <c r="L71" s="215"/>
      <c r="M71" s="215"/>
      <c r="N71" s="215"/>
      <c r="O71" s="215"/>
      <c r="P71" s="215"/>
      <c r="Q71" s="215"/>
      <c r="R71" s="215"/>
      <c r="S71" s="215"/>
      <c r="T71" s="215"/>
      <c r="U71" s="13"/>
    </row>
    <row r="72" spans="1:21" ht="15" customHeight="1" x14ac:dyDescent="0.15">
      <c r="A72" s="3">
        <f>IF(ISBLANK(I72), 1, 0)</f>
        <v>1</v>
      </c>
      <c r="B72" s="3"/>
      <c r="C72" s="11"/>
      <c r="D72" s="65">
        <v>1</v>
      </c>
      <c r="E72" s="207" t="s">
        <v>0</v>
      </c>
      <c r="F72" s="207"/>
      <c r="G72" s="207"/>
      <c r="H72" s="207"/>
      <c r="I72" s="211"/>
      <c r="J72" s="211"/>
      <c r="K72" s="211"/>
      <c r="L72" s="211"/>
      <c r="M72" s="211"/>
      <c r="N72" s="212"/>
      <c r="O72" s="212"/>
      <c r="P72" s="212"/>
      <c r="Q72" s="212"/>
      <c r="R72" s="212"/>
      <c r="S72" s="212"/>
      <c r="T72" s="212"/>
      <c r="U72" s="13"/>
    </row>
    <row r="73" spans="1:21" ht="15" customHeight="1" x14ac:dyDescent="0.15">
      <c r="A73" s="3"/>
      <c r="B73" s="3"/>
      <c r="C73" s="11"/>
      <c r="D73" s="65"/>
      <c r="E73" s="213"/>
      <c r="F73" s="213"/>
      <c r="G73" s="213"/>
      <c r="H73" s="213"/>
      <c r="I73" s="46" t="s">
        <v>11</v>
      </c>
      <c r="J73" s="302" t="s">
        <v>19</v>
      </c>
      <c r="K73" s="302"/>
      <c r="L73" s="302"/>
      <c r="M73" s="302"/>
      <c r="N73" s="302"/>
      <c r="O73" s="302"/>
      <c r="P73" s="302"/>
      <c r="Q73" s="302"/>
      <c r="R73" s="302"/>
      <c r="S73" s="302"/>
      <c r="T73" s="302"/>
      <c r="U73" s="13"/>
    </row>
    <row r="74" spans="1:21" ht="15" customHeight="1" x14ac:dyDescent="0.15">
      <c r="A74" s="63">
        <f>IF(AND(I74&lt;&gt;"", OR(ISERROR(FIND("@"&amp;LEFT(I74,3)&amp;"@",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ISERROR(FIND("@"&amp;LEFT(I74,4)&amp;"@","@神奈川県@和歌山県@鹿児島県@"))=FALSE))=FALSE, 1001,0)</f>
        <v>1001</v>
      </c>
      <c r="B74" s="3"/>
      <c r="C74" s="11"/>
      <c r="D74" s="65">
        <v>2</v>
      </c>
      <c r="E74" s="207" t="s">
        <v>1</v>
      </c>
      <c r="F74" s="207"/>
      <c r="G74" s="207"/>
      <c r="H74" s="207"/>
      <c r="I74" s="321"/>
      <c r="J74" s="321"/>
      <c r="K74" s="321"/>
      <c r="L74" s="321"/>
      <c r="M74" s="321"/>
      <c r="N74" s="321"/>
      <c r="O74" s="321"/>
      <c r="P74" s="321"/>
      <c r="Q74" s="321"/>
      <c r="R74" s="321"/>
      <c r="S74" s="321"/>
      <c r="T74" s="321"/>
      <c r="U74" s="13"/>
    </row>
    <row r="75" spans="1:21" ht="15" customHeight="1" x14ac:dyDescent="0.15">
      <c r="A75" s="3"/>
      <c r="B75" s="3"/>
      <c r="C75" s="11"/>
      <c r="D75" s="65"/>
      <c r="E75" s="213"/>
      <c r="F75" s="213"/>
      <c r="G75" s="213"/>
      <c r="H75" s="213"/>
      <c r="I75" s="14" t="s">
        <v>11</v>
      </c>
      <c r="J75" s="302" t="s">
        <v>27</v>
      </c>
      <c r="K75" s="302"/>
      <c r="L75" s="302"/>
      <c r="M75" s="302"/>
      <c r="N75" s="302"/>
      <c r="O75" s="302"/>
      <c r="P75" s="302"/>
      <c r="Q75" s="302"/>
      <c r="R75" s="302"/>
      <c r="S75" s="302"/>
      <c r="T75" s="302"/>
      <c r="U75" s="13"/>
    </row>
    <row r="76" spans="1:21" ht="13.5" x14ac:dyDescent="0.15">
      <c r="A76" s="3">
        <f>IF(ISBLANK(I76), 1, 0)</f>
        <v>1</v>
      </c>
      <c r="B76" s="3"/>
      <c r="C76" s="11"/>
      <c r="D76" s="65">
        <v>3</v>
      </c>
      <c r="E76" s="207" t="s">
        <v>2</v>
      </c>
      <c r="F76" s="207"/>
      <c r="G76" s="207"/>
      <c r="H76" s="207"/>
      <c r="I76" s="208"/>
      <c r="J76" s="208"/>
      <c r="K76" s="208"/>
      <c r="L76" s="208"/>
      <c r="M76" s="208"/>
      <c r="N76" s="208"/>
      <c r="O76" s="208"/>
      <c r="P76" s="208"/>
      <c r="Q76" s="208"/>
      <c r="R76" s="208"/>
      <c r="S76" s="208"/>
      <c r="T76" s="208"/>
      <c r="U76" s="13"/>
    </row>
    <row r="77" spans="1:21" ht="39" customHeight="1" x14ac:dyDescent="0.15">
      <c r="A77" s="3"/>
      <c r="B77" s="3"/>
      <c r="C77" s="32"/>
      <c r="D77" s="109"/>
      <c r="E77" s="213"/>
      <c r="F77" s="213"/>
      <c r="G77" s="213"/>
      <c r="H77" s="213"/>
      <c r="I77" s="22" t="s">
        <v>11</v>
      </c>
      <c r="J77" s="214" t="s">
        <v>141</v>
      </c>
      <c r="K77" s="302"/>
      <c r="L77" s="302"/>
      <c r="M77" s="302"/>
      <c r="N77" s="302"/>
      <c r="O77" s="302"/>
      <c r="P77" s="302"/>
      <c r="Q77" s="302"/>
      <c r="R77" s="302"/>
      <c r="S77" s="302"/>
      <c r="T77" s="302"/>
      <c r="U77" s="13"/>
    </row>
    <row r="78" spans="1:21" ht="15" customHeight="1" x14ac:dyDescent="0.15">
      <c r="A78" s="3">
        <f>IF(ISBLANK(I78), 1, 0)</f>
        <v>1</v>
      </c>
      <c r="B78" s="3"/>
      <c r="C78" s="11"/>
      <c r="D78" s="65">
        <v>4</v>
      </c>
      <c r="E78" s="207" t="s">
        <v>3</v>
      </c>
      <c r="F78" s="207"/>
      <c r="G78" s="207"/>
      <c r="H78" s="207"/>
      <c r="I78" s="208"/>
      <c r="J78" s="208"/>
      <c r="K78" s="208"/>
      <c r="L78" s="208"/>
      <c r="M78" s="208"/>
      <c r="N78" s="208"/>
      <c r="O78" s="208"/>
      <c r="P78" s="208"/>
      <c r="Q78" s="208"/>
      <c r="R78" s="208"/>
      <c r="S78" s="208"/>
      <c r="T78" s="208"/>
      <c r="U78" s="13"/>
    </row>
    <row r="79" spans="1:21" ht="39" customHeight="1" x14ac:dyDescent="0.15">
      <c r="A79" s="3"/>
      <c r="B79" s="3"/>
      <c r="C79" s="32"/>
      <c r="D79" s="109"/>
      <c r="E79" s="213"/>
      <c r="F79" s="213"/>
      <c r="G79" s="213"/>
      <c r="H79" s="213"/>
      <c r="I79" s="59" t="s">
        <v>11</v>
      </c>
      <c r="J79" s="214" t="s">
        <v>142</v>
      </c>
      <c r="K79" s="214"/>
      <c r="L79" s="214"/>
      <c r="M79" s="214"/>
      <c r="N79" s="214"/>
      <c r="O79" s="214"/>
      <c r="P79" s="214"/>
      <c r="Q79" s="214"/>
      <c r="R79" s="214"/>
      <c r="S79" s="214"/>
      <c r="T79" s="214"/>
      <c r="U79" s="13"/>
    </row>
    <row r="80" spans="1:21" ht="15" customHeight="1" x14ac:dyDescent="0.15">
      <c r="A80" s="3">
        <f>IF(ISBLANK(I80), 1, 0)</f>
        <v>1</v>
      </c>
      <c r="B80" s="3"/>
      <c r="C80" s="11"/>
      <c r="D80" s="65">
        <v>5</v>
      </c>
      <c r="E80" s="207" t="s">
        <v>102</v>
      </c>
      <c r="F80" s="207"/>
      <c r="G80" s="207"/>
      <c r="H80" s="207"/>
      <c r="I80" s="208"/>
      <c r="J80" s="208"/>
      <c r="K80" s="208"/>
      <c r="L80" s="208"/>
      <c r="M80" s="208"/>
      <c r="N80" s="208"/>
      <c r="O80" s="208"/>
      <c r="P80" s="208"/>
      <c r="Q80" s="208"/>
      <c r="R80" s="208"/>
      <c r="S80" s="208"/>
      <c r="T80" s="208"/>
      <c r="U80" s="13"/>
    </row>
    <row r="81" spans="1:22" ht="15" customHeight="1" x14ac:dyDescent="0.15">
      <c r="A81" s="3"/>
      <c r="B81" s="3"/>
      <c r="C81" s="32"/>
      <c r="D81" s="109"/>
      <c r="E81" s="213"/>
      <c r="F81" s="213"/>
      <c r="G81" s="213"/>
      <c r="H81" s="213"/>
      <c r="I81" s="22" t="s">
        <v>11</v>
      </c>
      <c r="J81" s="214" t="s">
        <v>310</v>
      </c>
      <c r="K81" s="214"/>
      <c r="L81" s="214"/>
      <c r="M81" s="214"/>
      <c r="N81" s="214"/>
      <c r="O81" s="214"/>
      <c r="P81" s="214"/>
      <c r="Q81" s="214"/>
      <c r="R81" s="214"/>
      <c r="S81" s="214"/>
      <c r="T81" s="214"/>
      <c r="U81" s="13"/>
    </row>
    <row r="82" spans="1:22" ht="15" customHeight="1" x14ac:dyDescent="0.15">
      <c r="A82" s="3">
        <f>IF(ISBLANK(I82), 1, 0)</f>
        <v>1</v>
      </c>
      <c r="B82" s="3"/>
      <c r="C82" s="11"/>
      <c r="D82" s="65">
        <v>6</v>
      </c>
      <c r="E82" s="207" t="s">
        <v>4</v>
      </c>
      <c r="F82" s="207"/>
      <c r="G82" s="207"/>
      <c r="H82" s="207"/>
      <c r="I82" s="208"/>
      <c r="J82" s="208"/>
      <c r="K82" s="208"/>
      <c r="L82" s="208"/>
      <c r="M82" s="208"/>
      <c r="N82" s="208"/>
      <c r="O82" s="208"/>
      <c r="P82" s="208"/>
      <c r="Q82" s="208"/>
      <c r="R82" s="208"/>
      <c r="S82" s="208"/>
      <c r="T82" s="208"/>
      <c r="U82" s="13"/>
    </row>
    <row r="83" spans="1:22" ht="15" customHeight="1" x14ac:dyDescent="0.15">
      <c r="A83" s="3"/>
      <c r="B83" s="3"/>
      <c r="C83" s="32"/>
      <c r="D83" s="109"/>
      <c r="E83" s="213"/>
      <c r="F83" s="213"/>
      <c r="G83" s="213"/>
      <c r="H83" s="213"/>
      <c r="I83" s="22" t="s">
        <v>11</v>
      </c>
      <c r="J83" s="302" t="s">
        <v>307</v>
      </c>
      <c r="K83" s="302"/>
      <c r="L83" s="302"/>
      <c r="M83" s="302"/>
      <c r="N83" s="302"/>
      <c r="O83" s="302"/>
      <c r="P83" s="302"/>
      <c r="Q83" s="302"/>
      <c r="R83" s="302"/>
      <c r="S83" s="302"/>
      <c r="T83" s="302"/>
      <c r="U83" s="13"/>
    </row>
    <row r="84" spans="1:22" ht="15" customHeight="1" x14ac:dyDescent="0.15">
      <c r="A84" s="3">
        <f>IF(ISBLANK(I84), 1, 0)</f>
        <v>1</v>
      </c>
      <c r="B84" s="3"/>
      <c r="C84" s="11"/>
      <c r="D84" s="65">
        <v>7</v>
      </c>
      <c r="E84" s="207" t="s">
        <v>5</v>
      </c>
      <c r="F84" s="207"/>
      <c r="G84" s="207"/>
      <c r="H84" s="207"/>
      <c r="I84" s="208"/>
      <c r="J84" s="208"/>
      <c r="K84" s="208"/>
      <c r="L84" s="208"/>
      <c r="M84" s="208"/>
      <c r="N84" s="208"/>
      <c r="O84" s="208"/>
      <c r="P84" s="208"/>
      <c r="Q84" s="208"/>
      <c r="R84" s="208"/>
      <c r="S84" s="208"/>
      <c r="T84" s="208"/>
      <c r="U84" s="13"/>
    </row>
    <row r="85" spans="1:22" ht="15" customHeight="1" x14ac:dyDescent="0.15">
      <c r="A85" s="3"/>
      <c r="B85" s="3"/>
      <c r="C85" s="32"/>
      <c r="D85" s="109"/>
      <c r="E85" s="213"/>
      <c r="F85" s="213"/>
      <c r="G85" s="213"/>
      <c r="H85" s="213"/>
      <c r="I85" s="22" t="s">
        <v>11</v>
      </c>
      <c r="J85" s="302" t="s">
        <v>308</v>
      </c>
      <c r="K85" s="302"/>
      <c r="L85" s="302"/>
      <c r="M85" s="302"/>
      <c r="N85" s="302"/>
      <c r="O85" s="302"/>
      <c r="P85" s="302"/>
      <c r="Q85" s="302"/>
      <c r="R85" s="302"/>
      <c r="S85" s="302"/>
      <c r="T85" s="302"/>
      <c r="U85" s="13"/>
    </row>
    <row r="86" spans="1:22" ht="15" customHeight="1" x14ac:dyDescent="0.15">
      <c r="A86" s="3">
        <f>IF(NOT(AND(I86&lt;&gt;"",ISNUMBER(VALUE(SUBSTITUTE(I86,"-",""))))), 1002, 0)</f>
        <v>1002</v>
      </c>
      <c r="B86" s="3"/>
      <c r="C86" s="11"/>
      <c r="D86" s="65">
        <v>8</v>
      </c>
      <c r="E86" s="207" t="s">
        <v>6</v>
      </c>
      <c r="F86" s="207"/>
      <c r="G86" s="207"/>
      <c r="H86" s="207"/>
      <c r="I86" s="208"/>
      <c r="J86" s="208"/>
      <c r="K86" s="208"/>
      <c r="L86" s="208"/>
      <c r="M86" s="208"/>
      <c r="N86" s="212"/>
      <c r="O86" s="212"/>
      <c r="P86" s="212"/>
      <c r="Q86" s="212"/>
      <c r="R86" s="212"/>
      <c r="S86" s="212"/>
      <c r="T86" s="212"/>
      <c r="U86" s="13"/>
    </row>
    <row r="87" spans="1:22" ht="15" customHeight="1" x14ac:dyDescent="0.15">
      <c r="A87" s="3"/>
      <c r="B87" s="3"/>
      <c r="C87" s="32"/>
      <c r="D87" s="109"/>
      <c r="E87" s="213"/>
      <c r="F87" s="213"/>
      <c r="G87" s="213"/>
      <c r="H87" s="213"/>
      <c r="I87" s="46" t="s">
        <v>11</v>
      </c>
      <c r="J87" s="302" t="s">
        <v>154</v>
      </c>
      <c r="K87" s="302"/>
      <c r="L87" s="302"/>
      <c r="M87" s="302"/>
      <c r="N87" s="302"/>
      <c r="O87" s="302"/>
      <c r="P87" s="302"/>
      <c r="Q87" s="302"/>
      <c r="R87" s="302"/>
      <c r="S87" s="302"/>
      <c r="T87" s="302"/>
      <c r="U87" s="13"/>
    </row>
    <row r="88" spans="1:22" ht="15" customHeight="1" x14ac:dyDescent="0.15">
      <c r="A88" s="3">
        <f>IF(ISBLANK(I88), 1, 0)</f>
        <v>1</v>
      </c>
      <c r="B88" s="3"/>
      <c r="C88" s="11"/>
      <c r="D88" s="65">
        <v>9</v>
      </c>
      <c r="E88" s="207" t="s">
        <v>7</v>
      </c>
      <c r="F88" s="207"/>
      <c r="G88" s="207"/>
      <c r="H88" s="207"/>
      <c r="I88" s="208"/>
      <c r="J88" s="208"/>
      <c r="K88" s="208"/>
      <c r="L88" s="208"/>
      <c r="M88" s="208"/>
      <c r="N88" s="212"/>
      <c r="O88" s="212"/>
      <c r="P88" s="212"/>
      <c r="Q88" s="212"/>
      <c r="R88" s="212"/>
      <c r="S88" s="212"/>
      <c r="T88" s="212"/>
      <c r="U88" s="13"/>
    </row>
    <row r="89" spans="1:22" s="41" customFormat="1" ht="15" customHeight="1" x14ac:dyDescent="0.15">
      <c r="A89" s="37"/>
      <c r="B89" s="37"/>
      <c r="C89" s="38"/>
      <c r="D89" s="112"/>
      <c r="E89" s="328"/>
      <c r="F89" s="328"/>
      <c r="G89" s="328"/>
      <c r="H89" s="328"/>
      <c r="I89" s="47" t="s">
        <v>11</v>
      </c>
      <c r="J89" s="302" t="s">
        <v>143</v>
      </c>
      <c r="K89" s="302"/>
      <c r="L89" s="302"/>
      <c r="M89" s="302"/>
      <c r="N89" s="302"/>
      <c r="O89" s="302"/>
      <c r="P89" s="302"/>
      <c r="Q89" s="302"/>
      <c r="R89" s="302"/>
      <c r="S89" s="302"/>
      <c r="T89" s="302"/>
      <c r="U89" s="39"/>
      <c r="V89" s="40"/>
    </row>
    <row r="90" spans="1:22" ht="15" customHeight="1" x14ac:dyDescent="0.15">
      <c r="A90" s="3">
        <f>IF(ISBLANK(I90), 1, 0)</f>
        <v>1</v>
      </c>
      <c r="B90" s="3"/>
      <c r="C90" s="11"/>
      <c r="D90" s="65">
        <v>10</v>
      </c>
      <c r="E90" s="207" t="s">
        <v>9</v>
      </c>
      <c r="F90" s="207"/>
      <c r="G90" s="207"/>
      <c r="H90" s="207"/>
      <c r="I90" s="208"/>
      <c r="J90" s="208"/>
      <c r="K90" s="208"/>
      <c r="L90" s="208"/>
      <c r="M90" s="208"/>
      <c r="N90" s="208"/>
      <c r="O90" s="208"/>
      <c r="P90" s="208"/>
      <c r="Q90" s="208"/>
      <c r="R90" s="208"/>
      <c r="S90" s="208"/>
      <c r="T90" s="208"/>
      <c r="U90" s="13"/>
    </row>
    <row r="91" spans="1:22" ht="15" customHeight="1" x14ac:dyDescent="0.15">
      <c r="A91" s="3"/>
      <c r="B91" s="3"/>
      <c r="C91" s="32"/>
      <c r="D91" s="104"/>
      <c r="E91" s="104"/>
      <c r="F91" s="104"/>
      <c r="G91" s="104"/>
      <c r="H91" s="104"/>
      <c r="I91" s="22" t="s">
        <v>11</v>
      </c>
      <c r="J91" s="214" t="s">
        <v>214</v>
      </c>
      <c r="K91" s="214"/>
      <c r="L91" s="214"/>
      <c r="M91" s="214"/>
      <c r="N91" s="214"/>
      <c r="O91" s="214"/>
      <c r="P91" s="214"/>
      <c r="Q91" s="214"/>
      <c r="R91" s="214"/>
      <c r="S91" s="214"/>
      <c r="T91" s="214"/>
      <c r="U91" s="13"/>
    </row>
    <row r="92" spans="1:22" ht="15" customHeight="1" x14ac:dyDescent="0.15">
      <c r="A92" s="3"/>
      <c r="B92" s="3"/>
      <c r="C92" s="16"/>
      <c r="D92" s="108"/>
      <c r="E92" s="323"/>
      <c r="F92" s="323"/>
      <c r="G92" s="323"/>
      <c r="H92" s="323"/>
      <c r="I92" s="30"/>
      <c r="J92" s="17"/>
      <c r="K92" s="17"/>
      <c r="L92" s="17"/>
      <c r="M92" s="17"/>
      <c r="N92" s="17"/>
      <c r="O92" s="17"/>
      <c r="P92" s="17"/>
      <c r="Q92" s="17"/>
      <c r="R92" s="17"/>
      <c r="S92" s="17"/>
      <c r="T92" s="17"/>
      <c r="U92" s="18"/>
    </row>
    <row r="93" spans="1:22" ht="15" customHeight="1" x14ac:dyDescent="0.15">
      <c r="A93" s="3"/>
      <c r="B93" s="3"/>
      <c r="C93" s="104"/>
      <c r="D93" s="104"/>
      <c r="E93" s="104"/>
      <c r="F93" s="104"/>
      <c r="G93" s="104"/>
      <c r="H93" s="104"/>
      <c r="I93" s="43"/>
      <c r="J93" s="19"/>
      <c r="K93" s="19"/>
      <c r="L93" s="19"/>
      <c r="M93" s="19"/>
      <c r="N93" s="19"/>
      <c r="O93" s="19"/>
      <c r="P93" s="19"/>
      <c r="Q93" s="19"/>
      <c r="R93" s="19"/>
      <c r="S93" s="19"/>
      <c r="T93" s="19"/>
      <c r="U93" s="104"/>
    </row>
    <row r="94" spans="1:22" ht="15" customHeight="1" x14ac:dyDescent="0.15">
      <c r="A94" s="3"/>
      <c r="B94" s="3"/>
      <c r="C94" s="104"/>
      <c r="D94" s="104"/>
      <c r="E94" s="104"/>
      <c r="F94" s="104"/>
      <c r="G94" s="104"/>
      <c r="H94" s="104"/>
      <c r="I94" s="30"/>
      <c r="J94" s="141"/>
      <c r="K94" s="104"/>
      <c r="L94" s="104"/>
      <c r="M94" s="104"/>
      <c r="N94" s="104"/>
      <c r="O94" s="104"/>
      <c r="P94" s="104"/>
      <c r="Q94" s="104"/>
      <c r="R94" s="104"/>
      <c r="S94" s="104"/>
      <c r="T94" s="104"/>
      <c r="U94" s="104"/>
    </row>
    <row r="95" spans="1:22" ht="15" customHeight="1" x14ac:dyDescent="0.15">
      <c r="A95" s="3"/>
      <c r="B95" s="3"/>
      <c r="C95" s="278" t="s">
        <v>30</v>
      </c>
      <c r="D95" s="279"/>
      <c r="E95" s="279"/>
      <c r="F95" s="279"/>
      <c r="G95" s="279"/>
      <c r="H95" s="279"/>
      <c r="I95" s="122"/>
      <c r="J95" s="142"/>
    </row>
    <row r="96" spans="1:22" ht="15" customHeight="1" x14ac:dyDescent="0.15">
      <c r="A96" s="3"/>
      <c r="B96" s="3"/>
      <c r="C96" s="20"/>
      <c r="D96" s="21"/>
      <c r="E96" s="21"/>
      <c r="F96" s="21"/>
      <c r="G96" s="21"/>
      <c r="H96" s="21"/>
      <c r="I96" s="42"/>
      <c r="J96" s="137"/>
      <c r="K96" s="9"/>
      <c r="L96" s="9"/>
      <c r="M96" s="9"/>
      <c r="N96" s="9"/>
      <c r="O96" s="9"/>
      <c r="P96" s="9"/>
      <c r="Q96" s="9"/>
      <c r="R96" s="9"/>
      <c r="S96" s="9"/>
      <c r="T96" s="9"/>
      <c r="U96" s="10"/>
    </row>
    <row r="97" spans="1:21" ht="15" customHeight="1" x14ac:dyDescent="0.15">
      <c r="A97" s="3"/>
      <c r="B97" s="3"/>
      <c r="C97" s="20"/>
      <c r="D97" s="302" t="s">
        <v>160</v>
      </c>
      <c r="E97" s="302"/>
      <c r="F97" s="302"/>
      <c r="G97" s="302"/>
      <c r="H97" s="302"/>
      <c r="I97" s="329"/>
      <c r="J97" s="302"/>
      <c r="K97" s="302"/>
      <c r="L97" s="302"/>
      <c r="M97" s="302"/>
      <c r="N97" s="302"/>
      <c r="O97" s="302"/>
      <c r="P97" s="302"/>
      <c r="Q97" s="302"/>
      <c r="R97" s="302"/>
      <c r="S97" s="302"/>
      <c r="T97" s="302"/>
      <c r="U97" s="13"/>
    </row>
    <row r="98" spans="1:21" ht="15" customHeight="1" x14ac:dyDescent="0.15">
      <c r="A98" s="3">
        <f>IF(ISBLANK(I98), 1, 0)</f>
        <v>1</v>
      </c>
      <c r="B98" s="3"/>
      <c r="C98" s="11"/>
      <c r="D98" s="12">
        <v>1</v>
      </c>
      <c r="E98" s="285" t="s">
        <v>8</v>
      </c>
      <c r="F98" s="285"/>
      <c r="G98" s="285"/>
      <c r="H98" s="285"/>
      <c r="I98" s="208"/>
      <c r="J98" s="208"/>
      <c r="K98" s="208"/>
      <c r="L98" s="208"/>
      <c r="M98" s="208"/>
      <c r="N98" s="208"/>
      <c r="O98" s="208"/>
      <c r="P98" s="208"/>
      <c r="Q98" s="208"/>
      <c r="R98" s="208"/>
      <c r="S98" s="208"/>
      <c r="T98" s="208"/>
      <c r="U98" s="13"/>
    </row>
    <row r="99" spans="1:21" ht="15.75" customHeight="1" x14ac:dyDescent="0.15">
      <c r="A99" s="3"/>
      <c r="B99" s="3"/>
      <c r="C99" s="11"/>
      <c r="D99" s="12"/>
      <c r="E99" s="286"/>
      <c r="F99" s="286"/>
      <c r="G99" s="286"/>
      <c r="H99" s="286"/>
      <c r="I99" s="22" t="s">
        <v>10</v>
      </c>
      <c r="J99" s="214" t="s">
        <v>155</v>
      </c>
      <c r="K99" s="214"/>
      <c r="L99" s="214"/>
      <c r="M99" s="214"/>
      <c r="N99" s="214"/>
      <c r="O99" s="214"/>
      <c r="P99" s="214"/>
      <c r="Q99" s="214"/>
      <c r="R99" s="214"/>
      <c r="S99" s="214"/>
      <c r="T99" s="214"/>
      <c r="U99" s="13"/>
    </row>
    <row r="100" spans="1:21" ht="15" customHeight="1" x14ac:dyDescent="0.15">
      <c r="A100" s="3"/>
      <c r="B100" s="3"/>
      <c r="C100" s="11"/>
      <c r="D100" s="12">
        <v>2</v>
      </c>
      <c r="E100" s="285" t="s">
        <v>16</v>
      </c>
      <c r="F100" s="285"/>
      <c r="G100" s="285"/>
      <c r="H100" s="285"/>
      <c r="I100" s="208"/>
      <c r="J100" s="208"/>
      <c r="K100" s="208"/>
      <c r="L100" s="208"/>
      <c r="M100" s="208"/>
      <c r="N100" s="208"/>
      <c r="O100" s="208"/>
      <c r="P100" s="208"/>
      <c r="Q100" s="208"/>
      <c r="R100" s="208"/>
      <c r="S100" s="208"/>
      <c r="T100" s="208"/>
      <c r="U100" s="13"/>
    </row>
    <row r="101" spans="1:21" ht="15" customHeight="1" x14ac:dyDescent="0.15">
      <c r="A101" s="3"/>
      <c r="B101" s="3"/>
      <c r="C101" s="11"/>
      <c r="D101" s="12"/>
      <c r="E101" s="286"/>
      <c r="F101" s="286"/>
      <c r="G101" s="286"/>
      <c r="H101" s="286"/>
      <c r="I101" s="22" t="s">
        <v>11</v>
      </c>
      <c r="J101" s="302" t="s">
        <v>12</v>
      </c>
      <c r="K101" s="302"/>
      <c r="L101" s="302"/>
      <c r="M101" s="302"/>
      <c r="N101" s="302"/>
      <c r="O101" s="302"/>
      <c r="P101" s="302"/>
      <c r="Q101" s="302"/>
      <c r="R101" s="302"/>
      <c r="S101" s="302"/>
      <c r="T101" s="302"/>
      <c r="U101" s="13"/>
    </row>
    <row r="102" spans="1:21" ht="15" customHeight="1" x14ac:dyDescent="0.15">
      <c r="A102" s="3">
        <f>IF(ISBLANK(I102), 1, 0)</f>
        <v>1</v>
      </c>
      <c r="B102" s="3"/>
      <c r="C102" s="11"/>
      <c r="D102" s="12">
        <v>3</v>
      </c>
      <c r="E102" s="285" t="s">
        <v>17</v>
      </c>
      <c r="F102" s="285"/>
      <c r="G102" s="285"/>
      <c r="H102" s="285"/>
      <c r="I102" s="208"/>
      <c r="J102" s="208"/>
      <c r="K102" s="208"/>
      <c r="L102" s="208"/>
      <c r="M102" s="208"/>
      <c r="N102" s="208"/>
      <c r="O102" s="208"/>
      <c r="P102" s="208"/>
      <c r="Q102" s="208"/>
      <c r="R102" s="208"/>
      <c r="S102" s="208"/>
      <c r="T102" s="208"/>
      <c r="U102" s="13"/>
    </row>
    <row r="103" spans="1:21" ht="15" customHeight="1" x14ac:dyDescent="0.15">
      <c r="A103" s="3"/>
      <c r="B103" s="3"/>
      <c r="C103" s="11"/>
      <c r="D103" s="12"/>
      <c r="E103" s="286"/>
      <c r="F103" s="286"/>
      <c r="G103" s="286"/>
      <c r="H103" s="286"/>
      <c r="I103" s="22" t="s">
        <v>11</v>
      </c>
      <c r="J103" s="302" t="s">
        <v>13</v>
      </c>
      <c r="K103" s="302"/>
      <c r="L103" s="302"/>
      <c r="M103" s="302"/>
      <c r="N103" s="302"/>
      <c r="O103" s="302"/>
      <c r="P103" s="302"/>
      <c r="Q103" s="302"/>
      <c r="R103" s="302"/>
      <c r="S103" s="302"/>
      <c r="T103" s="302"/>
      <c r="U103" s="13"/>
    </row>
    <row r="104" spans="1:21" ht="15" customHeight="1" x14ac:dyDescent="0.15">
      <c r="A104" s="3">
        <f>IF(ISBLANK(I104), 1, 0)</f>
        <v>1</v>
      </c>
      <c r="B104" s="3"/>
      <c r="C104" s="11"/>
      <c r="D104" s="12">
        <v>4</v>
      </c>
      <c r="E104" s="285" t="s">
        <v>6</v>
      </c>
      <c r="F104" s="285"/>
      <c r="G104" s="285"/>
      <c r="H104" s="285"/>
      <c r="I104" s="208"/>
      <c r="J104" s="208"/>
      <c r="K104" s="208"/>
      <c r="L104" s="208"/>
      <c r="M104" s="208"/>
      <c r="N104" s="212"/>
      <c r="O104" s="212"/>
      <c r="P104" s="212"/>
      <c r="Q104" s="212"/>
      <c r="R104" s="212"/>
      <c r="S104" s="212"/>
      <c r="T104" s="212"/>
      <c r="U104" s="13"/>
    </row>
    <row r="105" spans="1:21" ht="15" customHeight="1" x14ac:dyDescent="0.15">
      <c r="A105" s="3"/>
      <c r="B105" s="3"/>
      <c r="C105" s="32"/>
      <c r="D105" s="104"/>
      <c r="E105" s="286"/>
      <c r="F105" s="286"/>
      <c r="G105" s="286"/>
      <c r="H105" s="286"/>
      <c r="I105" s="22" t="s">
        <v>11</v>
      </c>
      <c r="J105" s="302" t="s">
        <v>154</v>
      </c>
      <c r="K105" s="302"/>
      <c r="L105" s="302"/>
      <c r="M105" s="302"/>
      <c r="N105" s="302"/>
      <c r="O105" s="302"/>
      <c r="P105" s="302"/>
      <c r="Q105" s="302"/>
      <c r="R105" s="302"/>
      <c r="S105" s="302"/>
      <c r="T105" s="302"/>
      <c r="U105" s="13"/>
    </row>
    <row r="106" spans="1:21" ht="15" customHeight="1" x14ac:dyDescent="0.15">
      <c r="A106" s="3"/>
      <c r="B106" s="3"/>
      <c r="C106" s="11"/>
      <c r="D106" s="12">
        <v>5</v>
      </c>
      <c r="E106" s="285" t="s">
        <v>7</v>
      </c>
      <c r="F106" s="285"/>
      <c r="G106" s="285"/>
      <c r="H106" s="285"/>
      <c r="I106" s="208"/>
      <c r="J106" s="208"/>
      <c r="K106" s="208"/>
      <c r="L106" s="208"/>
      <c r="M106" s="208"/>
      <c r="N106" s="212"/>
      <c r="O106" s="212"/>
      <c r="P106" s="212"/>
      <c r="Q106" s="212"/>
      <c r="R106" s="212"/>
      <c r="S106" s="212"/>
      <c r="T106" s="212"/>
      <c r="U106" s="13"/>
    </row>
    <row r="107" spans="1:21" ht="15" customHeight="1" x14ac:dyDescent="0.15">
      <c r="A107" s="3"/>
      <c r="B107" s="3"/>
      <c r="C107" s="32"/>
      <c r="D107" s="104"/>
      <c r="E107" s="286"/>
      <c r="F107" s="286"/>
      <c r="G107" s="286"/>
      <c r="H107" s="286"/>
      <c r="I107" s="22" t="s">
        <v>11</v>
      </c>
      <c r="J107" s="302" t="s">
        <v>143</v>
      </c>
      <c r="K107" s="302"/>
      <c r="L107" s="302"/>
      <c r="M107" s="302"/>
      <c r="N107" s="302"/>
      <c r="O107" s="302"/>
      <c r="P107" s="302"/>
      <c r="Q107" s="302"/>
      <c r="R107" s="302"/>
      <c r="S107" s="302"/>
      <c r="T107" s="302"/>
      <c r="U107" s="13"/>
    </row>
    <row r="108" spans="1:21" ht="15" customHeight="1" x14ac:dyDescent="0.15">
      <c r="A108" s="3"/>
      <c r="B108" s="3"/>
      <c r="C108" s="11"/>
      <c r="D108" s="12">
        <v>6</v>
      </c>
      <c r="E108" s="285" t="s">
        <v>9</v>
      </c>
      <c r="F108" s="285"/>
      <c r="G108" s="285"/>
      <c r="H108" s="285"/>
      <c r="I108" s="208"/>
      <c r="J108" s="208"/>
      <c r="K108" s="208"/>
      <c r="L108" s="208"/>
      <c r="M108" s="208"/>
      <c r="N108" s="208"/>
      <c r="O108" s="208"/>
      <c r="P108" s="208"/>
      <c r="Q108" s="208"/>
      <c r="R108" s="208"/>
      <c r="S108" s="208"/>
      <c r="T108" s="208"/>
      <c r="U108" s="13"/>
    </row>
    <row r="109" spans="1:21" ht="15" customHeight="1" x14ac:dyDescent="0.15">
      <c r="A109" s="3"/>
      <c r="B109" s="3"/>
      <c r="C109" s="32"/>
      <c r="D109" s="104"/>
      <c r="E109" s="104"/>
      <c r="F109" s="104"/>
      <c r="G109" s="104"/>
      <c r="H109" s="104"/>
      <c r="I109" s="22" t="s">
        <v>11</v>
      </c>
      <c r="J109" s="214" t="s">
        <v>15</v>
      </c>
      <c r="K109" s="214"/>
      <c r="L109" s="214"/>
      <c r="M109" s="214"/>
      <c r="N109" s="214"/>
      <c r="O109" s="214"/>
      <c r="P109" s="214"/>
      <c r="Q109" s="214"/>
      <c r="R109" s="214"/>
      <c r="S109" s="214"/>
      <c r="T109" s="214"/>
      <c r="U109" s="13"/>
    </row>
    <row r="110" spans="1:21" ht="15" customHeight="1" x14ac:dyDescent="0.15">
      <c r="A110" s="3"/>
      <c r="B110" s="3"/>
      <c r="C110" s="16"/>
      <c r="D110" s="108"/>
      <c r="E110" s="108"/>
      <c r="F110" s="108"/>
      <c r="G110" s="108"/>
      <c r="H110" s="108"/>
      <c r="I110" s="30"/>
      <c r="J110" s="17"/>
      <c r="K110" s="17"/>
      <c r="L110" s="17"/>
      <c r="M110" s="17"/>
      <c r="N110" s="17"/>
      <c r="O110" s="17"/>
      <c r="P110" s="17"/>
      <c r="Q110" s="17"/>
      <c r="R110" s="17"/>
      <c r="S110" s="17"/>
      <c r="T110" s="17"/>
      <c r="U110" s="18"/>
    </row>
    <row r="111" spans="1:21" ht="15" customHeight="1" x14ac:dyDescent="0.15">
      <c r="A111" s="3"/>
      <c r="B111" s="3"/>
      <c r="C111" s="104"/>
      <c r="D111" s="104"/>
      <c r="E111" s="104"/>
      <c r="F111" s="104"/>
      <c r="G111" s="104"/>
      <c r="H111" s="104"/>
      <c r="I111" s="43"/>
      <c r="J111" s="19"/>
      <c r="K111" s="19"/>
      <c r="L111" s="19"/>
      <c r="M111" s="19"/>
      <c r="N111" s="19"/>
      <c r="O111" s="19"/>
      <c r="P111" s="19"/>
      <c r="Q111" s="19"/>
      <c r="R111" s="19"/>
      <c r="S111" s="19"/>
      <c r="T111" s="19"/>
      <c r="U111" s="104"/>
    </row>
    <row r="112" spans="1:21" ht="15" customHeight="1" x14ac:dyDescent="0.15">
      <c r="A112" s="3"/>
      <c r="B112" s="3"/>
      <c r="C112" s="104"/>
      <c r="D112" s="104"/>
      <c r="E112" s="104"/>
      <c r="F112" s="104"/>
      <c r="G112" s="104"/>
      <c r="H112" s="104"/>
      <c r="I112" s="43"/>
      <c r="J112" s="104"/>
      <c r="K112" s="104"/>
      <c r="L112" s="104"/>
      <c r="M112" s="104"/>
      <c r="N112" s="104"/>
      <c r="O112" s="104"/>
      <c r="P112" s="104"/>
      <c r="Q112" s="104"/>
      <c r="R112" s="104"/>
      <c r="S112" s="104"/>
      <c r="T112" s="104"/>
      <c r="U112" s="104"/>
    </row>
    <row r="113" spans="1:21" ht="15" customHeight="1" x14ac:dyDescent="0.15">
      <c r="A113" s="3"/>
      <c r="B113" s="3"/>
      <c r="C113" s="226" t="s">
        <v>145</v>
      </c>
      <c r="D113" s="227"/>
      <c r="E113" s="227"/>
      <c r="F113" s="227"/>
      <c r="G113" s="227"/>
      <c r="H113" s="227"/>
      <c r="I113" s="145"/>
      <c r="J113" s="142"/>
    </row>
    <row r="114" spans="1:21" ht="15" customHeight="1" x14ac:dyDescent="0.15">
      <c r="A114" s="3"/>
      <c r="B114" s="3"/>
      <c r="C114" s="8"/>
      <c r="D114" s="113"/>
      <c r="E114" s="113"/>
      <c r="F114" s="113"/>
      <c r="G114" s="113"/>
      <c r="H114" s="113"/>
      <c r="I114" s="42"/>
      <c r="J114" s="137"/>
      <c r="K114" s="9"/>
      <c r="L114" s="9"/>
      <c r="M114" s="9"/>
      <c r="N114" s="9"/>
      <c r="O114" s="9"/>
      <c r="P114" s="9"/>
      <c r="Q114" s="9"/>
      <c r="R114" s="9"/>
      <c r="S114" s="9"/>
      <c r="T114" s="9"/>
      <c r="U114" s="10"/>
    </row>
    <row r="115" spans="1:21" ht="15" customHeight="1" x14ac:dyDescent="0.15">
      <c r="A115" s="3"/>
      <c r="B115" s="3"/>
      <c r="C115" s="8"/>
      <c r="D115" s="90" t="s">
        <v>146</v>
      </c>
      <c r="E115" s="113"/>
      <c r="F115" s="113"/>
      <c r="G115" s="113"/>
      <c r="H115" s="113"/>
      <c r="I115" s="42"/>
      <c r="J115" s="104"/>
      <c r="K115" s="104"/>
      <c r="L115" s="104"/>
      <c r="M115" s="104"/>
      <c r="N115" s="104"/>
      <c r="O115" s="104"/>
      <c r="P115" s="104"/>
      <c r="Q115" s="104"/>
      <c r="R115" s="104"/>
      <c r="S115" s="104"/>
      <c r="T115" s="104"/>
      <c r="U115" s="13"/>
    </row>
    <row r="116" spans="1:21" ht="15" customHeight="1" x14ac:dyDescent="0.15">
      <c r="A116" s="3">
        <f>IF(AND($I116&lt;&gt;"無", $I116&lt;&gt;"有"), 102, 0)</f>
        <v>102</v>
      </c>
      <c r="B116" s="3"/>
      <c r="C116" s="11"/>
      <c r="D116" s="12">
        <v>1</v>
      </c>
      <c r="E116" s="213" t="s">
        <v>151</v>
      </c>
      <c r="F116" s="213"/>
      <c r="G116" s="213"/>
      <c r="H116" s="213"/>
      <c r="I116" s="208"/>
      <c r="J116" s="287"/>
      <c r="K116" s="287"/>
      <c r="L116" s="287"/>
      <c r="M116" s="287"/>
      <c r="N116" s="212"/>
      <c r="O116" s="212"/>
      <c r="P116" s="212"/>
      <c r="Q116" s="212"/>
      <c r="R116" s="212"/>
      <c r="S116" s="212"/>
      <c r="T116" s="212"/>
      <c r="U116" s="13"/>
    </row>
    <row r="117" spans="1:21" ht="15" customHeight="1" x14ac:dyDescent="0.15">
      <c r="A117" s="3"/>
      <c r="B117" s="3"/>
      <c r="C117" s="32"/>
      <c r="D117" s="104"/>
      <c r="E117" s="213"/>
      <c r="F117" s="213"/>
      <c r="G117" s="213"/>
      <c r="H117" s="213"/>
      <c r="I117" s="22" t="s">
        <v>11</v>
      </c>
      <c r="J117" s="302" t="s">
        <v>31</v>
      </c>
      <c r="K117" s="302"/>
      <c r="L117" s="302"/>
      <c r="M117" s="302"/>
      <c r="N117" s="302"/>
      <c r="O117" s="302"/>
      <c r="P117" s="302"/>
      <c r="Q117" s="302"/>
      <c r="R117" s="302"/>
      <c r="S117" s="302"/>
      <c r="T117" s="302"/>
      <c r="U117" s="13"/>
    </row>
    <row r="118" spans="1:21" ht="15" customHeight="1" x14ac:dyDescent="0.15">
      <c r="A118" s="3">
        <f>IF(AND(I116="有",ISBLANK(I118)), 1, 0)</f>
        <v>0</v>
      </c>
      <c r="B118" s="3"/>
      <c r="C118" s="11"/>
      <c r="D118" s="12">
        <v>2</v>
      </c>
      <c r="E118" s="207" t="s">
        <v>0</v>
      </c>
      <c r="F118" s="207"/>
      <c r="G118" s="207"/>
      <c r="H118" s="207"/>
      <c r="I118" s="211"/>
      <c r="J118" s="211"/>
      <c r="K118" s="211"/>
      <c r="L118" s="211"/>
      <c r="M118" s="211"/>
      <c r="N118" s="212"/>
      <c r="O118" s="212"/>
      <c r="P118" s="212"/>
      <c r="Q118" s="212"/>
      <c r="R118" s="212"/>
      <c r="S118" s="212"/>
      <c r="T118" s="212"/>
      <c r="U118" s="13"/>
    </row>
    <row r="119" spans="1:21" ht="15" customHeight="1" x14ac:dyDescent="0.15">
      <c r="A119" s="3"/>
      <c r="B119" s="3"/>
      <c r="C119" s="11"/>
      <c r="D119" s="12"/>
      <c r="E119" s="213"/>
      <c r="F119" s="213"/>
      <c r="G119" s="213"/>
      <c r="H119" s="213"/>
      <c r="I119" s="22" t="s">
        <v>11</v>
      </c>
      <c r="J119" s="302" t="s">
        <v>19</v>
      </c>
      <c r="K119" s="302"/>
      <c r="L119" s="302"/>
      <c r="M119" s="302"/>
      <c r="N119" s="302"/>
      <c r="O119" s="302"/>
      <c r="P119" s="302"/>
      <c r="Q119" s="302"/>
      <c r="R119" s="302"/>
      <c r="S119" s="302"/>
      <c r="T119" s="302"/>
      <c r="U119" s="13"/>
    </row>
    <row r="120" spans="1:21" ht="15" customHeight="1" x14ac:dyDescent="0.15">
      <c r="A120" s="3">
        <f>IF(AND(I116="有",ISBLANK(I120)), 1, 0)</f>
        <v>0</v>
      </c>
      <c r="B120" s="3"/>
      <c r="C120" s="11"/>
      <c r="D120" s="12">
        <v>3</v>
      </c>
      <c r="E120" s="207" t="s">
        <v>1</v>
      </c>
      <c r="F120" s="207"/>
      <c r="G120" s="207"/>
      <c r="H120" s="207"/>
      <c r="I120" s="208"/>
      <c r="J120" s="208"/>
      <c r="K120" s="208"/>
      <c r="L120" s="208"/>
      <c r="M120" s="208"/>
      <c r="N120" s="208"/>
      <c r="O120" s="208"/>
      <c r="P120" s="208"/>
      <c r="Q120" s="208"/>
      <c r="R120" s="208"/>
      <c r="S120" s="208"/>
      <c r="T120" s="208"/>
      <c r="U120" s="13"/>
    </row>
    <row r="121" spans="1:21" ht="15" customHeight="1" x14ac:dyDescent="0.15">
      <c r="A121" s="3"/>
      <c r="B121" s="3"/>
      <c r="C121" s="11"/>
      <c r="D121" s="12"/>
      <c r="E121" s="213"/>
      <c r="F121" s="213"/>
      <c r="G121" s="213"/>
      <c r="H121" s="213"/>
      <c r="I121" s="22" t="s">
        <v>21</v>
      </c>
      <c r="J121" s="302" t="s">
        <v>22</v>
      </c>
      <c r="K121" s="302"/>
      <c r="L121" s="302"/>
      <c r="M121" s="302"/>
      <c r="N121" s="302"/>
      <c r="O121" s="302"/>
      <c r="P121" s="302"/>
      <c r="Q121" s="302"/>
      <c r="R121" s="302"/>
      <c r="S121" s="302"/>
      <c r="T121" s="302"/>
      <c r="U121" s="13"/>
    </row>
    <row r="122" spans="1:21" ht="15" customHeight="1" x14ac:dyDescent="0.15">
      <c r="A122" s="3"/>
      <c r="B122" s="3"/>
      <c r="C122" s="11"/>
      <c r="D122" s="12">
        <v>4</v>
      </c>
      <c r="E122" s="207" t="s">
        <v>152</v>
      </c>
      <c r="F122" s="207"/>
      <c r="G122" s="207"/>
      <c r="H122" s="207"/>
      <c r="I122" s="208"/>
      <c r="J122" s="208"/>
      <c r="K122" s="208"/>
      <c r="L122" s="208"/>
      <c r="M122" s="208"/>
      <c r="N122" s="208"/>
      <c r="O122" s="208"/>
      <c r="P122" s="208"/>
      <c r="Q122" s="208"/>
      <c r="R122" s="208"/>
      <c r="S122" s="208"/>
      <c r="T122" s="208"/>
      <c r="U122" s="13"/>
    </row>
    <row r="123" spans="1:21" ht="15" customHeight="1" x14ac:dyDescent="0.15">
      <c r="A123" s="3"/>
      <c r="B123" s="3"/>
      <c r="C123" s="11"/>
      <c r="D123" s="12"/>
      <c r="E123" s="213"/>
      <c r="F123" s="213"/>
      <c r="G123" s="213"/>
      <c r="H123" s="213"/>
      <c r="I123" s="22" t="s">
        <v>11</v>
      </c>
      <c r="J123" s="302" t="s">
        <v>12</v>
      </c>
      <c r="K123" s="302"/>
      <c r="L123" s="302"/>
      <c r="M123" s="302"/>
      <c r="N123" s="302"/>
      <c r="O123" s="302"/>
      <c r="P123" s="302"/>
      <c r="Q123" s="302"/>
      <c r="R123" s="302"/>
      <c r="S123" s="302"/>
      <c r="T123" s="302"/>
      <c r="U123" s="13"/>
    </row>
    <row r="124" spans="1:21" ht="15" customHeight="1" x14ac:dyDescent="0.15">
      <c r="A124" s="3">
        <f>IF(AND(I116="有",ISBLANK(I124)), 1, 0)</f>
        <v>0</v>
      </c>
      <c r="B124" s="3"/>
      <c r="C124" s="11"/>
      <c r="D124" s="12">
        <v>5</v>
      </c>
      <c r="E124" s="207" t="s">
        <v>153</v>
      </c>
      <c r="F124" s="207"/>
      <c r="G124" s="207"/>
      <c r="H124" s="207"/>
      <c r="I124" s="208"/>
      <c r="J124" s="208"/>
      <c r="K124" s="208"/>
      <c r="L124" s="208"/>
      <c r="M124" s="208"/>
      <c r="N124" s="208"/>
      <c r="O124" s="208"/>
      <c r="P124" s="208"/>
      <c r="Q124" s="208"/>
      <c r="R124" s="208"/>
      <c r="S124" s="208"/>
      <c r="T124" s="208"/>
      <c r="U124" s="13"/>
    </row>
    <row r="125" spans="1:21" ht="15" customHeight="1" x14ac:dyDescent="0.15">
      <c r="A125" s="3"/>
      <c r="B125" s="3"/>
      <c r="C125" s="32"/>
      <c r="D125" s="104"/>
      <c r="E125" s="213"/>
      <c r="F125" s="213"/>
      <c r="G125" s="213"/>
      <c r="H125" s="213"/>
      <c r="I125" s="22" t="s">
        <v>11</v>
      </c>
      <c r="J125" s="302" t="s">
        <v>13</v>
      </c>
      <c r="K125" s="302"/>
      <c r="L125" s="302"/>
      <c r="M125" s="302"/>
      <c r="N125" s="302"/>
      <c r="O125" s="302"/>
      <c r="P125" s="302"/>
      <c r="Q125" s="302"/>
      <c r="R125" s="302"/>
      <c r="S125" s="302"/>
      <c r="T125" s="302"/>
      <c r="U125" s="13"/>
    </row>
    <row r="126" spans="1:21" ht="15" customHeight="1" x14ac:dyDescent="0.15">
      <c r="A126" s="3">
        <f>IF(AND(I116="有",ISBLANK(I126)), 1, 0)</f>
        <v>0</v>
      </c>
      <c r="B126" s="3"/>
      <c r="C126" s="11"/>
      <c r="D126" s="12">
        <v>6</v>
      </c>
      <c r="E126" s="207" t="s">
        <v>6</v>
      </c>
      <c r="F126" s="207"/>
      <c r="G126" s="207"/>
      <c r="H126" s="207"/>
      <c r="I126" s="208"/>
      <c r="J126" s="208"/>
      <c r="K126" s="208"/>
      <c r="L126" s="208"/>
      <c r="M126" s="208"/>
      <c r="N126" s="212"/>
      <c r="O126" s="212"/>
      <c r="P126" s="212"/>
      <c r="Q126" s="212"/>
      <c r="R126" s="212"/>
      <c r="S126" s="212"/>
      <c r="T126" s="212"/>
      <c r="U126" s="13"/>
    </row>
    <row r="127" spans="1:21" ht="15" customHeight="1" x14ac:dyDescent="0.15">
      <c r="A127" s="3"/>
      <c r="B127" s="3"/>
      <c r="C127" s="32"/>
      <c r="D127" s="104"/>
      <c r="E127" s="213"/>
      <c r="F127" s="213"/>
      <c r="G127" s="213"/>
      <c r="H127" s="213"/>
      <c r="I127" s="22" t="s">
        <v>11</v>
      </c>
      <c r="J127" s="302" t="s">
        <v>154</v>
      </c>
      <c r="K127" s="302"/>
      <c r="L127" s="302"/>
      <c r="M127" s="302"/>
      <c r="N127" s="302"/>
      <c r="O127" s="302"/>
      <c r="P127" s="302"/>
      <c r="Q127" s="302"/>
      <c r="R127" s="302"/>
      <c r="S127" s="302"/>
      <c r="T127" s="302"/>
      <c r="U127" s="13"/>
    </row>
    <row r="128" spans="1:21" ht="15" customHeight="1" x14ac:dyDescent="0.15">
      <c r="A128" s="3"/>
      <c r="B128" s="3"/>
      <c r="C128" s="11"/>
      <c r="D128" s="12">
        <v>7</v>
      </c>
      <c r="E128" s="207" t="s">
        <v>7</v>
      </c>
      <c r="F128" s="207"/>
      <c r="G128" s="207"/>
      <c r="H128" s="207"/>
      <c r="I128" s="208"/>
      <c r="J128" s="208"/>
      <c r="K128" s="208"/>
      <c r="L128" s="208"/>
      <c r="M128" s="208"/>
      <c r="N128" s="212"/>
      <c r="O128" s="212"/>
      <c r="P128" s="212"/>
      <c r="Q128" s="212"/>
      <c r="R128" s="212"/>
      <c r="S128" s="212"/>
      <c r="T128" s="212"/>
      <c r="U128" s="13"/>
    </row>
    <row r="129" spans="1:21" ht="15" customHeight="1" x14ac:dyDescent="0.15">
      <c r="A129" s="3"/>
      <c r="B129" s="3"/>
      <c r="C129" s="32"/>
      <c r="D129" s="104"/>
      <c r="E129" s="286"/>
      <c r="F129" s="286"/>
      <c r="G129" s="286"/>
      <c r="H129" s="286"/>
      <c r="I129" s="22" t="s">
        <v>11</v>
      </c>
      <c r="J129" s="302" t="s">
        <v>143</v>
      </c>
      <c r="K129" s="302"/>
      <c r="L129" s="302"/>
      <c r="M129" s="302"/>
      <c r="N129" s="302"/>
      <c r="O129" s="302"/>
      <c r="P129" s="302"/>
      <c r="Q129" s="302"/>
      <c r="R129" s="302"/>
      <c r="S129" s="302"/>
      <c r="T129" s="302"/>
      <c r="U129" s="13"/>
    </row>
    <row r="130" spans="1:21" ht="15" customHeight="1" x14ac:dyDescent="0.15">
      <c r="A130" s="3"/>
      <c r="B130" s="3"/>
      <c r="C130" s="16"/>
      <c r="D130" s="108"/>
      <c r="E130" s="323"/>
      <c r="F130" s="323"/>
      <c r="G130" s="323"/>
      <c r="H130" s="323"/>
      <c r="I130" s="30"/>
      <c r="J130" s="17"/>
      <c r="K130" s="17"/>
      <c r="L130" s="17"/>
      <c r="M130" s="17"/>
      <c r="N130" s="17"/>
      <c r="O130" s="17"/>
      <c r="P130" s="17"/>
      <c r="Q130" s="17"/>
      <c r="R130" s="17"/>
      <c r="S130" s="17"/>
      <c r="T130" s="17"/>
      <c r="U130" s="18"/>
    </row>
    <row r="131" spans="1:21" ht="15" customHeight="1" x14ac:dyDescent="0.15">
      <c r="A131" s="3"/>
      <c r="B131" s="3"/>
      <c r="C131" s="104"/>
      <c r="D131" s="104"/>
      <c r="E131" s="104"/>
      <c r="F131" s="104"/>
      <c r="G131" s="104"/>
      <c r="H131" s="104"/>
      <c r="I131" s="43"/>
      <c r="J131" s="19"/>
      <c r="K131" s="19"/>
      <c r="L131" s="19"/>
      <c r="M131" s="19"/>
      <c r="N131" s="19"/>
      <c r="O131" s="19"/>
      <c r="P131" s="19"/>
      <c r="Q131" s="19"/>
      <c r="R131" s="19"/>
      <c r="S131" s="19"/>
      <c r="T131" s="19"/>
      <c r="U131" s="104"/>
    </row>
    <row r="132" spans="1:21" ht="15" customHeight="1" x14ac:dyDescent="0.15">
      <c r="A132" s="3"/>
      <c r="B132" s="3"/>
      <c r="C132" s="104"/>
      <c r="D132" s="104"/>
      <c r="E132" s="104"/>
      <c r="F132" s="104"/>
      <c r="G132" s="104"/>
      <c r="H132" s="104"/>
      <c r="I132" s="43"/>
      <c r="J132" s="17"/>
      <c r="K132" s="19"/>
      <c r="L132" s="19"/>
      <c r="M132" s="19"/>
      <c r="N132" s="19"/>
      <c r="O132" s="19"/>
      <c r="P132" s="19"/>
      <c r="Q132" s="19"/>
      <c r="R132" s="19"/>
      <c r="S132" s="19"/>
      <c r="T132" s="19"/>
      <c r="U132" s="104"/>
    </row>
    <row r="133" spans="1:21" s="2" customFormat="1" ht="15" customHeight="1" x14ac:dyDescent="0.15">
      <c r="A133" s="3"/>
      <c r="B133" s="3"/>
      <c r="C133" s="278" t="s">
        <v>245</v>
      </c>
      <c r="D133" s="279"/>
      <c r="E133" s="279"/>
      <c r="F133" s="279"/>
      <c r="G133" s="279"/>
      <c r="H133" s="279"/>
      <c r="I133" s="330"/>
      <c r="J133" s="142"/>
      <c r="M133" s="81"/>
      <c r="N133" s="81"/>
      <c r="O133" s="81"/>
      <c r="P133" s="81"/>
      <c r="Q133" s="81"/>
      <c r="R133" s="81"/>
      <c r="S133" s="81"/>
      <c r="T133" s="81"/>
    </row>
    <row r="134" spans="1:21" s="2" customFormat="1" ht="15" customHeight="1" x14ac:dyDescent="0.15">
      <c r="A134" s="3"/>
      <c r="B134" s="3"/>
      <c r="C134" s="8"/>
      <c r="D134" s="113"/>
      <c r="E134" s="113"/>
      <c r="F134" s="113"/>
      <c r="G134" s="113"/>
      <c r="H134" s="113"/>
      <c r="I134" s="44"/>
      <c r="J134" s="137"/>
      <c r="K134" s="9"/>
      <c r="L134" s="9"/>
      <c r="U134" s="10"/>
    </row>
    <row r="135" spans="1:21" s="2" customFormat="1" ht="15" customHeight="1" x14ac:dyDescent="0.15">
      <c r="A135" s="3"/>
      <c r="B135" s="3"/>
      <c r="C135" s="8"/>
      <c r="D135" s="56" t="s">
        <v>246</v>
      </c>
      <c r="E135" s="113"/>
      <c r="F135" s="113"/>
      <c r="G135" s="113"/>
      <c r="H135" s="113"/>
      <c r="I135" s="44"/>
      <c r="K135" s="7"/>
      <c r="S135" s="7"/>
      <c r="U135" s="13"/>
    </row>
    <row r="136" spans="1:21" s="2" customFormat="1" ht="23.45" customHeight="1" x14ac:dyDescent="0.15">
      <c r="A136" s="3"/>
      <c r="B136" s="3"/>
      <c r="C136" s="8"/>
      <c r="D136" s="375" t="s">
        <v>147</v>
      </c>
      <c r="E136" s="375"/>
      <c r="F136" s="375"/>
      <c r="G136" s="375"/>
      <c r="H136" s="375"/>
      <c r="I136" s="375"/>
      <c r="J136" s="376"/>
      <c r="K136" s="377" t="s">
        <v>148</v>
      </c>
      <c r="L136" s="378"/>
      <c r="M136" s="378"/>
      <c r="O136" s="405" t="s">
        <v>137</v>
      </c>
      <c r="P136" s="405"/>
      <c r="Q136" s="405"/>
      <c r="R136" s="405"/>
      <c r="S136" s="394" t="s">
        <v>156</v>
      </c>
      <c r="T136" s="375"/>
      <c r="U136" s="83"/>
    </row>
    <row r="137" spans="1:21" s="2" customFormat="1" ht="14.25" x14ac:dyDescent="0.15">
      <c r="A137" s="3"/>
      <c r="B137" s="3"/>
      <c r="C137" s="8"/>
      <c r="D137" s="381" t="s">
        <v>94</v>
      </c>
      <c r="E137" s="382"/>
      <c r="F137" s="382"/>
      <c r="G137" s="382"/>
      <c r="H137" s="382"/>
      <c r="I137" s="382"/>
      <c r="J137" s="383"/>
      <c r="K137" s="379"/>
      <c r="L137" s="380"/>
      <c r="M137" s="380"/>
      <c r="N137" s="75"/>
      <c r="O137" s="406" t="s">
        <v>138</v>
      </c>
      <c r="P137" s="406"/>
      <c r="Q137" s="406"/>
      <c r="R137" s="406"/>
      <c r="S137" s="395"/>
      <c r="T137" s="396"/>
      <c r="U137" s="83"/>
    </row>
    <row r="138" spans="1:21" s="2" customFormat="1" ht="14.25" x14ac:dyDescent="0.15">
      <c r="A138" s="3"/>
      <c r="B138" s="3"/>
      <c r="C138" s="8"/>
      <c r="D138" s="344" t="s">
        <v>224</v>
      </c>
      <c r="E138" s="345"/>
      <c r="F138" s="345"/>
      <c r="G138" s="345"/>
      <c r="H138" s="345"/>
      <c r="I138" s="345"/>
      <c r="J138" s="346"/>
      <c r="K138" s="348"/>
      <c r="L138" s="341"/>
      <c r="M138" s="349" t="s">
        <v>26</v>
      </c>
      <c r="N138" s="75"/>
      <c r="O138" s="407" t="s">
        <v>139</v>
      </c>
      <c r="P138" s="407"/>
      <c r="Q138" s="407"/>
      <c r="R138" s="407"/>
      <c r="S138" s="397"/>
      <c r="T138" s="398"/>
      <c r="U138" s="83"/>
    </row>
    <row r="139" spans="1:21" s="2" customFormat="1" ht="14.25" x14ac:dyDescent="0.15">
      <c r="A139" s="3"/>
      <c r="B139" s="3"/>
      <c r="C139" s="8"/>
      <c r="D139" s="344" t="s">
        <v>225</v>
      </c>
      <c r="E139" s="345"/>
      <c r="F139" s="345"/>
      <c r="G139" s="345"/>
      <c r="H139" s="345"/>
      <c r="I139" s="345"/>
      <c r="J139" s="346"/>
      <c r="K139" s="348"/>
      <c r="L139" s="341"/>
      <c r="M139" s="349" t="s">
        <v>26</v>
      </c>
      <c r="N139" s="75"/>
      <c r="U139" s="83"/>
    </row>
    <row r="140" spans="1:21" s="2" customFormat="1" ht="14.25" x14ac:dyDescent="0.15">
      <c r="A140" s="3"/>
      <c r="B140" s="3"/>
      <c r="C140" s="8"/>
      <c r="D140" s="344" t="s">
        <v>226</v>
      </c>
      <c r="E140" s="345"/>
      <c r="F140" s="345"/>
      <c r="G140" s="345"/>
      <c r="H140" s="345"/>
      <c r="I140" s="345"/>
      <c r="J140" s="346"/>
      <c r="K140" s="348"/>
      <c r="L140" s="341"/>
      <c r="M140" s="349" t="s">
        <v>26</v>
      </c>
      <c r="N140" s="75"/>
      <c r="U140" s="83"/>
    </row>
    <row r="141" spans="1:21" s="2" customFormat="1" ht="14.25" x14ac:dyDescent="0.15">
      <c r="A141" s="3"/>
      <c r="B141" s="3"/>
      <c r="C141" s="8"/>
      <c r="D141" s="344" t="s">
        <v>227</v>
      </c>
      <c r="E141" s="345"/>
      <c r="F141" s="345"/>
      <c r="G141" s="345"/>
      <c r="H141" s="345"/>
      <c r="I141" s="345"/>
      <c r="J141" s="346"/>
      <c r="K141" s="348"/>
      <c r="L141" s="341"/>
      <c r="M141" s="349" t="s">
        <v>26</v>
      </c>
      <c r="N141" s="75"/>
      <c r="U141" s="83"/>
    </row>
    <row r="142" spans="1:21" s="2" customFormat="1" ht="14.25" x14ac:dyDescent="0.15">
      <c r="A142" s="3"/>
      <c r="B142" s="3"/>
      <c r="C142" s="8"/>
      <c r="D142" s="344" t="s">
        <v>228</v>
      </c>
      <c r="E142" s="345"/>
      <c r="F142" s="345"/>
      <c r="G142" s="345"/>
      <c r="H142" s="345"/>
      <c r="I142" s="345"/>
      <c r="J142" s="346"/>
      <c r="K142" s="348"/>
      <c r="L142" s="341"/>
      <c r="M142" s="349" t="s">
        <v>26</v>
      </c>
      <c r="N142" s="75"/>
      <c r="U142" s="83"/>
    </row>
    <row r="143" spans="1:21" s="2" customFormat="1" ht="14.25" x14ac:dyDescent="0.15">
      <c r="A143" s="3"/>
      <c r="B143" s="3"/>
      <c r="C143" s="8"/>
      <c r="D143" s="344" t="s">
        <v>229</v>
      </c>
      <c r="E143" s="345"/>
      <c r="F143" s="345"/>
      <c r="G143" s="345"/>
      <c r="H143" s="345"/>
      <c r="I143" s="345"/>
      <c r="J143" s="346"/>
      <c r="K143" s="348"/>
      <c r="L143" s="341"/>
      <c r="M143" s="349" t="s">
        <v>26</v>
      </c>
      <c r="N143" s="75"/>
      <c r="U143" s="83"/>
    </row>
    <row r="144" spans="1:21" s="2" customFormat="1" ht="14.25" x14ac:dyDescent="0.15">
      <c r="A144" s="3"/>
      <c r="B144" s="3"/>
      <c r="C144" s="8"/>
      <c r="D144" s="344" t="s">
        <v>230</v>
      </c>
      <c r="E144" s="345"/>
      <c r="F144" s="345"/>
      <c r="G144" s="345"/>
      <c r="H144" s="345"/>
      <c r="I144" s="345"/>
      <c r="J144" s="346"/>
      <c r="K144" s="348"/>
      <c r="L144" s="341"/>
      <c r="M144" s="349" t="s">
        <v>26</v>
      </c>
      <c r="N144" s="75"/>
      <c r="U144" s="83"/>
    </row>
    <row r="145" spans="1:21" s="2" customFormat="1" ht="14.25" x14ac:dyDescent="0.15">
      <c r="A145" s="3"/>
      <c r="B145" s="3"/>
      <c r="C145" s="8"/>
      <c r="D145" s="344" t="s">
        <v>231</v>
      </c>
      <c r="E145" s="345"/>
      <c r="F145" s="345"/>
      <c r="G145" s="345"/>
      <c r="H145" s="345"/>
      <c r="I145" s="345"/>
      <c r="J145" s="346"/>
      <c r="K145" s="348"/>
      <c r="L145" s="341"/>
      <c r="M145" s="349" t="s">
        <v>26</v>
      </c>
      <c r="N145" s="75"/>
      <c r="U145" s="83"/>
    </row>
    <row r="146" spans="1:21" s="2" customFormat="1" ht="14.25" x14ac:dyDescent="0.15">
      <c r="A146" s="3"/>
      <c r="B146" s="3"/>
      <c r="C146" s="8"/>
      <c r="D146" s="344" t="s">
        <v>232</v>
      </c>
      <c r="E146" s="345"/>
      <c r="F146" s="345"/>
      <c r="G146" s="345"/>
      <c r="H146" s="345"/>
      <c r="I146" s="345"/>
      <c r="J146" s="346"/>
      <c r="K146" s="348"/>
      <c r="L146" s="341"/>
      <c r="M146" s="349" t="s">
        <v>26</v>
      </c>
      <c r="N146" s="75"/>
      <c r="U146" s="83"/>
    </row>
    <row r="147" spans="1:21" s="2" customFormat="1" ht="14.25" x14ac:dyDescent="0.15">
      <c r="A147" s="3"/>
      <c r="B147" s="3"/>
      <c r="C147" s="8"/>
      <c r="D147" s="344" t="s">
        <v>233</v>
      </c>
      <c r="E147" s="345"/>
      <c r="F147" s="345"/>
      <c r="G147" s="345"/>
      <c r="H147" s="345"/>
      <c r="I147" s="345"/>
      <c r="J147" s="346"/>
      <c r="K147" s="348"/>
      <c r="L147" s="341"/>
      <c r="M147" s="349" t="s">
        <v>26</v>
      </c>
      <c r="N147" s="75"/>
      <c r="U147" s="83"/>
    </row>
    <row r="148" spans="1:21" s="2" customFormat="1" ht="14.25" x14ac:dyDescent="0.15">
      <c r="A148" s="3"/>
      <c r="B148" s="3"/>
      <c r="C148" s="8"/>
      <c r="D148" s="344" t="s">
        <v>234</v>
      </c>
      <c r="E148" s="345"/>
      <c r="F148" s="345"/>
      <c r="G148" s="345"/>
      <c r="H148" s="345"/>
      <c r="I148" s="345"/>
      <c r="J148" s="346"/>
      <c r="K148" s="348"/>
      <c r="L148" s="341"/>
      <c r="M148" s="349" t="s">
        <v>26</v>
      </c>
      <c r="N148" s="75"/>
      <c r="U148" s="83"/>
    </row>
    <row r="149" spans="1:21" s="2" customFormat="1" ht="14.25" x14ac:dyDescent="0.15">
      <c r="A149" s="3"/>
      <c r="B149" s="3"/>
      <c r="C149" s="8"/>
      <c r="D149" s="344" t="s">
        <v>235</v>
      </c>
      <c r="E149" s="345"/>
      <c r="F149" s="345"/>
      <c r="G149" s="345"/>
      <c r="H149" s="345"/>
      <c r="I149" s="345"/>
      <c r="J149" s="346"/>
      <c r="K149" s="348"/>
      <c r="L149" s="341"/>
      <c r="M149" s="349" t="s">
        <v>26</v>
      </c>
      <c r="N149" s="75"/>
      <c r="U149" s="83"/>
    </row>
    <row r="150" spans="1:21" s="2" customFormat="1" ht="14.25" x14ac:dyDescent="0.15">
      <c r="A150" s="3"/>
      <c r="B150" s="3"/>
      <c r="C150" s="8"/>
      <c r="D150" s="344" t="s">
        <v>236</v>
      </c>
      <c r="E150" s="345"/>
      <c r="F150" s="345"/>
      <c r="G150" s="345"/>
      <c r="H150" s="345"/>
      <c r="I150" s="345"/>
      <c r="J150" s="346"/>
      <c r="K150" s="348"/>
      <c r="L150" s="341"/>
      <c r="M150" s="349" t="s">
        <v>26</v>
      </c>
      <c r="N150" s="75"/>
      <c r="U150" s="83"/>
    </row>
    <row r="151" spans="1:21" s="2" customFormat="1" ht="14.25" x14ac:dyDescent="0.15">
      <c r="A151" s="3"/>
      <c r="B151" s="3"/>
      <c r="C151" s="8"/>
      <c r="D151" s="344" t="s">
        <v>237</v>
      </c>
      <c r="E151" s="345"/>
      <c r="F151" s="345"/>
      <c r="G151" s="345"/>
      <c r="H151" s="345"/>
      <c r="I151" s="345"/>
      <c r="J151" s="346"/>
      <c r="K151" s="348"/>
      <c r="L151" s="341"/>
      <c r="M151" s="349" t="s">
        <v>26</v>
      </c>
      <c r="N151" s="75"/>
      <c r="U151" s="83"/>
    </row>
    <row r="152" spans="1:21" s="2" customFormat="1" ht="14.25" x14ac:dyDescent="0.15">
      <c r="A152" s="3"/>
      <c r="B152" s="3"/>
      <c r="C152" s="8"/>
      <c r="D152" s="344" t="s">
        <v>238</v>
      </c>
      <c r="E152" s="345"/>
      <c r="F152" s="345"/>
      <c r="G152" s="345"/>
      <c r="H152" s="345"/>
      <c r="I152" s="345"/>
      <c r="J152" s="346"/>
      <c r="K152" s="348"/>
      <c r="L152" s="341"/>
      <c r="M152" s="349" t="s">
        <v>26</v>
      </c>
      <c r="N152" s="75"/>
      <c r="U152" s="83"/>
    </row>
    <row r="153" spans="1:21" s="2" customFormat="1" ht="14.25" x14ac:dyDescent="0.15">
      <c r="A153" s="3"/>
      <c r="B153" s="3"/>
      <c r="C153" s="8"/>
      <c r="D153" s="344" t="s">
        <v>239</v>
      </c>
      <c r="E153" s="345"/>
      <c r="F153" s="345"/>
      <c r="G153" s="345"/>
      <c r="H153" s="345"/>
      <c r="I153" s="345"/>
      <c r="J153" s="346"/>
      <c r="K153" s="348"/>
      <c r="L153" s="341"/>
      <c r="M153" s="349" t="s">
        <v>26</v>
      </c>
      <c r="N153" s="75"/>
      <c r="U153" s="83"/>
    </row>
    <row r="154" spans="1:21" s="2" customFormat="1" ht="14.25" x14ac:dyDescent="0.15">
      <c r="A154" s="3"/>
      <c r="B154" s="3"/>
      <c r="C154" s="8"/>
      <c r="D154" s="344" t="s">
        <v>240</v>
      </c>
      <c r="E154" s="345"/>
      <c r="F154" s="345"/>
      <c r="G154" s="345"/>
      <c r="H154" s="345"/>
      <c r="I154" s="345"/>
      <c r="J154" s="346"/>
      <c r="K154" s="348"/>
      <c r="L154" s="341"/>
      <c r="M154" s="349" t="s">
        <v>26</v>
      </c>
      <c r="N154" s="75"/>
      <c r="U154" s="83"/>
    </row>
    <row r="155" spans="1:21" s="2" customFormat="1" ht="14.25" x14ac:dyDescent="0.15">
      <c r="A155" s="3"/>
      <c r="B155" s="3"/>
      <c r="C155" s="8"/>
      <c r="D155" s="344" t="s">
        <v>241</v>
      </c>
      <c r="E155" s="345"/>
      <c r="F155" s="345"/>
      <c r="G155" s="345"/>
      <c r="H155" s="345"/>
      <c r="I155" s="345"/>
      <c r="J155" s="346"/>
      <c r="K155" s="348"/>
      <c r="L155" s="341"/>
      <c r="M155" s="349" t="s">
        <v>26</v>
      </c>
      <c r="N155" s="75"/>
      <c r="U155" s="83"/>
    </row>
    <row r="156" spans="1:21" s="2" customFormat="1" ht="14.25" x14ac:dyDescent="0.15">
      <c r="A156" s="3"/>
      <c r="B156" s="3"/>
      <c r="C156" s="8"/>
      <c r="D156" s="344" t="s">
        <v>242</v>
      </c>
      <c r="E156" s="345"/>
      <c r="F156" s="345"/>
      <c r="G156" s="345"/>
      <c r="H156" s="345"/>
      <c r="I156" s="345"/>
      <c r="J156" s="346"/>
      <c r="K156" s="348"/>
      <c r="L156" s="341"/>
      <c r="M156" s="349" t="s">
        <v>26</v>
      </c>
      <c r="N156" s="75"/>
      <c r="U156" s="83"/>
    </row>
    <row r="157" spans="1:21" s="2" customFormat="1" ht="14.25" x14ac:dyDescent="0.15">
      <c r="A157" s="3"/>
      <c r="B157" s="3"/>
      <c r="C157" s="8"/>
      <c r="D157" s="369" t="s">
        <v>243</v>
      </c>
      <c r="E157" s="370"/>
      <c r="F157" s="370"/>
      <c r="G157" s="370"/>
      <c r="H157" s="370"/>
      <c r="I157" s="370"/>
      <c r="J157" s="371"/>
      <c r="K157" s="348"/>
      <c r="L157" s="341"/>
      <c r="M157" s="349" t="s">
        <v>26</v>
      </c>
      <c r="N157" s="75"/>
      <c r="U157" s="83"/>
    </row>
    <row r="158" spans="1:21" s="2" customFormat="1" ht="14.25" x14ac:dyDescent="0.15">
      <c r="A158" s="3"/>
      <c r="B158" s="3"/>
      <c r="C158" s="8"/>
      <c r="D158" s="372" t="s">
        <v>244</v>
      </c>
      <c r="E158" s="373"/>
      <c r="F158" s="373"/>
      <c r="G158" s="373"/>
      <c r="H158" s="373"/>
      <c r="I158" s="373"/>
      <c r="J158" s="374"/>
      <c r="K158" s="408"/>
      <c r="L158" s="221"/>
      <c r="M158" s="409" t="s">
        <v>26</v>
      </c>
      <c r="N158" s="75"/>
      <c r="U158" s="83"/>
    </row>
    <row r="159" spans="1:21" s="2" customFormat="1" ht="14.25" x14ac:dyDescent="0.15">
      <c r="A159" s="3"/>
      <c r="B159" s="3"/>
      <c r="C159" s="8"/>
      <c r="U159" s="13"/>
    </row>
    <row r="160" spans="1:21" s="2" customFormat="1" ht="15" customHeight="1" x14ac:dyDescent="0.15">
      <c r="A160" s="3"/>
      <c r="B160" s="3"/>
      <c r="C160" s="16"/>
      <c r="D160" s="108"/>
      <c r="E160" s="108"/>
      <c r="F160" s="108"/>
      <c r="G160" s="108"/>
      <c r="H160" s="108"/>
      <c r="I160" s="107"/>
      <c r="J160" s="17"/>
      <c r="K160" s="29"/>
      <c r="L160" s="29"/>
      <c r="M160" s="26"/>
      <c r="N160" s="17"/>
      <c r="O160" s="25"/>
      <c r="P160" s="25"/>
      <c r="Q160" s="25"/>
      <c r="R160" s="25"/>
      <c r="S160" s="26"/>
      <c r="T160" s="17"/>
      <c r="U160" s="18"/>
    </row>
    <row r="161" spans="1:21" s="2" customFormat="1" ht="15" customHeight="1" x14ac:dyDescent="0.15">
      <c r="A161" s="3"/>
      <c r="B161" s="3"/>
      <c r="C161" s="104"/>
      <c r="D161" s="104"/>
      <c r="E161" s="104"/>
      <c r="F161" s="104"/>
      <c r="G161" s="104"/>
      <c r="H161" s="104"/>
      <c r="I161" s="23"/>
      <c r="J161" s="19"/>
      <c r="K161" s="27"/>
      <c r="L161" s="27"/>
      <c r="M161" s="24"/>
      <c r="N161" s="19"/>
      <c r="O161" s="28"/>
      <c r="P161" s="28"/>
      <c r="Q161" s="28"/>
      <c r="R161" s="28"/>
      <c r="S161" s="24"/>
      <c r="T161" s="19"/>
      <c r="U161" s="104"/>
    </row>
    <row r="162" spans="1:21" s="2" customFormat="1" ht="15" customHeight="1" x14ac:dyDescent="0.15">
      <c r="A162" s="3"/>
      <c r="B162" s="3"/>
      <c r="C162" s="104"/>
      <c r="D162" s="104"/>
      <c r="E162" s="104"/>
      <c r="F162" s="104"/>
      <c r="G162" s="104"/>
      <c r="H162" s="104"/>
      <c r="I162" s="23"/>
      <c r="J162" s="19"/>
      <c r="K162" s="27"/>
      <c r="L162" s="27"/>
      <c r="M162" s="24"/>
      <c r="N162" s="19"/>
      <c r="O162" s="28"/>
      <c r="P162" s="28"/>
      <c r="Q162" s="28"/>
      <c r="R162" s="28"/>
      <c r="S162" s="24"/>
      <c r="T162" s="19"/>
      <c r="U162" s="104"/>
    </row>
    <row r="163" spans="1:21" s="2" customFormat="1" ht="15" customHeight="1" x14ac:dyDescent="0.15">
      <c r="A163" s="3"/>
      <c r="B163" s="3"/>
      <c r="C163" s="278" t="s">
        <v>247</v>
      </c>
      <c r="D163" s="279"/>
      <c r="E163" s="279"/>
      <c r="F163" s="279"/>
      <c r="G163" s="279"/>
      <c r="H163" s="279"/>
      <c r="I163" s="280"/>
      <c r="M163" s="81"/>
      <c r="N163" s="81"/>
      <c r="O163" s="81"/>
      <c r="P163" s="81"/>
      <c r="Q163" s="81"/>
      <c r="R163" s="81"/>
      <c r="S163" s="81"/>
      <c r="T163" s="81"/>
    </row>
    <row r="164" spans="1:21" s="2" customFormat="1" ht="15" customHeight="1" x14ac:dyDescent="0.15">
      <c r="A164" s="3"/>
      <c r="B164" s="3"/>
      <c r="C164" s="8"/>
      <c r="D164" s="113"/>
      <c r="E164" s="113"/>
      <c r="F164" s="113"/>
      <c r="G164" s="113"/>
      <c r="H164" s="113"/>
      <c r="I164" s="44"/>
      <c r="J164" s="9"/>
      <c r="K164" s="9"/>
      <c r="L164" s="9"/>
      <c r="U164" s="10"/>
    </row>
    <row r="165" spans="1:21" s="2" customFormat="1" ht="29.25" customHeight="1" x14ac:dyDescent="0.15">
      <c r="A165" s="3"/>
      <c r="B165" s="3"/>
      <c r="C165" s="8"/>
      <c r="D165" s="343" t="s">
        <v>213</v>
      </c>
      <c r="E165" s="343"/>
      <c r="F165" s="343"/>
      <c r="G165" s="343"/>
      <c r="H165" s="343"/>
      <c r="I165" s="343"/>
      <c r="J165" s="343"/>
      <c r="K165" s="343"/>
      <c r="L165" s="343"/>
      <c r="M165" s="343"/>
      <c r="N165" s="343"/>
      <c r="O165" s="343"/>
      <c r="P165" s="343"/>
      <c r="Q165" s="343"/>
      <c r="R165" s="343"/>
      <c r="S165" s="343"/>
      <c r="T165" s="110"/>
      <c r="U165" s="13"/>
    </row>
    <row r="166" spans="1:21" s="2" customFormat="1" ht="23.45" customHeight="1" x14ac:dyDescent="0.15">
      <c r="A166" s="3"/>
      <c r="B166" s="3"/>
      <c r="C166" s="8"/>
      <c r="D166" s="347" t="s">
        <v>14</v>
      </c>
      <c r="E166" s="347"/>
      <c r="F166" s="347"/>
      <c r="G166" s="347"/>
      <c r="H166" s="347"/>
      <c r="I166" s="347"/>
      <c r="J166" s="347"/>
      <c r="K166" s="132" t="s">
        <v>101</v>
      </c>
      <c r="L166" s="399" t="s">
        <v>149</v>
      </c>
      <c r="M166" s="400"/>
      <c r="N166" s="400"/>
      <c r="O166" s="377" t="s">
        <v>150</v>
      </c>
      <c r="P166" s="378"/>
      <c r="Q166" s="88"/>
      <c r="R166" s="88"/>
      <c r="S166" s="110"/>
      <c r="T166" s="76"/>
      <c r="U166" s="83"/>
    </row>
    <row r="167" spans="1:21" s="2" customFormat="1" ht="14.25" x14ac:dyDescent="0.15">
      <c r="A167" s="3"/>
      <c r="B167" s="3"/>
      <c r="C167" s="8"/>
      <c r="D167" s="204" t="s">
        <v>104</v>
      </c>
      <c r="E167" s="205"/>
      <c r="F167" s="205"/>
      <c r="G167" s="205"/>
      <c r="H167" s="205"/>
      <c r="I167" s="205"/>
      <c r="J167" s="206"/>
      <c r="K167" s="187"/>
      <c r="L167" s="401"/>
      <c r="M167" s="380"/>
      <c r="N167" s="402"/>
      <c r="O167" s="403"/>
      <c r="P167" s="404"/>
      <c r="Q167" s="75"/>
      <c r="R167" s="75"/>
      <c r="S167" s="110"/>
      <c r="T167" s="75"/>
      <c r="U167" s="83"/>
    </row>
    <row r="168" spans="1:21" s="2" customFormat="1" ht="14.25" x14ac:dyDescent="0.15">
      <c r="A168" s="3"/>
      <c r="B168" s="3"/>
      <c r="C168" s="190"/>
      <c r="D168" s="199" t="s">
        <v>105</v>
      </c>
      <c r="E168" s="200"/>
      <c r="F168" s="200"/>
      <c r="G168" s="200"/>
      <c r="H168" s="200"/>
      <c r="I168" s="200"/>
      <c r="J168" s="201"/>
      <c r="K168" s="186"/>
      <c r="L168" s="340"/>
      <c r="M168" s="341"/>
      <c r="N168" s="342"/>
      <c r="O168" s="359"/>
      <c r="P168" s="360"/>
      <c r="Q168" s="75"/>
      <c r="R168" s="75"/>
      <c r="S168" s="110"/>
      <c r="T168" s="75"/>
      <c r="U168" s="83"/>
    </row>
    <row r="169" spans="1:21" s="2" customFormat="1" ht="14.25" x14ac:dyDescent="0.15">
      <c r="A169" s="3"/>
      <c r="B169" s="3"/>
      <c r="C169" s="190"/>
      <c r="D169" s="199" t="s">
        <v>106</v>
      </c>
      <c r="E169" s="200"/>
      <c r="F169" s="200"/>
      <c r="G169" s="200"/>
      <c r="H169" s="200"/>
      <c r="I169" s="200"/>
      <c r="J169" s="201"/>
      <c r="K169" s="186"/>
      <c r="L169" s="340"/>
      <c r="M169" s="341"/>
      <c r="N169" s="342"/>
      <c r="O169" s="359"/>
      <c r="P169" s="360"/>
      <c r="Q169" s="75"/>
      <c r="R169" s="75"/>
      <c r="S169" s="110"/>
      <c r="T169" s="75"/>
      <c r="U169" s="83"/>
    </row>
    <row r="170" spans="1:21" s="2" customFormat="1" ht="14.25" x14ac:dyDescent="0.15">
      <c r="A170" s="3"/>
      <c r="B170" s="3"/>
      <c r="C170" s="190"/>
      <c r="D170" s="199" t="s">
        <v>107</v>
      </c>
      <c r="E170" s="200"/>
      <c r="F170" s="200"/>
      <c r="G170" s="200"/>
      <c r="H170" s="200"/>
      <c r="I170" s="200"/>
      <c r="J170" s="201"/>
      <c r="K170" s="186"/>
      <c r="L170" s="340"/>
      <c r="M170" s="341"/>
      <c r="N170" s="342"/>
      <c r="O170" s="359"/>
      <c r="P170" s="360"/>
      <c r="Q170" s="75"/>
      <c r="R170" s="75"/>
      <c r="S170" s="110"/>
      <c r="T170" s="75"/>
      <c r="U170" s="83"/>
    </row>
    <row r="171" spans="1:21" s="2" customFormat="1" ht="14.25" x14ac:dyDescent="0.15">
      <c r="A171" s="3"/>
      <c r="B171" s="3"/>
      <c r="C171" s="190"/>
      <c r="D171" s="199" t="s">
        <v>108</v>
      </c>
      <c r="E171" s="200"/>
      <c r="F171" s="200"/>
      <c r="G171" s="200"/>
      <c r="H171" s="200"/>
      <c r="I171" s="200"/>
      <c r="J171" s="201"/>
      <c r="K171" s="186"/>
      <c r="L171" s="340"/>
      <c r="M171" s="341"/>
      <c r="N171" s="342"/>
      <c r="O171" s="359"/>
      <c r="P171" s="360"/>
      <c r="Q171" s="75"/>
      <c r="R171" s="75"/>
      <c r="S171" s="110"/>
      <c r="T171" s="75"/>
      <c r="U171" s="83"/>
    </row>
    <row r="172" spans="1:21" s="2" customFormat="1" ht="14.25" x14ac:dyDescent="0.15">
      <c r="A172" s="3"/>
      <c r="B172" s="3"/>
      <c r="C172" s="190"/>
      <c r="D172" s="199" t="s">
        <v>109</v>
      </c>
      <c r="E172" s="200"/>
      <c r="F172" s="200"/>
      <c r="G172" s="200"/>
      <c r="H172" s="200"/>
      <c r="I172" s="200"/>
      <c r="J172" s="201"/>
      <c r="K172" s="186"/>
      <c r="L172" s="340"/>
      <c r="M172" s="341"/>
      <c r="N172" s="342"/>
      <c r="O172" s="359"/>
      <c r="P172" s="360"/>
      <c r="Q172" s="75"/>
      <c r="R172" s="75"/>
      <c r="S172" s="110"/>
      <c r="T172" s="75"/>
      <c r="U172" s="83"/>
    </row>
    <row r="173" spans="1:21" s="2" customFormat="1" ht="14.25" x14ac:dyDescent="0.15">
      <c r="A173" s="3"/>
      <c r="B173" s="3"/>
      <c r="C173" s="190"/>
      <c r="D173" s="199" t="s">
        <v>110</v>
      </c>
      <c r="E173" s="200"/>
      <c r="F173" s="200"/>
      <c r="G173" s="200"/>
      <c r="H173" s="200"/>
      <c r="I173" s="200"/>
      <c r="J173" s="201"/>
      <c r="K173" s="186"/>
      <c r="L173" s="340"/>
      <c r="M173" s="341"/>
      <c r="N173" s="342"/>
      <c r="O173" s="359"/>
      <c r="P173" s="360"/>
      <c r="Q173" s="75"/>
      <c r="R173" s="75"/>
      <c r="S173" s="110"/>
      <c r="T173" s="75"/>
      <c r="U173" s="83"/>
    </row>
    <row r="174" spans="1:21" s="2" customFormat="1" ht="14.25" x14ac:dyDescent="0.15">
      <c r="A174" s="3"/>
      <c r="B174" s="3"/>
      <c r="C174" s="190"/>
      <c r="D174" s="199" t="s">
        <v>111</v>
      </c>
      <c r="E174" s="200"/>
      <c r="F174" s="200"/>
      <c r="G174" s="200"/>
      <c r="H174" s="200"/>
      <c r="I174" s="200"/>
      <c r="J174" s="201"/>
      <c r="K174" s="186"/>
      <c r="L174" s="340"/>
      <c r="M174" s="341"/>
      <c r="N174" s="342"/>
      <c r="O174" s="359"/>
      <c r="P174" s="360"/>
      <c r="Q174" s="75"/>
      <c r="R174" s="75"/>
      <c r="S174" s="110"/>
      <c r="T174" s="75"/>
      <c r="U174" s="83"/>
    </row>
    <row r="175" spans="1:21" s="2" customFormat="1" ht="14.25" x14ac:dyDescent="0.15">
      <c r="A175" s="3"/>
      <c r="B175" s="3"/>
      <c r="C175" s="190"/>
      <c r="D175" s="199" t="s">
        <v>112</v>
      </c>
      <c r="E175" s="200"/>
      <c r="F175" s="200"/>
      <c r="G175" s="200"/>
      <c r="H175" s="200"/>
      <c r="I175" s="200"/>
      <c r="J175" s="201"/>
      <c r="K175" s="186"/>
      <c r="L175" s="340"/>
      <c r="M175" s="341"/>
      <c r="N175" s="342"/>
      <c r="O175" s="359"/>
      <c r="P175" s="360"/>
      <c r="Q175" s="75"/>
      <c r="R175" s="75"/>
      <c r="S175" s="110"/>
      <c r="T175" s="75"/>
      <c r="U175" s="83"/>
    </row>
    <row r="176" spans="1:21" s="2" customFormat="1" ht="14.25" x14ac:dyDescent="0.15">
      <c r="A176" s="3"/>
      <c r="B176" s="3"/>
      <c r="C176" s="190"/>
      <c r="D176" s="199" t="s">
        <v>113</v>
      </c>
      <c r="E176" s="200"/>
      <c r="F176" s="200"/>
      <c r="G176" s="200"/>
      <c r="H176" s="200"/>
      <c r="I176" s="200"/>
      <c r="J176" s="201"/>
      <c r="K176" s="186"/>
      <c r="L176" s="340"/>
      <c r="M176" s="341"/>
      <c r="N176" s="342"/>
      <c r="O176" s="359"/>
      <c r="P176" s="360"/>
      <c r="Q176" s="75"/>
      <c r="R176" s="75"/>
      <c r="S176" s="110"/>
      <c r="T176" s="75"/>
      <c r="U176" s="83"/>
    </row>
    <row r="177" spans="1:21" s="2" customFormat="1" ht="14.25" x14ac:dyDescent="0.15">
      <c r="A177" s="3"/>
      <c r="B177" s="3"/>
      <c r="C177" s="190"/>
      <c r="D177" s="199" t="s">
        <v>114</v>
      </c>
      <c r="E177" s="200"/>
      <c r="F177" s="200"/>
      <c r="G177" s="200"/>
      <c r="H177" s="200"/>
      <c r="I177" s="200"/>
      <c r="J177" s="201"/>
      <c r="K177" s="186"/>
      <c r="L177" s="340"/>
      <c r="M177" s="341"/>
      <c r="N177" s="342"/>
      <c r="O177" s="359"/>
      <c r="P177" s="360"/>
      <c r="Q177" s="75"/>
      <c r="R177" s="75"/>
      <c r="S177" s="110"/>
      <c r="T177" s="75"/>
      <c r="U177" s="83"/>
    </row>
    <row r="178" spans="1:21" s="2" customFormat="1" ht="14.25" x14ac:dyDescent="0.15">
      <c r="A178" s="3"/>
      <c r="B178" s="3"/>
      <c r="C178" s="190"/>
      <c r="D178" s="199" t="s">
        <v>115</v>
      </c>
      <c r="E178" s="200"/>
      <c r="F178" s="200"/>
      <c r="G178" s="200"/>
      <c r="H178" s="200"/>
      <c r="I178" s="200"/>
      <c r="J178" s="201"/>
      <c r="K178" s="188"/>
      <c r="L178" s="366"/>
      <c r="M178" s="367"/>
      <c r="N178" s="368"/>
      <c r="O178" s="415"/>
      <c r="P178" s="416"/>
      <c r="Q178" s="75"/>
      <c r="R178" s="75"/>
      <c r="S178" s="110"/>
      <c r="T178" s="75"/>
      <c r="U178" s="83"/>
    </row>
    <row r="179" spans="1:21" s="2" customFormat="1" ht="14.25" x14ac:dyDescent="0.15">
      <c r="A179" s="3"/>
      <c r="B179" s="3"/>
      <c r="C179" s="190"/>
      <c r="D179" s="199" t="s">
        <v>116</v>
      </c>
      <c r="E179" s="200"/>
      <c r="F179" s="200"/>
      <c r="G179" s="200"/>
      <c r="H179" s="200"/>
      <c r="I179" s="200"/>
      <c r="J179" s="201"/>
      <c r="K179" s="186"/>
      <c r="L179" s="340"/>
      <c r="M179" s="341"/>
      <c r="N179" s="342"/>
      <c r="O179" s="359"/>
      <c r="P179" s="360"/>
      <c r="Q179" s="75"/>
      <c r="R179" s="75"/>
      <c r="S179" s="110"/>
      <c r="T179" s="75"/>
      <c r="U179" s="83"/>
    </row>
    <row r="180" spans="1:21" s="2" customFormat="1" ht="14.25" x14ac:dyDescent="0.15">
      <c r="A180" s="3"/>
      <c r="B180" s="3"/>
      <c r="C180" s="190"/>
      <c r="D180" s="199" t="s">
        <v>117</v>
      </c>
      <c r="E180" s="200"/>
      <c r="F180" s="200"/>
      <c r="G180" s="200"/>
      <c r="H180" s="200"/>
      <c r="I180" s="200"/>
      <c r="J180" s="201"/>
      <c r="K180" s="186"/>
      <c r="L180" s="340"/>
      <c r="M180" s="341"/>
      <c r="N180" s="342"/>
      <c r="O180" s="359"/>
      <c r="P180" s="360"/>
      <c r="Q180" s="75"/>
      <c r="R180" s="75"/>
      <c r="S180" s="110"/>
      <c r="T180" s="75"/>
      <c r="U180" s="83"/>
    </row>
    <row r="181" spans="1:21" s="2" customFormat="1" ht="14.25" x14ac:dyDescent="0.15">
      <c r="A181" s="3"/>
      <c r="B181" s="3"/>
      <c r="C181" s="190"/>
      <c r="D181" s="199" t="s">
        <v>118</v>
      </c>
      <c r="E181" s="200"/>
      <c r="F181" s="200"/>
      <c r="G181" s="200"/>
      <c r="H181" s="200"/>
      <c r="I181" s="200"/>
      <c r="J181" s="201"/>
      <c r="K181" s="186"/>
      <c r="L181" s="340"/>
      <c r="M181" s="341"/>
      <c r="N181" s="342"/>
      <c r="O181" s="359"/>
      <c r="P181" s="360"/>
      <c r="Q181" s="75"/>
      <c r="R181" s="75"/>
      <c r="S181" s="110"/>
      <c r="T181" s="75"/>
      <c r="U181" s="83"/>
    </row>
    <row r="182" spans="1:21" s="2" customFormat="1" ht="14.25" x14ac:dyDescent="0.15">
      <c r="A182" s="3"/>
      <c r="B182" s="3"/>
      <c r="C182" s="190"/>
      <c r="D182" s="199" t="s">
        <v>119</v>
      </c>
      <c r="E182" s="200"/>
      <c r="F182" s="200"/>
      <c r="G182" s="200"/>
      <c r="H182" s="200"/>
      <c r="I182" s="200"/>
      <c r="J182" s="201"/>
      <c r="K182" s="186"/>
      <c r="L182" s="340"/>
      <c r="M182" s="341"/>
      <c r="N182" s="342"/>
      <c r="O182" s="359"/>
      <c r="P182" s="360"/>
      <c r="Q182" s="75"/>
      <c r="R182" s="75"/>
      <c r="S182" s="121"/>
      <c r="T182" s="75"/>
      <c r="U182" s="83"/>
    </row>
    <row r="183" spans="1:21" s="2" customFormat="1" ht="14.25" x14ac:dyDescent="0.15">
      <c r="A183" s="3"/>
      <c r="B183" s="3"/>
      <c r="C183" s="190"/>
      <c r="D183" s="199" t="s">
        <v>120</v>
      </c>
      <c r="E183" s="200"/>
      <c r="F183" s="200"/>
      <c r="G183" s="200"/>
      <c r="H183" s="200"/>
      <c r="I183" s="200"/>
      <c r="J183" s="201"/>
      <c r="K183" s="186"/>
      <c r="L183" s="340"/>
      <c r="M183" s="341"/>
      <c r="N183" s="342"/>
      <c r="O183" s="359"/>
      <c r="P183" s="360"/>
      <c r="Q183" s="75"/>
      <c r="R183" s="75"/>
      <c r="S183" s="121"/>
      <c r="T183" s="75"/>
      <c r="U183" s="83"/>
    </row>
    <row r="184" spans="1:21" s="2" customFormat="1" ht="14.25" x14ac:dyDescent="0.15">
      <c r="A184" s="3"/>
      <c r="B184" s="3"/>
      <c r="C184" s="190"/>
      <c r="D184" s="199" t="s">
        <v>121</v>
      </c>
      <c r="E184" s="200"/>
      <c r="F184" s="200"/>
      <c r="G184" s="200"/>
      <c r="H184" s="200"/>
      <c r="I184" s="200"/>
      <c r="J184" s="201"/>
      <c r="K184" s="186"/>
      <c r="L184" s="340"/>
      <c r="M184" s="341"/>
      <c r="N184" s="342"/>
      <c r="O184" s="359"/>
      <c r="P184" s="360"/>
      <c r="Q184" s="75"/>
      <c r="R184" s="75"/>
      <c r="S184" s="121"/>
      <c r="T184" s="75"/>
      <c r="U184" s="83"/>
    </row>
    <row r="185" spans="1:21" s="2" customFormat="1" ht="14.25" x14ac:dyDescent="0.15">
      <c r="A185" s="3"/>
      <c r="B185" s="3"/>
      <c r="C185" s="190"/>
      <c r="D185" s="199" t="s">
        <v>122</v>
      </c>
      <c r="E185" s="200"/>
      <c r="F185" s="200"/>
      <c r="G185" s="200"/>
      <c r="H185" s="200"/>
      <c r="I185" s="200"/>
      <c r="J185" s="201"/>
      <c r="K185" s="186"/>
      <c r="L185" s="340"/>
      <c r="M185" s="341"/>
      <c r="N185" s="342"/>
      <c r="O185" s="359"/>
      <c r="P185" s="360"/>
      <c r="Q185" s="110"/>
      <c r="R185" s="110"/>
      <c r="S185" s="121"/>
      <c r="T185" s="110"/>
      <c r="U185" s="13"/>
    </row>
    <row r="186" spans="1:21" s="2" customFormat="1" ht="14.25" x14ac:dyDescent="0.15">
      <c r="A186" s="3"/>
      <c r="B186" s="3"/>
      <c r="C186" s="190"/>
      <c r="D186" s="199" t="s">
        <v>123</v>
      </c>
      <c r="E186" s="200"/>
      <c r="F186" s="200"/>
      <c r="G186" s="200"/>
      <c r="H186" s="200"/>
      <c r="I186" s="200"/>
      <c r="J186" s="201"/>
      <c r="K186" s="186"/>
      <c r="L186" s="340"/>
      <c r="M186" s="341"/>
      <c r="N186" s="342"/>
      <c r="O186" s="359"/>
      <c r="P186" s="360"/>
      <c r="Q186" s="86"/>
      <c r="R186" s="86"/>
      <c r="S186" s="121"/>
      <c r="T186" s="75"/>
      <c r="U186" s="13"/>
    </row>
    <row r="187" spans="1:21" s="2" customFormat="1" ht="14.25" x14ac:dyDescent="0.15">
      <c r="A187" s="3"/>
      <c r="B187" s="3"/>
      <c r="C187" s="190"/>
      <c r="D187" s="199" t="s">
        <v>124</v>
      </c>
      <c r="E187" s="200"/>
      <c r="F187" s="200"/>
      <c r="G187" s="200"/>
      <c r="H187" s="200"/>
      <c r="I187" s="200"/>
      <c r="J187" s="201"/>
      <c r="K187" s="186"/>
      <c r="L187" s="340"/>
      <c r="M187" s="341"/>
      <c r="N187" s="342"/>
      <c r="O187" s="359"/>
      <c r="P187" s="360"/>
      <c r="Q187" s="87"/>
      <c r="R187" s="87"/>
      <c r="S187" s="121"/>
      <c r="T187" s="75"/>
      <c r="U187" s="13"/>
    </row>
    <row r="188" spans="1:21" s="2" customFormat="1" ht="14.25" x14ac:dyDescent="0.15">
      <c r="A188" s="3"/>
      <c r="B188" s="3"/>
      <c r="C188" s="190"/>
      <c r="D188" s="199" t="s">
        <v>125</v>
      </c>
      <c r="E188" s="200"/>
      <c r="F188" s="200"/>
      <c r="G188" s="200"/>
      <c r="H188" s="200"/>
      <c r="I188" s="200"/>
      <c r="J188" s="201"/>
      <c r="K188" s="186"/>
      <c r="L188" s="340"/>
      <c r="M188" s="341"/>
      <c r="N188" s="342"/>
      <c r="O188" s="359"/>
      <c r="P188" s="360"/>
      <c r="Q188" s="87"/>
      <c r="R188" s="87"/>
      <c r="S188" s="121"/>
      <c r="T188" s="75"/>
      <c r="U188" s="13"/>
    </row>
    <row r="189" spans="1:21" s="2" customFormat="1" ht="14.25" x14ac:dyDescent="0.15">
      <c r="A189" s="3"/>
      <c r="B189" s="3"/>
      <c r="C189" s="190"/>
      <c r="D189" s="199" t="s">
        <v>126</v>
      </c>
      <c r="E189" s="200"/>
      <c r="F189" s="200"/>
      <c r="G189" s="200"/>
      <c r="H189" s="200"/>
      <c r="I189" s="200"/>
      <c r="J189" s="201"/>
      <c r="K189" s="186"/>
      <c r="L189" s="340"/>
      <c r="M189" s="341"/>
      <c r="N189" s="342"/>
      <c r="O189" s="359"/>
      <c r="P189" s="360"/>
      <c r="Q189" s="85"/>
      <c r="R189" s="85"/>
      <c r="S189" s="121"/>
      <c r="T189" s="110"/>
      <c r="U189" s="13"/>
    </row>
    <row r="190" spans="1:21" s="2" customFormat="1" ht="14.25" x14ac:dyDescent="0.15">
      <c r="A190" s="3"/>
      <c r="B190" s="3"/>
      <c r="C190" s="190"/>
      <c r="D190" s="199" t="s">
        <v>127</v>
      </c>
      <c r="E190" s="200"/>
      <c r="F190" s="200"/>
      <c r="G190" s="200"/>
      <c r="H190" s="200"/>
      <c r="I190" s="200"/>
      <c r="J190" s="201"/>
      <c r="K190" s="186"/>
      <c r="L190" s="340"/>
      <c r="M190" s="341"/>
      <c r="N190" s="342"/>
      <c r="O190" s="359"/>
      <c r="P190" s="360"/>
      <c r="S190" s="31"/>
      <c r="U190" s="13"/>
    </row>
    <row r="191" spans="1:21" s="2" customFormat="1" ht="14.25" x14ac:dyDescent="0.15">
      <c r="A191" s="3"/>
      <c r="B191" s="3"/>
      <c r="C191" s="190"/>
      <c r="D191" s="199" t="s">
        <v>128</v>
      </c>
      <c r="E191" s="200"/>
      <c r="F191" s="200"/>
      <c r="G191" s="200"/>
      <c r="H191" s="200"/>
      <c r="I191" s="200"/>
      <c r="J191" s="201"/>
      <c r="K191" s="186"/>
      <c r="L191" s="340"/>
      <c r="M191" s="341"/>
      <c r="N191" s="342"/>
      <c r="O191" s="359"/>
      <c r="P191" s="360"/>
      <c r="S191" s="31"/>
      <c r="U191" s="13"/>
    </row>
    <row r="192" spans="1:21" s="2" customFormat="1" ht="14.25" x14ac:dyDescent="0.15">
      <c r="A192" s="3"/>
      <c r="B192" s="3"/>
      <c r="C192" s="190"/>
      <c r="D192" s="199" t="s">
        <v>129</v>
      </c>
      <c r="E192" s="200"/>
      <c r="F192" s="200"/>
      <c r="G192" s="200"/>
      <c r="H192" s="200"/>
      <c r="I192" s="200"/>
      <c r="J192" s="201"/>
      <c r="K192" s="188"/>
      <c r="L192" s="366"/>
      <c r="M192" s="367"/>
      <c r="N192" s="368"/>
      <c r="O192" s="415"/>
      <c r="P192" s="416"/>
      <c r="S192" s="31"/>
      <c r="U192" s="13"/>
    </row>
    <row r="193" spans="1:21" s="2" customFormat="1" ht="14.25" x14ac:dyDescent="0.15">
      <c r="A193" s="3"/>
      <c r="B193" s="3"/>
      <c r="C193" s="190"/>
      <c r="D193" s="202" t="s">
        <v>130</v>
      </c>
      <c r="E193" s="202"/>
      <c r="F193" s="202"/>
      <c r="G193" s="202"/>
      <c r="H193" s="202"/>
      <c r="I193" s="202"/>
      <c r="J193" s="203"/>
      <c r="K193" s="186"/>
      <c r="L193" s="340"/>
      <c r="M193" s="341"/>
      <c r="N193" s="342"/>
      <c r="O193" s="359"/>
      <c r="P193" s="360"/>
      <c r="S193" s="31"/>
      <c r="U193" s="13"/>
    </row>
    <row r="194" spans="1:21" s="2" customFormat="1" ht="14.25" x14ac:dyDescent="0.15">
      <c r="A194" s="3"/>
      <c r="B194" s="3"/>
      <c r="C194" s="190"/>
      <c r="D194" s="194" t="s">
        <v>131</v>
      </c>
      <c r="E194" s="194"/>
      <c r="F194" s="194"/>
      <c r="G194" s="194"/>
      <c r="H194" s="194"/>
      <c r="I194" s="194"/>
      <c r="J194" s="195"/>
      <c r="K194" s="186"/>
      <c r="L194" s="340"/>
      <c r="M194" s="341"/>
      <c r="N194" s="342"/>
      <c r="O194" s="359"/>
      <c r="P194" s="360"/>
      <c r="S194" s="31"/>
      <c r="U194" s="13"/>
    </row>
    <row r="195" spans="1:21" s="2" customFormat="1" ht="15" customHeight="1" x14ac:dyDescent="0.15">
      <c r="A195" s="3"/>
      <c r="B195" s="3"/>
      <c r="C195" s="32"/>
      <c r="D195" s="196" t="s">
        <v>132</v>
      </c>
      <c r="E195" s="197"/>
      <c r="F195" s="197"/>
      <c r="G195" s="197"/>
      <c r="H195" s="197"/>
      <c r="I195" s="197"/>
      <c r="J195" s="198"/>
      <c r="K195" s="189"/>
      <c r="L195" s="340"/>
      <c r="M195" s="341"/>
      <c r="N195" s="342"/>
      <c r="O195" s="359"/>
      <c r="P195" s="360"/>
      <c r="S195" s="31"/>
      <c r="U195" s="13"/>
    </row>
    <row r="196" spans="1:21" s="2" customFormat="1" ht="15" customHeight="1" x14ac:dyDescent="0.15">
      <c r="A196" s="3"/>
      <c r="B196" s="3"/>
      <c r="C196" s="32"/>
      <c r="D196" s="217" t="s">
        <v>203</v>
      </c>
      <c r="E196" s="218"/>
      <c r="F196" s="218"/>
      <c r="G196" s="218"/>
      <c r="H196" s="218"/>
      <c r="I196" s="218"/>
      <c r="J196" s="218"/>
      <c r="K196" s="219"/>
      <c r="L196" s="220"/>
      <c r="M196" s="221"/>
      <c r="N196" s="222"/>
      <c r="O196" s="223"/>
      <c r="P196" s="224"/>
      <c r="U196" s="13"/>
    </row>
    <row r="197" spans="1:21" s="2" customFormat="1" ht="15" customHeight="1" x14ac:dyDescent="0.15">
      <c r="A197" s="3"/>
      <c r="B197" s="3"/>
      <c r="C197" s="16"/>
      <c r="D197" s="108"/>
      <c r="E197" s="108"/>
      <c r="F197" s="108"/>
      <c r="G197" s="108"/>
      <c r="H197" s="108"/>
      <c r="I197" s="107"/>
      <c r="J197" s="17"/>
      <c r="K197" s="29"/>
      <c r="L197" s="29"/>
      <c r="M197" s="26"/>
      <c r="N197" s="17"/>
      <c r="O197" s="25"/>
      <c r="P197" s="25"/>
      <c r="Q197" s="25"/>
      <c r="R197" s="25"/>
      <c r="S197" s="26"/>
      <c r="T197" s="17"/>
      <c r="U197" s="18"/>
    </row>
    <row r="198" spans="1:21" s="2" customFormat="1" ht="15" customHeight="1" x14ac:dyDescent="0.15">
      <c r="A198" s="3"/>
      <c r="B198" s="3"/>
      <c r="C198" s="104"/>
      <c r="D198" s="104"/>
      <c r="E198" s="104"/>
      <c r="F198" s="104"/>
      <c r="G198" s="104"/>
      <c r="H198" s="104"/>
      <c r="I198" s="23"/>
      <c r="J198" s="19"/>
      <c r="K198" s="27"/>
      <c r="L198" s="27"/>
      <c r="M198" s="24"/>
      <c r="N198" s="19"/>
      <c r="O198" s="28"/>
      <c r="P198" s="28"/>
      <c r="Q198" s="28"/>
      <c r="R198" s="28"/>
      <c r="S198" s="24"/>
      <c r="T198" s="19"/>
      <c r="U198" s="104"/>
    </row>
    <row r="199" spans="1:21" ht="15" hidden="1" customHeight="1" x14ac:dyDescent="0.15">
      <c r="A199" s="3"/>
      <c r="B199" s="3"/>
      <c r="C199" s="104"/>
      <c r="D199" s="104"/>
      <c r="E199" s="104"/>
      <c r="F199" s="104"/>
      <c r="G199" s="104"/>
      <c r="H199" s="104"/>
      <c r="I199" s="43"/>
      <c r="J199" s="17"/>
      <c r="K199" s="19"/>
      <c r="L199" s="19"/>
      <c r="M199" s="19"/>
      <c r="N199" s="19"/>
      <c r="O199" s="19"/>
      <c r="P199" s="19"/>
      <c r="Q199" s="19"/>
      <c r="R199" s="19"/>
      <c r="S199" s="19"/>
      <c r="T199" s="19"/>
      <c r="U199" s="104"/>
    </row>
    <row r="200" spans="1:21" s="2" customFormat="1" ht="15" hidden="1" customHeight="1" x14ac:dyDescent="0.15">
      <c r="A200" s="3"/>
      <c r="B200" s="3"/>
      <c r="C200" s="278" t="s">
        <v>248</v>
      </c>
      <c r="D200" s="279"/>
      <c r="E200" s="279"/>
      <c r="F200" s="279"/>
      <c r="G200" s="279"/>
      <c r="H200" s="279"/>
      <c r="I200" s="330"/>
      <c r="K200" s="146"/>
    </row>
    <row r="201" spans="1:21" s="2" customFormat="1" ht="15" hidden="1" customHeight="1" x14ac:dyDescent="0.15">
      <c r="A201" s="3"/>
      <c r="B201" s="3"/>
      <c r="C201" s="8"/>
      <c r="D201" s="113"/>
      <c r="E201" s="113"/>
      <c r="F201" s="113"/>
      <c r="G201" s="113"/>
      <c r="H201" s="113"/>
      <c r="I201" s="44"/>
      <c r="J201" s="137"/>
      <c r="K201" s="9"/>
      <c r="L201" s="9"/>
      <c r="M201" s="9"/>
      <c r="N201" s="9"/>
      <c r="O201" s="9"/>
      <c r="P201" s="9"/>
      <c r="Q201" s="9"/>
      <c r="R201" s="9"/>
      <c r="S201" s="9"/>
      <c r="T201" s="9"/>
      <c r="U201" s="10"/>
    </row>
    <row r="202" spans="1:21" s="2" customFormat="1" ht="45.75" hidden="1" customHeight="1" x14ac:dyDescent="0.15">
      <c r="A202" s="3"/>
      <c r="B202" s="3"/>
      <c r="C202" s="8"/>
      <c r="D202" s="389" t="s">
        <v>216</v>
      </c>
      <c r="E202" s="390"/>
      <c r="F202" s="389"/>
      <c r="G202" s="389"/>
      <c r="H202" s="389"/>
      <c r="I202" s="389"/>
      <c r="J202" s="389"/>
      <c r="K202" s="389"/>
      <c r="L202" s="390"/>
      <c r="M202" s="389"/>
      <c r="N202" s="389"/>
      <c r="O202" s="390"/>
      <c r="P202" s="389"/>
      <c r="Q202" s="389"/>
      <c r="R202" s="389"/>
      <c r="S202" s="389"/>
      <c r="T202" s="389"/>
      <c r="U202" s="13"/>
    </row>
    <row r="203" spans="1:21" s="2" customFormat="1" ht="23.45" hidden="1" customHeight="1" x14ac:dyDescent="0.15">
      <c r="A203" s="3"/>
      <c r="B203" s="3"/>
      <c r="C203" s="8"/>
      <c r="D203" s="82"/>
      <c r="E203" s="331" t="s">
        <v>95</v>
      </c>
      <c r="F203" s="332"/>
      <c r="G203" s="332"/>
      <c r="H203" s="332"/>
      <c r="I203" s="332"/>
      <c r="J203" s="332"/>
      <c r="K203" s="333"/>
      <c r="L203" s="334" t="s">
        <v>96</v>
      </c>
      <c r="M203" s="335"/>
      <c r="N203" s="336"/>
      <c r="O203" s="337" t="s">
        <v>97</v>
      </c>
      <c r="P203" s="338"/>
      <c r="Q203" s="338"/>
      <c r="R203" s="338"/>
      <c r="S203" s="338"/>
      <c r="T203" s="339"/>
      <c r="U203" s="13"/>
    </row>
    <row r="204" spans="1:21" s="2" customFormat="1" ht="14.25" hidden="1" x14ac:dyDescent="0.15">
      <c r="A204" s="3"/>
      <c r="B204" s="3"/>
      <c r="C204" s="8"/>
      <c r="D204" s="191">
        <v>1</v>
      </c>
      <c r="E204" s="386"/>
      <c r="F204" s="387"/>
      <c r="G204" s="387"/>
      <c r="H204" s="387"/>
      <c r="I204" s="387"/>
      <c r="J204" s="387"/>
      <c r="K204" s="388"/>
      <c r="L204" s="361"/>
      <c r="M204" s="362"/>
      <c r="N204" s="362"/>
      <c r="O204" s="386"/>
      <c r="P204" s="387"/>
      <c r="Q204" s="387"/>
      <c r="R204" s="387"/>
      <c r="S204" s="387"/>
      <c r="T204" s="388"/>
      <c r="U204" s="13"/>
    </row>
    <row r="205" spans="1:21" s="2" customFormat="1" ht="14.25" hidden="1" x14ac:dyDescent="0.15">
      <c r="A205" s="3"/>
      <c r="B205" s="3"/>
      <c r="C205" s="8"/>
      <c r="D205" s="192">
        <f>D204+1</f>
        <v>2</v>
      </c>
      <c r="E205" s="350"/>
      <c r="F205" s="351"/>
      <c r="G205" s="351"/>
      <c r="H205" s="351"/>
      <c r="I205" s="351"/>
      <c r="J205" s="351"/>
      <c r="K205" s="352"/>
      <c r="L205" s="356"/>
      <c r="M205" s="357"/>
      <c r="N205" s="358"/>
      <c r="O205" s="350"/>
      <c r="P205" s="351"/>
      <c r="Q205" s="351"/>
      <c r="R205" s="351"/>
      <c r="S205" s="351"/>
      <c r="T205" s="352"/>
      <c r="U205" s="13"/>
    </row>
    <row r="206" spans="1:21" s="2" customFormat="1" ht="14.25" hidden="1" x14ac:dyDescent="0.15">
      <c r="A206" s="3"/>
      <c r="B206" s="3"/>
      <c r="C206" s="8"/>
      <c r="D206" s="192">
        <f t="shared" ref="D206:D214" si="0">D205+1</f>
        <v>3</v>
      </c>
      <c r="E206" s="350"/>
      <c r="F206" s="351"/>
      <c r="G206" s="351"/>
      <c r="H206" s="351"/>
      <c r="I206" s="351"/>
      <c r="J206" s="351"/>
      <c r="K206" s="352"/>
      <c r="L206" s="356"/>
      <c r="M206" s="357"/>
      <c r="N206" s="358"/>
      <c r="O206" s="350"/>
      <c r="P206" s="351"/>
      <c r="Q206" s="351"/>
      <c r="R206" s="351"/>
      <c r="S206" s="351"/>
      <c r="T206" s="352"/>
      <c r="U206" s="13"/>
    </row>
    <row r="207" spans="1:21" s="2" customFormat="1" ht="14.25" hidden="1" x14ac:dyDescent="0.15">
      <c r="A207" s="3"/>
      <c r="B207" s="3"/>
      <c r="C207" s="8"/>
      <c r="D207" s="192">
        <f t="shared" si="0"/>
        <v>4</v>
      </c>
      <c r="E207" s="350"/>
      <c r="F207" s="351"/>
      <c r="G207" s="351"/>
      <c r="H207" s="351"/>
      <c r="I207" s="351"/>
      <c r="J207" s="351"/>
      <c r="K207" s="352"/>
      <c r="L207" s="356"/>
      <c r="M207" s="357"/>
      <c r="N207" s="358"/>
      <c r="O207" s="350"/>
      <c r="P207" s="351"/>
      <c r="Q207" s="351"/>
      <c r="R207" s="351"/>
      <c r="S207" s="351"/>
      <c r="T207" s="352"/>
      <c r="U207" s="13"/>
    </row>
    <row r="208" spans="1:21" s="2" customFormat="1" ht="14.25" hidden="1" x14ac:dyDescent="0.15">
      <c r="A208" s="3"/>
      <c r="B208" s="3"/>
      <c r="C208" s="8"/>
      <c r="D208" s="192">
        <f t="shared" si="0"/>
        <v>5</v>
      </c>
      <c r="E208" s="350"/>
      <c r="F208" s="351"/>
      <c r="G208" s="351"/>
      <c r="H208" s="351"/>
      <c r="I208" s="351"/>
      <c r="J208" s="351"/>
      <c r="K208" s="352"/>
      <c r="L208" s="356"/>
      <c r="M208" s="357"/>
      <c r="N208" s="358"/>
      <c r="O208" s="350"/>
      <c r="P208" s="351"/>
      <c r="Q208" s="351"/>
      <c r="R208" s="351"/>
      <c r="S208" s="351"/>
      <c r="T208" s="352"/>
      <c r="U208" s="13"/>
    </row>
    <row r="209" spans="1:21" s="2" customFormat="1" ht="14.25" hidden="1" x14ac:dyDescent="0.15">
      <c r="A209" s="3"/>
      <c r="B209" s="3"/>
      <c r="C209" s="8"/>
      <c r="D209" s="192">
        <f t="shared" si="0"/>
        <v>6</v>
      </c>
      <c r="E209" s="350"/>
      <c r="F209" s="351"/>
      <c r="G209" s="351"/>
      <c r="H209" s="351"/>
      <c r="I209" s="351"/>
      <c r="J209" s="351"/>
      <c r="K209" s="352"/>
      <c r="L209" s="356"/>
      <c r="M209" s="357"/>
      <c r="N209" s="358"/>
      <c r="O209" s="350"/>
      <c r="P209" s="351"/>
      <c r="Q209" s="351"/>
      <c r="R209" s="351"/>
      <c r="S209" s="351"/>
      <c r="T209" s="352"/>
      <c r="U209" s="13"/>
    </row>
    <row r="210" spans="1:21" s="2" customFormat="1" ht="14.25" hidden="1" x14ac:dyDescent="0.15">
      <c r="A210" s="3"/>
      <c r="B210" s="3"/>
      <c r="C210" s="8"/>
      <c r="D210" s="192">
        <f t="shared" si="0"/>
        <v>7</v>
      </c>
      <c r="E210" s="350"/>
      <c r="F210" s="351"/>
      <c r="G210" s="351"/>
      <c r="H210" s="351"/>
      <c r="I210" s="351"/>
      <c r="J210" s="351"/>
      <c r="K210" s="352"/>
      <c r="L210" s="356"/>
      <c r="M210" s="357"/>
      <c r="N210" s="358"/>
      <c r="O210" s="350"/>
      <c r="P210" s="351"/>
      <c r="Q210" s="351"/>
      <c r="R210" s="351"/>
      <c r="S210" s="351"/>
      <c r="T210" s="352"/>
      <c r="U210" s="13"/>
    </row>
    <row r="211" spans="1:21" s="2" customFormat="1" ht="14.25" hidden="1" x14ac:dyDescent="0.15">
      <c r="A211" s="3"/>
      <c r="B211" s="3"/>
      <c r="C211" s="8"/>
      <c r="D211" s="192">
        <f t="shared" si="0"/>
        <v>8</v>
      </c>
      <c r="E211" s="350"/>
      <c r="F211" s="351"/>
      <c r="G211" s="351"/>
      <c r="H211" s="351"/>
      <c r="I211" s="351"/>
      <c r="J211" s="351"/>
      <c r="K211" s="352"/>
      <c r="L211" s="356"/>
      <c r="M211" s="357"/>
      <c r="N211" s="358"/>
      <c r="O211" s="350"/>
      <c r="P211" s="351"/>
      <c r="Q211" s="351"/>
      <c r="R211" s="351"/>
      <c r="S211" s="351"/>
      <c r="T211" s="352"/>
      <c r="U211" s="13"/>
    </row>
    <row r="212" spans="1:21" s="2" customFormat="1" ht="14.25" hidden="1" x14ac:dyDescent="0.15">
      <c r="A212" s="3"/>
      <c r="B212" s="3"/>
      <c r="C212" s="8"/>
      <c r="D212" s="192">
        <f t="shared" si="0"/>
        <v>9</v>
      </c>
      <c r="E212" s="350"/>
      <c r="F212" s="351"/>
      <c r="G212" s="351"/>
      <c r="H212" s="351"/>
      <c r="I212" s="351"/>
      <c r="J212" s="351"/>
      <c r="K212" s="352"/>
      <c r="L212" s="356"/>
      <c r="M212" s="357"/>
      <c r="N212" s="358"/>
      <c r="O212" s="350"/>
      <c r="P212" s="351"/>
      <c r="Q212" s="351"/>
      <c r="R212" s="351"/>
      <c r="S212" s="351"/>
      <c r="T212" s="352"/>
      <c r="U212" s="13"/>
    </row>
    <row r="213" spans="1:21" s="2" customFormat="1" ht="14.25" hidden="1" x14ac:dyDescent="0.15">
      <c r="A213" s="3"/>
      <c r="B213" s="3"/>
      <c r="C213" s="8"/>
      <c r="D213" s="192">
        <f t="shared" si="0"/>
        <v>10</v>
      </c>
      <c r="E213" s="350"/>
      <c r="F213" s="351"/>
      <c r="G213" s="351"/>
      <c r="H213" s="351"/>
      <c r="I213" s="351"/>
      <c r="J213" s="351"/>
      <c r="K213" s="352"/>
      <c r="L213" s="356"/>
      <c r="M213" s="357"/>
      <c r="N213" s="358"/>
      <c r="O213" s="350"/>
      <c r="P213" s="351"/>
      <c r="Q213" s="351"/>
      <c r="R213" s="351"/>
      <c r="S213" s="351"/>
      <c r="T213" s="352"/>
      <c r="U213" s="13"/>
    </row>
    <row r="214" spans="1:21" s="2" customFormat="1" ht="14.25" hidden="1" x14ac:dyDescent="0.15">
      <c r="A214" s="3"/>
      <c r="B214" s="3"/>
      <c r="C214" s="8"/>
      <c r="D214" s="193">
        <f t="shared" si="0"/>
        <v>11</v>
      </c>
      <c r="E214" s="353"/>
      <c r="F214" s="354"/>
      <c r="G214" s="354"/>
      <c r="H214" s="354"/>
      <c r="I214" s="354"/>
      <c r="J214" s="354"/>
      <c r="K214" s="355"/>
      <c r="L214" s="391"/>
      <c r="M214" s="392"/>
      <c r="N214" s="393"/>
      <c r="O214" s="353"/>
      <c r="P214" s="354"/>
      <c r="Q214" s="354"/>
      <c r="R214" s="354"/>
      <c r="S214" s="354"/>
      <c r="T214" s="355"/>
      <c r="U214" s="13"/>
    </row>
    <row r="215" spans="1:21" s="2" customFormat="1" ht="15" hidden="1" customHeight="1" x14ac:dyDescent="0.15">
      <c r="A215" s="3"/>
      <c r="B215" s="3"/>
      <c r="C215" s="16"/>
      <c r="D215" s="108"/>
      <c r="E215" s="108"/>
      <c r="F215" s="108"/>
      <c r="G215" s="108"/>
      <c r="H215" s="108"/>
      <c r="I215" s="363"/>
      <c r="J215" s="323"/>
      <c r="K215" s="363"/>
      <c r="L215" s="363"/>
      <c r="M215" s="364"/>
      <c r="N215" s="323"/>
      <c r="O215" s="365"/>
      <c r="P215" s="25"/>
      <c r="Q215" s="25"/>
      <c r="R215" s="25"/>
      <c r="S215" s="26"/>
      <c r="T215" s="17"/>
      <c r="U215" s="18"/>
    </row>
    <row r="216" spans="1:21" s="2" customFormat="1" ht="15" hidden="1" customHeight="1" x14ac:dyDescent="0.15">
      <c r="A216" s="3"/>
      <c r="B216" s="3"/>
      <c r="C216" s="104"/>
      <c r="D216" s="104"/>
      <c r="E216" s="104"/>
      <c r="F216" s="104"/>
      <c r="G216" s="104"/>
      <c r="H216" s="104"/>
      <c r="I216" s="23"/>
      <c r="J216" s="19"/>
      <c r="K216" s="27"/>
      <c r="L216" s="27"/>
      <c r="M216" s="24"/>
      <c r="N216" s="19"/>
      <c r="O216" s="28"/>
      <c r="P216" s="28"/>
      <c r="Q216" s="28"/>
      <c r="R216" s="28"/>
      <c r="S216" s="24"/>
      <c r="T216" s="19"/>
      <c r="U216" s="104"/>
    </row>
    <row r="217" spans="1:21" ht="15" hidden="1" customHeight="1" x14ac:dyDescent="0.15">
      <c r="D217" s="109"/>
    </row>
    <row r="218" spans="1:21" s="2" customFormat="1" ht="15" hidden="1" customHeight="1" x14ac:dyDescent="0.15">
      <c r="A218" s="3"/>
      <c r="B218" s="3"/>
      <c r="C218" s="278" t="s">
        <v>182</v>
      </c>
      <c r="D218" s="279"/>
      <c r="E218" s="279"/>
      <c r="F218" s="279"/>
      <c r="G218" s="279"/>
      <c r="H218" s="279"/>
      <c r="I218" s="280"/>
    </row>
    <row r="219" spans="1:21" s="2" customFormat="1" ht="15" hidden="1" customHeight="1" x14ac:dyDescent="0.15">
      <c r="A219" s="3"/>
      <c r="B219" s="3"/>
      <c r="C219" s="8"/>
      <c r="D219" s="113"/>
      <c r="E219" s="113"/>
      <c r="F219" s="113"/>
      <c r="G219" s="113"/>
      <c r="H219" s="113"/>
      <c r="I219" s="44"/>
      <c r="J219" s="9"/>
      <c r="K219" s="9"/>
      <c r="L219" s="9"/>
      <c r="M219" s="9"/>
      <c r="N219" s="9"/>
      <c r="O219" s="9"/>
      <c r="P219" s="9"/>
      <c r="Q219" s="9"/>
      <c r="R219" s="9"/>
      <c r="S219" s="9"/>
      <c r="T219" s="9"/>
      <c r="U219" s="10"/>
    </row>
    <row r="220" spans="1:21" s="2" customFormat="1" ht="15" hidden="1" customHeight="1" x14ac:dyDescent="0.15">
      <c r="A220" s="3"/>
      <c r="B220" s="3"/>
      <c r="C220" s="32"/>
      <c r="D220" s="281"/>
      <c r="E220" s="282"/>
      <c r="F220" s="281"/>
      <c r="G220" s="281"/>
      <c r="H220" s="281"/>
      <c r="I220" s="283"/>
      <c r="J220" s="281"/>
      <c r="K220" s="284"/>
      <c r="L220" s="284"/>
      <c r="M220" s="284"/>
      <c r="N220" s="284"/>
      <c r="O220" s="284"/>
      <c r="P220" s="284"/>
      <c r="Q220" s="284"/>
      <c r="R220" s="284"/>
      <c r="S220" s="284"/>
      <c r="T220" s="77"/>
      <c r="U220" s="13"/>
    </row>
    <row r="221" spans="1:21" ht="15" hidden="1" customHeight="1" x14ac:dyDescent="0.15">
      <c r="A221" s="3"/>
      <c r="B221" s="3"/>
      <c r="C221" s="11"/>
      <c r="D221" s="12">
        <v>1</v>
      </c>
      <c r="E221" s="110" t="s">
        <v>183</v>
      </c>
      <c r="F221" s="110"/>
      <c r="G221" s="110"/>
      <c r="H221" s="110"/>
      <c r="R221" s="103"/>
      <c r="S221" s="103"/>
      <c r="T221" s="103"/>
      <c r="U221" s="13"/>
    </row>
    <row r="222" spans="1:21" ht="15" hidden="1" customHeight="1" x14ac:dyDescent="0.15">
      <c r="A222" s="3"/>
      <c r="B222" s="3"/>
      <c r="C222" s="11"/>
      <c r="D222" s="12"/>
      <c r="E222" s="229"/>
      <c r="F222" s="230"/>
      <c r="G222" s="230"/>
      <c r="H222" s="230"/>
      <c r="I222" s="230"/>
      <c r="J222" s="61" t="s">
        <v>195</v>
      </c>
      <c r="K222" s="61"/>
      <c r="L222" s="61"/>
      <c r="M222" s="61"/>
      <c r="N222" s="61"/>
      <c r="O222" s="61"/>
      <c r="P222" s="99"/>
      <c r="Q222" s="106"/>
      <c r="R222" s="106"/>
      <c r="S222" s="106"/>
      <c r="T222" s="106"/>
      <c r="U222" s="13"/>
    </row>
    <row r="223" spans="1:21" ht="15" hidden="1" customHeight="1" x14ac:dyDescent="0.15">
      <c r="A223" s="3"/>
      <c r="B223" s="3"/>
      <c r="C223" s="11"/>
      <c r="D223" s="12"/>
      <c r="E223" s="79" t="s">
        <v>11</v>
      </c>
      <c r="F223" s="216" t="s">
        <v>204</v>
      </c>
      <c r="G223" s="216"/>
      <c r="H223" s="216"/>
      <c r="I223" s="216"/>
      <c r="J223" s="216"/>
      <c r="K223" s="216"/>
      <c r="L223" s="216"/>
      <c r="M223" s="216"/>
      <c r="N223" s="216"/>
      <c r="O223" s="216"/>
      <c r="P223" s="216"/>
      <c r="Q223" s="106"/>
      <c r="R223" s="106"/>
      <c r="S223" s="106"/>
      <c r="T223" s="106"/>
      <c r="U223" s="13"/>
    </row>
    <row r="224" spans="1:21" ht="15" hidden="1" customHeight="1" x14ac:dyDescent="0.15">
      <c r="A224" s="3"/>
      <c r="B224" s="3"/>
      <c r="C224" s="11"/>
      <c r="D224" s="12">
        <v>2</v>
      </c>
      <c r="E224" s="122" t="s">
        <v>311</v>
      </c>
      <c r="F224" s="110"/>
      <c r="G224" s="110"/>
      <c r="H224" s="110"/>
      <c r="N224" s="103"/>
      <c r="O224" s="103"/>
      <c r="P224" s="103"/>
      <c r="Q224" s="103"/>
      <c r="R224" s="103"/>
      <c r="S224" s="103"/>
      <c r="T224" s="103"/>
      <c r="U224" s="13"/>
    </row>
    <row r="225" spans="1:21" ht="15" hidden="1" customHeight="1" x14ac:dyDescent="0.15">
      <c r="A225" s="3"/>
      <c r="B225" s="3"/>
      <c r="C225" s="11"/>
      <c r="D225" s="12"/>
      <c r="E225" s="208" t="s">
        <v>209</v>
      </c>
      <c r="F225" s="208"/>
      <c r="G225" s="208"/>
      <c r="H225" s="208"/>
      <c r="I225" s="208"/>
      <c r="J225" s="208"/>
      <c r="K225" s="208"/>
      <c r="L225" s="208"/>
      <c r="M225" s="208"/>
      <c r="N225" s="208"/>
      <c r="O225" s="208"/>
      <c r="P225" s="111"/>
      <c r="Q225" s="111"/>
      <c r="R225" s="111"/>
      <c r="S225" s="111"/>
      <c r="T225" s="111"/>
      <c r="U225" s="13"/>
    </row>
    <row r="226" spans="1:21" ht="15" hidden="1" customHeight="1" x14ac:dyDescent="0.15">
      <c r="A226" s="3"/>
      <c r="B226" s="3"/>
      <c r="C226" s="11"/>
      <c r="D226" s="12"/>
      <c r="E226" s="79" t="s">
        <v>11</v>
      </c>
      <c r="F226" s="136" t="s">
        <v>205</v>
      </c>
      <c r="G226" s="136"/>
      <c r="H226" s="136"/>
      <c r="I226" s="136"/>
      <c r="J226" s="136"/>
      <c r="K226" s="136"/>
      <c r="L226" s="136"/>
      <c r="M226" s="136"/>
      <c r="N226" s="136"/>
      <c r="O226" s="136"/>
      <c r="P226" s="136"/>
      <c r="Q226" s="140"/>
      <c r="R226" s="140"/>
      <c r="S226" s="140"/>
      <c r="T226" s="106"/>
      <c r="U226" s="13"/>
    </row>
    <row r="227" spans="1:21" ht="15" hidden="1" customHeight="1" x14ac:dyDescent="0.15">
      <c r="A227" s="3"/>
      <c r="B227" s="3"/>
      <c r="C227" s="11"/>
      <c r="D227" s="12">
        <v>3</v>
      </c>
      <c r="E227" s="110" t="s">
        <v>188</v>
      </c>
      <c r="F227" s="110"/>
      <c r="G227" s="110"/>
      <c r="H227" s="110"/>
      <c r="I227" s="106"/>
      <c r="J227" s="106"/>
      <c r="K227" s="106"/>
      <c r="L227" s="106"/>
      <c r="M227" s="106"/>
      <c r="N227" s="103"/>
      <c r="O227" s="103"/>
      <c r="P227" s="103"/>
      <c r="Q227" s="103"/>
      <c r="R227" s="103"/>
      <c r="S227" s="103"/>
      <c r="T227" s="103"/>
      <c r="U227" s="13"/>
    </row>
    <row r="228" spans="1:21" ht="15" hidden="1" customHeight="1" x14ac:dyDescent="0.15">
      <c r="A228" s="3"/>
      <c r="B228" s="3"/>
      <c r="C228" s="11"/>
      <c r="D228" s="12"/>
      <c r="E228" s="208" t="s">
        <v>209</v>
      </c>
      <c r="F228" s="208"/>
      <c r="G228" s="208"/>
      <c r="H228" s="208"/>
      <c r="I228" s="208"/>
      <c r="J228" s="208"/>
      <c r="K228" s="208"/>
      <c r="L228" s="208"/>
      <c r="M228" s="208"/>
      <c r="N228" s="208"/>
      <c r="O228" s="208"/>
      <c r="P228" s="111"/>
      <c r="Q228" s="111"/>
      <c r="R228" s="111"/>
      <c r="S228" s="111"/>
      <c r="T228" s="111"/>
      <c r="U228" s="13"/>
    </row>
    <row r="229" spans="1:21" ht="27" hidden="1" customHeight="1" x14ac:dyDescent="0.15">
      <c r="A229" s="3"/>
      <c r="B229" s="3"/>
      <c r="C229" s="11"/>
      <c r="D229" s="12"/>
      <c r="E229" s="79" t="s">
        <v>11</v>
      </c>
      <c r="F229" s="225" t="s">
        <v>206</v>
      </c>
      <c r="G229" s="225"/>
      <c r="H229" s="225"/>
      <c r="I229" s="225"/>
      <c r="J229" s="225"/>
      <c r="K229" s="225"/>
      <c r="L229" s="225"/>
      <c r="M229" s="225"/>
      <c r="N229" s="225"/>
      <c r="O229" s="225"/>
      <c r="P229" s="225"/>
      <c r="Q229" s="225"/>
      <c r="R229" s="225"/>
      <c r="S229" s="225"/>
      <c r="T229" s="110"/>
      <c r="U229" s="13"/>
    </row>
    <row r="230" spans="1:21" ht="15" hidden="1" customHeight="1" x14ac:dyDescent="0.15">
      <c r="A230" s="3"/>
      <c r="B230" s="3"/>
      <c r="C230" s="11"/>
      <c r="D230" s="12">
        <v>4</v>
      </c>
      <c r="E230" s="123" t="s">
        <v>184</v>
      </c>
      <c r="F230" s="110"/>
      <c r="G230" s="110"/>
      <c r="H230" s="110"/>
      <c r="I230" s="110"/>
      <c r="J230" s="110"/>
      <c r="K230" s="110"/>
      <c r="L230" s="110"/>
      <c r="M230" s="110"/>
      <c r="N230" s="110"/>
      <c r="O230" s="110"/>
      <c r="P230" s="110"/>
      <c r="Q230" s="110"/>
      <c r="R230" s="110"/>
      <c r="S230" s="110"/>
      <c r="T230" s="110"/>
      <c r="U230" s="13"/>
    </row>
    <row r="231" spans="1:21" ht="15" hidden="1" customHeight="1" x14ac:dyDescent="0.15">
      <c r="A231" s="3">
        <f>IF(AND(E231&lt;&gt;"無",OR(ISBLANK(E234),ISBLANK(E237))), 1001, 0)</f>
        <v>0</v>
      </c>
      <c r="B231" s="3"/>
      <c r="C231" s="11"/>
      <c r="D231" s="12"/>
      <c r="E231" s="208" t="s">
        <v>209</v>
      </c>
      <c r="F231" s="208"/>
      <c r="G231" s="208"/>
      <c r="H231" s="208"/>
      <c r="I231" s="208"/>
      <c r="J231" s="208"/>
      <c r="K231" s="208"/>
      <c r="L231" s="208"/>
      <c r="M231" s="208"/>
      <c r="N231" s="208"/>
      <c r="O231" s="208"/>
      <c r="P231" s="110"/>
      <c r="Q231" s="110"/>
      <c r="R231" s="110"/>
      <c r="S231" s="110"/>
      <c r="T231" s="110"/>
      <c r="U231" s="13"/>
    </row>
    <row r="232" spans="1:21" s="102" customFormat="1" ht="15" hidden="1" customHeight="1" x14ac:dyDescent="0.15">
      <c r="A232" s="63"/>
      <c r="B232" s="63"/>
      <c r="C232" s="74"/>
      <c r="D232" s="109"/>
      <c r="E232" s="133" t="s">
        <v>11</v>
      </c>
      <c r="F232" s="216" t="s">
        <v>189</v>
      </c>
      <c r="G232" s="216"/>
      <c r="H232" s="216"/>
      <c r="I232" s="216"/>
      <c r="J232" s="216"/>
      <c r="K232" s="216"/>
      <c r="L232" s="216"/>
      <c r="M232" s="216"/>
      <c r="N232" s="216"/>
      <c r="O232" s="216"/>
      <c r="P232" s="216"/>
      <c r="Q232" s="101"/>
      <c r="R232" s="101"/>
      <c r="S232" s="101"/>
      <c r="T232" s="101"/>
      <c r="U232" s="78"/>
    </row>
    <row r="233" spans="1:21" s="102" customFormat="1" ht="15" hidden="1" customHeight="1" x14ac:dyDescent="0.15">
      <c r="A233" s="63"/>
      <c r="B233" s="63"/>
      <c r="C233" s="64"/>
      <c r="D233" s="92">
        <v>5</v>
      </c>
      <c r="E233" s="233" t="s">
        <v>190</v>
      </c>
      <c r="F233" s="233"/>
      <c r="G233" s="233"/>
      <c r="H233" s="233"/>
      <c r="I233" s="233"/>
      <c r="J233" s="233"/>
      <c r="K233" s="233"/>
      <c r="L233" s="233"/>
      <c r="M233" s="233"/>
      <c r="N233" s="234"/>
      <c r="O233" s="234"/>
      <c r="P233" s="234"/>
      <c r="Q233" s="234"/>
      <c r="R233" s="234"/>
      <c r="S233" s="234"/>
      <c r="T233" s="234"/>
      <c r="U233" s="78"/>
    </row>
    <row r="234" spans="1:21" s="102" customFormat="1" ht="15" hidden="1" customHeight="1" x14ac:dyDescent="0.15">
      <c r="A234" s="63"/>
      <c r="B234" s="63"/>
      <c r="C234" s="74"/>
      <c r="D234" s="109"/>
      <c r="E234" s="231"/>
      <c r="F234" s="232"/>
      <c r="G234" s="232"/>
      <c r="H234" s="232"/>
      <c r="I234" s="232"/>
      <c r="J234" s="232"/>
      <c r="K234" s="232"/>
      <c r="L234" s="232"/>
      <c r="M234" s="232"/>
      <c r="N234" s="232"/>
      <c r="O234" s="232"/>
      <c r="P234" s="94"/>
      <c r="Q234" s="101"/>
      <c r="R234" s="101"/>
      <c r="S234" s="101"/>
      <c r="T234" s="101"/>
      <c r="U234" s="78"/>
    </row>
    <row r="235" spans="1:21" s="102" customFormat="1" ht="15" hidden="1" customHeight="1" x14ac:dyDescent="0.15">
      <c r="A235" s="63"/>
      <c r="B235" s="63"/>
      <c r="C235" s="74"/>
      <c r="D235" s="109"/>
      <c r="E235" s="79" t="s">
        <v>11</v>
      </c>
      <c r="F235" s="216" t="s">
        <v>159</v>
      </c>
      <c r="G235" s="216"/>
      <c r="H235" s="216"/>
      <c r="I235" s="216"/>
      <c r="J235" s="216"/>
      <c r="K235" s="216"/>
      <c r="L235" s="216"/>
      <c r="M235" s="216"/>
      <c r="N235" s="216"/>
      <c r="O235" s="216"/>
      <c r="P235" s="216"/>
      <c r="Q235" s="101"/>
      <c r="R235" s="101"/>
      <c r="S235" s="101"/>
      <c r="T235" s="101"/>
      <c r="U235" s="78"/>
    </row>
    <row r="236" spans="1:21" s="102" customFormat="1" ht="15" hidden="1" customHeight="1" x14ac:dyDescent="0.15">
      <c r="A236" s="63"/>
      <c r="B236" s="63"/>
      <c r="C236" s="64"/>
      <c r="D236" s="92">
        <v>6</v>
      </c>
      <c r="E236" s="235" t="s">
        <v>197</v>
      </c>
      <c r="F236" s="233"/>
      <c r="G236" s="233"/>
      <c r="H236" s="233"/>
      <c r="I236" s="233"/>
      <c r="J236" s="233"/>
      <c r="K236" s="233"/>
      <c r="L236" s="233"/>
      <c r="M236" s="233"/>
      <c r="N236" s="234"/>
      <c r="O236" s="234"/>
      <c r="P236" s="234"/>
      <c r="Q236" s="234"/>
      <c r="R236" s="234"/>
      <c r="S236" s="234"/>
      <c r="T236" s="234"/>
      <c r="U236" s="78"/>
    </row>
    <row r="237" spans="1:21" s="102" customFormat="1" ht="15" hidden="1" customHeight="1" x14ac:dyDescent="0.15">
      <c r="A237" s="63"/>
      <c r="B237" s="63"/>
      <c r="C237" s="74"/>
      <c r="D237" s="109"/>
      <c r="E237" s="208"/>
      <c r="F237" s="232"/>
      <c r="G237" s="232"/>
      <c r="H237" s="232"/>
      <c r="I237" s="232"/>
      <c r="J237" s="232"/>
      <c r="K237" s="232"/>
      <c r="L237" s="232"/>
      <c r="M237" s="232"/>
      <c r="N237" s="232"/>
      <c r="O237" s="232"/>
      <c r="P237" s="33"/>
      <c r="Q237" s="33"/>
      <c r="R237" s="33"/>
      <c r="S237" s="33"/>
      <c r="T237" s="124"/>
      <c r="U237" s="125"/>
    </row>
    <row r="238" spans="1:21" ht="15" hidden="1" customHeight="1" x14ac:dyDescent="0.15">
      <c r="A238" s="3"/>
      <c r="B238" s="3"/>
      <c r="C238" s="11"/>
      <c r="D238" s="12"/>
      <c r="E238" s="79" t="s">
        <v>11</v>
      </c>
      <c r="F238" s="216" t="s">
        <v>198</v>
      </c>
      <c r="G238" s="216"/>
      <c r="H238" s="216"/>
      <c r="I238" s="216"/>
      <c r="J238" s="216"/>
      <c r="K238" s="216"/>
      <c r="L238" s="216"/>
      <c r="M238" s="216"/>
      <c r="N238" s="216"/>
      <c r="O238" s="216"/>
      <c r="P238" s="216"/>
      <c r="Q238" s="110"/>
      <c r="R238" s="110"/>
      <c r="S238" s="110"/>
      <c r="T238" s="110"/>
      <c r="U238" s="13"/>
    </row>
    <row r="239" spans="1:21" ht="15" hidden="1" customHeight="1" x14ac:dyDescent="0.15">
      <c r="A239" s="3"/>
      <c r="B239" s="3"/>
      <c r="C239" s="11"/>
      <c r="D239" s="12">
        <v>7</v>
      </c>
      <c r="E239" s="110" t="s">
        <v>185</v>
      </c>
      <c r="F239" s="110"/>
      <c r="G239" s="110"/>
      <c r="H239" s="110"/>
      <c r="I239" s="110"/>
      <c r="J239" s="110"/>
      <c r="K239" s="110"/>
      <c r="L239" s="110"/>
      <c r="M239" s="110"/>
      <c r="N239" s="110"/>
      <c r="O239" s="110"/>
      <c r="P239" s="110"/>
      <c r="Q239" s="110"/>
      <c r="R239" s="110"/>
      <c r="S239" s="110"/>
      <c r="T239" s="110"/>
      <c r="U239" s="13"/>
    </row>
    <row r="240" spans="1:21" ht="15" hidden="1" customHeight="1" x14ac:dyDescent="0.15">
      <c r="A240" s="3">
        <f>IF(AND(E240&lt;&gt;"無",OR(ISBLANK(E243))), 1001, 0)</f>
        <v>0</v>
      </c>
      <c r="B240" s="3"/>
      <c r="C240" s="11"/>
      <c r="D240" s="12"/>
      <c r="E240" s="208" t="s">
        <v>209</v>
      </c>
      <c r="F240" s="208"/>
      <c r="G240" s="208"/>
      <c r="H240" s="208"/>
      <c r="I240" s="208"/>
      <c r="J240" s="208"/>
      <c r="K240" s="208"/>
      <c r="L240" s="208"/>
      <c r="M240" s="208"/>
      <c r="N240" s="208"/>
      <c r="O240" s="208"/>
      <c r="P240" s="110"/>
      <c r="Q240" s="110"/>
      <c r="R240" s="110"/>
      <c r="S240" s="110"/>
      <c r="T240" s="110"/>
      <c r="U240" s="13"/>
    </row>
    <row r="241" spans="1:21" ht="15" hidden="1" customHeight="1" x14ac:dyDescent="0.15">
      <c r="A241" s="3"/>
      <c r="B241" s="3"/>
      <c r="C241" s="11"/>
      <c r="D241" s="12"/>
      <c r="E241" s="79" t="s">
        <v>11</v>
      </c>
      <c r="F241" s="216" t="s">
        <v>196</v>
      </c>
      <c r="G241" s="216"/>
      <c r="H241" s="216"/>
      <c r="I241" s="216"/>
      <c r="J241" s="216"/>
      <c r="K241" s="216"/>
      <c r="L241" s="216"/>
      <c r="M241" s="216"/>
      <c r="N241" s="216"/>
      <c r="O241" s="216"/>
      <c r="P241" s="216"/>
      <c r="Q241" s="110"/>
      <c r="R241" s="110"/>
      <c r="S241" s="110"/>
      <c r="T241" s="110"/>
      <c r="U241" s="13"/>
    </row>
    <row r="242" spans="1:21" ht="15" hidden="1" customHeight="1" x14ac:dyDescent="0.15">
      <c r="A242" s="3"/>
      <c r="B242" s="3"/>
      <c r="C242" s="11"/>
      <c r="D242" s="12">
        <v>8</v>
      </c>
      <c r="E242" s="122" t="s">
        <v>199</v>
      </c>
      <c r="F242" s="110"/>
      <c r="G242" s="110"/>
      <c r="H242" s="110"/>
      <c r="I242" s="110"/>
      <c r="J242" s="110"/>
      <c r="K242" s="110"/>
      <c r="L242" s="110"/>
      <c r="M242" s="110"/>
      <c r="N242" s="110"/>
      <c r="O242" s="110"/>
      <c r="P242" s="110"/>
      <c r="Q242" s="110"/>
      <c r="R242" s="110"/>
      <c r="S242" s="110"/>
      <c r="T242" s="110"/>
      <c r="U242" s="13"/>
    </row>
    <row r="243" spans="1:21" ht="15" hidden="1" customHeight="1" x14ac:dyDescent="0.15">
      <c r="A243" s="3"/>
      <c r="B243" s="3"/>
      <c r="C243" s="11"/>
      <c r="D243" s="12"/>
      <c r="E243" s="208"/>
      <c r="F243" s="208"/>
      <c r="G243" s="208"/>
      <c r="H243" s="208"/>
      <c r="I243" s="208"/>
      <c r="J243" s="208"/>
      <c r="K243" s="208"/>
      <c r="L243" s="208"/>
      <c r="M243" s="208"/>
      <c r="N243" s="208"/>
      <c r="O243" s="208"/>
      <c r="P243" s="110"/>
      <c r="Q243" s="110"/>
      <c r="R243" s="110"/>
      <c r="S243" s="110"/>
      <c r="T243" s="110"/>
      <c r="U243" s="13"/>
    </row>
    <row r="244" spans="1:21" ht="15" hidden="1" customHeight="1" x14ac:dyDescent="0.15">
      <c r="A244" s="3"/>
      <c r="B244" s="3"/>
      <c r="C244" s="11"/>
      <c r="D244" s="12"/>
      <c r="E244" s="122"/>
      <c r="F244" s="110"/>
      <c r="G244" s="110"/>
      <c r="H244" s="110"/>
      <c r="I244" s="110"/>
      <c r="J244" s="110"/>
      <c r="K244" s="110"/>
      <c r="L244" s="110"/>
      <c r="M244" s="110"/>
      <c r="N244" s="110"/>
      <c r="O244" s="110"/>
      <c r="P244" s="110"/>
      <c r="Q244" s="110"/>
      <c r="R244" s="110"/>
      <c r="S244" s="110"/>
      <c r="T244" s="110"/>
      <c r="U244" s="13"/>
    </row>
    <row r="245" spans="1:21" ht="15" hidden="1" customHeight="1" x14ac:dyDescent="0.15">
      <c r="A245" s="3"/>
      <c r="B245" s="3"/>
      <c r="C245" s="11"/>
      <c r="D245" s="12">
        <v>9</v>
      </c>
      <c r="E245" s="110" t="s">
        <v>186</v>
      </c>
      <c r="F245" s="110"/>
      <c r="G245" s="110"/>
      <c r="H245" s="110"/>
      <c r="I245" s="110"/>
      <c r="J245" s="110"/>
      <c r="K245" s="110"/>
      <c r="L245" s="110"/>
      <c r="M245" s="110"/>
      <c r="N245" s="110"/>
      <c r="O245" s="110"/>
      <c r="P245" s="110"/>
      <c r="Q245" s="110"/>
      <c r="R245" s="110"/>
      <c r="S245" s="110"/>
      <c r="T245" s="110"/>
      <c r="U245" s="13"/>
    </row>
    <row r="246" spans="1:21" ht="15" hidden="1" customHeight="1" x14ac:dyDescent="0.15">
      <c r="A246" s="3">
        <f>IF(AND(E246="有",OR(ISBLANK(E249),ISBLANK(E252),ISBLANK(E255),ISBLANK(E258))), 1001, 0)</f>
        <v>0</v>
      </c>
      <c r="B246" s="3"/>
      <c r="C246" s="11"/>
      <c r="D246" s="12"/>
      <c r="E246" s="208" t="s">
        <v>209</v>
      </c>
      <c r="F246" s="208"/>
      <c r="G246" s="208"/>
      <c r="H246" s="208"/>
      <c r="I246" s="208"/>
      <c r="J246" s="208"/>
      <c r="K246" s="208"/>
      <c r="L246" s="208"/>
      <c r="M246" s="208"/>
      <c r="N246" s="208"/>
      <c r="O246" s="208"/>
      <c r="P246" s="110"/>
      <c r="Q246" s="110"/>
      <c r="R246" s="110"/>
      <c r="S246" s="110"/>
      <c r="T246" s="110"/>
      <c r="U246" s="13"/>
    </row>
    <row r="247" spans="1:21" ht="41.25" hidden="1" customHeight="1" x14ac:dyDescent="0.15">
      <c r="A247" s="3"/>
      <c r="B247" s="3"/>
      <c r="C247" s="11"/>
      <c r="D247" s="12"/>
      <c r="E247" s="133" t="s">
        <v>11</v>
      </c>
      <c r="F247" s="225" t="s">
        <v>207</v>
      </c>
      <c r="G247" s="414"/>
      <c r="H247" s="414"/>
      <c r="I247" s="414"/>
      <c r="J247" s="414"/>
      <c r="K247" s="414"/>
      <c r="L247" s="414"/>
      <c r="M247" s="414"/>
      <c r="N247" s="414"/>
      <c r="O247" s="414"/>
      <c r="P247" s="414"/>
      <c r="Q247" s="414"/>
      <c r="R247" s="414"/>
      <c r="S247" s="414"/>
      <c r="T247" s="110"/>
      <c r="U247" s="13"/>
    </row>
    <row r="248" spans="1:21" s="102" customFormat="1" ht="15" hidden="1" customHeight="1" x14ac:dyDescent="0.15">
      <c r="A248" s="63"/>
      <c r="B248" s="63"/>
      <c r="C248" s="64"/>
      <c r="D248" s="92">
        <v>10</v>
      </c>
      <c r="E248" s="235" t="s">
        <v>192</v>
      </c>
      <c r="F248" s="233"/>
      <c r="G248" s="233"/>
      <c r="H248" s="233"/>
      <c r="I248" s="233"/>
      <c r="J248" s="233"/>
      <c r="K248" s="233"/>
      <c r="L248" s="233"/>
      <c r="M248" s="233"/>
      <c r="N248" s="234"/>
      <c r="O248" s="234"/>
      <c r="P248" s="234"/>
      <c r="Q248" s="234"/>
      <c r="R248" s="234"/>
      <c r="S248" s="234"/>
      <c r="T248" s="234"/>
      <c r="U248" s="78"/>
    </row>
    <row r="249" spans="1:21" s="102" customFormat="1" ht="15" hidden="1" customHeight="1" x14ac:dyDescent="0.15">
      <c r="A249" s="63"/>
      <c r="B249" s="63"/>
      <c r="C249" s="74"/>
      <c r="D249" s="109"/>
      <c r="E249" s="231"/>
      <c r="F249" s="208"/>
      <c r="G249" s="208"/>
      <c r="H249" s="208"/>
      <c r="I249" s="208"/>
      <c r="J249" s="208"/>
      <c r="K249" s="208"/>
      <c r="L249" s="208"/>
      <c r="M249" s="208"/>
      <c r="N249" s="208"/>
      <c r="O249" s="208"/>
      <c r="P249" s="126"/>
      <c r="Q249" s="33"/>
      <c r="R249" s="33"/>
      <c r="S249" s="33"/>
      <c r="T249" s="124"/>
      <c r="U249" s="78"/>
    </row>
    <row r="250" spans="1:21" s="102" customFormat="1" ht="15" hidden="1" customHeight="1" x14ac:dyDescent="0.15">
      <c r="A250" s="63"/>
      <c r="B250" s="63"/>
      <c r="C250" s="74"/>
      <c r="D250" s="109"/>
      <c r="E250" s="79" t="s">
        <v>11</v>
      </c>
      <c r="F250" s="216" t="s">
        <v>159</v>
      </c>
      <c r="G250" s="216"/>
      <c r="H250" s="216"/>
      <c r="I250" s="216"/>
      <c r="J250" s="216"/>
      <c r="K250" s="216"/>
      <c r="L250" s="216"/>
      <c r="M250" s="216"/>
      <c r="N250" s="216"/>
      <c r="O250" s="216"/>
      <c r="P250" s="216"/>
      <c r="Q250" s="101"/>
      <c r="R250" s="101"/>
      <c r="S250" s="101"/>
      <c r="T250" s="101"/>
      <c r="U250" s="78"/>
    </row>
    <row r="251" spans="1:21" s="102" customFormat="1" ht="15" hidden="1" customHeight="1" x14ac:dyDescent="0.15">
      <c r="A251" s="63"/>
      <c r="B251" s="63"/>
      <c r="C251" s="64"/>
      <c r="D251" s="92">
        <v>11</v>
      </c>
      <c r="E251" s="233" t="s">
        <v>193</v>
      </c>
      <c r="F251" s="233"/>
      <c r="G251" s="233"/>
      <c r="H251" s="233"/>
      <c r="I251" s="233"/>
      <c r="J251" s="233"/>
      <c r="K251" s="233"/>
      <c r="L251" s="233"/>
      <c r="M251" s="233"/>
      <c r="N251" s="234"/>
      <c r="O251" s="234"/>
      <c r="P251" s="234"/>
      <c r="Q251" s="234"/>
      <c r="R251" s="234"/>
      <c r="S251" s="234"/>
      <c r="T251" s="234"/>
      <c r="U251" s="78"/>
    </row>
    <row r="252" spans="1:21" s="102" customFormat="1" ht="15" hidden="1" customHeight="1" x14ac:dyDescent="0.15">
      <c r="A252" s="63"/>
      <c r="B252" s="63"/>
      <c r="C252" s="74"/>
      <c r="D252" s="109"/>
      <c r="E252" s="208"/>
      <c r="F252" s="208"/>
      <c r="G252" s="208"/>
      <c r="H252" s="208"/>
      <c r="I252" s="208"/>
      <c r="J252" s="208"/>
      <c r="K252" s="243"/>
      <c r="L252" s="208"/>
      <c r="M252" s="208"/>
      <c r="N252" s="208"/>
      <c r="O252" s="208"/>
      <c r="P252" s="33"/>
      <c r="Q252" s="33"/>
      <c r="R252" s="33"/>
      <c r="S252" s="33"/>
      <c r="T252" s="127"/>
      <c r="U252" s="78"/>
    </row>
    <row r="253" spans="1:21" s="102" customFormat="1" ht="15" hidden="1" customHeight="1" x14ac:dyDescent="0.15">
      <c r="A253" s="63"/>
      <c r="B253" s="63"/>
      <c r="C253" s="74"/>
      <c r="D253" s="109"/>
      <c r="E253" s="116"/>
      <c r="F253" s="237"/>
      <c r="G253" s="237"/>
      <c r="H253" s="237"/>
      <c r="I253" s="237"/>
      <c r="J253" s="237"/>
      <c r="K253" s="238"/>
      <c r="L253" s="237"/>
      <c r="M253" s="237"/>
      <c r="N253" s="237"/>
      <c r="O253" s="237"/>
      <c r="P253" s="237"/>
      <c r="Q253" s="117"/>
      <c r="R253" s="117"/>
      <c r="S253" s="117"/>
      <c r="T253" s="117"/>
      <c r="U253" s="78"/>
    </row>
    <row r="254" spans="1:21" s="102" customFormat="1" ht="15" hidden="1" customHeight="1" x14ac:dyDescent="0.15">
      <c r="A254" s="63"/>
      <c r="B254" s="63"/>
      <c r="C254" s="64"/>
      <c r="D254" s="92">
        <v>12</v>
      </c>
      <c r="E254" s="239" t="s">
        <v>194</v>
      </c>
      <c r="F254" s="239"/>
      <c r="G254" s="239"/>
      <c r="H254" s="239"/>
      <c r="I254" s="239"/>
      <c r="J254" s="239"/>
      <c r="K254" s="240"/>
      <c r="L254" s="239"/>
      <c r="M254" s="239"/>
      <c r="N254" s="241"/>
      <c r="O254" s="241"/>
      <c r="P254" s="241"/>
      <c r="Q254" s="241"/>
      <c r="R254" s="241"/>
      <c r="S254" s="241"/>
      <c r="T254" s="241"/>
      <c r="U254" s="78"/>
    </row>
    <row r="255" spans="1:21" s="102" customFormat="1" ht="15" hidden="1" customHeight="1" x14ac:dyDescent="0.15">
      <c r="A255" s="63"/>
      <c r="B255" s="63"/>
      <c r="C255" s="74"/>
      <c r="D255" s="109"/>
      <c r="E255" s="208"/>
      <c r="F255" s="208"/>
      <c r="G255" s="208"/>
      <c r="H255" s="208"/>
      <c r="I255" s="208"/>
      <c r="J255" s="208"/>
      <c r="K255" s="243"/>
      <c r="L255" s="208"/>
      <c r="M255" s="208"/>
      <c r="N255" s="208"/>
      <c r="O255" s="208"/>
      <c r="P255" s="33"/>
      <c r="Q255" s="33"/>
      <c r="R255" s="33"/>
      <c r="S255" s="33"/>
      <c r="T255" s="127"/>
      <c r="U255" s="78"/>
    </row>
    <row r="256" spans="1:21" s="102" customFormat="1" ht="15" hidden="1" customHeight="1" x14ac:dyDescent="0.15">
      <c r="A256" s="63"/>
      <c r="B256" s="63"/>
      <c r="C256" s="74"/>
      <c r="D256" s="109"/>
      <c r="E256" s="79"/>
      <c r="F256" s="216"/>
      <c r="G256" s="216"/>
      <c r="H256" s="216"/>
      <c r="I256" s="216"/>
      <c r="J256" s="216"/>
      <c r="K256" s="242"/>
      <c r="L256" s="216"/>
      <c r="M256" s="216"/>
      <c r="N256" s="216"/>
      <c r="O256" s="216"/>
      <c r="P256" s="216"/>
      <c r="Q256" s="101"/>
      <c r="R256" s="101"/>
      <c r="S256" s="101"/>
      <c r="T256" s="101"/>
      <c r="U256" s="78"/>
    </row>
    <row r="257" spans="1:23" s="102" customFormat="1" ht="15" hidden="1" customHeight="1" x14ac:dyDescent="0.15">
      <c r="A257" s="63"/>
      <c r="B257" s="63"/>
      <c r="C257" s="64"/>
      <c r="D257" s="92">
        <v>13</v>
      </c>
      <c r="E257" s="233" t="s">
        <v>191</v>
      </c>
      <c r="F257" s="233"/>
      <c r="G257" s="233"/>
      <c r="H257" s="233"/>
      <c r="I257" s="233"/>
      <c r="J257" s="233"/>
      <c r="K257" s="236"/>
      <c r="L257" s="233"/>
      <c r="M257" s="233"/>
      <c r="N257" s="234"/>
      <c r="O257" s="234"/>
      <c r="P257" s="234"/>
      <c r="Q257" s="234"/>
      <c r="R257" s="234"/>
      <c r="S257" s="234"/>
      <c r="T257" s="234"/>
      <c r="U257" s="78"/>
    </row>
    <row r="258" spans="1:23" s="102" customFormat="1" ht="15" hidden="1" customHeight="1" x14ac:dyDescent="0.15">
      <c r="A258" s="63"/>
      <c r="B258" s="63"/>
      <c r="C258" s="74"/>
      <c r="D258" s="109"/>
      <c r="E258" s="208"/>
      <c r="F258" s="208"/>
      <c r="G258" s="208"/>
      <c r="H258" s="208"/>
      <c r="I258" s="208"/>
      <c r="J258" s="208"/>
      <c r="K258" s="208"/>
      <c r="L258" s="208"/>
      <c r="M258" s="208"/>
      <c r="N258" s="208"/>
      <c r="O258" s="208"/>
      <c r="P258" s="126"/>
      <c r="Q258" s="33"/>
      <c r="R258" s="33"/>
      <c r="S258" s="33"/>
      <c r="T258" s="124"/>
      <c r="U258" s="78"/>
    </row>
    <row r="259" spans="1:23" s="102" customFormat="1" ht="15" hidden="1" customHeight="1" x14ac:dyDescent="0.15">
      <c r="A259" s="63"/>
      <c r="B259" s="63"/>
      <c r="C259" s="74"/>
      <c r="D259" s="109"/>
      <c r="E259" s="79"/>
      <c r="F259" s="216"/>
      <c r="G259" s="216"/>
      <c r="H259" s="216"/>
      <c r="I259" s="216"/>
      <c r="J259" s="216"/>
      <c r="K259" s="216"/>
      <c r="L259" s="216"/>
      <c r="M259" s="216"/>
      <c r="N259" s="216"/>
      <c r="O259" s="216"/>
      <c r="P259" s="216"/>
      <c r="Q259" s="101"/>
      <c r="R259" s="101"/>
      <c r="S259" s="101"/>
      <c r="T259" s="101"/>
      <c r="U259" s="78"/>
    </row>
    <row r="260" spans="1:23" ht="15" hidden="1" customHeight="1" x14ac:dyDescent="0.15">
      <c r="A260" s="3"/>
      <c r="B260" s="3"/>
      <c r="C260" s="11"/>
      <c r="D260" s="12">
        <v>14</v>
      </c>
      <c r="E260" s="122" t="s">
        <v>187</v>
      </c>
      <c r="F260" s="110"/>
      <c r="G260" s="110"/>
      <c r="H260" s="110"/>
      <c r="I260" s="110"/>
      <c r="J260" s="110"/>
      <c r="K260" s="110"/>
      <c r="L260" s="110"/>
      <c r="M260" s="110"/>
      <c r="N260" s="110"/>
      <c r="O260" s="110"/>
      <c r="P260" s="110"/>
      <c r="Q260" s="110"/>
      <c r="R260" s="110"/>
      <c r="S260" s="110"/>
      <c r="T260" s="110"/>
      <c r="U260" s="13"/>
    </row>
    <row r="261" spans="1:23" ht="15" hidden="1" customHeight="1" x14ac:dyDescent="0.15">
      <c r="A261" s="3"/>
      <c r="B261" s="3"/>
      <c r="C261" s="11"/>
      <c r="D261" s="12"/>
      <c r="E261" s="208" t="s">
        <v>209</v>
      </c>
      <c r="F261" s="208"/>
      <c r="G261" s="208"/>
      <c r="H261" s="208"/>
      <c r="I261" s="208"/>
      <c r="J261" s="208"/>
      <c r="K261" s="208"/>
      <c r="L261" s="208"/>
      <c r="M261" s="208"/>
      <c r="N261" s="208"/>
      <c r="O261" s="208"/>
      <c r="P261" s="111"/>
      <c r="Q261" s="111"/>
      <c r="R261" s="111"/>
      <c r="S261" s="111"/>
      <c r="T261" s="111"/>
      <c r="U261" s="13"/>
    </row>
    <row r="262" spans="1:23" ht="54" hidden="1" customHeight="1" x14ac:dyDescent="0.15">
      <c r="A262" s="3"/>
      <c r="B262" s="3"/>
      <c r="C262" s="11"/>
      <c r="D262" s="12"/>
      <c r="E262" s="79" t="s">
        <v>11</v>
      </c>
      <c r="F262" s="225" t="s">
        <v>208</v>
      </c>
      <c r="G262" s="225"/>
      <c r="H262" s="225"/>
      <c r="I262" s="225"/>
      <c r="J262" s="225"/>
      <c r="K262" s="225"/>
      <c r="L262" s="225"/>
      <c r="M262" s="225"/>
      <c r="N262" s="225"/>
      <c r="O262" s="225"/>
      <c r="P262" s="225"/>
      <c r="Q262" s="225"/>
      <c r="R262" s="225"/>
      <c r="S262" s="225"/>
      <c r="T262" s="106"/>
      <c r="U262" s="13"/>
    </row>
    <row r="263" spans="1:23" s="102" customFormat="1" ht="15" hidden="1" customHeight="1" x14ac:dyDescent="0.15">
      <c r="A263" s="63"/>
      <c r="B263" s="63"/>
      <c r="C263" s="64"/>
      <c r="D263" s="92">
        <v>15</v>
      </c>
      <c r="E263" s="93" t="s">
        <v>161</v>
      </c>
      <c r="F263" s="93"/>
      <c r="G263" s="93"/>
      <c r="H263" s="93"/>
      <c r="I263" s="93"/>
      <c r="J263" s="93"/>
      <c r="K263" s="134"/>
      <c r="L263" s="93"/>
      <c r="M263" s="93"/>
      <c r="N263" s="93"/>
      <c r="O263" s="93"/>
      <c r="P263" s="93"/>
      <c r="Q263" s="93"/>
      <c r="R263" s="93"/>
      <c r="S263" s="93"/>
      <c r="U263" s="78"/>
    </row>
    <row r="264" spans="1:23" s="102" customFormat="1" ht="15" hidden="1" customHeight="1" x14ac:dyDescent="0.15">
      <c r="A264" s="63"/>
      <c r="B264" s="63"/>
      <c r="C264" s="64"/>
      <c r="D264" s="92"/>
      <c r="E264" s="244" t="s">
        <v>168</v>
      </c>
      <c r="F264" s="245"/>
      <c r="G264" s="245"/>
      <c r="H264" s="245"/>
      <c r="I264" s="245"/>
      <c r="J264" s="246"/>
      <c r="K264" s="265" t="s">
        <v>172</v>
      </c>
      <c r="L264" s="266"/>
      <c r="M264" s="266"/>
      <c r="N264" s="267"/>
      <c r="O264" s="93"/>
      <c r="P264" s="93"/>
      <c r="Q264" s="93"/>
      <c r="R264" s="93"/>
      <c r="S264" s="93"/>
      <c r="U264" s="78"/>
    </row>
    <row r="265" spans="1:23" s="102" customFormat="1" ht="15.75" hidden="1" customHeight="1" x14ac:dyDescent="0.15">
      <c r="A265" s="63"/>
      <c r="B265" s="63"/>
      <c r="C265" s="64"/>
      <c r="D265" s="67"/>
      <c r="E265" s="95" t="s">
        <v>164</v>
      </c>
      <c r="F265" s="96"/>
      <c r="G265" s="96"/>
      <c r="H265" s="96"/>
      <c r="I265" s="96"/>
      <c r="J265" s="97"/>
      <c r="K265" s="268"/>
      <c r="L265" s="269"/>
      <c r="M265" s="269"/>
      <c r="N265" s="270"/>
      <c r="U265" s="67"/>
      <c r="V265" s="98"/>
      <c r="W265" s="109"/>
    </row>
    <row r="266" spans="1:23" s="102" customFormat="1" ht="15.75" hidden="1" customHeight="1" x14ac:dyDescent="0.15">
      <c r="A266" s="63"/>
      <c r="B266" s="63"/>
      <c r="C266" s="64"/>
      <c r="D266" s="67"/>
      <c r="E266" s="271" t="s">
        <v>165</v>
      </c>
      <c r="F266" s="272"/>
      <c r="G266" s="272"/>
      <c r="H266" s="272"/>
      <c r="I266" s="273"/>
      <c r="J266" s="274"/>
      <c r="K266" s="258"/>
      <c r="L266" s="259"/>
      <c r="M266" s="259"/>
      <c r="N266" s="260"/>
      <c r="U266" s="67"/>
      <c r="V266" s="98"/>
      <c r="W266" s="109"/>
    </row>
    <row r="267" spans="1:23" s="102" customFormat="1" ht="15.75" hidden="1" customHeight="1" x14ac:dyDescent="0.15">
      <c r="A267" s="63"/>
      <c r="B267" s="63"/>
      <c r="C267" s="64"/>
      <c r="D267" s="67"/>
      <c r="E267" s="247" t="s">
        <v>166</v>
      </c>
      <c r="F267" s="248"/>
      <c r="G267" s="248"/>
      <c r="H267" s="248"/>
      <c r="I267" s="249"/>
      <c r="J267" s="250"/>
      <c r="K267" s="251"/>
      <c r="L267" s="252"/>
      <c r="M267" s="252"/>
      <c r="N267" s="253"/>
      <c r="U267" s="67"/>
      <c r="V267" s="98"/>
      <c r="W267" s="109"/>
    </row>
    <row r="268" spans="1:23" s="102" customFormat="1" ht="15.75" hidden="1" customHeight="1" x14ac:dyDescent="0.15">
      <c r="A268" s="63"/>
      <c r="B268" s="63"/>
      <c r="C268" s="64"/>
      <c r="D268" s="67"/>
      <c r="E268" s="261" t="s">
        <v>167</v>
      </c>
      <c r="F268" s="262"/>
      <c r="G268" s="262"/>
      <c r="H268" s="262"/>
      <c r="I268" s="263"/>
      <c r="J268" s="264"/>
      <c r="K268" s="275"/>
      <c r="L268" s="276"/>
      <c r="M268" s="276"/>
      <c r="N268" s="277"/>
      <c r="U268" s="67"/>
      <c r="V268" s="98"/>
      <c r="W268" s="109"/>
    </row>
    <row r="269" spans="1:23" s="102" customFormat="1" ht="15.75" hidden="1" customHeight="1" x14ac:dyDescent="0.15">
      <c r="A269" s="63"/>
      <c r="B269" s="63"/>
      <c r="C269" s="64"/>
      <c r="D269" s="67"/>
      <c r="E269" s="247" t="s">
        <v>169</v>
      </c>
      <c r="F269" s="248"/>
      <c r="G269" s="248"/>
      <c r="H269" s="248"/>
      <c r="I269" s="249"/>
      <c r="J269" s="250"/>
      <c r="K269" s="251"/>
      <c r="L269" s="252"/>
      <c r="M269" s="252"/>
      <c r="N269" s="253"/>
      <c r="U269" s="67"/>
      <c r="V269" s="98"/>
      <c r="W269" s="109"/>
    </row>
    <row r="270" spans="1:23" s="102" customFormat="1" ht="15.75" hidden="1" customHeight="1" x14ac:dyDescent="0.15">
      <c r="A270" s="63"/>
      <c r="B270" s="63"/>
      <c r="C270" s="64"/>
      <c r="D270" s="67"/>
      <c r="E270" s="303" t="s">
        <v>170</v>
      </c>
      <c r="F270" s="304"/>
      <c r="G270" s="304"/>
      <c r="H270" s="304"/>
      <c r="I270" s="305"/>
      <c r="J270" s="306"/>
      <c r="K270" s="307"/>
      <c r="L270" s="308"/>
      <c r="M270" s="308"/>
      <c r="N270" s="309"/>
      <c r="U270" s="67"/>
      <c r="V270" s="98"/>
      <c r="W270" s="109"/>
    </row>
    <row r="271" spans="1:23" s="102" customFormat="1" ht="15.75" hidden="1" customHeight="1" x14ac:dyDescent="0.15">
      <c r="A271" s="63"/>
      <c r="B271" s="63"/>
      <c r="C271" s="74"/>
      <c r="D271" s="109"/>
      <c r="E271" s="79"/>
      <c r="F271" s="216"/>
      <c r="G271" s="216"/>
      <c r="H271" s="216"/>
      <c r="I271" s="216"/>
      <c r="J271" s="216"/>
      <c r="K271" s="242"/>
      <c r="L271" s="216"/>
      <c r="M271" s="216"/>
      <c r="N271" s="216"/>
      <c r="O271" s="216"/>
      <c r="P271" s="216"/>
      <c r="Q271" s="101"/>
      <c r="R271" s="101"/>
      <c r="S271" s="101"/>
      <c r="T271" s="101"/>
      <c r="U271" s="78"/>
      <c r="V271" s="98"/>
    </row>
    <row r="272" spans="1:23" s="102" customFormat="1" ht="15" hidden="1" customHeight="1" x14ac:dyDescent="0.15">
      <c r="A272" s="63"/>
      <c r="B272" s="63"/>
      <c r="C272" s="64"/>
      <c r="D272" s="92">
        <v>16</v>
      </c>
      <c r="E272" s="93" t="s">
        <v>162</v>
      </c>
      <c r="F272" s="93"/>
      <c r="G272" s="93"/>
      <c r="H272" s="93"/>
      <c r="I272" s="93"/>
      <c r="J272" s="93"/>
      <c r="K272" s="134"/>
      <c r="L272" s="93"/>
      <c r="M272" s="93"/>
      <c r="N272" s="94"/>
      <c r="O272" s="94"/>
      <c r="P272" s="94"/>
      <c r="Q272" s="94"/>
      <c r="R272" s="94"/>
      <c r="S272" s="94"/>
      <c r="T272" s="94"/>
      <c r="U272" s="78"/>
      <c r="V272" s="98"/>
    </row>
    <row r="273" spans="1:23" s="102" customFormat="1" ht="15.75" hidden="1" customHeight="1" x14ac:dyDescent="0.15">
      <c r="A273" s="63"/>
      <c r="B273" s="63"/>
      <c r="C273" s="74"/>
      <c r="D273" s="109"/>
      <c r="E273" s="208" t="s">
        <v>210</v>
      </c>
      <c r="F273" s="208"/>
      <c r="G273" s="208"/>
      <c r="H273" s="208"/>
      <c r="I273" s="208"/>
      <c r="J273" s="208"/>
      <c r="K273" s="208"/>
      <c r="L273" s="208"/>
      <c r="M273" s="208"/>
      <c r="N273" s="208"/>
      <c r="O273" s="208"/>
      <c r="P273" s="33"/>
      <c r="Q273" s="33"/>
      <c r="R273" s="33"/>
      <c r="S273" s="33"/>
      <c r="T273" s="101"/>
      <c r="U273" s="78"/>
      <c r="V273" s="98"/>
    </row>
    <row r="274" spans="1:23" s="102" customFormat="1" ht="15.75" hidden="1" customHeight="1" x14ac:dyDescent="0.15">
      <c r="A274" s="63"/>
      <c r="B274" s="63"/>
      <c r="C274" s="74"/>
      <c r="D274" s="109"/>
      <c r="E274" s="79" t="s">
        <v>11</v>
      </c>
      <c r="F274" s="216" t="s">
        <v>157</v>
      </c>
      <c r="G274" s="216"/>
      <c r="H274" s="216"/>
      <c r="I274" s="216"/>
      <c r="J274" s="216"/>
      <c r="K274" s="216"/>
      <c r="L274" s="216"/>
      <c r="M274" s="216"/>
      <c r="N274" s="216"/>
      <c r="O274" s="216"/>
      <c r="P274" s="216"/>
      <c r="Q274" s="101"/>
      <c r="R274" s="101"/>
      <c r="S274" s="101"/>
      <c r="T274" s="101"/>
      <c r="U274" s="78"/>
      <c r="V274" s="98"/>
    </row>
    <row r="275" spans="1:23" s="102" customFormat="1" ht="15" hidden="1" customHeight="1" x14ac:dyDescent="0.15">
      <c r="A275" s="63"/>
      <c r="B275" s="63"/>
      <c r="C275" s="64"/>
      <c r="D275" s="92">
        <v>17</v>
      </c>
      <c r="E275" s="100" t="s">
        <v>163</v>
      </c>
      <c r="F275" s="100"/>
      <c r="G275" s="100"/>
      <c r="H275" s="100"/>
      <c r="I275" s="115"/>
      <c r="J275" s="115"/>
      <c r="K275" s="135"/>
      <c r="U275" s="78"/>
      <c r="V275" s="98"/>
    </row>
    <row r="276" spans="1:23" s="102" customFormat="1" ht="15" hidden="1" customHeight="1" x14ac:dyDescent="0.15">
      <c r="A276" s="63"/>
      <c r="B276" s="63"/>
      <c r="C276" s="64"/>
      <c r="D276" s="92"/>
      <c r="E276" s="244" t="s">
        <v>171</v>
      </c>
      <c r="F276" s="245"/>
      <c r="G276" s="245"/>
      <c r="H276" s="245"/>
      <c r="I276" s="245"/>
      <c r="J276" s="246"/>
      <c r="K276" s="265" t="s">
        <v>172</v>
      </c>
      <c r="L276" s="266"/>
      <c r="M276" s="266"/>
      <c r="N276" s="267"/>
      <c r="O276" s="93"/>
      <c r="P276" s="93"/>
      <c r="Q276" s="93"/>
      <c r="R276" s="93"/>
      <c r="S276" s="93"/>
      <c r="U276" s="78"/>
      <c r="V276" s="98"/>
    </row>
    <row r="277" spans="1:23" s="102" customFormat="1" ht="15.75" hidden="1" customHeight="1" x14ac:dyDescent="0.15">
      <c r="A277" s="63"/>
      <c r="B277" s="63"/>
      <c r="C277" s="64"/>
      <c r="D277" s="67"/>
      <c r="E277" s="95" t="s">
        <v>173</v>
      </c>
      <c r="F277" s="96"/>
      <c r="G277" s="96"/>
      <c r="H277" s="96"/>
      <c r="I277" s="96"/>
      <c r="J277" s="97"/>
      <c r="K277" s="268"/>
      <c r="L277" s="269"/>
      <c r="M277" s="269"/>
      <c r="N277" s="270"/>
      <c r="U277" s="67"/>
      <c r="V277" s="98"/>
      <c r="W277" s="109"/>
    </row>
    <row r="278" spans="1:23" s="102" customFormat="1" ht="15.75" hidden="1" customHeight="1" x14ac:dyDescent="0.15">
      <c r="A278" s="63"/>
      <c r="B278" s="63"/>
      <c r="C278" s="64"/>
      <c r="D278" s="67"/>
      <c r="E278" s="271" t="s">
        <v>175</v>
      </c>
      <c r="F278" s="272"/>
      <c r="G278" s="272"/>
      <c r="H278" s="272"/>
      <c r="I278" s="273"/>
      <c r="J278" s="274"/>
      <c r="K278" s="258"/>
      <c r="L278" s="259"/>
      <c r="M278" s="259"/>
      <c r="N278" s="260"/>
      <c r="U278" s="67"/>
      <c r="V278" s="98"/>
      <c r="W278" s="109"/>
    </row>
    <row r="279" spans="1:23" s="102" customFormat="1" ht="15.75" hidden="1" customHeight="1" x14ac:dyDescent="0.15">
      <c r="A279" s="63"/>
      <c r="B279" s="63"/>
      <c r="C279" s="64"/>
      <c r="D279" s="67"/>
      <c r="E279" s="247" t="s">
        <v>176</v>
      </c>
      <c r="F279" s="248"/>
      <c r="G279" s="248"/>
      <c r="H279" s="248"/>
      <c r="I279" s="249"/>
      <c r="J279" s="250"/>
      <c r="K279" s="251"/>
      <c r="L279" s="252"/>
      <c r="M279" s="252"/>
      <c r="N279" s="253"/>
      <c r="U279" s="67"/>
      <c r="V279" s="98"/>
      <c r="W279" s="109"/>
    </row>
    <row r="280" spans="1:23" s="102" customFormat="1" ht="15.75" hidden="1" customHeight="1" x14ac:dyDescent="0.15">
      <c r="A280" s="63"/>
      <c r="B280" s="63"/>
      <c r="C280" s="64"/>
      <c r="D280" s="67"/>
      <c r="E280" s="247" t="s">
        <v>174</v>
      </c>
      <c r="F280" s="248"/>
      <c r="G280" s="248"/>
      <c r="H280" s="248"/>
      <c r="I280" s="249"/>
      <c r="J280" s="250"/>
      <c r="K280" s="251"/>
      <c r="L280" s="252"/>
      <c r="M280" s="252"/>
      <c r="N280" s="253"/>
      <c r="U280" s="67"/>
      <c r="V280" s="98"/>
      <c r="W280" s="109"/>
    </row>
    <row r="281" spans="1:23" s="102" customFormat="1" ht="15.75" hidden="1" customHeight="1" x14ac:dyDescent="0.15">
      <c r="A281" s="63"/>
      <c r="B281" s="63"/>
      <c r="C281" s="64"/>
      <c r="D281" s="67"/>
      <c r="E281" s="254" t="s">
        <v>177</v>
      </c>
      <c r="F281" s="255"/>
      <c r="G281" s="255"/>
      <c r="H281" s="255"/>
      <c r="I281" s="256"/>
      <c r="J281" s="257"/>
      <c r="K281" s="258"/>
      <c r="L281" s="259"/>
      <c r="M281" s="259"/>
      <c r="N281" s="260"/>
      <c r="U281" s="67"/>
      <c r="V281" s="98"/>
      <c r="W281" s="109"/>
    </row>
    <row r="282" spans="1:23" s="102" customFormat="1" ht="15.75" hidden="1" customHeight="1" x14ac:dyDescent="0.15">
      <c r="A282" s="63"/>
      <c r="B282" s="63"/>
      <c r="C282" s="64"/>
      <c r="D282" s="67"/>
      <c r="E282" s="261" t="s">
        <v>178</v>
      </c>
      <c r="F282" s="262"/>
      <c r="G282" s="262"/>
      <c r="H282" s="262"/>
      <c r="I282" s="263"/>
      <c r="J282" s="264"/>
      <c r="K282" s="251"/>
      <c r="L282" s="252"/>
      <c r="M282" s="252"/>
      <c r="N282" s="253"/>
      <c r="U282" s="67"/>
      <c r="V282" s="98"/>
      <c r="W282" s="109"/>
    </row>
    <row r="283" spans="1:23" s="102" customFormat="1" ht="15.75" hidden="1" customHeight="1" x14ac:dyDescent="0.15">
      <c r="A283" s="63"/>
      <c r="B283" s="63"/>
      <c r="C283" s="64"/>
      <c r="D283" s="67"/>
      <c r="E283" s="247" t="s">
        <v>179</v>
      </c>
      <c r="F283" s="248"/>
      <c r="G283" s="248"/>
      <c r="H283" s="248"/>
      <c r="I283" s="249"/>
      <c r="J283" s="250"/>
      <c r="K283" s="258"/>
      <c r="L283" s="259"/>
      <c r="M283" s="259"/>
      <c r="N283" s="260"/>
      <c r="U283" s="67"/>
      <c r="V283" s="98"/>
      <c r="W283" s="109"/>
    </row>
    <row r="284" spans="1:23" s="102" customFormat="1" ht="15.75" hidden="1" customHeight="1" x14ac:dyDescent="0.15">
      <c r="A284" s="63"/>
      <c r="B284" s="63"/>
      <c r="C284" s="64"/>
      <c r="D284" s="67"/>
      <c r="E284" s="261" t="s">
        <v>180</v>
      </c>
      <c r="F284" s="262"/>
      <c r="G284" s="262"/>
      <c r="H284" s="262"/>
      <c r="I284" s="263"/>
      <c r="J284" s="264"/>
      <c r="K284" s="251"/>
      <c r="L284" s="252"/>
      <c r="M284" s="252"/>
      <c r="N284" s="253"/>
      <c r="U284" s="67"/>
      <c r="V284" s="98"/>
      <c r="W284" s="109"/>
    </row>
    <row r="285" spans="1:23" s="102" customFormat="1" ht="15.75" hidden="1" customHeight="1" x14ac:dyDescent="0.15">
      <c r="A285" s="63"/>
      <c r="B285" s="63"/>
      <c r="C285" s="64"/>
      <c r="D285" s="67"/>
      <c r="E285" s="303" t="s">
        <v>181</v>
      </c>
      <c r="F285" s="304"/>
      <c r="G285" s="304"/>
      <c r="H285" s="304"/>
      <c r="I285" s="305"/>
      <c r="J285" s="306"/>
      <c r="K285" s="411"/>
      <c r="L285" s="412"/>
      <c r="M285" s="412"/>
      <c r="N285" s="413"/>
      <c r="U285" s="67"/>
      <c r="V285" s="98"/>
      <c r="W285" s="109"/>
    </row>
    <row r="286" spans="1:23" s="139" customFormat="1" ht="27" hidden="1" customHeight="1" x14ac:dyDescent="0.15">
      <c r="A286" s="63"/>
      <c r="B286" s="63"/>
      <c r="C286" s="64"/>
      <c r="D286" s="147">
        <v>18</v>
      </c>
      <c r="E286" s="148" t="s">
        <v>211</v>
      </c>
      <c r="F286" s="148"/>
      <c r="G286" s="93"/>
      <c r="H286" s="93"/>
      <c r="I286" s="93"/>
      <c r="J286" s="93"/>
      <c r="K286" s="93"/>
      <c r="L286" s="93"/>
      <c r="M286" s="93"/>
      <c r="N286" s="94"/>
      <c r="O286" s="94"/>
      <c r="P286" s="94"/>
      <c r="Q286" s="94"/>
      <c r="R286" s="94"/>
      <c r="S286" s="94"/>
      <c r="T286" s="94"/>
      <c r="U286" s="78"/>
      <c r="V286" s="98"/>
    </row>
    <row r="287" spans="1:23" s="139" customFormat="1" ht="15.75" hidden="1" customHeight="1" x14ac:dyDescent="0.15">
      <c r="A287" s="63"/>
      <c r="B287" s="63"/>
      <c r="C287" s="74"/>
      <c r="D287" s="138"/>
      <c r="E287" s="208" t="s">
        <v>209</v>
      </c>
      <c r="F287" s="208"/>
      <c r="G287" s="208"/>
      <c r="H287" s="208"/>
      <c r="I287" s="208"/>
      <c r="J287" s="208"/>
      <c r="K287" s="208"/>
      <c r="L287" s="208"/>
      <c r="M287" s="208"/>
      <c r="N287" s="208"/>
      <c r="O287" s="208"/>
      <c r="P287" s="33"/>
      <c r="Q287" s="33"/>
      <c r="R287" s="33"/>
      <c r="S287" s="33"/>
      <c r="T287" s="136"/>
      <c r="U287" s="78"/>
      <c r="V287" s="98"/>
    </row>
    <row r="288" spans="1:23" s="139" customFormat="1" ht="15.75" hidden="1" customHeight="1" x14ac:dyDescent="0.15">
      <c r="A288" s="63"/>
      <c r="B288" s="63"/>
      <c r="C288" s="74"/>
      <c r="D288" s="138"/>
      <c r="E288" s="79" t="s">
        <v>11</v>
      </c>
      <c r="F288" s="216" t="s">
        <v>212</v>
      </c>
      <c r="G288" s="216"/>
      <c r="H288" s="216"/>
      <c r="I288" s="216"/>
      <c r="J288" s="216"/>
      <c r="K288" s="216"/>
      <c r="L288" s="216"/>
      <c r="M288" s="216"/>
      <c r="N288" s="216"/>
      <c r="O288" s="216"/>
      <c r="P288" s="216"/>
      <c r="Q288" s="136"/>
      <c r="R288" s="136"/>
      <c r="S288" s="136"/>
      <c r="T288" s="136"/>
      <c r="U288" s="78"/>
      <c r="V288" s="98"/>
    </row>
    <row r="289" spans="1:21" s="2" customFormat="1" ht="15" hidden="1" customHeight="1" x14ac:dyDescent="0.15">
      <c r="A289" s="3"/>
      <c r="B289" s="3"/>
      <c r="C289" s="16"/>
      <c r="D289" s="108"/>
      <c r="E289" s="108"/>
      <c r="F289" s="108"/>
      <c r="G289" s="108"/>
      <c r="H289" s="108"/>
      <c r="I289" s="107"/>
      <c r="J289" s="17"/>
      <c r="K289" s="29"/>
      <c r="L289" s="29"/>
      <c r="M289" s="26"/>
      <c r="N289" s="17"/>
      <c r="O289" s="25"/>
      <c r="P289" s="25"/>
      <c r="Q289" s="25"/>
      <c r="R289" s="25"/>
      <c r="S289" s="26"/>
      <c r="T289" s="17"/>
      <c r="U289" s="18"/>
    </row>
    <row r="290" spans="1:21" s="2" customFormat="1" ht="15" hidden="1" customHeight="1" x14ac:dyDescent="0.15">
      <c r="A290" s="3"/>
      <c r="B290" s="3"/>
      <c r="C290" s="104"/>
      <c r="D290" s="104"/>
      <c r="E290" s="104"/>
      <c r="F290" s="104"/>
      <c r="G290" s="104"/>
      <c r="H290" s="104"/>
      <c r="I290" s="23"/>
      <c r="J290" s="19"/>
      <c r="K290" s="27"/>
      <c r="L290" s="27"/>
      <c r="M290" s="24"/>
      <c r="N290" s="19"/>
      <c r="O290" s="28"/>
      <c r="P290" s="28"/>
      <c r="Q290" s="28"/>
      <c r="R290" s="28"/>
      <c r="S290" s="24"/>
      <c r="T290" s="19"/>
      <c r="U290" s="104"/>
    </row>
  </sheetData>
  <sheetProtection algorithmName="SHA-512" hashValue="1bajimtNBX5S5EiC7C7BuP7m/uMHkP1NdVK2TZto2W/UkTNFKH6d/Eo9l7tf8XhLjO/JnwlrE4733+KUl3l0uQ==" saltValue="4/lBhJZnzvyXSU4GfAaE+w==" spinCount="100000" sheet="1" objects="1" scenarios="1"/>
  <dataConsolidate/>
  <mergeCells count="459">
    <mergeCell ref="T2:U2"/>
    <mergeCell ref="E283:J283"/>
    <mergeCell ref="K283:N283"/>
    <mergeCell ref="E284:J284"/>
    <mergeCell ref="K284:N284"/>
    <mergeCell ref="E285:J285"/>
    <mergeCell ref="K285:N285"/>
    <mergeCell ref="I55:M55"/>
    <mergeCell ref="I45:M45"/>
    <mergeCell ref="E273:O273"/>
    <mergeCell ref="F247:S247"/>
    <mergeCell ref="L177:N177"/>
    <mergeCell ref="L178:N178"/>
    <mergeCell ref="L195:N195"/>
    <mergeCell ref="O192:P192"/>
    <mergeCell ref="O193:P193"/>
    <mergeCell ref="O194:P194"/>
    <mergeCell ref="O195:P195"/>
    <mergeCell ref="O186:P186"/>
    <mergeCell ref="O187:P187"/>
    <mergeCell ref="O188:P188"/>
    <mergeCell ref="O189:P189"/>
    <mergeCell ref="O177:P177"/>
    <mergeCell ref="O178:P178"/>
    <mergeCell ref="O179:P179"/>
    <mergeCell ref="O180:P180"/>
    <mergeCell ref="O181:P181"/>
    <mergeCell ref="O182:P182"/>
    <mergeCell ref="O183:P183"/>
    <mergeCell ref="O184:P184"/>
    <mergeCell ref="O185:P185"/>
    <mergeCell ref="O168:P168"/>
    <mergeCell ref="O169:P169"/>
    <mergeCell ref="O170:P170"/>
    <mergeCell ref="O171:P171"/>
    <mergeCell ref="O172:P172"/>
    <mergeCell ref="O173:P173"/>
    <mergeCell ref="O174:P174"/>
    <mergeCell ref="O175:P175"/>
    <mergeCell ref="O176:P176"/>
    <mergeCell ref="S136:T136"/>
    <mergeCell ref="S137:T137"/>
    <mergeCell ref="S138:T138"/>
    <mergeCell ref="L166:N166"/>
    <mergeCell ref="L167:N167"/>
    <mergeCell ref="O166:P166"/>
    <mergeCell ref="O167:P167"/>
    <mergeCell ref="O136:R136"/>
    <mergeCell ref="O137:R137"/>
    <mergeCell ref="O138:R138"/>
    <mergeCell ref="K144:M144"/>
    <mergeCell ref="K145:M145"/>
    <mergeCell ref="K146:M146"/>
    <mergeCell ref="K147:M147"/>
    <mergeCell ref="K148:M148"/>
    <mergeCell ref="K149:M149"/>
    <mergeCell ref="K150:M150"/>
    <mergeCell ref="K151:M151"/>
    <mergeCell ref="K152:M152"/>
    <mergeCell ref="K158:M158"/>
    <mergeCell ref="L209:N209"/>
    <mergeCell ref="L210:N210"/>
    <mergeCell ref="L211:N211"/>
    <mergeCell ref="L212:N212"/>
    <mergeCell ref="L213:N213"/>
    <mergeCell ref="L214:N214"/>
    <mergeCell ref="O211:T211"/>
    <mergeCell ref="O212:T212"/>
    <mergeCell ref="O213:T213"/>
    <mergeCell ref="O214:T214"/>
    <mergeCell ref="C1:P1"/>
    <mergeCell ref="S1:U1"/>
    <mergeCell ref="E204:K204"/>
    <mergeCell ref="E205:K205"/>
    <mergeCell ref="E206:K206"/>
    <mergeCell ref="E207:K207"/>
    <mergeCell ref="E208:K208"/>
    <mergeCell ref="E209:K209"/>
    <mergeCell ref="E210:K210"/>
    <mergeCell ref="O204:T204"/>
    <mergeCell ref="O205:T205"/>
    <mergeCell ref="O206:T206"/>
    <mergeCell ref="O207:T207"/>
    <mergeCell ref="O208:T208"/>
    <mergeCell ref="O209:T209"/>
    <mergeCell ref="O210:T210"/>
    <mergeCell ref="J127:T127"/>
    <mergeCell ref="E128:H128"/>
    <mergeCell ref="I128:M128"/>
    <mergeCell ref="N128:T128"/>
    <mergeCell ref="E129:H129"/>
    <mergeCell ref="J129:T129"/>
    <mergeCell ref="D202:T202"/>
    <mergeCell ref="L208:N208"/>
    <mergeCell ref="D156:J156"/>
    <mergeCell ref="D157:J157"/>
    <mergeCell ref="D158:J158"/>
    <mergeCell ref="K155:M155"/>
    <mergeCell ref="K156:M156"/>
    <mergeCell ref="K157:M157"/>
    <mergeCell ref="D136:J136"/>
    <mergeCell ref="K136:M136"/>
    <mergeCell ref="K137:M137"/>
    <mergeCell ref="K138:M138"/>
    <mergeCell ref="K139:M139"/>
    <mergeCell ref="K140:M140"/>
    <mergeCell ref="K141:M141"/>
    <mergeCell ref="K142:M142"/>
    <mergeCell ref="K143:M143"/>
    <mergeCell ref="D137:J137"/>
    <mergeCell ref="D138:J138"/>
    <mergeCell ref="D139:J139"/>
    <mergeCell ref="D140:J140"/>
    <mergeCell ref="D141:J141"/>
    <mergeCell ref="D142:J142"/>
    <mergeCell ref="D143:J143"/>
    <mergeCell ref="I215:O215"/>
    <mergeCell ref="E123:H123"/>
    <mergeCell ref="J123:T123"/>
    <mergeCell ref="E124:H124"/>
    <mergeCell ref="E130:H130"/>
    <mergeCell ref="E126:H126"/>
    <mergeCell ref="I126:M126"/>
    <mergeCell ref="L171:N171"/>
    <mergeCell ref="L172:N172"/>
    <mergeCell ref="L173:N173"/>
    <mergeCell ref="L174:N174"/>
    <mergeCell ref="L175:N175"/>
    <mergeCell ref="L176:N176"/>
    <mergeCell ref="L192:N192"/>
    <mergeCell ref="L193:N193"/>
    <mergeCell ref="L194:N194"/>
    <mergeCell ref="L179:N179"/>
    <mergeCell ref="L180:N180"/>
    <mergeCell ref="L181:N181"/>
    <mergeCell ref="L182:N182"/>
    <mergeCell ref="L183:N183"/>
    <mergeCell ref="L184:N184"/>
    <mergeCell ref="L185:N185"/>
    <mergeCell ref="L186:N186"/>
    <mergeCell ref="E211:K211"/>
    <mergeCell ref="E212:K212"/>
    <mergeCell ref="E213:K213"/>
    <mergeCell ref="E214:K214"/>
    <mergeCell ref="L206:N206"/>
    <mergeCell ref="L207:N207"/>
    <mergeCell ref="O190:P190"/>
    <mergeCell ref="O191:P191"/>
    <mergeCell ref="J56:T56"/>
    <mergeCell ref="J121:T121"/>
    <mergeCell ref="E122:H122"/>
    <mergeCell ref="I122:T122"/>
    <mergeCell ref="L204:N204"/>
    <mergeCell ref="L205:N205"/>
    <mergeCell ref="E106:H106"/>
    <mergeCell ref="I106:M106"/>
    <mergeCell ref="N106:T106"/>
    <mergeCell ref="E107:H107"/>
    <mergeCell ref="J107:T107"/>
    <mergeCell ref="E108:H108"/>
    <mergeCell ref="I108:T108"/>
    <mergeCell ref="E117:H117"/>
    <mergeCell ref="J117:T117"/>
    <mergeCell ref="J109:T109"/>
    <mergeCell ref="J54:T54"/>
    <mergeCell ref="C200:I200"/>
    <mergeCell ref="L187:N187"/>
    <mergeCell ref="L188:N188"/>
    <mergeCell ref="L189:N189"/>
    <mergeCell ref="L190:N190"/>
    <mergeCell ref="L191:N191"/>
    <mergeCell ref="C163:I163"/>
    <mergeCell ref="D166:J166"/>
    <mergeCell ref="N118:T118"/>
    <mergeCell ref="E119:H119"/>
    <mergeCell ref="J119:T119"/>
    <mergeCell ref="I120:T120"/>
    <mergeCell ref="E121:H121"/>
    <mergeCell ref="I124:T124"/>
    <mergeCell ref="E125:H125"/>
    <mergeCell ref="J125:T125"/>
    <mergeCell ref="E120:H120"/>
    <mergeCell ref="D153:J153"/>
    <mergeCell ref="D154:J154"/>
    <mergeCell ref="K153:M153"/>
    <mergeCell ref="K154:M154"/>
    <mergeCell ref="L168:N168"/>
    <mergeCell ref="L169:N169"/>
    <mergeCell ref="C113:H113"/>
    <mergeCell ref="I116:M116"/>
    <mergeCell ref="N116:T116"/>
    <mergeCell ref="E116:H116"/>
    <mergeCell ref="N126:T126"/>
    <mergeCell ref="E127:H127"/>
    <mergeCell ref="C133:I133"/>
    <mergeCell ref="E203:K203"/>
    <mergeCell ref="L203:N203"/>
    <mergeCell ref="O203:T203"/>
    <mergeCell ref="E118:H118"/>
    <mergeCell ref="I118:M118"/>
    <mergeCell ref="L170:N170"/>
    <mergeCell ref="D165:S165"/>
    <mergeCell ref="D144:J144"/>
    <mergeCell ref="D145:J145"/>
    <mergeCell ref="D146:J146"/>
    <mergeCell ref="D147:J147"/>
    <mergeCell ref="D148:J148"/>
    <mergeCell ref="D149:J149"/>
    <mergeCell ref="D150:J150"/>
    <mergeCell ref="D151:J151"/>
    <mergeCell ref="D152:J152"/>
    <mergeCell ref="D155:J155"/>
    <mergeCell ref="E103:H103"/>
    <mergeCell ref="J103:T103"/>
    <mergeCell ref="E104:H104"/>
    <mergeCell ref="I104:M104"/>
    <mergeCell ref="N104:T104"/>
    <mergeCell ref="E105:H105"/>
    <mergeCell ref="J105:T105"/>
    <mergeCell ref="E100:H100"/>
    <mergeCell ref="I100:T100"/>
    <mergeCell ref="E101:H101"/>
    <mergeCell ref="J101:T101"/>
    <mergeCell ref="E102:H102"/>
    <mergeCell ref="I102:T102"/>
    <mergeCell ref="E98:H98"/>
    <mergeCell ref="I98:T98"/>
    <mergeCell ref="E99:H99"/>
    <mergeCell ref="J99:T99"/>
    <mergeCell ref="E88:H88"/>
    <mergeCell ref="I88:M88"/>
    <mergeCell ref="N88:T88"/>
    <mergeCell ref="E89:H89"/>
    <mergeCell ref="J89:T89"/>
    <mergeCell ref="E90:H90"/>
    <mergeCell ref="I90:T90"/>
    <mergeCell ref="J91:T91"/>
    <mergeCell ref="E92:H92"/>
    <mergeCell ref="C95:H95"/>
    <mergeCell ref="D97:T97"/>
    <mergeCell ref="I37:N37"/>
    <mergeCell ref="J38:T38"/>
    <mergeCell ref="I39:N39"/>
    <mergeCell ref="E77:H77"/>
    <mergeCell ref="J77:T77"/>
    <mergeCell ref="E78:H78"/>
    <mergeCell ref="J87:T87"/>
    <mergeCell ref="E87:H87"/>
    <mergeCell ref="E86:H86"/>
    <mergeCell ref="I86:M86"/>
    <mergeCell ref="N86:T86"/>
    <mergeCell ref="E84:H84"/>
    <mergeCell ref="I84:T84"/>
    <mergeCell ref="E82:H82"/>
    <mergeCell ref="I82:T82"/>
    <mergeCell ref="E83:H83"/>
    <mergeCell ref="J83:T83"/>
    <mergeCell ref="I74:T74"/>
    <mergeCell ref="E66:H66"/>
    <mergeCell ref="I78:T78"/>
    <mergeCell ref="E75:H75"/>
    <mergeCell ref="J75:T75"/>
    <mergeCell ref="I42:N43"/>
    <mergeCell ref="O42:R42"/>
    <mergeCell ref="E18:H18"/>
    <mergeCell ref="J18:T18"/>
    <mergeCell ref="E19:H19"/>
    <mergeCell ref="I19:T19"/>
    <mergeCell ref="N31:T31"/>
    <mergeCell ref="J30:T30"/>
    <mergeCell ref="J32:T32"/>
    <mergeCell ref="E32:H32"/>
    <mergeCell ref="E33:H33"/>
    <mergeCell ref="I33:T33"/>
    <mergeCell ref="E23:H23"/>
    <mergeCell ref="I23:T23"/>
    <mergeCell ref="E24:H24"/>
    <mergeCell ref="J24:T24"/>
    <mergeCell ref="E25:H25"/>
    <mergeCell ref="I25:T25"/>
    <mergeCell ref="E26:H26"/>
    <mergeCell ref="J26:T26"/>
    <mergeCell ref="C3:U3"/>
    <mergeCell ref="E15:H15"/>
    <mergeCell ref="I15:M15"/>
    <mergeCell ref="N15:T15"/>
    <mergeCell ref="E16:H16"/>
    <mergeCell ref="J16:T16"/>
    <mergeCell ref="I29:M29"/>
    <mergeCell ref="I31:M31"/>
    <mergeCell ref="E27:H27"/>
    <mergeCell ref="I27:T27"/>
    <mergeCell ref="E28:H28"/>
    <mergeCell ref="J28:T28"/>
    <mergeCell ref="E29:H29"/>
    <mergeCell ref="E30:H30"/>
    <mergeCell ref="E31:H31"/>
    <mergeCell ref="E13:H13"/>
    <mergeCell ref="E20:H20"/>
    <mergeCell ref="J20:T20"/>
    <mergeCell ref="E21:H21"/>
    <mergeCell ref="I21:T21"/>
    <mergeCell ref="E22:H22"/>
    <mergeCell ref="J22:T22"/>
    <mergeCell ref="E17:H17"/>
    <mergeCell ref="I17:T17"/>
    <mergeCell ref="O43:R43"/>
    <mergeCell ref="J73:T73"/>
    <mergeCell ref="E74:H74"/>
    <mergeCell ref="I64:M64"/>
    <mergeCell ref="J65:T65"/>
    <mergeCell ref="E57:H57"/>
    <mergeCell ref="I57:L57"/>
    <mergeCell ref="E58:H58"/>
    <mergeCell ref="I58:L58"/>
    <mergeCell ref="E59:H59"/>
    <mergeCell ref="I59:L59"/>
    <mergeCell ref="E60:H60"/>
    <mergeCell ref="I60:L60"/>
    <mergeCell ref="E61:H61"/>
    <mergeCell ref="I61:L61"/>
    <mergeCell ref="E62:H62"/>
    <mergeCell ref="I62:L62"/>
    <mergeCell ref="I47:M47"/>
    <mergeCell ref="J46:T46"/>
    <mergeCell ref="J52:T52"/>
    <mergeCell ref="I51:M51"/>
    <mergeCell ref="I49:M49"/>
    <mergeCell ref="J50:T50"/>
    <mergeCell ref="I53:M53"/>
    <mergeCell ref="J34:T34"/>
    <mergeCell ref="C218:I218"/>
    <mergeCell ref="D220:S220"/>
    <mergeCell ref="F271:P271"/>
    <mergeCell ref="E35:H35"/>
    <mergeCell ref="E36:H36"/>
    <mergeCell ref="I35:K35"/>
    <mergeCell ref="O39:R39"/>
    <mergeCell ref="S39:T39"/>
    <mergeCell ref="I40:N40"/>
    <mergeCell ref="O40:R40"/>
    <mergeCell ref="I41:N41"/>
    <mergeCell ref="O41:R41"/>
    <mergeCell ref="J36:T36"/>
    <mergeCell ref="E79:H79"/>
    <mergeCell ref="J79:T79"/>
    <mergeCell ref="E80:H80"/>
    <mergeCell ref="I80:T80"/>
    <mergeCell ref="E85:H85"/>
    <mergeCell ref="J85:T85"/>
    <mergeCell ref="E269:J269"/>
    <mergeCell ref="K269:N269"/>
    <mergeCell ref="E270:J270"/>
    <mergeCell ref="K270:N270"/>
    <mergeCell ref="E264:J264"/>
    <mergeCell ref="E279:J279"/>
    <mergeCell ref="K279:N279"/>
    <mergeCell ref="E280:J280"/>
    <mergeCell ref="K280:N280"/>
    <mergeCell ref="E281:J281"/>
    <mergeCell ref="K281:N281"/>
    <mergeCell ref="E282:J282"/>
    <mergeCell ref="K282:N282"/>
    <mergeCell ref="F274:P274"/>
    <mergeCell ref="E276:J276"/>
    <mergeCell ref="K276:N276"/>
    <mergeCell ref="K277:N277"/>
    <mergeCell ref="E278:J278"/>
    <mergeCell ref="K278:N278"/>
    <mergeCell ref="K264:N264"/>
    <mergeCell ref="K265:N265"/>
    <mergeCell ref="E266:J266"/>
    <mergeCell ref="K266:N266"/>
    <mergeCell ref="E267:J267"/>
    <mergeCell ref="K267:N267"/>
    <mergeCell ref="E268:J268"/>
    <mergeCell ref="K268:N268"/>
    <mergeCell ref="E257:M257"/>
    <mergeCell ref="N257:T257"/>
    <mergeCell ref="F259:P259"/>
    <mergeCell ref="E251:M251"/>
    <mergeCell ref="N251:T251"/>
    <mergeCell ref="E240:O240"/>
    <mergeCell ref="F253:P253"/>
    <mergeCell ref="E254:M254"/>
    <mergeCell ref="N254:T254"/>
    <mergeCell ref="F256:P256"/>
    <mergeCell ref="E243:O243"/>
    <mergeCell ref="E258:O258"/>
    <mergeCell ref="F241:P241"/>
    <mergeCell ref="E248:M248"/>
    <mergeCell ref="N248:T248"/>
    <mergeCell ref="E249:O249"/>
    <mergeCell ref="F250:P250"/>
    <mergeCell ref="E252:O252"/>
    <mergeCell ref="E255:O255"/>
    <mergeCell ref="F288:P288"/>
    <mergeCell ref="D196:K196"/>
    <mergeCell ref="L196:N196"/>
    <mergeCell ref="O196:P196"/>
    <mergeCell ref="F223:P223"/>
    <mergeCell ref="F229:S229"/>
    <mergeCell ref="F262:S262"/>
    <mergeCell ref="E287:O287"/>
    <mergeCell ref="C12:J12"/>
    <mergeCell ref="E222:I222"/>
    <mergeCell ref="F238:P238"/>
    <mergeCell ref="E234:O234"/>
    <mergeCell ref="E231:O231"/>
    <mergeCell ref="E228:O228"/>
    <mergeCell ref="E225:O225"/>
    <mergeCell ref="E246:O246"/>
    <mergeCell ref="E261:O261"/>
    <mergeCell ref="F232:P232"/>
    <mergeCell ref="E233:M233"/>
    <mergeCell ref="N233:T233"/>
    <mergeCell ref="F235:P235"/>
    <mergeCell ref="E236:M236"/>
    <mergeCell ref="N236:T236"/>
    <mergeCell ref="E237:O237"/>
    <mergeCell ref="E76:H76"/>
    <mergeCell ref="I76:T76"/>
    <mergeCell ref="C69:H69"/>
    <mergeCell ref="E72:H72"/>
    <mergeCell ref="I72:M72"/>
    <mergeCell ref="N72:T72"/>
    <mergeCell ref="E73:H73"/>
    <mergeCell ref="E81:H81"/>
    <mergeCell ref="J81:T81"/>
    <mergeCell ref="D71:T71"/>
    <mergeCell ref="D167:J167"/>
    <mergeCell ref="D168:J168"/>
    <mergeCell ref="D169:J169"/>
    <mergeCell ref="D170:J170"/>
    <mergeCell ref="D171:J171"/>
    <mergeCell ref="D172:J172"/>
    <mergeCell ref="D173:J173"/>
    <mergeCell ref="D174:J174"/>
    <mergeCell ref="D175:J175"/>
    <mergeCell ref="D176:J176"/>
    <mergeCell ref="D177:J177"/>
    <mergeCell ref="D178:J178"/>
    <mergeCell ref="D179:J179"/>
    <mergeCell ref="D180:J180"/>
    <mergeCell ref="D181:J181"/>
    <mergeCell ref="D182:J182"/>
    <mergeCell ref="D183:J183"/>
    <mergeCell ref="D184:J184"/>
    <mergeCell ref="D194:J194"/>
    <mergeCell ref="D195:J195"/>
    <mergeCell ref="D185:J185"/>
    <mergeCell ref="D186:J186"/>
    <mergeCell ref="D187:J187"/>
    <mergeCell ref="D188:J188"/>
    <mergeCell ref="D189:J189"/>
    <mergeCell ref="D190:J190"/>
    <mergeCell ref="D191:J191"/>
    <mergeCell ref="D192:J192"/>
    <mergeCell ref="D193:J193"/>
  </mergeCells>
  <phoneticPr fontId="5"/>
  <conditionalFormatting sqref="I15:M15">
    <cfRule type="expression" dxfId="51" priority="51" stopIfTrue="1">
      <formula>ISBLANK($I15)</formula>
    </cfRule>
  </conditionalFormatting>
  <conditionalFormatting sqref="I17:T17">
    <cfRule type="expression" dxfId="50" priority="50" stopIfTrue="1">
      <formula>AND(I17&lt;&gt;"", OR(ISERROR(FIND("@"&amp;LEFT(I17,3)&amp;"@",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ISERROR(FIND("@"&amp;LEFT(I17,4)&amp;"@","@神奈川県@和歌山県@鹿児島県@"))=FALSE))=FALSE</formula>
    </cfRule>
  </conditionalFormatting>
  <conditionalFormatting sqref="I19:T19">
    <cfRule type="expression" dxfId="49" priority="49" stopIfTrue="1">
      <formula>ISBLANK($I19)</formula>
    </cfRule>
  </conditionalFormatting>
  <conditionalFormatting sqref="I21:T21">
    <cfRule type="expression" dxfId="48" priority="48" stopIfTrue="1">
      <formula>ISBLANK($I21)</formula>
    </cfRule>
  </conditionalFormatting>
  <conditionalFormatting sqref="I23:T23">
    <cfRule type="expression" dxfId="47" priority="47" stopIfTrue="1">
      <formula>ISBLANK($I23)</formula>
    </cfRule>
  </conditionalFormatting>
  <conditionalFormatting sqref="I25:T25">
    <cfRule type="expression" dxfId="46" priority="46" stopIfTrue="1">
      <formula>ISBLANK($I25)</formula>
    </cfRule>
  </conditionalFormatting>
  <conditionalFormatting sqref="I27:T27">
    <cfRule type="expression" dxfId="45" priority="45" stopIfTrue="1">
      <formula>ISBLANK($I27)</formula>
    </cfRule>
  </conditionalFormatting>
  <conditionalFormatting sqref="I29:M29">
    <cfRule type="expression" dxfId="44" priority="44" stopIfTrue="1">
      <formula>NOT(AND(I29&lt;&gt;"",ISNUMBER(VALUE(SUBSTITUTE(I29,"-","")))))</formula>
    </cfRule>
  </conditionalFormatting>
  <conditionalFormatting sqref="I31:M31">
    <cfRule type="expression" dxfId="43" priority="43" stopIfTrue="1">
      <formula>ISBLANK($I31)</formula>
    </cfRule>
  </conditionalFormatting>
  <conditionalFormatting sqref="I35:K35">
    <cfRule type="expression" dxfId="42" priority="42" stopIfTrue="1">
      <formula>ISBLANK($I35)</formula>
    </cfRule>
  </conditionalFormatting>
  <conditionalFormatting sqref="N35">
    <cfRule type="expression" dxfId="41" priority="41" stopIfTrue="1">
      <formula>ISBLANK($N35)</formula>
    </cfRule>
  </conditionalFormatting>
  <conditionalFormatting sqref="I37:N37">
    <cfRule type="expression" dxfId="40" priority="40" stopIfTrue="1">
      <formula>ISBLANK($I37)</formula>
    </cfRule>
  </conditionalFormatting>
  <conditionalFormatting sqref="O40:R40">
    <cfRule type="expression" dxfId="39" priority="39" stopIfTrue="1">
      <formula>AND($I37="(b)外国籍会社",ISBLANK($O40))</formula>
    </cfRule>
  </conditionalFormatting>
  <conditionalFormatting sqref="O41:R41">
    <cfRule type="expression" dxfId="38" priority="38" stopIfTrue="1">
      <formula>AND($I37="(c)日本国籍会社(外資比率100%)",ISBLANK($O41))</formula>
    </cfRule>
  </conditionalFormatting>
  <conditionalFormatting sqref="O42:R42">
    <cfRule type="expression" dxfId="37" priority="37" stopIfTrue="1">
      <formula>AND($I37="(d)日本国籍会社",ISBLANK($O42))</formula>
    </cfRule>
  </conditionalFormatting>
  <conditionalFormatting sqref="O43:R43">
    <cfRule type="expression" dxfId="36" priority="36" stopIfTrue="1">
      <formula>AND($I37="(d)日本国籍会社",ISBLANK($O43))</formula>
    </cfRule>
  </conditionalFormatting>
  <conditionalFormatting sqref="S42">
    <cfRule type="expression" dxfId="35" priority="35" stopIfTrue="1">
      <formula>AND($I37="(d)日本国籍会社",ISBLANK($S42))</formula>
    </cfRule>
  </conditionalFormatting>
  <conditionalFormatting sqref="S43">
    <cfRule type="expression" dxfId="34" priority="34" stopIfTrue="1">
      <formula>AND($I37="(d)日本国籍会社",ISBLANK($S43))</formula>
    </cfRule>
  </conditionalFormatting>
  <conditionalFormatting sqref="I45:M45">
    <cfRule type="expression" dxfId="33" priority="33" stopIfTrue="1">
      <formula>ISBLANK($I45)</formula>
    </cfRule>
  </conditionalFormatting>
  <conditionalFormatting sqref="I47:M47">
    <cfRule type="expression" dxfId="32" priority="32" stopIfTrue="1">
      <formula>ISBLANK($I47)</formula>
    </cfRule>
  </conditionalFormatting>
  <conditionalFormatting sqref="I49:M49">
    <cfRule type="expression" dxfId="31" priority="31" stopIfTrue="1">
      <formula>AND($I49&lt;&gt;"無", $I49&lt;&gt;"有")</formula>
    </cfRule>
  </conditionalFormatting>
  <conditionalFormatting sqref="I51:M51">
    <cfRule type="expression" dxfId="30" priority="30" stopIfTrue="1">
      <formula>AND($I51&lt;&gt;"課税事業者", $I51&lt;&gt;"免税等事業者")</formula>
    </cfRule>
  </conditionalFormatting>
  <conditionalFormatting sqref="I53:M53">
    <cfRule type="expression" dxfId="29" priority="29" stopIfTrue="1">
      <formula>AND($I53&lt;&gt;"無", $I53&lt;&gt;"有")</formula>
    </cfRule>
  </conditionalFormatting>
  <conditionalFormatting sqref="I55:M55">
    <cfRule type="expression" dxfId="28" priority="28" stopIfTrue="1">
      <formula>ISBLANK($I55)</formula>
    </cfRule>
  </conditionalFormatting>
  <conditionalFormatting sqref="I64:M64">
    <cfRule type="expression" dxfId="27" priority="27" stopIfTrue="1">
      <formula>AND($I64&lt;&gt;"しない", $I64&lt;&gt;"する")</formula>
    </cfRule>
  </conditionalFormatting>
  <conditionalFormatting sqref="I72:M72">
    <cfRule type="expression" dxfId="26" priority="26" stopIfTrue="1">
      <formula>ISBLANK($I72)</formula>
    </cfRule>
  </conditionalFormatting>
  <conditionalFormatting sqref="I76:T76">
    <cfRule type="expression" dxfId="24" priority="24" stopIfTrue="1">
      <formula>ISBLANK($I76)</formula>
    </cfRule>
  </conditionalFormatting>
  <conditionalFormatting sqref="I78:T78">
    <cfRule type="expression" dxfId="23" priority="23" stopIfTrue="1">
      <formula>ISBLANK($I78)</formula>
    </cfRule>
  </conditionalFormatting>
  <conditionalFormatting sqref="I80:T80">
    <cfRule type="expression" dxfId="22" priority="22" stopIfTrue="1">
      <formula>ISBLANK($I80)</formula>
    </cfRule>
  </conditionalFormatting>
  <conditionalFormatting sqref="I82:T82">
    <cfRule type="expression" dxfId="21" priority="21" stopIfTrue="1">
      <formula>ISBLANK($I82)</formula>
    </cfRule>
  </conditionalFormatting>
  <conditionalFormatting sqref="I84:T84">
    <cfRule type="expression" dxfId="20" priority="20" stopIfTrue="1">
      <formula>ISBLANK($I84)</formula>
    </cfRule>
  </conditionalFormatting>
  <conditionalFormatting sqref="I86:M86">
    <cfRule type="expression" dxfId="19" priority="19" stopIfTrue="1">
      <formula>NOT(AND(I86&lt;&gt;"",ISNUMBER(VALUE(SUBSTITUTE(I86,"-","")))))</formula>
    </cfRule>
  </conditionalFormatting>
  <conditionalFormatting sqref="I88:M88">
    <cfRule type="expression" dxfId="18" priority="18" stopIfTrue="1">
      <formula>ISBLANK($I88)</formula>
    </cfRule>
  </conditionalFormatting>
  <conditionalFormatting sqref="I90:T90">
    <cfRule type="expression" dxfId="17" priority="17" stopIfTrue="1">
      <formula>ISBLANK($I90)</formula>
    </cfRule>
  </conditionalFormatting>
  <conditionalFormatting sqref="I98:T98">
    <cfRule type="expression" dxfId="16" priority="16" stopIfTrue="1">
      <formula>ISBLANK($I98)</formula>
    </cfRule>
  </conditionalFormatting>
  <conditionalFormatting sqref="I102:T102">
    <cfRule type="expression" dxfId="15" priority="15" stopIfTrue="1">
      <formula>ISBLANK($I102)</formula>
    </cfRule>
  </conditionalFormatting>
  <conditionalFormatting sqref="I104:M104">
    <cfRule type="expression" dxfId="14" priority="14" stopIfTrue="1">
      <formula>ISBLANK($I104)</formula>
    </cfRule>
  </conditionalFormatting>
  <conditionalFormatting sqref="I116:M116">
    <cfRule type="expression" dxfId="13" priority="13" stopIfTrue="1">
      <formula>AND($I116&lt;&gt;"無", $I116&lt;&gt;"有")</formula>
    </cfRule>
  </conditionalFormatting>
  <conditionalFormatting sqref="I118:M118">
    <cfRule type="expression" dxfId="12" priority="12" stopIfTrue="1">
      <formula>AND($I116="有",ISBLANK($I118))</formula>
    </cfRule>
  </conditionalFormatting>
  <conditionalFormatting sqref="I120:T120">
    <cfRule type="expression" dxfId="11" priority="11" stopIfTrue="1">
      <formula>AND($I116="有",ISBLANK($I120))</formula>
    </cfRule>
  </conditionalFormatting>
  <conditionalFormatting sqref="I124:T124">
    <cfRule type="expression" dxfId="10" priority="10" stopIfTrue="1">
      <formula>AND($I116="有",ISBLANK($I124))</formula>
    </cfRule>
  </conditionalFormatting>
  <conditionalFormatting sqref="I126:M126">
    <cfRule type="expression" dxfId="9" priority="9" stopIfTrue="1">
      <formula>AND($I116="有",ISBLANK($I126))</formula>
    </cfRule>
  </conditionalFormatting>
  <conditionalFormatting sqref="E234:O234">
    <cfRule type="expression" dxfId="8" priority="8" stopIfTrue="1">
      <formula>AND($E231&lt;&gt;"無",ISBLANK($E234))</formula>
    </cfRule>
  </conditionalFormatting>
  <conditionalFormatting sqref="E237:O237">
    <cfRule type="expression" dxfId="7" priority="7" stopIfTrue="1">
      <formula>AND($E231&lt;&gt;"無",ISBLANK($E237))</formula>
    </cfRule>
  </conditionalFormatting>
  <conditionalFormatting sqref="E243:O243">
    <cfRule type="expression" dxfId="6" priority="6" stopIfTrue="1">
      <formula>AND($E240&lt;&gt;"無",ISBLANK($E243))</formula>
    </cfRule>
  </conditionalFormatting>
  <conditionalFormatting sqref="E249:O249">
    <cfRule type="expression" dxfId="5" priority="5" stopIfTrue="1">
      <formula>AND($E246="有",ISBLANK($E249))</formula>
    </cfRule>
  </conditionalFormatting>
  <conditionalFormatting sqref="E252:O252">
    <cfRule type="expression" dxfId="4" priority="4" stopIfTrue="1">
      <formula>AND($E246="有",ISBLANK($E252))</formula>
    </cfRule>
  </conditionalFormatting>
  <conditionalFormatting sqref="E255:O255">
    <cfRule type="expression" dxfId="3" priority="3" stopIfTrue="1">
      <formula>AND($E246="有",ISBLANK($E255))</formula>
    </cfRule>
  </conditionalFormatting>
  <conditionalFormatting sqref="E258:O258">
    <cfRule type="expression" dxfId="2" priority="2" stopIfTrue="1">
      <formula>AND($E246="有",ISBLANK($E258))</formula>
    </cfRule>
  </conditionalFormatting>
  <conditionalFormatting sqref="I74:T74">
    <cfRule type="expression" dxfId="0" priority="1" stopIfTrue="1">
      <formula>AND(I74&lt;&gt;"", OR(ISERROR(FIND("@"&amp;LEFT(I74,3)&amp;"@",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ISERROR(FIND("@"&amp;LEFT(I74,4)&amp;"@","@神奈川県@和歌山県@鹿児島県@"))=FALSE))=FALSE</formula>
    </cfRule>
  </conditionalFormatting>
  <dataValidations count="16">
    <dataValidation type="whole" imeMode="halfAlpha" allowBlank="1" showInputMessage="1" showErrorMessage="1" error="7桁の数字を入力してください" sqref="I15:M15 I118:M118 I72:M72" xr:uid="{0D613F74-1C53-42E6-B68C-F1290778C0CF}">
      <formula1>0</formula1>
      <formula2>9999999</formula2>
    </dataValidation>
    <dataValidation errorStyle="warning" imeMode="hiragana" allowBlank="1" showInputMessage="1" showErrorMessage="1" sqref="I17:T17 E258:O258 E255:O255 E252:O252 E243:O243 E237:O237 E204:T214 I124:T124 I120:T120 I102:T102 I98:T98 I84:T84 I80:T80 I78:T78 I21:T21 I47:M47 O40:R43 I27:T27 I23:T23 I74:T74" xr:uid="{531205E0-989C-403B-8ADF-4517E4228B8F}"/>
    <dataValidation errorStyle="warning" imeMode="fullKatakana" allowBlank="1" showInputMessage="1" showErrorMessage="1" sqref="I19:T19 I122:T122 I100:T100 I82:T82 I76:T76 I25:T25" xr:uid="{645E30A6-25A5-4013-B679-7D4D0E94D1C8}"/>
    <dataValidation errorStyle="warning" imeMode="halfAlpha" allowBlank="1" showInputMessage="1" showErrorMessage="1" sqref="I29:M29 B6 I128:M128 I126:M126 I108:T108 I106:M106 I104:M104 I90:T90 I88:M88 I86:M86 N35 I33:T33 I31:M31" xr:uid="{5759D497-433C-4CCA-BEEA-2E39ACBED8DA}"/>
    <dataValidation type="list" imeMode="halfAlpha" allowBlank="1" showInputMessage="1" showErrorMessage="1" error="リストから選択してください" sqref="I35:K35" xr:uid="{8001AB5D-BF77-46EE-B5DC-DC1296F9DBB6}">
      <formula1>許可コード</formula1>
    </dataValidation>
    <dataValidation type="list" imeMode="halfAlpha" allowBlank="1" showInputMessage="1" showErrorMessage="1" error="リストから選択してください" sqref="I37:N37" xr:uid="{DEFE65EF-AFB0-433A-B1C6-5EAA94005CB4}">
      <formula1>"(a)外資なし,(b)外国籍会社,(c)日本国籍会社(外資比率100%),(d)日本国籍会社"</formula1>
    </dataValidation>
    <dataValidation type="decimal" imeMode="halfAlpha" allowBlank="1" showInputMessage="1" showErrorMessage="1" error="有効な数字を入力してください" sqref="S42:S43" xr:uid="{6F779200-7AA5-4633-946D-ED67230CA210}">
      <formula1>0</formula1>
      <formula2>100</formula2>
    </dataValidation>
    <dataValidation type="whole" imeMode="halfAlpha" allowBlank="1" showInputMessage="1" showErrorMessage="1" error="有効な数字を入力してください" sqref="I45:M45 K277:N285 K265:N270 E222:I222 L167:P196 S137:T138 K137:M158 I58:L62 I55:M55" xr:uid="{E6D062AA-713E-4E5D-BB12-9327645AAD2C}">
      <formula1>0</formula1>
      <formula2>9999999999</formula2>
    </dataValidation>
    <dataValidation type="list" imeMode="halfAlpha" allowBlank="1" showInputMessage="1" showErrorMessage="1" error="リストから選択してください" sqref="I49:M49 E287:O287 E261:O261 E246:O246 E228:O228 E225:O225 I116:M116 I53:M53" xr:uid="{8F7AAB81-CDE1-4879-A6F3-DB069E6D0694}">
      <formula1>"無,有"</formula1>
    </dataValidation>
    <dataValidation type="list" imeMode="halfAlpha" allowBlank="1" showInputMessage="1" showErrorMessage="1" error="リストから選択してください" sqref="I51:M51" xr:uid="{94F496AA-74ED-42C3-892F-2DF2F287E27C}">
      <formula1>"課税事業者,免税等事業者"</formula1>
    </dataValidation>
    <dataValidation type="list" imeMode="halfAlpha" allowBlank="1" showInputMessage="1" showErrorMessage="1" error="リストから選択してください" sqref="I64:M64" xr:uid="{3D04C833-AA4B-494E-9EF9-7ED98C2FEDA4}">
      <formula1>"しない,する"</formula1>
    </dataValidation>
    <dataValidation type="list" allowBlank="1" showInputMessage="1" showErrorMessage="1" error="リストから選択してください" sqref="K167:K195" xr:uid="{F61451DE-6A1F-4062-B301-FA6079B775C7}">
      <formula1>"○,　"</formula1>
    </dataValidation>
    <dataValidation type="list" imeMode="halfAlpha" allowBlank="1" showInputMessage="1" showErrorMessage="1" error="リストから選択してください" sqref="E231:O231" xr:uid="{F1E18B2B-A557-43F5-AEB7-6E4B129D240D}">
      <formula1>"無,自社による締結,協会又は組合による締結"</formula1>
    </dataValidation>
    <dataValidation type="date" imeMode="halfAlpha" allowBlank="1" showInputMessage="1" showErrorMessage="1" error="有効な日付を入力してください" sqref="E234:O234 E249:O249" xr:uid="{ACE3F266-65F9-4ECF-B7C3-08FB81E82E59}">
      <formula1>92</formula1>
      <formula2>73415</formula2>
    </dataValidation>
    <dataValidation type="list" imeMode="halfAlpha" allowBlank="1" showInputMessage="1" showErrorMessage="1" error="リストから選択してください" sqref="E240:O240" xr:uid="{12D5EB34-4BEF-4676-8366-78E377D5E3E4}">
      <formula1>"無,有：自社保有機械による業務、およびオペレーターの協力,有：オペレーターの協力のみ"</formula1>
    </dataValidation>
    <dataValidation type="list" imeMode="halfAlpha" allowBlank="1" showInputMessage="1" showErrorMessage="1" error="リストから選択してください" sqref="E273:O273" xr:uid="{7415D759-A972-4ABB-AB7B-8B38E237C97A}">
      <formula1>"該当なし,市内に有り,但馬内に有り"</formula1>
    </dataValidation>
  </dataValidations>
  <pageMargins left="0.19685039370078741" right="0.19685039370078741" top="0.39370078740157483" bottom="0.19685039370078741" header="0.39370078740157483" footer="0.1968503937007874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A7B76-4FD6-4175-83B4-81318D7AD55B}">
  <sheetPr codeName="Sheet1"/>
  <dimension ref="A1:BN110"/>
  <sheetViews>
    <sheetView showGridLines="0" workbookViewId="0">
      <pane xSplit="3" ySplit="10" topLeftCell="D11" activePane="bottomRight" state="frozen"/>
      <selection pane="topRight" activeCell="C1" sqref="C1"/>
      <selection pane="bottomLeft" activeCell="A10" sqref="A10"/>
      <selection pane="bottomRight" activeCell="B1" sqref="B1"/>
    </sheetView>
  </sheetViews>
  <sheetFormatPr defaultColWidth="9" defaultRowHeight="13.5" x14ac:dyDescent="0.15"/>
  <cols>
    <col min="1" max="1" width="0" style="183" hidden="1" customWidth="1"/>
    <col min="2" max="2" width="3.375" style="183" customWidth="1"/>
    <col min="3" max="3" width="4.125" style="183" customWidth="1"/>
    <col min="4" max="4" width="12.5" style="183" customWidth="1"/>
    <col min="5" max="5" width="9" style="183"/>
    <col min="6" max="6" width="12.625" style="183" customWidth="1"/>
    <col min="7" max="35" width="2.625" style="183" customWidth="1"/>
    <col min="36" max="36" width="4.875" style="183" customWidth="1"/>
    <col min="37" max="37" width="9.375" style="183" bestFit="1" customWidth="1"/>
    <col min="38" max="38" width="9" style="183"/>
    <col min="39" max="39" width="4.875" style="183" customWidth="1"/>
    <col min="40" max="41" width="9" style="183"/>
    <col min="42" max="42" width="4.875" style="183" customWidth="1"/>
    <col min="43" max="44" width="9" style="183"/>
    <col min="45" max="45" width="4.875" style="183" customWidth="1"/>
    <col min="46" max="47" width="9" style="183"/>
    <col min="48" max="48" width="4.875" style="183" customWidth="1"/>
    <col min="49" max="50" width="9" style="183"/>
    <col min="51" max="51" width="4.875" style="183" customWidth="1"/>
    <col min="52" max="53" width="9" style="183"/>
    <col min="54" max="54" width="4.875" style="183" customWidth="1"/>
    <col min="55" max="56" width="9" style="183"/>
    <col min="57" max="57" width="4.875" style="183" customWidth="1"/>
    <col min="58" max="59" width="9" style="183"/>
    <col min="60" max="60" width="4.875" style="183" customWidth="1"/>
    <col min="61" max="62" width="9" style="183"/>
    <col min="63" max="63" width="4.875" style="183" customWidth="1"/>
    <col min="64" max="65" width="9" style="183"/>
    <col min="66" max="66" width="39" style="183" customWidth="1"/>
    <col min="67" max="16384" width="9" style="183"/>
  </cols>
  <sheetData>
    <row r="1" spans="1:66" ht="7.5" customHeight="1" x14ac:dyDescent="0.15">
      <c r="A1" s="183" t="s">
        <v>251</v>
      </c>
    </row>
    <row r="2" spans="1:66" ht="16.5" customHeight="1" x14ac:dyDescent="0.15">
      <c r="A2" s="183" t="s">
        <v>252</v>
      </c>
      <c r="C2" s="89" t="s">
        <v>253</v>
      </c>
    </row>
    <row r="3" spans="1:66" x14ac:dyDescent="0.15">
      <c r="A3" s="183">
        <v>2020.01</v>
      </c>
      <c r="C3" s="167" t="s">
        <v>254</v>
      </c>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row>
    <row r="4" spans="1:66" x14ac:dyDescent="0.15">
      <c r="C4" s="167" t="s">
        <v>255</v>
      </c>
      <c r="D4" s="169"/>
      <c r="E4" s="169"/>
      <c r="F4" s="169"/>
      <c r="G4" s="169"/>
      <c r="H4" s="169"/>
      <c r="I4" s="169"/>
      <c r="J4" s="169"/>
      <c r="K4" s="169"/>
      <c r="L4" s="169"/>
      <c r="M4" s="169"/>
      <c r="N4" s="169"/>
      <c r="O4" s="169"/>
      <c r="P4" s="169"/>
      <c r="Q4" s="169"/>
      <c r="R4" s="169"/>
      <c r="S4" s="169"/>
    </row>
    <row r="5" spans="1:66" x14ac:dyDescent="0.15">
      <c r="C5" s="167" t="s">
        <v>256</v>
      </c>
      <c r="D5" s="169"/>
      <c r="E5" s="169"/>
      <c r="F5" s="169"/>
      <c r="G5" s="169"/>
      <c r="H5" s="169"/>
      <c r="I5" s="169"/>
      <c r="J5" s="169"/>
      <c r="K5" s="169"/>
      <c r="L5" s="169"/>
      <c r="M5" s="169"/>
      <c r="N5" s="169"/>
      <c r="O5" s="169"/>
      <c r="P5" s="169"/>
      <c r="Q5" s="169"/>
      <c r="R5" s="169"/>
      <c r="S5" s="169"/>
    </row>
    <row r="6" spans="1:66" x14ac:dyDescent="0.15">
      <c r="D6" s="169"/>
      <c r="E6" s="169"/>
      <c r="F6" s="169"/>
      <c r="G6" s="169"/>
      <c r="H6" s="169"/>
      <c r="I6" s="169"/>
      <c r="J6" s="169"/>
      <c r="K6" s="169"/>
      <c r="L6" s="169"/>
      <c r="M6" s="169"/>
      <c r="N6" s="169"/>
      <c r="O6" s="169"/>
      <c r="P6" s="169"/>
      <c r="Q6" s="169"/>
      <c r="R6" s="169"/>
      <c r="S6" s="169"/>
    </row>
    <row r="7" spans="1:66" x14ac:dyDescent="0.15">
      <c r="F7" s="170"/>
      <c r="G7" s="183" t="s">
        <v>257</v>
      </c>
    </row>
    <row r="8" spans="1:66" x14ac:dyDescent="0.15">
      <c r="C8" s="420"/>
      <c r="D8" s="420" t="s">
        <v>258</v>
      </c>
      <c r="E8" s="420" t="s">
        <v>259</v>
      </c>
      <c r="F8" s="422" t="s">
        <v>260</v>
      </c>
      <c r="G8" s="420" t="s">
        <v>261</v>
      </c>
      <c r="H8" s="420" t="s">
        <v>262</v>
      </c>
      <c r="I8" s="420" t="s">
        <v>263</v>
      </c>
      <c r="J8" s="420" t="s">
        <v>264</v>
      </c>
      <c r="K8" s="420" t="s">
        <v>265</v>
      </c>
      <c r="L8" s="420" t="s">
        <v>266</v>
      </c>
      <c r="M8" s="420" t="s">
        <v>267</v>
      </c>
      <c r="N8" s="420" t="s">
        <v>268</v>
      </c>
      <c r="O8" s="420" t="s">
        <v>269</v>
      </c>
      <c r="P8" s="420" t="s">
        <v>270</v>
      </c>
      <c r="Q8" s="420" t="s">
        <v>271</v>
      </c>
      <c r="R8" s="420" t="s">
        <v>272</v>
      </c>
      <c r="S8" s="420" t="s">
        <v>273</v>
      </c>
      <c r="T8" s="421" t="s">
        <v>274</v>
      </c>
      <c r="U8" s="420" t="s">
        <v>275</v>
      </c>
      <c r="V8" s="420" t="s">
        <v>276</v>
      </c>
      <c r="W8" s="420" t="s">
        <v>277</v>
      </c>
      <c r="X8" s="420" t="s">
        <v>278</v>
      </c>
      <c r="Y8" s="420" t="s">
        <v>279</v>
      </c>
      <c r="Z8" s="420" t="s">
        <v>280</v>
      </c>
      <c r="AA8" s="420" t="s">
        <v>281</v>
      </c>
      <c r="AB8" s="420" t="s">
        <v>282</v>
      </c>
      <c r="AC8" s="420" t="s">
        <v>283</v>
      </c>
      <c r="AD8" s="420" t="s">
        <v>284</v>
      </c>
      <c r="AE8" s="420" t="s">
        <v>285</v>
      </c>
      <c r="AF8" s="420" t="s">
        <v>286</v>
      </c>
      <c r="AG8" s="420" t="s">
        <v>287</v>
      </c>
      <c r="AH8" s="420" t="s">
        <v>288</v>
      </c>
      <c r="AI8" s="420" t="s">
        <v>289</v>
      </c>
      <c r="AJ8" s="417" t="s">
        <v>290</v>
      </c>
      <c r="AK8" s="417"/>
      <c r="AL8" s="417"/>
      <c r="AM8" s="417" t="s">
        <v>291</v>
      </c>
      <c r="AN8" s="417"/>
      <c r="AO8" s="417"/>
      <c r="AP8" s="417" t="s">
        <v>292</v>
      </c>
      <c r="AQ8" s="417"/>
      <c r="AR8" s="417"/>
      <c r="AS8" s="417" t="s">
        <v>293</v>
      </c>
      <c r="AT8" s="417"/>
      <c r="AU8" s="417"/>
      <c r="AV8" s="417" t="s">
        <v>294</v>
      </c>
      <c r="AW8" s="417"/>
      <c r="AX8" s="417"/>
      <c r="AY8" s="417" t="s">
        <v>295</v>
      </c>
      <c r="AZ8" s="417"/>
      <c r="BA8" s="417"/>
      <c r="BB8" s="417" t="s">
        <v>296</v>
      </c>
      <c r="BC8" s="417"/>
      <c r="BD8" s="417"/>
      <c r="BE8" s="417" t="s">
        <v>297</v>
      </c>
      <c r="BF8" s="417"/>
      <c r="BG8" s="417"/>
      <c r="BH8" s="417" t="s">
        <v>298</v>
      </c>
      <c r="BI8" s="417"/>
      <c r="BJ8" s="417"/>
      <c r="BK8" s="417" t="s">
        <v>299</v>
      </c>
      <c r="BL8" s="417"/>
      <c r="BM8" s="417"/>
      <c r="BN8" s="418" t="s">
        <v>300</v>
      </c>
    </row>
    <row r="9" spans="1:66" ht="30" customHeight="1" x14ac:dyDescent="0.15">
      <c r="C9" s="420"/>
      <c r="D9" s="420"/>
      <c r="E9" s="420"/>
      <c r="F9" s="422"/>
      <c r="G9" s="420"/>
      <c r="H9" s="420"/>
      <c r="I9" s="420"/>
      <c r="J9" s="420"/>
      <c r="K9" s="420"/>
      <c r="L9" s="420"/>
      <c r="M9" s="420"/>
      <c r="N9" s="420"/>
      <c r="O9" s="420"/>
      <c r="P9" s="420"/>
      <c r="Q9" s="420"/>
      <c r="R9" s="420"/>
      <c r="S9" s="420"/>
      <c r="T9" s="421"/>
      <c r="U9" s="420"/>
      <c r="V9" s="420"/>
      <c r="W9" s="420"/>
      <c r="X9" s="420"/>
      <c r="Y9" s="420"/>
      <c r="Z9" s="420"/>
      <c r="AA9" s="420"/>
      <c r="AB9" s="420"/>
      <c r="AC9" s="420"/>
      <c r="AD9" s="420"/>
      <c r="AE9" s="420"/>
      <c r="AF9" s="420"/>
      <c r="AG9" s="420"/>
      <c r="AH9" s="420"/>
      <c r="AI9" s="420"/>
      <c r="AJ9" s="171" t="s">
        <v>301</v>
      </c>
      <c r="AK9" s="184" t="s">
        <v>302</v>
      </c>
      <c r="AL9" s="184" t="s">
        <v>309</v>
      </c>
      <c r="AM9" s="171" t="s">
        <v>301</v>
      </c>
      <c r="AN9" s="184" t="s">
        <v>302</v>
      </c>
      <c r="AO9" s="184" t="s">
        <v>309</v>
      </c>
      <c r="AP9" s="171" t="s">
        <v>301</v>
      </c>
      <c r="AQ9" s="184" t="s">
        <v>302</v>
      </c>
      <c r="AR9" s="184" t="s">
        <v>309</v>
      </c>
      <c r="AS9" s="171" t="s">
        <v>301</v>
      </c>
      <c r="AT9" s="184" t="s">
        <v>302</v>
      </c>
      <c r="AU9" s="184" t="s">
        <v>309</v>
      </c>
      <c r="AV9" s="171" t="s">
        <v>301</v>
      </c>
      <c r="AW9" s="184" t="s">
        <v>302</v>
      </c>
      <c r="AX9" s="184" t="s">
        <v>309</v>
      </c>
      <c r="AY9" s="171" t="s">
        <v>301</v>
      </c>
      <c r="AZ9" s="184" t="s">
        <v>302</v>
      </c>
      <c r="BA9" s="184" t="s">
        <v>309</v>
      </c>
      <c r="BB9" s="171" t="s">
        <v>301</v>
      </c>
      <c r="BC9" s="184" t="s">
        <v>302</v>
      </c>
      <c r="BD9" s="184" t="s">
        <v>309</v>
      </c>
      <c r="BE9" s="171" t="s">
        <v>301</v>
      </c>
      <c r="BF9" s="184" t="s">
        <v>302</v>
      </c>
      <c r="BG9" s="184" t="s">
        <v>309</v>
      </c>
      <c r="BH9" s="171" t="s">
        <v>301</v>
      </c>
      <c r="BI9" s="184" t="s">
        <v>302</v>
      </c>
      <c r="BJ9" s="184" t="s">
        <v>309</v>
      </c>
      <c r="BK9" s="171" t="s">
        <v>301</v>
      </c>
      <c r="BL9" s="184" t="s">
        <v>302</v>
      </c>
      <c r="BM9" s="184" t="s">
        <v>309</v>
      </c>
      <c r="BN9" s="419"/>
    </row>
    <row r="10" spans="1:66" x14ac:dyDescent="0.15">
      <c r="B10" s="183" t="s">
        <v>303</v>
      </c>
      <c r="C10" s="172"/>
      <c r="D10" s="173" t="s">
        <v>304</v>
      </c>
      <c r="E10" s="174">
        <v>23807</v>
      </c>
      <c r="F10" s="175" t="s">
        <v>305</v>
      </c>
      <c r="G10" s="180">
        <v>1</v>
      </c>
      <c r="H10" s="180">
        <v>2</v>
      </c>
      <c r="I10" s="180">
        <v>0</v>
      </c>
      <c r="J10" s="180">
        <v>2</v>
      </c>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1">
        <v>111</v>
      </c>
      <c r="AK10" s="174">
        <v>33219</v>
      </c>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row>
    <row r="11" spans="1:66" x14ac:dyDescent="0.15">
      <c r="C11" s="172">
        <v>1</v>
      </c>
      <c r="D11" s="176"/>
      <c r="E11" s="177"/>
      <c r="F11" s="178"/>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79"/>
      <c r="AK11" s="177"/>
      <c r="AL11" s="179"/>
      <c r="AM11" s="179"/>
      <c r="AN11" s="177"/>
      <c r="AO11" s="179"/>
      <c r="AP11" s="179"/>
      <c r="AQ11" s="177"/>
      <c r="AR11" s="179"/>
      <c r="AS11" s="179"/>
      <c r="AT11" s="177"/>
      <c r="AU11" s="179"/>
      <c r="AV11" s="179"/>
      <c r="AW11" s="177"/>
      <c r="AX11" s="179"/>
      <c r="AY11" s="179"/>
      <c r="AZ11" s="177"/>
      <c r="BA11" s="179"/>
      <c r="BB11" s="179"/>
      <c r="BC11" s="177"/>
      <c r="BD11" s="179"/>
      <c r="BE11" s="179"/>
      <c r="BF11" s="177"/>
      <c r="BG11" s="179"/>
      <c r="BH11" s="179"/>
      <c r="BI11" s="177"/>
      <c r="BJ11" s="179"/>
      <c r="BK11" s="179"/>
      <c r="BL11" s="177"/>
      <c r="BM11" s="179"/>
      <c r="BN11" s="176"/>
    </row>
    <row r="12" spans="1:66" x14ac:dyDescent="0.15">
      <c r="C12" s="172">
        <f t="shared" ref="C12:C75" si="0">C11+1</f>
        <v>2</v>
      </c>
      <c r="D12" s="176"/>
      <c r="E12" s="177"/>
      <c r="F12" s="178"/>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79"/>
      <c r="AK12" s="177"/>
      <c r="AL12" s="179"/>
      <c r="AM12" s="179"/>
      <c r="AN12" s="177"/>
      <c r="AO12" s="179"/>
      <c r="AP12" s="179"/>
      <c r="AQ12" s="177"/>
      <c r="AR12" s="179"/>
      <c r="AS12" s="179"/>
      <c r="AT12" s="177"/>
      <c r="AU12" s="179"/>
      <c r="AV12" s="179"/>
      <c r="AW12" s="177"/>
      <c r="AX12" s="179"/>
      <c r="AY12" s="179"/>
      <c r="AZ12" s="177"/>
      <c r="BA12" s="179"/>
      <c r="BB12" s="179"/>
      <c r="BC12" s="177"/>
      <c r="BD12" s="179"/>
      <c r="BE12" s="179"/>
      <c r="BF12" s="177"/>
      <c r="BG12" s="179"/>
      <c r="BH12" s="179"/>
      <c r="BI12" s="177"/>
      <c r="BJ12" s="179"/>
      <c r="BK12" s="179"/>
      <c r="BL12" s="177"/>
      <c r="BM12" s="179"/>
      <c r="BN12" s="176"/>
    </row>
    <row r="13" spans="1:66" x14ac:dyDescent="0.15">
      <c r="C13" s="172">
        <f t="shared" si="0"/>
        <v>3</v>
      </c>
      <c r="D13" s="176"/>
      <c r="E13" s="177"/>
      <c r="F13" s="178"/>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79"/>
      <c r="AK13" s="177"/>
      <c r="AL13" s="179"/>
      <c r="AM13" s="179"/>
      <c r="AN13" s="177"/>
      <c r="AO13" s="179"/>
      <c r="AP13" s="179"/>
      <c r="AQ13" s="177"/>
      <c r="AR13" s="179"/>
      <c r="AS13" s="179"/>
      <c r="AT13" s="177"/>
      <c r="AU13" s="179"/>
      <c r="AV13" s="179"/>
      <c r="AW13" s="177"/>
      <c r="AX13" s="179"/>
      <c r="AY13" s="179"/>
      <c r="AZ13" s="177"/>
      <c r="BA13" s="179"/>
      <c r="BB13" s="179"/>
      <c r="BC13" s="177"/>
      <c r="BD13" s="179"/>
      <c r="BE13" s="179"/>
      <c r="BF13" s="177"/>
      <c r="BG13" s="179"/>
      <c r="BH13" s="179"/>
      <c r="BI13" s="177"/>
      <c r="BJ13" s="179"/>
      <c r="BK13" s="179"/>
      <c r="BL13" s="177"/>
      <c r="BM13" s="179"/>
      <c r="BN13" s="176"/>
    </row>
    <row r="14" spans="1:66" x14ac:dyDescent="0.15">
      <c r="C14" s="172">
        <f t="shared" si="0"/>
        <v>4</v>
      </c>
      <c r="D14" s="176"/>
      <c r="E14" s="177"/>
      <c r="F14" s="178"/>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79"/>
      <c r="AK14" s="177"/>
      <c r="AL14" s="179"/>
      <c r="AM14" s="179"/>
      <c r="AN14" s="177"/>
      <c r="AO14" s="179"/>
      <c r="AP14" s="179"/>
      <c r="AQ14" s="177"/>
      <c r="AR14" s="179"/>
      <c r="AS14" s="179"/>
      <c r="AT14" s="177"/>
      <c r="AU14" s="179"/>
      <c r="AV14" s="179"/>
      <c r="AW14" s="177"/>
      <c r="AX14" s="179"/>
      <c r="AY14" s="179"/>
      <c r="AZ14" s="177"/>
      <c r="BA14" s="179"/>
      <c r="BB14" s="179"/>
      <c r="BC14" s="177"/>
      <c r="BD14" s="179"/>
      <c r="BE14" s="179"/>
      <c r="BF14" s="177"/>
      <c r="BG14" s="179"/>
      <c r="BH14" s="179"/>
      <c r="BI14" s="177"/>
      <c r="BJ14" s="179"/>
      <c r="BK14" s="179"/>
      <c r="BL14" s="177"/>
      <c r="BM14" s="179"/>
      <c r="BN14" s="176"/>
    </row>
    <row r="15" spans="1:66" x14ac:dyDescent="0.15">
      <c r="C15" s="172">
        <f t="shared" si="0"/>
        <v>5</v>
      </c>
      <c r="D15" s="176"/>
      <c r="E15" s="177"/>
      <c r="F15" s="178"/>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79"/>
      <c r="AK15" s="177"/>
      <c r="AL15" s="179"/>
      <c r="AM15" s="179"/>
      <c r="AN15" s="177"/>
      <c r="AO15" s="179"/>
      <c r="AP15" s="179"/>
      <c r="AQ15" s="177"/>
      <c r="AR15" s="179"/>
      <c r="AS15" s="179"/>
      <c r="AT15" s="177"/>
      <c r="AU15" s="179"/>
      <c r="AV15" s="179"/>
      <c r="AW15" s="177"/>
      <c r="AX15" s="179"/>
      <c r="AY15" s="179"/>
      <c r="AZ15" s="177"/>
      <c r="BA15" s="179"/>
      <c r="BB15" s="179"/>
      <c r="BC15" s="177"/>
      <c r="BD15" s="179"/>
      <c r="BE15" s="179"/>
      <c r="BF15" s="177"/>
      <c r="BG15" s="179"/>
      <c r="BH15" s="179"/>
      <c r="BI15" s="177"/>
      <c r="BJ15" s="179"/>
      <c r="BK15" s="179"/>
      <c r="BL15" s="177"/>
      <c r="BM15" s="179"/>
      <c r="BN15" s="176"/>
    </row>
    <row r="16" spans="1:66" x14ac:dyDescent="0.15">
      <c r="C16" s="172">
        <f t="shared" si="0"/>
        <v>6</v>
      </c>
      <c r="D16" s="176"/>
      <c r="E16" s="177"/>
      <c r="F16" s="178"/>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79"/>
      <c r="AK16" s="177"/>
      <c r="AL16" s="179"/>
      <c r="AM16" s="179"/>
      <c r="AN16" s="177"/>
      <c r="AO16" s="179"/>
      <c r="AP16" s="179"/>
      <c r="AQ16" s="177"/>
      <c r="AR16" s="179"/>
      <c r="AS16" s="179"/>
      <c r="AT16" s="177"/>
      <c r="AU16" s="179"/>
      <c r="AV16" s="179"/>
      <c r="AW16" s="177"/>
      <c r="AX16" s="179"/>
      <c r="AY16" s="179"/>
      <c r="AZ16" s="177"/>
      <c r="BA16" s="179"/>
      <c r="BB16" s="179"/>
      <c r="BC16" s="177"/>
      <c r="BD16" s="179"/>
      <c r="BE16" s="179"/>
      <c r="BF16" s="177"/>
      <c r="BG16" s="179"/>
      <c r="BH16" s="179"/>
      <c r="BI16" s="177"/>
      <c r="BJ16" s="179"/>
      <c r="BK16" s="179"/>
      <c r="BL16" s="177"/>
      <c r="BM16" s="179"/>
      <c r="BN16" s="176"/>
    </row>
    <row r="17" spans="3:66" x14ac:dyDescent="0.15">
      <c r="C17" s="172">
        <f t="shared" si="0"/>
        <v>7</v>
      </c>
      <c r="D17" s="176"/>
      <c r="E17" s="177"/>
      <c r="F17" s="178"/>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79"/>
      <c r="AK17" s="177"/>
      <c r="AL17" s="179"/>
      <c r="AM17" s="179"/>
      <c r="AN17" s="177"/>
      <c r="AO17" s="179"/>
      <c r="AP17" s="179"/>
      <c r="AQ17" s="177"/>
      <c r="AR17" s="179"/>
      <c r="AS17" s="179"/>
      <c r="AT17" s="177"/>
      <c r="AU17" s="179"/>
      <c r="AV17" s="179"/>
      <c r="AW17" s="177"/>
      <c r="AX17" s="179"/>
      <c r="AY17" s="179"/>
      <c r="AZ17" s="177"/>
      <c r="BA17" s="179"/>
      <c r="BB17" s="179"/>
      <c r="BC17" s="177"/>
      <c r="BD17" s="179"/>
      <c r="BE17" s="179"/>
      <c r="BF17" s="177"/>
      <c r="BG17" s="179"/>
      <c r="BH17" s="179"/>
      <c r="BI17" s="177"/>
      <c r="BJ17" s="179"/>
      <c r="BK17" s="179"/>
      <c r="BL17" s="177"/>
      <c r="BM17" s="179"/>
      <c r="BN17" s="176"/>
    </row>
    <row r="18" spans="3:66" x14ac:dyDescent="0.15">
      <c r="C18" s="172">
        <f t="shared" si="0"/>
        <v>8</v>
      </c>
      <c r="D18" s="176"/>
      <c r="E18" s="177"/>
      <c r="F18" s="178"/>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79"/>
      <c r="AK18" s="177"/>
      <c r="AL18" s="179"/>
      <c r="AM18" s="179"/>
      <c r="AN18" s="177"/>
      <c r="AO18" s="179"/>
      <c r="AP18" s="179"/>
      <c r="AQ18" s="177"/>
      <c r="AR18" s="179"/>
      <c r="AS18" s="179"/>
      <c r="AT18" s="177"/>
      <c r="AU18" s="179"/>
      <c r="AV18" s="179"/>
      <c r="AW18" s="177"/>
      <c r="AX18" s="179"/>
      <c r="AY18" s="179"/>
      <c r="AZ18" s="177"/>
      <c r="BA18" s="179"/>
      <c r="BB18" s="179"/>
      <c r="BC18" s="177"/>
      <c r="BD18" s="179"/>
      <c r="BE18" s="179"/>
      <c r="BF18" s="177"/>
      <c r="BG18" s="179"/>
      <c r="BH18" s="179"/>
      <c r="BI18" s="177"/>
      <c r="BJ18" s="179"/>
      <c r="BK18" s="179"/>
      <c r="BL18" s="177"/>
      <c r="BM18" s="179"/>
      <c r="BN18" s="176"/>
    </row>
    <row r="19" spans="3:66" x14ac:dyDescent="0.15">
      <c r="C19" s="172">
        <f t="shared" si="0"/>
        <v>9</v>
      </c>
      <c r="D19" s="176"/>
      <c r="E19" s="177"/>
      <c r="F19" s="178"/>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79"/>
      <c r="AK19" s="177"/>
      <c r="AL19" s="179"/>
      <c r="AM19" s="179"/>
      <c r="AN19" s="177"/>
      <c r="AO19" s="179"/>
      <c r="AP19" s="179"/>
      <c r="AQ19" s="177"/>
      <c r="AR19" s="179"/>
      <c r="AS19" s="179"/>
      <c r="AT19" s="177"/>
      <c r="AU19" s="179"/>
      <c r="AV19" s="179"/>
      <c r="AW19" s="177"/>
      <c r="AX19" s="179"/>
      <c r="AY19" s="179"/>
      <c r="AZ19" s="177"/>
      <c r="BA19" s="179"/>
      <c r="BB19" s="179"/>
      <c r="BC19" s="177"/>
      <c r="BD19" s="179"/>
      <c r="BE19" s="179"/>
      <c r="BF19" s="177"/>
      <c r="BG19" s="179"/>
      <c r="BH19" s="179"/>
      <c r="BI19" s="177"/>
      <c r="BJ19" s="179"/>
      <c r="BK19" s="179"/>
      <c r="BL19" s="177"/>
      <c r="BM19" s="179"/>
      <c r="BN19" s="176"/>
    </row>
    <row r="20" spans="3:66" x14ac:dyDescent="0.15">
      <c r="C20" s="172">
        <f t="shared" si="0"/>
        <v>10</v>
      </c>
      <c r="D20" s="176"/>
      <c r="E20" s="177"/>
      <c r="F20" s="178"/>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79"/>
      <c r="AK20" s="177"/>
      <c r="AL20" s="179"/>
      <c r="AM20" s="179"/>
      <c r="AN20" s="177"/>
      <c r="AO20" s="179"/>
      <c r="AP20" s="179"/>
      <c r="AQ20" s="177"/>
      <c r="AR20" s="179"/>
      <c r="AS20" s="179"/>
      <c r="AT20" s="177"/>
      <c r="AU20" s="179"/>
      <c r="AV20" s="179"/>
      <c r="AW20" s="177"/>
      <c r="AX20" s="179"/>
      <c r="AY20" s="179"/>
      <c r="AZ20" s="177"/>
      <c r="BA20" s="179"/>
      <c r="BB20" s="179"/>
      <c r="BC20" s="177"/>
      <c r="BD20" s="179"/>
      <c r="BE20" s="179"/>
      <c r="BF20" s="177"/>
      <c r="BG20" s="179"/>
      <c r="BH20" s="179"/>
      <c r="BI20" s="177"/>
      <c r="BJ20" s="179"/>
      <c r="BK20" s="179"/>
      <c r="BL20" s="177"/>
      <c r="BM20" s="179"/>
      <c r="BN20" s="176"/>
    </row>
    <row r="21" spans="3:66" x14ac:dyDescent="0.15">
      <c r="C21" s="172">
        <f t="shared" si="0"/>
        <v>11</v>
      </c>
      <c r="D21" s="176"/>
      <c r="E21" s="177"/>
      <c r="F21" s="178"/>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79"/>
      <c r="AK21" s="177"/>
      <c r="AL21" s="179"/>
      <c r="AM21" s="179"/>
      <c r="AN21" s="177"/>
      <c r="AO21" s="179"/>
      <c r="AP21" s="179"/>
      <c r="AQ21" s="177"/>
      <c r="AR21" s="179"/>
      <c r="AS21" s="179"/>
      <c r="AT21" s="177"/>
      <c r="AU21" s="179"/>
      <c r="AV21" s="179"/>
      <c r="AW21" s="177"/>
      <c r="AX21" s="179"/>
      <c r="AY21" s="179"/>
      <c r="AZ21" s="177"/>
      <c r="BA21" s="179"/>
      <c r="BB21" s="179"/>
      <c r="BC21" s="177"/>
      <c r="BD21" s="179"/>
      <c r="BE21" s="179"/>
      <c r="BF21" s="177"/>
      <c r="BG21" s="179"/>
      <c r="BH21" s="179"/>
      <c r="BI21" s="177"/>
      <c r="BJ21" s="179"/>
      <c r="BK21" s="179"/>
      <c r="BL21" s="177"/>
      <c r="BM21" s="179"/>
      <c r="BN21" s="176"/>
    </row>
    <row r="22" spans="3:66" x14ac:dyDescent="0.15">
      <c r="C22" s="172">
        <f t="shared" si="0"/>
        <v>12</v>
      </c>
      <c r="D22" s="176"/>
      <c r="E22" s="177"/>
      <c r="F22" s="178"/>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79"/>
      <c r="AK22" s="177"/>
      <c r="AL22" s="179"/>
      <c r="AM22" s="179"/>
      <c r="AN22" s="177"/>
      <c r="AO22" s="179"/>
      <c r="AP22" s="179"/>
      <c r="AQ22" s="177"/>
      <c r="AR22" s="179"/>
      <c r="AS22" s="179"/>
      <c r="AT22" s="177"/>
      <c r="AU22" s="179"/>
      <c r="AV22" s="179"/>
      <c r="AW22" s="177"/>
      <c r="AX22" s="179"/>
      <c r="AY22" s="179"/>
      <c r="AZ22" s="177"/>
      <c r="BA22" s="179"/>
      <c r="BB22" s="179"/>
      <c r="BC22" s="177"/>
      <c r="BD22" s="179"/>
      <c r="BE22" s="179"/>
      <c r="BF22" s="177"/>
      <c r="BG22" s="179"/>
      <c r="BH22" s="179"/>
      <c r="BI22" s="177"/>
      <c r="BJ22" s="179"/>
      <c r="BK22" s="179"/>
      <c r="BL22" s="177"/>
      <c r="BM22" s="179"/>
      <c r="BN22" s="176"/>
    </row>
    <row r="23" spans="3:66" x14ac:dyDescent="0.15">
      <c r="C23" s="172">
        <f t="shared" si="0"/>
        <v>13</v>
      </c>
      <c r="D23" s="176"/>
      <c r="E23" s="177"/>
      <c r="F23" s="178"/>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79"/>
      <c r="AK23" s="177"/>
      <c r="AL23" s="179"/>
      <c r="AM23" s="179"/>
      <c r="AN23" s="177"/>
      <c r="AO23" s="179"/>
      <c r="AP23" s="179"/>
      <c r="AQ23" s="177"/>
      <c r="AR23" s="179"/>
      <c r="AS23" s="179"/>
      <c r="AT23" s="177"/>
      <c r="AU23" s="179"/>
      <c r="AV23" s="179"/>
      <c r="AW23" s="177"/>
      <c r="AX23" s="179"/>
      <c r="AY23" s="179"/>
      <c r="AZ23" s="177"/>
      <c r="BA23" s="179"/>
      <c r="BB23" s="179"/>
      <c r="BC23" s="177"/>
      <c r="BD23" s="179"/>
      <c r="BE23" s="179"/>
      <c r="BF23" s="177"/>
      <c r="BG23" s="179"/>
      <c r="BH23" s="179"/>
      <c r="BI23" s="177"/>
      <c r="BJ23" s="179"/>
      <c r="BK23" s="179"/>
      <c r="BL23" s="177"/>
      <c r="BM23" s="179"/>
      <c r="BN23" s="176"/>
    </row>
    <row r="24" spans="3:66" x14ac:dyDescent="0.15">
      <c r="C24" s="172">
        <f t="shared" si="0"/>
        <v>14</v>
      </c>
      <c r="D24" s="176"/>
      <c r="E24" s="177"/>
      <c r="F24" s="178"/>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79"/>
      <c r="AK24" s="177"/>
      <c r="AL24" s="179"/>
      <c r="AM24" s="179"/>
      <c r="AN24" s="177"/>
      <c r="AO24" s="179"/>
      <c r="AP24" s="179"/>
      <c r="AQ24" s="177"/>
      <c r="AR24" s="179"/>
      <c r="AS24" s="179"/>
      <c r="AT24" s="177"/>
      <c r="AU24" s="179"/>
      <c r="AV24" s="179"/>
      <c r="AW24" s="177"/>
      <c r="AX24" s="179"/>
      <c r="AY24" s="179"/>
      <c r="AZ24" s="177"/>
      <c r="BA24" s="179"/>
      <c r="BB24" s="179"/>
      <c r="BC24" s="177"/>
      <c r="BD24" s="179"/>
      <c r="BE24" s="179"/>
      <c r="BF24" s="177"/>
      <c r="BG24" s="179"/>
      <c r="BH24" s="179"/>
      <c r="BI24" s="177"/>
      <c r="BJ24" s="179"/>
      <c r="BK24" s="179"/>
      <c r="BL24" s="177"/>
      <c r="BM24" s="179"/>
      <c r="BN24" s="176"/>
    </row>
    <row r="25" spans="3:66" x14ac:dyDescent="0.15">
      <c r="C25" s="172">
        <f t="shared" si="0"/>
        <v>15</v>
      </c>
      <c r="D25" s="176"/>
      <c r="E25" s="177"/>
      <c r="F25" s="178"/>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79"/>
      <c r="AK25" s="177"/>
      <c r="AL25" s="179"/>
      <c r="AM25" s="179"/>
      <c r="AN25" s="177"/>
      <c r="AO25" s="179"/>
      <c r="AP25" s="179"/>
      <c r="AQ25" s="177"/>
      <c r="AR25" s="179"/>
      <c r="AS25" s="179"/>
      <c r="AT25" s="177"/>
      <c r="AU25" s="179"/>
      <c r="AV25" s="179"/>
      <c r="AW25" s="177"/>
      <c r="AX25" s="179"/>
      <c r="AY25" s="179"/>
      <c r="AZ25" s="177"/>
      <c r="BA25" s="179"/>
      <c r="BB25" s="179"/>
      <c r="BC25" s="177"/>
      <c r="BD25" s="179"/>
      <c r="BE25" s="179"/>
      <c r="BF25" s="177"/>
      <c r="BG25" s="179"/>
      <c r="BH25" s="179"/>
      <c r="BI25" s="177"/>
      <c r="BJ25" s="179"/>
      <c r="BK25" s="179"/>
      <c r="BL25" s="177"/>
      <c r="BM25" s="179"/>
      <c r="BN25" s="176"/>
    </row>
    <row r="26" spans="3:66" x14ac:dyDescent="0.15">
      <c r="C26" s="172">
        <f t="shared" si="0"/>
        <v>16</v>
      </c>
      <c r="D26" s="176"/>
      <c r="E26" s="177"/>
      <c r="F26" s="178"/>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79"/>
      <c r="AK26" s="177"/>
      <c r="AL26" s="179"/>
      <c r="AM26" s="179"/>
      <c r="AN26" s="177"/>
      <c r="AO26" s="179"/>
      <c r="AP26" s="179"/>
      <c r="AQ26" s="177"/>
      <c r="AR26" s="179"/>
      <c r="AS26" s="179"/>
      <c r="AT26" s="177"/>
      <c r="AU26" s="179"/>
      <c r="AV26" s="179"/>
      <c r="AW26" s="177"/>
      <c r="AX26" s="179"/>
      <c r="AY26" s="179"/>
      <c r="AZ26" s="177"/>
      <c r="BA26" s="179"/>
      <c r="BB26" s="179"/>
      <c r="BC26" s="177"/>
      <c r="BD26" s="179"/>
      <c r="BE26" s="179"/>
      <c r="BF26" s="177"/>
      <c r="BG26" s="179"/>
      <c r="BH26" s="179"/>
      <c r="BI26" s="177"/>
      <c r="BJ26" s="179"/>
      <c r="BK26" s="179"/>
      <c r="BL26" s="177"/>
      <c r="BM26" s="179"/>
      <c r="BN26" s="176"/>
    </row>
    <row r="27" spans="3:66" x14ac:dyDescent="0.15">
      <c r="C27" s="172">
        <f t="shared" si="0"/>
        <v>17</v>
      </c>
      <c r="D27" s="176"/>
      <c r="E27" s="177"/>
      <c r="F27" s="178"/>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79"/>
      <c r="AK27" s="177"/>
      <c r="AL27" s="179"/>
      <c r="AM27" s="179"/>
      <c r="AN27" s="177"/>
      <c r="AO27" s="179"/>
      <c r="AP27" s="179"/>
      <c r="AQ27" s="177"/>
      <c r="AR27" s="179"/>
      <c r="AS27" s="179"/>
      <c r="AT27" s="177"/>
      <c r="AU27" s="179"/>
      <c r="AV27" s="179"/>
      <c r="AW27" s="177"/>
      <c r="AX27" s="179"/>
      <c r="AY27" s="179"/>
      <c r="AZ27" s="177"/>
      <c r="BA27" s="179"/>
      <c r="BB27" s="179"/>
      <c r="BC27" s="177"/>
      <c r="BD27" s="179"/>
      <c r="BE27" s="179"/>
      <c r="BF27" s="177"/>
      <c r="BG27" s="179"/>
      <c r="BH27" s="179"/>
      <c r="BI27" s="177"/>
      <c r="BJ27" s="179"/>
      <c r="BK27" s="179"/>
      <c r="BL27" s="177"/>
      <c r="BM27" s="179"/>
      <c r="BN27" s="176"/>
    </row>
    <row r="28" spans="3:66" x14ac:dyDescent="0.15">
      <c r="C28" s="172">
        <f t="shared" si="0"/>
        <v>18</v>
      </c>
      <c r="D28" s="176"/>
      <c r="E28" s="177"/>
      <c r="F28" s="178"/>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79"/>
      <c r="AK28" s="177"/>
      <c r="AL28" s="179"/>
      <c r="AM28" s="179"/>
      <c r="AN28" s="177"/>
      <c r="AO28" s="179"/>
      <c r="AP28" s="179"/>
      <c r="AQ28" s="177"/>
      <c r="AR28" s="179"/>
      <c r="AS28" s="179"/>
      <c r="AT28" s="177"/>
      <c r="AU28" s="179"/>
      <c r="AV28" s="179"/>
      <c r="AW28" s="177"/>
      <c r="AX28" s="179"/>
      <c r="AY28" s="179"/>
      <c r="AZ28" s="177"/>
      <c r="BA28" s="179"/>
      <c r="BB28" s="179"/>
      <c r="BC28" s="177"/>
      <c r="BD28" s="179"/>
      <c r="BE28" s="179"/>
      <c r="BF28" s="177"/>
      <c r="BG28" s="179"/>
      <c r="BH28" s="179"/>
      <c r="BI28" s="177"/>
      <c r="BJ28" s="179"/>
      <c r="BK28" s="179"/>
      <c r="BL28" s="177"/>
      <c r="BM28" s="179"/>
      <c r="BN28" s="176"/>
    </row>
    <row r="29" spans="3:66" x14ac:dyDescent="0.15">
      <c r="C29" s="172">
        <f t="shared" si="0"/>
        <v>19</v>
      </c>
      <c r="D29" s="176"/>
      <c r="E29" s="177"/>
      <c r="F29" s="178"/>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79"/>
      <c r="AK29" s="177"/>
      <c r="AL29" s="179"/>
      <c r="AM29" s="179"/>
      <c r="AN29" s="177"/>
      <c r="AO29" s="179"/>
      <c r="AP29" s="179"/>
      <c r="AQ29" s="177"/>
      <c r="AR29" s="179"/>
      <c r="AS29" s="179"/>
      <c r="AT29" s="177"/>
      <c r="AU29" s="179"/>
      <c r="AV29" s="179"/>
      <c r="AW29" s="177"/>
      <c r="AX29" s="179"/>
      <c r="AY29" s="179"/>
      <c r="AZ29" s="177"/>
      <c r="BA29" s="179"/>
      <c r="BB29" s="179"/>
      <c r="BC29" s="177"/>
      <c r="BD29" s="179"/>
      <c r="BE29" s="179"/>
      <c r="BF29" s="177"/>
      <c r="BG29" s="179"/>
      <c r="BH29" s="179"/>
      <c r="BI29" s="177"/>
      <c r="BJ29" s="179"/>
      <c r="BK29" s="179"/>
      <c r="BL29" s="177"/>
      <c r="BM29" s="179"/>
      <c r="BN29" s="176"/>
    </row>
    <row r="30" spans="3:66" x14ac:dyDescent="0.15">
      <c r="C30" s="172">
        <f t="shared" si="0"/>
        <v>20</v>
      </c>
      <c r="D30" s="176"/>
      <c r="E30" s="177"/>
      <c r="F30" s="178"/>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79"/>
      <c r="AK30" s="177"/>
      <c r="AL30" s="179"/>
      <c r="AM30" s="179"/>
      <c r="AN30" s="177"/>
      <c r="AO30" s="179"/>
      <c r="AP30" s="179"/>
      <c r="AQ30" s="177"/>
      <c r="AR30" s="179"/>
      <c r="AS30" s="179"/>
      <c r="AT30" s="177"/>
      <c r="AU30" s="179"/>
      <c r="AV30" s="179"/>
      <c r="AW30" s="177"/>
      <c r="AX30" s="179"/>
      <c r="AY30" s="179"/>
      <c r="AZ30" s="177"/>
      <c r="BA30" s="179"/>
      <c r="BB30" s="179"/>
      <c r="BC30" s="177"/>
      <c r="BD30" s="179"/>
      <c r="BE30" s="179"/>
      <c r="BF30" s="177"/>
      <c r="BG30" s="179"/>
      <c r="BH30" s="179"/>
      <c r="BI30" s="177"/>
      <c r="BJ30" s="179"/>
      <c r="BK30" s="179"/>
      <c r="BL30" s="177"/>
      <c r="BM30" s="179"/>
      <c r="BN30" s="176"/>
    </row>
    <row r="31" spans="3:66" x14ac:dyDescent="0.15">
      <c r="C31" s="172">
        <f t="shared" si="0"/>
        <v>21</v>
      </c>
      <c r="D31" s="176"/>
      <c r="E31" s="177"/>
      <c r="F31" s="178"/>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79"/>
      <c r="AK31" s="177"/>
      <c r="AL31" s="179"/>
      <c r="AM31" s="179"/>
      <c r="AN31" s="177"/>
      <c r="AO31" s="179"/>
      <c r="AP31" s="179"/>
      <c r="AQ31" s="177"/>
      <c r="AR31" s="179"/>
      <c r="AS31" s="179"/>
      <c r="AT31" s="177"/>
      <c r="AU31" s="179"/>
      <c r="AV31" s="179"/>
      <c r="AW31" s="177"/>
      <c r="AX31" s="179"/>
      <c r="AY31" s="179"/>
      <c r="AZ31" s="177"/>
      <c r="BA31" s="179"/>
      <c r="BB31" s="179"/>
      <c r="BC31" s="177"/>
      <c r="BD31" s="179"/>
      <c r="BE31" s="179"/>
      <c r="BF31" s="177"/>
      <c r="BG31" s="179"/>
      <c r="BH31" s="179"/>
      <c r="BI31" s="177"/>
      <c r="BJ31" s="179"/>
      <c r="BK31" s="179"/>
      <c r="BL31" s="177"/>
      <c r="BM31" s="179"/>
      <c r="BN31" s="176"/>
    </row>
    <row r="32" spans="3:66" x14ac:dyDescent="0.15">
      <c r="C32" s="172">
        <f t="shared" si="0"/>
        <v>22</v>
      </c>
      <c r="D32" s="176"/>
      <c r="E32" s="177"/>
      <c r="F32" s="178"/>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79"/>
      <c r="AK32" s="177"/>
      <c r="AL32" s="179"/>
      <c r="AM32" s="179"/>
      <c r="AN32" s="177"/>
      <c r="AO32" s="179"/>
      <c r="AP32" s="179"/>
      <c r="AQ32" s="177"/>
      <c r="AR32" s="179"/>
      <c r="AS32" s="179"/>
      <c r="AT32" s="177"/>
      <c r="AU32" s="179"/>
      <c r="AV32" s="179"/>
      <c r="AW32" s="177"/>
      <c r="AX32" s="179"/>
      <c r="AY32" s="179"/>
      <c r="AZ32" s="177"/>
      <c r="BA32" s="179"/>
      <c r="BB32" s="179"/>
      <c r="BC32" s="177"/>
      <c r="BD32" s="179"/>
      <c r="BE32" s="179"/>
      <c r="BF32" s="177"/>
      <c r="BG32" s="179"/>
      <c r="BH32" s="179"/>
      <c r="BI32" s="177"/>
      <c r="BJ32" s="179"/>
      <c r="BK32" s="179"/>
      <c r="BL32" s="177"/>
      <c r="BM32" s="179"/>
      <c r="BN32" s="176"/>
    </row>
    <row r="33" spans="3:66" x14ac:dyDescent="0.15">
      <c r="C33" s="172">
        <f t="shared" si="0"/>
        <v>23</v>
      </c>
      <c r="D33" s="176"/>
      <c r="E33" s="177"/>
      <c r="F33" s="178"/>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79"/>
      <c r="AK33" s="177"/>
      <c r="AL33" s="179"/>
      <c r="AM33" s="179"/>
      <c r="AN33" s="177"/>
      <c r="AO33" s="179"/>
      <c r="AP33" s="179"/>
      <c r="AQ33" s="177"/>
      <c r="AR33" s="179"/>
      <c r="AS33" s="179"/>
      <c r="AT33" s="177"/>
      <c r="AU33" s="179"/>
      <c r="AV33" s="179"/>
      <c r="AW33" s="177"/>
      <c r="AX33" s="179"/>
      <c r="AY33" s="179"/>
      <c r="AZ33" s="177"/>
      <c r="BA33" s="179"/>
      <c r="BB33" s="179"/>
      <c r="BC33" s="177"/>
      <c r="BD33" s="179"/>
      <c r="BE33" s="179"/>
      <c r="BF33" s="177"/>
      <c r="BG33" s="179"/>
      <c r="BH33" s="179"/>
      <c r="BI33" s="177"/>
      <c r="BJ33" s="179"/>
      <c r="BK33" s="179"/>
      <c r="BL33" s="177"/>
      <c r="BM33" s="179"/>
      <c r="BN33" s="176"/>
    </row>
    <row r="34" spans="3:66" x14ac:dyDescent="0.15">
      <c r="C34" s="172">
        <f t="shared" si="0"/>
        <v>24</v>
      </c>
      <c r="D34" s="176"/>
      <c r="E34" s="177"/>
      <c r="F34" s="178"/>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79"/>
      <c r="AK34" s="177"/>
      <c r="AL34" s="179"/>
      <c r="AM34" s="179"/>
      <c r="AN34" s="177"/>
      <c r="AO34" s="179"/>
      <c r="AP34" s="179"/>
      <c r="AQ34" s="177"/>
      <c r="AR34" s="179"/>
      <c r="AS34" s="179"/>
      <c r="AT34" s="177"/>
      <c r="AU34" s="179"/>
      <c r="AV34" s="179"/>
      <c r="AW34" s="177"/>
      <c r="AX34" s="179"/>
      <c r="AY34" s="179"/>
      <c r="AZ34" s="177"/>
      <c r="BA34" s="179"/>
      <c r="BB34" s="179"/>
      <c r="BC34" s="177"/>
      <c r="BD34" s="179"/>
      <c r="BE34" s="179"/>
      <c r="BF34" s="177"/>
      <c r="BG34" s="179"/>
      <c r="BH34" s="179"/>
      <c r="BI34" s="177"/>
      <c r="BJ34" s="179"/>
      <c r="BK34" s="179"/>
      <c r="BL34" s="177"/>
      <c r="BM34" s="179"/>
      <c r="BN34" s="176"/>
    </row>
    <row r="35" spans="3:66" x14ac:dyDescent="0.15">
      <c r="C35" s="172">
        <f t="shared" si="0"/>
        <v>25</v>
      </c>
      <c r="D35" s="176"/>
      <c r="E35" s="177"/>
      <c r="F35" s="178"/>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79"/>
      <c r="AK35" s="177"/>
      <c r="AL35" s="179"/>
      <c r="AM35" s="179"/>
      <c r="AN35" s="177"/>
      <c r="AO35" s="179"/>
      <c r="AP35" s="179"/>
      <c r="AQ35" s="177"/>
      <c r="AR35" s="179"/>
      <c r="AS35" s="179"/>
      <c r="AT35" s="177"/>
      <c r="AU35" s="179"/>
      <c r="AV35" s="179"/>
      <c r="AW35" s="177"/>
      <c r="AX35" s="179"/>
      <c r="AY35" s="179"/>
      <c r="AZ35" s="177"/>
      <c r="BA35" s="179"/>
      <c r="BB35" s="179"/>
      <c r="BC35" s="177"/>
      <c r="BD35" s="179"/>
      <c r="BE35" s="179"/>
      <c r="BF35" s="177"/>
      <c r="BG35" s="179"/>
      <c r="BH35" s="179"/>
      <c r="BI35" s="177"/>
      <c r="BJ35" s="179"/>
      <c r="BK35" s="179"/>
      <c r="BL35" s="177"/>
      <c r="BM35" s="179"/>
      <c r="BN35" s="176"/>
    </row>
    <row r="36" spans="3:66" x14ac:dyDescent="0.15">
      <c r="C36" s="172">
        <f t="shared" si="0"/>
        <v>26</v>
      </c>
      <c r="D36" s="176"/>
      <c r="E36" s="177"/>
      <c r="F36" s="178"/>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79"/>
      <c r="AK36" s="177"/>
      <c r="AL36" s="179"/>
      <c r="AM36" s="179"/>
      <c r="AN36" s="177"/>
      <c r="AO36" s="179"/>
      <c r="AP36" s="179"/>
      <c r="AQ36" s="177"/>
      <c r="AR36" s="179"/>
      <c r="AS36" s="179"/>
      <c r="AT36" s="177"/>
      <c r="AU36" s="179"/>
      <c r="AV36" s="179"/>
      <c r="AW36" s="177"/>
      <c r="AX36" s="179"/>
      <c r="AY36" s="179"/>
      <c r="AZ36" s="177"/>
      <c r="BA36" s="179"/>
      <c r="BB36" s="179"/>
      <c r="BC36" s="177"/>
      <c r="BD36" s="179"/>
      <c r="BE36" s="179"/>
      <c r="BF36" s="177"/>
      <c r="BG36" s="179"/>
      <c r="BH36" s="179"/>
      <c r="BI36" s="177"/>
      <c r="BJ36" s="179"/>
      <c r="BK36" s="179"/>
      <c r="BL36" s="177"/>
      <c r="BM36" s="179"/>
      <c r="BN36" s="176"/>
    </row>
    <row r="37" spans="3:66" x14ac:dyDescent="0.15">
      <c r="C37" s="172">
        <f t="shared" si="0"/>
        <v>27</v>
      </c>
      <c r="D37" s="176"/>
      <c r="E37" s="177"/>
      <c r="F37" s="178"/>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79"/>
      <c r="AK37" s="177"/>
      <c r="AL37" s="179"/>
      <c r="AM37" s="179"/>
      <c r="AN37" s="177"/>
      <c r="AO37" s="179"/>
      <c r="AP37" s="179"/>
      <c r="AQ37" s="177"/>
      <c r="AR37" s="179"/>
      <c r="AS37" s="179"/>
      <c r="AT37" s="177"/>
      <c r="AU37" s="179"/>
      <c r="AV37" s="179"/>
      <c r="AW37" s="177"/>
      <c r="AX37" s="179"/>
      <c r="AY37" s="179"/>
      <c r="AZ37" s="177"/>
      <c r="BA37" s="179"/>
      <c r="BB37" s="179"/>
      <c r="BC37" s="177"/>
      <c r="BD37" s="179"/>
      <c r="BE37" s="179"/>
      <c r="BF37" s="177"/>
      <c r="BG37" s="179"/>
      <c r="BH37" s="179"/>
      <c r="BI37" s="177"/>
      <c r="BJ37" s="179"/>
      <c r="BK37" s="179"/>
      <c r="BL37" s="177"/>
      <c r="BM37" s="179"/>
      <c r="BN37" s="176"/>
    </row>
    <row r="38" spans="3:66" x14ac:dyDescent="0.15">
      <c r="C38" s="172">
        <f t="shared" si="0"/>
        <v>28</v>
      </c>
      <c r="D38" s="176"/>
      <c r="E38" s="177"/>
      <c r="F38" s="178"/>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79"/>
      <c r="AK38" s="177"/>
      <c r="AL38" s="179"/>
      <c r="AM38" s="179"/>
      <c r="AN38" s="177"/>
      <c r="AO38" s="179"/>
      <c r="AP38" s="179"/>
      <c r="AQ38" s="177"/>
      <c r="AR38" s="179"/>
      <c r="AS38" s="179"/>
      <c r="AT38" s="177"/>
      <c r="AU38" s="179"/>
      <c r="AV38" s="179"/>
      <c r="AW38" s="177"/>
      <c r="AX38" s="179"/>
      <c r="AY38" s="179"/>
      <c r="AZ38" s="177"/>
      <c r="BA38" s="179"/>
      <c r="BB38" s="179"/>
      <c r="BC38" s="177"/>
      <c r="BD38" s="179"/>
      <c r="BE38" s="179"/>
      <c r="BF38" s="177"/>
      <c r="BG38" s="179"/>
      <c r="BH38" s="179"/>
      <c r="BI38" s="177"/>
      <c r="BJ38" s="179"/>
      <c r="BK38" s="179"/>
      <c r="BL38" s="177"/>
      <c r="BM38" s="179"/>
      <c r="BN38" s="176"/>
    </row>
    <row r="39" spans="3:66" x14ac:dyDescent="0.15">
      <c r="C39" s="172">
        <f t="shared" si="0"/>
        <v>29</v>
      </c>
      <c r="D39" s="176"/>
      <c r="E39" s="177"/>
      <c r="F39" s="178"/>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79"/>
      <c r="AK39" s="177"/>
      <c r="AL39" s="179"/>
      <c r="AM39" s="179"/>
      <c r="AN39" s="177"/>
      <c r="AO39" s="179"/>
      <c r="AP39" s="179"/>
      <c r="AQ39" s="177"/>
      <c r="AR39" s="179"/>
      <c r="AS39" s="179"/>
      <c r="AT39" s="177"/>
      <c r="AU39" s="179"/>
      <c r="AV39" s="179"/>
      <c r="AW39" s="177"/>
      <c r="AX39" s="179"/>
      <c r="AY39" s="179"/>
      <c r="AZ39" s="177"/>
      <c r="BA39" s="179"/>
      <c r="BB39" s="179"/>
      <c r="BC39" s="177"/>
      <c r="BD39" s="179"/>
      <c r="BE39" s="179"/>
      <c r="BF39" s="177"/>
      <c r="BG39" s="179"/>
      <c r="BH39" s="179"/>
      <c r="BI39" s="177"/>
      <c r="BJ39" s="179"/>
      <c r="BK39" s="179"/>
      <c r="BL39" s="177"/>
      <c r="BM39" s="179"/>
      <c r="BN39" s="176"/>
    </row>
    <row r="40" spans="3:66" x14ac:dyDescent="0.15">
      <c r="C40" s="172">
        <f t="shared" si="0"/>
        <v>30</v>
      </c>
      <c r="D40" s="176"/>
      <c r="E40" s="177"/>
      <c r="F40" s="178"/>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79"/>
      <c r="AK40" s="177"/>
      <c r="AL40" s="179"/>
      <c r="AM40" s="179"/>
      <c r="AN40" s="177"/>
      <c r="AO40" s="179"/>
      <c r="AP40" s="179"/>
      <c r="AQ40" s="177"/>
      <c r="AR40" s="179"/>
      <c r="AS40" s="179"/>
      <c r="AT40" s="177"/>
      <c r="AU40" s="179"/>
      <c r="AV40" s="179"/>
      <c r="AW40" s="177"/>
      <c r="AX40" s="179"/>
      <c r="AY40" s="179"/>
      <c r="AZ40" s="177"/>
      <c r="BA40" s="179"/>
      <c r="BB40" s="179"/>
      <c r="BC40" s="177"/>
      <c r="BD40" s="179"/>
      <c r="BE40" s="179"/>
      <c r="BF40" s="177"/>
      <c r="BG40" s="179"/>
      <c r="BH40" s="179"/>
      <c r="BI40" s="177"/>
      <c r="BJ40" s="179"/>
      <c r="BK40" s="179"/>
      <c r="BL40" s="177"/>
      <c r="BM40" s="179"/>
      <c r="BN40" s="176"/>
    </row>
    <row r="41" spans="3:66" x14ac:dyDescent="0.15">
      <c r="C41" s="172">
        <f t="shared" si="0"/>
        <v>31</v>
      </c>
      <c r="D41" s="176"/>
      <c r="E41" s="177"/>
      <c r="F41" s="178"/>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79"/>
      <c r="AK41" s="177"/>
      <c r="AL41" s="179"/>
      <c r="AM41" s="179"/>
      <c r="AN41" s="177"/>
      <c r="AO41" s="179"/>
      <c r="AP41" s="179"/>
      <c r="AQ41" s="177"/>
      <c r="AR41" s="179"/>
      <c r="AS41" s="179"/>
      <c r="AT41" s="177"/>
      <c r="AU41" s="179"/>
      <c r="AV41" s="179"/>
      <c r="AW41" s="177"/>
      <c r="AX41" s="179"/>
      <c r="AY41" s="179"/>
      <c r="AZ41" s="177"/>
      <c r="BA41" s="179"/>
      <c r="BB41" s="179"/>
      <c r="BC41" s="177"/>
      <c r="BD41" s="179"/>
      <c r="BE41" s="179"/>
      <c r="BF41" s="177"/>
      <c r="BG41" s="179"/>
      <c r="BH41" s="179"/>
      <c r="BI41" s="177"/>
      <c r="BJ41" s="179"/>
      <c r="BK41" s="179"/>
      <c r="BL41" s="177"/>
      <c r="BM41" s="179"/>
      <c r="BN41" s="176"/>
    </row>
    <row r="42" spans="3:66" x14ac:dyDescent="0.15">
      <c r="C42" s="172">
        <f t="shared" si="0"/>
        <v>32</v>
      </c>
      <c r="D42" s="176"/>
      <c r="E42" s="177"/>
      <c r="F42" s="178"/>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79"/>
      <c r="AK42" s="177"/>
      <c r="AL42" s="179"/>
      <c r="AM42" s="179"/>
      <c r="AN42" s="177"/>
      <c r="AO42" s="179"/>
      <c r="AP42" s="179"/>
      <c r="AQ42" s="177"/>
      <c r="AR42" s="179"/>
      <c r="AS42" s="179"/>
      <c r="AT42" s="177"/>
      <c r="AU42" s="179"/>
      <c r="AV42" s="179"/>
      <c r="AW42" s="177"/>
      <c r="AX42" s="179"/>
      <c r="AY42" s="179"/>
      <c r="AZ42" s="177"/>
      <c r="BA42" s="179"/>
      <c r="BB42" s="179"/>
      <c r="BC42" s="177"/>
      <c r="BD42" s="179"/>
      <c r="BE42" s="179"/>
      <c r="BF42" s="177"/>
      <c r="BG42" s="179"/>
      <c r="BH42" s="179"/>
      <c r="BI42" s="177"/>
      <c r="BJ42" s="179"/>
      <c r="BK42" s="179"/>
      <c r="BL42" s="177"/>
      <c r="BM42" s="179"/>
      <c r="BN42" s="176"/>
    </row>
    <row r="43" spans="3:66" x14ac:dyDescent="0.15">
      <c r="C43" s="172">
        <f t="shared" si="0"/>
        <v>33</v>
      </c>
      <c r="D43" s="176"/>
      <c r="E43" s="177"/>
      <c r="F43" s="178"/>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79"/>
      <c r="AK43" s="177"/>
      <c r="AL43" s="179"/>
      <c r="AM43" s="179"/>
      <c r="AN43" s="177"/>
      <c r="AO43" s="179"/>
      <c r="AP43" s="179"/>
      <c r="AQ43" s="177"/>
      <c r="AR43" s="179"/>
      <c r="AS43" s="179"/>
      <c r="AT43" s="177"/>
      <c r="AU43" s="179"/>
      <c r="AV43" s="179"/>
      <c r="AW43" s="177"/>
      <c r="AX43" s="179"/>
      <c r="AY43" s="179"/>
      <c r="AZ43" s="177"/>
      <c r="BA43" s="179"/>
      <c r="BB43" s="179"/>
      <c r="BC43" s="177"/>
      <c r="BD43" s="179"/>
      <c r="BE43" s="179"/>
      <c r="BF43" s="177"/>
      <c r="BG43" s="179"/>
      <c r="BH43" s="179"/>
      <c r="BI43" s="177"/>
      <c r="BJ43" s="179"/>
      <c r="BK43" s="179"/>
      <c r="BL43" s="177"/>
      <c r="BM43" s="179"/>
      <c r="BN43" s="176"/>
    </row>
    <row r="44" spans="3:66" x14ac:dyDescent="0.15">
      <c r="C44" s="172">
        <f t="shared" si="0"/>
        <v>34</v>
      </c>
      <c r="D44" s="176"/>
      <c r="E44" s="177"/>
      <c r="F44" s="178"/>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79"/>
      <c r="AK44" s="177"/>
      <c r="AL44" s="179"/>
      <c r="AM44" s="179"/>
      <c r="AN44" s="177"/>
      <c r="AO44" s="179"/>
      <c r="AP44" s="179"/>
      <c r="AQ44" s="177"/>
      <c r="AR44" s="179"/>
      <c r="AS44" s="179"/>
      <c r="AT44" s="177"/>
      <c r="AU44" s="179"/>
      <c r="AV44" s="179"/>
      <c r="AW44" s="177"/>
      <c r="AX44" s="179"/>
      <c r="AY44" s="179"/>
      <c r="AZ44" s="177"/>
      <c r="BA44" s="179"/>
      <c r="BB44" s="179"/>
      <c r="BC44" s="177"/>
      <c r="BD44" s="179"/>
      <c r="BE44" s="179"/>
      <c r="BF44" s="177"/>
      <c r="BG44" s="179"/>
      <c r="BH44" s="179"/>
      <c r="BI44" s="177"/>
      <c r="BJ44" s="179"/>
      <c r="BK44" s="179"/>
      <c r="BL44" s="177"/>
      <c r="BM44" s="179"/>
      <c r="BN44" s="176"/>
    </row>
    <row r="45" spans="3:66" x14ac:dyDescent="0.15">
      <c r="C45" s="172">
        <f t="shared" si="0"/>
        <v>35</v>
      </c>
      <c r="D45" s="176"/>
      <c r="E45" s="177"/>
      <c r="F45" s="178"/>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79"/>
      <c r="AK45" s="177"/>
      <c r="AL45" s="179"/>
      <c r="AM45" s="179"/>
      <c r="AN45" s="177"/>
      <c r="AO45" s="179"/>
      <c r="AP45" s="179"/>
      <c r="AQ45" s="177"/>
      <c r="AR45" s="179"/>
      <c r="AS45" s="179"/>
      <c r="AT45" s="177"/>
      <c r="AU45" s="179"/>
      <c r="AV45" s="179"/>
      <c r="AW45" s="177"/>
      <c r="AX45" s="179"/>
      <c r="AY45" s="179"/>
      <c r="AZ45" s="177"/>
      <c r="BA45" s="179"/>
      <c r="BB45" s="179"/>
      <c r="BC45" s="177"/>
      <c r="BD45" s="179"/>
      <c r="BE45" s="179"/>
      <c r="BF45" s="177"/>
      <c r="BG45" s="179"/>
      <c r="BH45" s="179"/>
      <c r="BI45" s="177"/>
      <c r="BJ45" s="179"/>
      <c r="BK45" s="179"/>
      <c r="BL45" s="177"/>
      <c r="BM45" s="179"/>
      <c r="BN45" s="176"/>
    </row>
    <row r="46" spans="3:66" x14ac:dyDescent="0.15">
      <c r="C46" s="172">
        <f t="shared" si="0"/>
        <v>36</v>
      </c>
      <c r="D46" s="176"/>
      <c r="E46" s="177"/>
      <c r="F46" s="178"/>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79"/>
      <c r="AK46" s="177"/>
      <c r="AL46" s="179"/>
      <c r="AM46" s="179"/>
      <c r="AN46" s="177"/>
      <c r="AO46" s="179"/>
      <c r="AP46" s="179"/>
      <c r="AQ46" s="177"/>
      <c r="AR46" s="179"/>
      <c r="AS46" s="179"/>
      <c r="AT46" s="177"/>
      <c r="AU46" s="179"/>
      <c r="AV46" s="179"/>
      <c r="AW46" s="177"/>
      <c r="AX46" s="179"/>
      <c r="AY46" s="179"/>
      <c r="AZ46" s="177"/>
      <c r="BA46" s="179"/>
      <c r="BB46" s="179"/>
      <c r="BC46" s="177"/>
      <c r="BD46" s="179"/>
      <c r="BE46" s="179"/>
      <c r="BF46" s="177"/>
      <c r="BG46" s="179"/>
      <c r="BH46" s="179"/>
      <c r="BI46" s="177"/>
      <c r="BJ46" s="179"/>
      <c r="BK46" s="179"/>
      <c r="BL46" s="177"/>
      <c r="BM46" s="179"/>
      <c r="BN46" s="176"/>
    </row>
    <row r="47" spans="3:66" x14ac:dyDescent="0.15">
      <c r="C47" s="172">
        <f t="shared" si="0"/>
        <v>37</v>
      </c>
      <c r="D47" s="176"/>
      <c r="E47" s="177"/>
      <c r="F47" s="178"/>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79"/>
      <c r="AK47" s="177"/>
      <c r="AL47" s="179"/>
      <c r="AM47" s="179"/>
      <c r="AN47" s="177"/>
      <c r="AO47" s="179"/>
      <c r="AP47" s="179"/>
      <c r="AQ47" s="177"/>
      <c r="AR47" s="179"/>
      <c r="AS47" s="179"/>
      <c r="AT47" s="177"/>
      <c r="AU47" s="179"/>
      <c r="AV47" s="179"/>
      <c r="AW47" s="177"/>
      <c r="AX47" s="179"/>
      <c r="AY47" s="179"/>
      <c r="AZ47" s="177"/>
      <c r="BA47" s="179"/>
      <c r="BB47" s="179"/>
      <c r="BC47" s="177"/>
      <c r="BD47" s="179"/>
      <c r="BE47" s="179"/>
      <c r="BF47" s="177"/>
      <c r="BG47" s="179"/>
      <c r="BH47" s="179"/>
      <c r="BI47" s="177"/>
      <c r="BJ47" s="179"/>
      <c r="BK47" s="179"/>
      <c r="BL47" s="177"/>
      <c r="BM47" s="179"/>
      <c r="BN47" s="176"/>
    </row>
    <row r="48" spans="3:66" x14ac:dyDescent="0.15">
      <c r="C48" s="172">
        <f t="shared" si="0"/>
        <v>38</v>
      </c>
      <c r="D48" s="176"/>
      <c r="E48" s="177"/>
      <c r="F48" s="178"/>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79"/>
      <c r="AK48" s="177"/>
      <c r="AL48" s="179"/>
      <c r="AM48" s="179"/>
      <c r="AN48" s="177"/>
      <c r="AO48" s="179"/>
      <c r="AP48" s="179"/>
      <c r="AQ48" s="177"/>
      <c r="AR48" s="179"/>
      <c r="AS48" s="179"/>
      <c r="AT48" s="177"/>
      <c r="AU48" s="179"/>
      <c r="AV48" s="179"/>
      <c r="AW48" s="177"/>
      <c r="AX48" s="179"/>
      <c r="AY48" s="179"/>
      <c r="AZ48" s="177"/>
      <c r="BA48" s="179"/>
      <c r="BB48" s="179"/>
      <c r="BC48" s="177"/>
      <c r="BD48" s="179"/>
      <c r="BE48" s="179"/>
      <c r="BF48" s="177"/>
      <c r="BG48" s="179"/>
      <c r="BH48" s="179"/>
      <c r="BI48" s="177"/>
      <c r="BJ48" s="179"/>
      <c r="BK48" s="179"/>
      <c r="BL48" s="177"/>
      <c r="BM48" s="179"/>
      <c r="BN48" s="176"/>
    </row>
    <row r="49" spans="3:66" x14ac:dyDescent="0.15">
      <c r="C49" s="172">
        <f t="shared" si="0"/>
        <v>39</v>
      </c>
      <c r="D49" s="176"/>
      <c r="E49" s="177"/>
      <c r="F49" s="178"/>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79"/>
      <c r="AK49" s="177"/>
      <c r="AL49" s="179"/>
      <c r="AM49" s="179"/>
      <c r="AN49" s="177"/>
      <c r="AO49" s="179"/>
      <c r="AP49" s="179"/>
      <c r="AQ49" s="177"/>
      <c r="AR49" s="179"/>
      <c r="AS49" s="179"/>
      <c r="AT49" s="177"/>
      <c r="AU49" s="179"/>
      <c r="AV49" s="179"/>
      <c r="AW49" s="177"/>
      <c r="AX49" s="179"/>
      <c r="AY49" s="179"/>
      <c r="AZ49" s="177"/>
      <c r="BA49" s="179"/>
      <c r="BB49" s="179"/>
      <c r="BC49" s="177"/>
      <c r="BD49" s="179"/>
      <c r="BE49" s="179"/>
      <c r="BF49" s="177"/>
      <c r="BG49" s="179"/>
      <c r="BH49" s="179"/>
      <c r="BI49" s="177"/>
      <c r="BJ49" s="179"/>
      <c r="BK49" s="179"/>
      <c r="BL49" s="177"/>
      <c r="BM49" s="179"/>
      <c r="BN49" s="176"/>
    </row>
    <row r="50" spans="3:66" x14ac:dyDescent="0.15">
      <c r="C50" s="172">
        <f t="shared" si="0"/>
        <v>40</v>
      </c>
      <c r="D50" s="176"/>
      <c r="E50" s="177"/>
      <c r="F50" s="178"/>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79"/>
      <c r="AK50" s="177"/>
      <c r="AL50" s="179"/>
      <c r="AM50" s="179"/>
      <c r="AN50" s="177"/>
      <c r="AO50" s="179"/>
      <c r="AP50" s="179"/>
      <c r="AQ50" s="177"/>
      <c r="AR50" s="179"/>
      <c r="AS50" s="179"/>
      <c r="AT50" s="177"/>
      <c r="AU50" s="179"/>
      <c r="AV50" s="179"/>
      <c r="AW50" s="177"/>
      <c r="AX50" s="179"/>
      <c r="AY50" s="179"/>
      <c r="AZ50" s="177"/>
      <c r="BA50" s="179"/>
      <c r="BB50" s="179"/>
      <c r="BC50" s="177"/>
      <c r="BD50" s="179"/>
      <c r="BE50" s="179"/>
      <c r="BF50" s="177"/>
      <c r="BG50" s="179"/>
      <c r="BH50" s="179"/>
      <c r="BI50" s="177"/>
      <c r="BJ50" s="179"/>
      <c r="BK50" s="179"/>
      <c r="BL50" s="177"/>
      <c r="BM50" s="179"/>
      <c r="BN50" s="176"/>
    </row>
    <row r="51" spans="3:66" x14ac:dyDescent="0.15">
      <c r="C51" s="172">
        <f t="shared" si="0"/>
        <v>41</v>
      </c>
      <c r="D51" s="176"/>
      <c r="E51" s="177"/>
      <c r="F51" s="178"/>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79"/>
      <c r="AK51" s="177"/>
      <c r="AL51" s="179"/>
      <c r="AM51" s="179"/>
      <c r="AN51" s="177"/>
      <c r="AO51" s="179"/>
      <c r="AP51" s="179"/>
      <c r="AQ51" s="177"/>
      <c r="AR51" s="179"/>
      <c r="AS51" s="179"/>
      <c r="AT51" s="177"/>
      <c r="AU51" s="179"/>
      <c r="AV51" s="179"/>
      <c r="AW51" s="177"/>
      <c r="AX51" s="179"/>
      <c r="AY51" s="179"/>
      <c r="AZ51" s="177"/>
      <c r="BA51" s="179"/>
      <c r="BB51" s="179"/>
      <c r="BC51" s="177"/>
      <c r="BD51" s="179"/>
      <c r="BE51" s="179"/>
      <c r="BF51" s="177"/>
      <c r="BG51" s="179"/>
      <c r="BH51" s="179"/>
      <c r="BI51" s="177"/>
      <c r="BJ51" s="179"/>
      <c r="BK51" s="179"/>
      <c r="BL51" s="177"/>
      <c r="BM51" s="179"/>
      <c r="BN51" s="176"/>
    </row>
    <row r="52" spans="3:66" x14ac:dyDescent="0.15">
      <c r="C52" s="172">
        <f t="shared" si="0"/>
        <v>42</v>
      </c>
      <c r="D52" s="176"/>
      <c r="E52" s="177"/>
      <c r="F52" s="178"/>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79"/>
      <c r="AK52" s="177"/>
      <c r="AL52" s="179"/>
      <c r="AM52" s="179"/>
      <c r="AN52" s="177"/>
      <c r="AO52" s="179"/>
      <c r="AP52" s="179"/>
      <c r="AQ52" s="177"/>
      <c r="AR52" s="179"/>
      <c r="AS52" s="179"/>
      <c r="AT52" s="177"/>
      <c r="AU52" s="179"/>
      <c r="AV52" s="179"/>
      <c r="AW52" s="177"/>
      <c r="AX52" s="179"/>
      <c r="AY52" s="179"/>
      <c r="AZ52" s="177"/>
      <c r="BA52" s="179"/>
      <c r="BB52" s="179"/>
      <c r="BC52" s="177"/>
      <c r="BD52" s="179"/>
      <c r="BE52" s="179"/>
      <c r="BF52" s="177"/>
      <c r="BG52" s="179"/>
      <c r="BH52" s="179"/>
      <c r="BI52" s="177"/>
      <c r="BJ52" s="179"/>
      <c r="BK52" s="179"/>
      <c r="BL52" s="177"/>
      <c r="BM52" s="179"/>
      <c r="BN52" s="176"/>
    </row>
    <row r="53" spans="3:66" x14ac:dyDescent="0.15">
      <c r="C53" s="172">
        <f t="shared" si="0"/>
        <v>43</v>
      </c>
      <c r="D53" s="176"/>
      <c r="E53" s="177"/>
      <c r="F53" s="178"/>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79"/>
      <c r="AK53" s="177"/>
      <c r="AL53" s="179"/>
      <c r="AM53" s="179"/>
      <c r="AN53" s="177"/>
      <c r="AO53" s="179"/>
      <c r="AP53" s="179"/>
      <c r="AQ53" s="177"/>
      <c r="AR53" s="179"/>
      <c r="AS53" s="179"/>
      <c r="AT53" s="177"/>
      <c r="AU53" s="179"/>
      <c r="AV53" s="179"/>
      <c r="AW53" s="177"/>
      <c r="AX53" s="179"/>
      <c r="AY53" s="179"/>
      <c r="AZ53" s="177"/>
      <c r="BA53" s="179"/>
      <c r="BB53" s="179"/>
      <c r="BC53" s="177"/>
      <c r="BD53" s="179"/>
      <c r="BE53" s="179"/>
      <c r="BF53" s="177"/>
      <c r="BG53" s="179"/>
      <c r="BH53" s="179"/>
      <c r="BI53" s="177"/>
      <c r="BJ53" s="179"/>
      <c r="BK53" s="179"/>
      <c r="BL53" s="177"/>
      <c r="BM53" s="179"/>
      <c r="BN53" s="176"/>
    </row>
    <row r="54" spans="3:66" x14ac:dyDescent="0.15">
      <c r="C54" s="172">
        <f t="shared" si="0"/>
        <v>44</v>
      </c>
      <c r="D54" s="176"/>
      <c r="E54" s="177"/>
      <c r="F54" s="178"/>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79"/>
      <c r="AK54" s="177"/>
      <c r="AL54" s="179"/>
      <c r="AM54" s="179"/>
      <c r="AN54" s="177"/>
      <c r="AO54" s="179"/>
      <c r="AP54" s="179"/>
      <c r="AQ54" s="177"/>
      <c r="AR54" s="179"/>
      <c r="AS54" s="179"/>
      <c r="AT54" s="177"/>
      <c r="AU54" s="179"/>
      <c r="AV54" s="179"/>
      <c r="AW54" s="177"/>
      <c r="AX54" s="179"/>
      <c r="AY54" s="179"/>
      <c r="AZ54" s="177"/>
      <c r="BA54" s="179"/>
      <c r="BB54" s="179"/>
      <c r="BC54" s="177"/>
      <c r="BD54" s="179"/>
      <c r="BE54" s="179"/>
      <c r="BF54" s="177"/>
      <c r="BG54" s="179"/>
      <c r="BH54" s="179"/>
      <c r="BI54" s="177"/>
      <c r="BJ54" s="179"/>
      <c r="BK54" s="179"/>
      <c r="BL54" s="177"/>
      <c r="BM54" s="179"/>
      <c r="BN54" s="176"/>
    </row>
    <row r="55" spans="3:66" x14ac:dyDescent="0.15">
      <c r="C55" s="172">
        <f t="shared" si="0"/>
        <v>45</v>
      </c>
      <c r="D55" s="176"/>
      <c r="E55" s="177"/>
      <c r="F55" s="178"/>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79"/>
      <c r="AK55" s="177"/>
      <c r="AL55" s="179"/>
      <c r="AM55" s="179"/>
      <c r="AN55" s="177"/>
      <c r="AO55" s="179"/>
      <c r="AP55" s="179"/>
      <c r="AQ55" s="177"/>
      <c r="AR55" s="179"/>
      <c r="AS55" s="179"/>
      <c r="AT55" s="177"/>
      <c r="AU55" s="179"/>
      <c r="AV55" s="179"/>
      <c r="AW55" s="177"/>
      <c r="AX55" s="179"/>
      <c r="AY55" s="179"/>
      <c r="AZ55" s="177"/>
      <c r="BA55" s="179"/>
      <c r="BB55" s="179"/>
      <c r="BC55" s="177"/>
      <c r="BD55" s="179"/>
      <c r="BE55" s="179"/>
      <c r="BF55" s="177"/>
      <c r="BG55" s="179"/>
      <c r="BH55" s="179"/>
      <c r="BI55" s="177"/>
      <c r="BJ55" s="179"/>
      <c r="BK55" s="179"/>
      <c r="BL55" s="177"/>
      <c r="BM55" s="179"/>
      <c r="BN55" s="176"/>
    </row>
    <row r="56" spans="3:66" x14ac:dyDescent="0.15">
      <c r="C56" s="172">
        <f t="shared" si="0"/>
        <v>46</v>
      </c>
      <c r="D56" s="176"/>
      <c r="E56" s="177"/>
      <c r="F56" s="178"/>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79"/>
      <c r="AK56" s="177"/>
      <c r="AL56" s="179"/>
      <c r="AM56" s="179"/>
      <c r="AN56" s="177"/>
      <c r="AO56" s="179"/>
      <c r="AP56" s="179"/>
      <c r="AQ56" s="177"/>
      <c r="AR56" s="179"/>
      <c r="AS56" s="179"/>
      <c r="AT56" s="177"/>
      <c r="AU56" s="179"/>
      <c r="AV56" s="179"/>
      <c r="AW56" s="177"/>
      <c r="AX56" s="179"/>
      <c r="AY56" s="179"/>
      <c r="AZ56" s="177"/>
      <c r="BA56" s="179"/>
      <c r="BB56" s="179"/>
      <c r="BC56" s="177"/>
      <c r="BD56" s="179"/>
      <c r="BE56" s="179"/>
      <c r="BF56" s="177"/>
      <c r="BG56" s="179"/>
      <c r="BH56" s="179"/>
      <c r="BI56" s="177"/>
      <c r="BJ56" s="179"/>
      <c r="BK56" s="179"/>
      <c r="BL56" s="177"/>
      <c r="BM56" s="179"/>
      <c r="BN56" s="176"/>
    </row>
    <row r="57" spans="3:66" x14ac:dyDescent="0.15">
      <c r="C57" s="172">
        <f t="shared" si="0"/>
        <v>47</v>
      </c>
      <c r="D57" s="176"/>
      <c r="E57" s="177"/>
      <c r="F57" s="178"/>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79"/>
      <c r="AK57" s="177"/>
      <c r="AL57" s="179"/>
      <c r="AM57" s="179"/>
      <c r="AN57" s="177"/>
      <c r="AO57" s="179"/>
      <c r="AP57" s="179"/>
      <c r="AQ57" s="177"/>
      <c r="AR57" s="179"/>
      <c r="AS57" s="179"/>
      <c r="AT57" s="177"/>
      <c r="AU57" s="179"/>
      <c r="AV57" s="179"/>
      <c r="AW57" s="177"/>
      <c r="AX57" s="179"/>
      <c r="AY57" s="179"/>
      <c r="AZ57" s="177"/>
      <c r="BA57" s="179"/>
      <c r="BB57" s="179"/>
      <c r="BC57" s="177"/>
      <c r="BD57" s="179"/>
      <c r="BE57" s="179"/>
      <c r="BF57" s="177"/>
      <c r="BG57" s="179"/>
      <c r="BH57" s="179"/>
      <c r="BI57" s="177"/>
      <c r="BJ57" s="179"/>
      <c r="BK57" s="179"/>
      <c r="BL57" s="177"/>
      <c r="BM57" s="179"/>
      <c r="BN57" s="176"/>
    </row>
    <row r="58" spans="3:66" x14ac:dyDescent="0.15">
      <c r="C58" s="172">
        <f t="shared" si="0"/>
        <v>48</v>
      </c>
      <c r="D58" s="176"/>
      <c r="E58" s="177"/>
      <c r="F58" s="178"/>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79"/>
      <c r="AK58" s="177"/>
      <c r="AL58" s="179"/>
      <c r="AM58" s="179"/>
      <c r="AN58" s="177"/>
      <c r="AO58" s="179"/>
      <c r="AP58" s="179"/>
      <c r="AQ58" s="177"/>
      <c r="AR58" s="179"/>
      <c r="AS58" s="179"/>
      <c r="AT58" s="177"/>
      <c r="AU58" s="179"/>
      <c r="AV58" s="179"/>
      <c r="AW58" s="177"/>
      <c r="AX58" s="179"/>
      <c r="AY58" s="179"/>
      <c r="AZ58" s="177"/>
      <c r="BA58" s="179"/>
      <c r="BB58" s="179"/>
      <c r="BC58" s="177"/>
      <c r="BD58" s="179"/>
      <c r="BE58" s="179"/>
      <c r="BF58" s="177"/>
      <c r="BG58" s="179"/>
      <c r="BH58" s="179"/>
      <c r="BI58" s="177"/>
      <c r="BJ58" s="179"/>
      <c r="BK58" s="179"/>
      <c r="BL58" s="177"/>
      <c r="BM58" s="179"/>
      <c r="BN58" s="176"/>
    </row>
    <row r="59" spans="3:66" x14ac:dyDescent="0.15">
      <c r="C59" s="172">
        <f t="shared" si="0"/>
        <v>49</v>
      </c>
      <c r="D59" s="176"/>
      <c r="E59" s="177"/>
      <c r="F59" s="178"/>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79"/>
      <c r="AK59" s="177"/>
      <c r="AL59" s="179"/>
      <c r="AM59" s="179"/>
      <c r="AN59" s="177"/>
      <c r="AO59" s="179"/>
      <c r="AP59" s="179"/>
      <c r="AQ59" s="177"/>
      <c r="AR59" s="179"/>
      <c r="AS59" s="179"/>
      <c r="AT59" s="177"/>
      <c r="AU59" s="179"/>
      <c r="AV59" s="179"/>
      <c r="AW59" s="177"/>
      <c r="AX59" s="179"/>
      <c r="AY59" s="179"/>
      <c r="AZ59" s="177"/>
      <c r="BA59" s="179"/>
      <c r="BB59" s="179"/>
      <c r="BC59" s="177"/>
      <c r="BD59" s="179"/>
      <c r="BE59" s="179"/>
      <c r="BF59" s="177"/>
      <c r="BG59" s="179"/>
      <c r="BH59" s="179"/>
      <c r="BI59" s="177"/>
      <c r="BJ59" s="179"/>
      <c r="BK59" s="179"/>
      <c r="BL59" s="177"/>
      <c r="BM59" s="179"/>
      <c r="BN59" s="176"/>
    </row>
    <row r="60" spans="3:66" x14ac:dyDescent="0.15">
      <c r="C60" s="172">
        <f t="shared" si="0"/>
        <v>50</v>
      </c>
      <c r="D60" s="176"/>
      <c r="E60" s="177"/>
      <c r="F60" s="178"/>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79"/>
      <c r="AK60" s="177"/>
      <c r="AL60" s="179"/>
      <c r="AM60" s="179"/>
      <c r="AN60" s="177"/>
      <c r="AO60" s="179"/>
      <c r="AP60" s="179"/>
      <c r="AQ60" s="177"/>
      <c r="AR60" s="179"/>
      <c r="AS60" s="179"/>
      <c r="AT60" s="177"/>
      <c r="AU60" s="179"/>
      <c r="AV60" s="179"/>
      <c r="AW60" s="177"/>
      <c r="AX60" s="179"/>
      <c r="AY60" s="179"/>
      <c r="AZ60" s="177"/>
      <c r="BA60" s="179"/>
      <c r="BB60" s="179"/>
      <c r="BC60" s="177"/>
      <c r="BD60" s="179"/>
      <c r="BE60" s="179"/>
      <c r="BF60" s="177"/>
      <c r="BG60" s="179"/>
      <c r="BH60" s="179"/>
      <c r="BI60" s="177"/>
      <c r="BJ60" s="179"/>
      <c r="BK60" s="179"/>
      <c r="BL60" s="177"/>
      <c r="BM60" s="179"/>
      <c r="BN60" s="176"/>
    </row>
    <row r="61" spans="3:66" x14ac:dyDescent="0.15">
      <c r="C61" s="172">
        <f t="shared" si="0"/>
        <v>51</v>
      </c>
      <c r="D61" s="176"/>
      <c r="E61" s="177"/>
      <c r="F61" s="178"/>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79"/>
      <c r="AK61" s="177"/>
      <c r="AL61" s="179"/>
      <c r="AM61" s="179"/>
      <c r="AN61" s="177"/>
      <c r="AO61" s="179"/>
      <c r="AP61" s="179"/>
      <c r="AQ61" s="177"/>
      <c r="AR61" s="179"/>
      <c r="AS61" s="179"/>
      <c r="AT61" s="177"/>
      <c r="AU61" s="179"/>
      <c r="AV61" s="179"/>
      <c r="AW61" s="177"/>
      <c r="AX61" s="179"/>
      <c r="AY61" s="179"/>
      <c r="AZ61" s="177"/>
      <c r="BA61" s="179"/>
      <c r="BB61" s="179"/>
      <c r="BC61" s="177"/>
      <c r="BD61" s="179"/>
      <c r="BE61" s="179"/>
      <c r="BF61" s="177"/>
      <c r="BG61" s="179"/>
      <c r="BH61" s="179"/>
      <c r="BI61" s="177"/>
      <c r="BJ61" s="179"/>
      <c r="BK61" s="179"/>
      <c r="BL61" s="177"/>
      <c r="BM61" s="179"/>
      <c r="BN61" s="176"/>
    </row>
    <row r="62" spans="3:66" x14ac:dyDescent="0.15">
      <c r="C62" s="172">
        <f t="shared" si="0"/>
        <v>52</v>
      </c>
      <c r="D62" s="176"/>
      <c r="E62" s="177"/>
      <c r="F62" s="178"/>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79"/>
      <c r="AK62" s="177"/>
      <c r="AL62" s="179"/>
      <c r="AM62" s="179"/>
      <c r="AN62" s="177"/>
      <c r="AO62" s="179"/>
      <c r="AP62" s="179"/>
      <c r="AQ62" s="177"/>
      <c r="AR62" s="179"/>
      <c r="AS62" s="179"/>
      <c r="AT62" s="177"/>
      <c r="AU62" s="179"/>
      <c r="AV62" s="179"/>
      <c r="AW62" s="177"/>
      <c r="AX62" s="179"/>
      <c r="AY62" s="179"/>
      <c r="AZ62" s="177"/>
      <c r="BA62" s="179"/>
      <c r="BB62" s="179"/>
      <c r="BC62" s="177"/>
      <c r="BD62" s="179"/>
      <c r="BE62" s="179"/>
      <c r="BF62" s="177"/>
      <c r="BG62" s="179"/>
      <c r="BH62" s="179"/>
      <c r="BI62" s="177"/>
      <c r="BJ62" s="179"/>
      <c r="BK62" s="179"/>
      <c r="BL62" s="177"/>
      <c r="BM62" s="179"/>
      <c r="BN62" s="176"/>
    </row>
    <row r="63" spans="3:66" x14ac:dyDescent="0.15">
      <c r="C63" s="172">
        <f t="shared" si="0"/>
        <v>53</v>
      </c>
      <c r="D63" s="176"/>
      <c r="E63" s="177"/>
      <c r="F63" s="178"/>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79"/>
      <c r="AK63" s="177"/>
      <c r="AL63" s="179"/>
      <c r="AM63" s="179"/>
      <c r="AN63" s="177"/>
      <c r="AO63" s="179"/>
      <c r="AP63" s="179"/>
      <c r="AQ63" s="177"/>
      <c r="AR63" s="179"/>
      <c r="AS63" s="179"/>
      <c r="AT63" s="177"/>
      <c r="AU63" s="179"/>
      <c r="AV63" s="179"/>
      <c r="AW63" s="177"/>
      <c r="AX63" s="179"/>
      <c r="AY63" s="179"/>
      <c r="AZ63" s="177"/>
      <c r="BA63" s="179"/>
      <c r="BB63" s="179"/>
      <c r="BC63" s="177"/>
      <c r="BD63" s="179"/>
      <c r="BE63" s="179"/>
      <c r="BF63" s="177"/>
      <c r="BG63" s="179"/>
      <c r="BH63" s="179"/>
      <c r="BI63" s="177"/>
      <c r="BJ63" s="179"/>
      <c r="BK63" s="179"/>
      <c r="BL63" s="177"/>
      <c r="BM63" s="179"/>
      <c r="BN63" s="176"/>
    </row>
    <row r="64" spans="3:66" x14ac:dyDescent="0.15">
      <c r="C64" s="172">
        <f t="shared" si="0"/>
        <v>54</v>
      </c>
      <c r="D64" s="176"/>
      <c r="E64" s="177"/>
      <c r="F64" s="178"/>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79"/>
      <c r="AK64" s="177"/>
      <c r="AL64" s="179"/>
      <c r="AM64" s="179"/>
      <c r="AN64" s="177"/>
      <c r="AO64" s="179"/>
      <c r="AP64" s="179"/>
      <c r="AQ64" s="177"/>
      <c r="AR64" s="179"/>
      <c r="AS64" s="179"/>
      <c r="AT64" s="177"/>
      <c r="AU64" s="179"/>
      <c r="AV64" s="179"/>
      <c r="AW64" s="177"/>
      <c r="AX64" s="179"/>
      <c r="AY64" s="179"/>
      <c r="AZ64" s="177"/>
      <c r="BA64" s="179"/>
      <c r="BB64" s="179"/>
      <c r="BC64" s="177"/>
      <c r="BD64" s="179"/>
      <c r="BE64" s="179"/>
      <c r="BF64" s="177"/>
      <c r="BG64" s="179"/>
      <c r="BH64" s="179"/>
      <c r="BI64" s="177"/>
      <c r="BJ64" s="179"/>
      <c r="BK64" s="179"/>
      <c r="BL64" s="177"/>
      <c r="BM64" s="179"/>
      <c r="BN64" s="176"/>
    </row>
    <row r="65" spans="3:66" x14ac:dyDescent="0.15">
      <c r="C65" s="172">
        <f t="shared" si="0"/>
        <v>55</v>
      </c>
      <c r="D65" s="176"/>
      <c r="E65" s="177"/>
      <c r="F65" s="178"/>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79"/>
      <c r="AK65" s="177"/>
      <c r="AL65" s="179"/>
      <c r="AM65" s="179"/>
      <c r="AN65" s="177"/>
      <c r="AO65" s="179"/>
      <c r="AP65" s="179"/>
      <c r="AQ65" s="177"/>
      <c r="AR65" s="179"/>
      <c r="AS65" s="179"/>
      <c r="AT65" s="177"/>
      <c r="AU65" s="179"/>
      <c r="AV65" s="179"/>
      <c r="AW65" s="177"/>
      <c r="AX65" s="179"/>
      <c r="AY65" s="179"/>
      <c r="AZ65" s="177"/>
      <c r="BA65" s="179"/>
      <c r="BB65" s="179"/>
      <c r="BC65" s="177"/>
      <c r="BD65" s="179"/>
      <c r="BE65" s="179"/>
      <c r="BF65" s="177"/>
      <c r="BG65" s="179"/>
      <c r="BH65" s="179"/>
      <c r="BI65" s="177"/>
      <c r="BJ65" s="179"/>
      <c r="BK65" s="179"/>
      <c r="BL65" s="177"/>
      <c r="BM65" s="179"/>
      <c r="BN65" s="176"/>
    </row>
    <row r="66" spans="3:66" x14ac:dyDescent="0.15">
      <c r="C66" s="172">
        <f t="shared" si="0"/>
        <v>56</v>
      </c>
      <c r="D66" s="176"/>
      <c r="E66" s="177"/>
      <c r="F66" s="178"/>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79"/>
      <c r="AK66" s="177"/>
      <c r="AL66" s="179"/>
      <c r="AM66" s="179"/>
      <c r="AN66" s="177"/>
      <c r="AO66" s="179"/>
      <c r="AP66" s="179"/>
      <c r="AQ66" s="177"/>
      <c r="AR66" s="179"/>
      <c r="AS66" s="179"/>
      <c r="AT66" s="177"/>
      <c r="AU66" s="179"/>
      <c r="AV66" s="179"/>
      <c r="AW66" s="177"/>
      <c r="AX66" s="179"/>
      <c r="AY66" s="179"/>
      <c r="AZ66" s="177"/>
      <c r="BA66" s="179"/>
      <c r="BB66" s="179"/>
      <c r="BC66" s="177"/>
      <c r="BD66" s="179"/>
      <c r="BE66" s="179"/>
      <c r="BF66" s="177"/>
      <c r="BG66" s="179"/>
      <c r="BH66" s="179"/>
      <c r="BI66" s="177"/>
      <c r="BJ66" s="179"/>
      <c r="BK66" s="179"/>
      <c r="BL66" s="177"/>
      <c r="BM66" s="179"/>
      <c r="BN66" s="176"/>
    </row>
    <row r="67" spans="3:66" x14ac:dyDescent="0.15">
      <c r="C67" s="172">
        <f t="shared" si="0"/>
        <v>57</v>
      </c>
      <c r="D67" s="176"/>
      <c r="E67" s="177"/>
      <c r="F67" s="178"/>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79"/>
      <c r="AK67" s="177"/>
      <c r="AL67" s="179"/>
      <c r="AM67" s="179"/>
      <c r="AN67" s="177"/>
      <c r="AO67" s="179"/>
      <c r="AP67" s="179"/>
      <c r="AQ67" s="177"/>
      <c r="AR67" s="179"/>
      <c r="AS67" s="179"/>
      <c r="AT67" s="177"/>
      <c r="AU67" s="179"/>
      <c r="AV67" s="179"/>
      <c r="AW67" s="177"/>
      <c r="AX67" s="179"/>
      <c r="AY67" s="179"/>
      <c r="AZ67" s="177"/>
      <c r="BA67" s="179"/>
      <c r="BB67" s="179"/>
      <c r="BC67" s="177"/>
      <c r="BD67" s="179"/>
      <c r="BE67" s="179"/>
      <c r="BF67" s="177"/>
      <c r="BG67" s="179"/>
      <c r="BH67" s="179"/>
      <c r="BI67" s="177"/>
      <c r="BJ67" s="179"/>
      <c r="BK67" s="179"/>
      <c r="BL67" s="177"/>
      <c r="BM67" s="179"/>
      <c r="BN67" s="176"/>
    </row>
    <row r="68" spans="3:66" x14ac:dyDescent="0.15">
      <c r="C68" s="172">
        <f t="shared" si="0"/>
        <v>58</v>
      </c>
      <c r="D68" s="176"/>
      <c r="E68" s="177"/>
      <c r="F68" s="178"/>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79"/>
      <c r="AK68" s="177"/>
      <c r="AL68" s="179"/>
      <c r="AM68" s="179"/>
      <c r="AN68" s="177"/>
      <c r="AO68" s="179"/>
      <c r="AP68" s="179"/>
      <c r="AQ68" s="177"/>
      <c r="AR68" s="179"/>
      <c r="AS68" s="179"/>
      <c r="AT68" s="177"/>
      <c r="AU68" s="179"/>
      <c r="AV68" s="179"/>
      <c r="AW68" s="177"/>
      <c r="AX68" s="179"/>
      <c r="AY68" s="179"/>
      <c r="AZ68" s="177"/>
      <c r="BA68" s="179"/>
      <c r="BB68" s="179"/>
      <c r="BC68" s="177"/>
      <c r="BD68" s="179"/>
      <c r="BE68" s="179"/>
      <c r="BF68" s="177"/>
      <c r="BG68" s="179"/>
      <c r="BH68" s="179"/>
      <c r="BI68" s="177"/>
      <c r="BJ68" s="179"/>
      <c r="BK68" s="179"/>
      <c r="BL68" s="177"/>
      <c r="BM68" s="179"/>
      <c r="BN68" s="176"/>
    </row>
    <row r="69" spans="3:66" x14ac:dyDescent="0.15">
      <c r="C69" s="172">
        <f t="shared" si="0"/>
        <v>59</v>
      </c>
      <c r="D69" s="176"/>
      <c r="E69" s="177"/>
      <c r="F69" s="178"/>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79"/>
      <c r="AK69" s="177"/>
      <c r="AL69" s="179"/>
      <c r="AM69" s="179"/>
      <c r="AN69" s="177"/>
      <c r="AO69" s="179"/>
      <c r="AP69" s="179"/>
      <c r="AQ69" s="177"/>
      <c r="AR69" s="179"/>
      <c r="AS69" s="179"/>
      <c r="AT69" s="177"/>
      <c r="AU69" s="179"/>
      <c r="AV69" s="179"/>
      <c r="AW69" s="177"/>
      <c r="AX69" s="179"/>
      <c r="AY69" s="179"/>
      <c r="AZ69" s="177"/>
      <c r="BA69" s="179"/>
      <c r="BB69" s="179"/>
      <c r="BC69" s="177"/>
      <c r="BD69" s="179"/>
      <c r="BE69" s="179"/>
      <c r="BF69" s="177"/>
      <c r="BG69" s="179"/>
      <c r="BH69" s="179"/>
      <c r="BI69" s="177"/>
      <c r="BJ69" s="179"/>
      <c r="BK69" s="179"/>
      <c r="BL69" s="177"/>
      <c r="BM69" s="179"/>
      <c r="BN69" s="176"/>
    </row>
    <row r="70" spans="3:66" x14ac:dyDescent="0.15">
      <c r="C70" s="172">
        <f t="shared" si="0"/>
        <v>60</v>
      </c>
      <c r="D70" s="176"/>
      <c r="E70" s="177"/>
      <c r="F70" s="178"/>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79"/>
      <c r="AK70" s="177"/>
      <c r="AL70" s="179"/>
      <c r="AM70" s="179"/>
      <c r="AN70" s="177"/>
      <c r="AO70" s="179"/>
      <c r="AP70" s="179"/>
      <c r="AQ70" s="177"/>
      <c r="AR70" s="179"/>
      <c r="AS70" s="179"/>
      <c r="AT70" s="177"/>
      <c r="AU70" s="179"/>
      <c r="AV70" s="179"/>
      <c r="AW70" s="177"/>
      <c r="AX70" s="179"/>
      <c r="AY70" s="179"/>
      <c r="AZ70" s="177"/>
      <c r="BA70" s="179"/>
      <c r="BB70" s="179"/>
      <c r="BC70" s="177"/>
      <c r="BD70" s="179"/>
      <c r="BE70" s="179"/>
      <c r="BF70" s="177"/>
      <c r="BG70" s="179"/>
      <c r="BH70" s="179"/>
      <c r="BI70" s="177"/>
      <c r="BJ70" s="179"/>
      <c r="BK70" s="179"/>
      <c r="BL70" s="177"/>
      <c r="BM70" s="179"/>
      <c r="BN70" s="176"/>
    </row>
    <row r="71" spans="3:66" x14ac:dyDescent="0.15">
      <c r="C71" s="172">
        <f t="shared" si="0"/>
        <v>61</v>
      </c>
      <c r="D71" s="176"/>
      <c r="E71" s="177"/>
      <c r="F71" s="178"/>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79"/>
      <c r="AK71" s="177"/>
      <c r="AL71" s="179"/>
      <c r="AM71" s="179"/>
      <c r="AN71" s="177"/>
      <c r="AO71" s="179"/>
      <c r="AP71" s="179"/>
      <c r="AQ71" s="177"/>
      <c r="AR71" s="179"/>
      <c r="AS71" s="179"/>
      <c r="AT71" s="177"/>
      <c r="AU71" s="179"/>
      <c r="AV71" s="179"/>
      <c r="AW71" s="177"/>
      <c r="AX71" s="179"/>
      <c r="AY71" s="179"/>
      <c r="AZ71" s="177"/>
      <c r="BA71" s="179"/>
      <c r="BB71" s="179"/>
      <c r="BC71" s="177"/>
      <c r="BD71" s="179"/>
      <c r="BE71" s="179"/>
      <c r="BF71" s="177"/>
      <c r="BG71" s="179"/>
      <c r="BH71" s="179"/>
      <c r="BI71" s="177"/>
      <c r="BJ71" s="179"/>
      <c r="BK71" s="179"/>
      <c r="BL71" s="177"/>
      <c r="BM71" s="179"/>
      <c r="BN71" s="176"/>
    </row>
    <row r="72" spans="3:66" x14ac:dyDescent="0.15">
      <c r="C72" s="172">
        <f t="shared" si="0"/>
        <v>62</v>
      </c>
      <c r="D72" s="176"/>
      <c r="E72" s="177"/>
      <c r="F72" s="178"/>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79"/>
      <c r="AK72" s="177"/>
      <c r="AL72" s="179"/>
      <c r="AM72" s="179"/>
      <c r="AN72" s="177"/>
      <c r="AO72" s="179"/>
      <c r="AP72" s="179"/>
      <c r="AQ72" s="177"/>
      <c r="AR72" s="179"/>
      <c r="AS72" s="179"/>
      <c r="AT72" s="177"/>
      <c r="AU72" s="179"/>
      <c r="AV72" s="179"/>
      <c r="AW72" s="177"/>
      <c r="AX72" s="179"/>
      <c r="AY72" s="179"/>
      <c r="AZ72" s="177"/>
      <c r="BA72" s="179"/>
      <c r="BB72" s="179"/>
      <c r="BC72" s="177"/>
      <c r="BD72" s="179"/>
      <c r="BE72" s="179"/>
      <c r="BF72" s="177"/>
      <c r="BG72" s="179"/>
      <c r="BH72" s="179"/>
      <c r="BI72" s="177"/>
      <c r="BJ72" s="179"/>
      <c r="BK72" s="179"/>
      <c r="BL72" s="177"/>
      <c r="BM72" s="179"/>
      <c r="BN72" s="176"/>
    </row>
    <row r="73" spans="3:66" x14ac:dyDescent="0.15">
      <c r="C73" s="172">
        <f t="shared" si="0"/>
        <v>63</v>
      </c>
      <c r="D73" s="176"/>
      <c r="E73" s="177"/>
      <c r="F73" s="178"/>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79"/>
      <c r="AK73" s="177"/>
      <c r="AL73" s="179"/>
      <c r="AM73" s="179"/>
      <c r="AN73" s="177"/>
      <c r="AO73" s="179"/>
      <c r="AP73" s="179"/>
      <c r="AQ73" s="177"/>
      <c r="AR73" s="179"/>
      <c r="AS73" s="179"/>
      <c r="AT73" s="177"/>
      <c r="AU73" s="179"/>
      <c r="AV73" s="179"/>
      <c r="AW73" s="177"/>
      <c r="AX73" s="179"/>
      <c r="AY73" s="179"/>
      <c r="AZ73" s="177"/>
      <c r="BA73" s="179"/>
      <c r="BB73" s="179"/>
      <c r="BC73" s="177"/>
      <c r="BD73" s="179"/>
      <c r="BE73" s="179"/>
      <c r="BF73" s="177"/>
      <c r="BG73" s="179"/>
      <c r="BH73" s="179"/>
      <c r="BI73" s="177"/>
      <c r="BJ73" s="179"/>
      <c r="BK73" s="179"/>
      <c r="BL73" s="177"/>
      <c r="BM73" s="179"/>
      <c r="BN73" s="176"/>
    </row>
    <row r="74" spans="3:66" x14ac:dyDescent="0.15">
      <c r="C74" s="172">
        <f t="shared" si="0"/>
        <v>64</v>
      </c>
      <c r="D74" s="176"/>
      <c r="E74" s="177"/>
      <c r="F74" s="178"/>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79"/>
      <c r="AK74" s="177"/>
      <c r="AL74" s="179"/>
      <c r="AM74" s="179"/>
      <c r="AN74" s="177"/>
      <c r="AO74" s="179"/>
      <c r="AP74" s="179"/>
      <c r="AQ74" s="177"/>
      <c r="AR74" s="179"/>
      <c r="AS74" s="179"/>
      <c r="AT74" s="177"/>
      <c r="AU74" s="179"/>
      <c r="AV74" s="179"/>
      <c r="AW74" s="177"/>
      <c r="AX74" s="179"/>
      <c r="AY74" s="179"/>
      <c r="AZ74" s="177"/>
      <c r="BA74" s="179"/>
      <c r="BB74" s="179"/>
      <c r="BC74" s="177"/>
      <c r="BD74" s="179"/>
      <c r="BE74" s="179"/>
      <c r="BF74" s="177"/>
      <c r="BG74" s="179"/>
      <c r="BH74" s="179"/>
      <c r="BI74" s="177"/>
      <c r="BJ74" s="179"/>
      <c r="BK74" s="179"/>
      <c r="BL74" s="177"/>
      <c r="BM74" s="179"/>
      <c r="BN74" s="176"/>
    </row>
    <row r="75" spans="3:66" x14ac:dyDescent="0.15">
      <c r="C75" s="172">
        <f t="shared" si="0"/>
        <v>65</v>
      </c>
      <c r="D75" s="176"/>
      <c r="E75" s="177"/>
      <c r="F75" s="178"/>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79"/>
      <c r="AK75" s="177"/>
      <c r="AL75" s="179"/>
      <c r="AM75" s="179"/>
      <c r="AN75" s="177"/>
      <c r="AO75" s="179"/>
      <c r="AP75" s="179"/>
      <c r="AQ75" s="177"/>
      <c r="AR75" s="179"/>
      <c r="AS75" s="179"/>
      <c r="AT75" s="177"/>
      <c r="AU75" s="179"/>
      <c r="AV75" s="179"/>
      <c r="AW75" s="177"/>
      <c r="AX75" s="179"/>
      <c r="AY75" s="179"/>
      <c r="AZ75" s="177"/>
      <c r="BA75" s="179"/>
      <c r="BB75" s="179"/>
      <c r="BC75" s="177"/>
      <c r="BD75" s="179"/>
      <c r="BE75" s="179"/>
      <c r="BF75" s="177"/>
      <c r="BG75" s="179"/>
      <c r="BH75" s="179"/>
      <c r="BI75" s="177"/>
      <c r="BJ75" s="179"/>
      <c r="BK75" s="179"/>
      <c r="BL75" s="177"/>
      <c r="BM75" s="179"/>
      <c r="BN75" s="176"/>
    </row>
    <row r="76" spans="3:66" x14ac:dyDescent="0.15">
      <c r="C76" s="172">
        <f t="shared" ref="C76:C110" si="1">C75+1</f>
        <v>66</v>
      </c>
      <c r="D76" s="176"/>
      <c r="E76" s="177"/>
      <c r="F76" s="178"/>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79"/>
      <c r="AK76" s="177"/>
      <c r="AL76" s="179"/>
      <c r="AM76" s="179"/>
      <c r="AN76" s="177"/>
      <c r="AO76" s="179"/>
      <c r="AP76" s="179"/>
      <c r="AQ76" s="177"/>
      <c r="AR76" s="179"/>
      <c r="AS76" s="179"/>
      <c r="AT76" s="177"/>
      <c r="AU76" s="179"/>
      <c r="AV76" s="179"/>
      <c r="AW76" s="177"/>
      <c r="AX76" s="179"/>
      <c r="AY76" s="179"/>
      <c r="AZ76" s="177"/>
      <c r="BA76" s="179"/>
      <c r="BB76" s="179"/>
      <c r="BC76" s="177"/>
      <c r="BD76" s="179"/>
      <c r="BE76" s="179"/>
      <c r="BF76" s="177"/>
      <c r="BG76" s="179"/>
      <c r="BH76" s="179"/>
      <c r="BI76" s="177"/>
      <c r="BJ76" s="179"/>
      <c r="BK76" s="179"/>
      <c r="BL76" s="177"/>
      <c r="BM76" s="179"/>
      <c r="BN76" s="176"/>
    </row>
    <row r="77" spans="3:66" x14ac:dyDescent="0.15">
      <c r="C77" s="172">
        <f t="shared" si="1"/>
        <v>67</v>
      </c>
      <c r="D77" s="176"/>
      <c r="E77" s="177"/>
      <c r="F77" s="178"/>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79"/>
      <c r="AK77" s="177"/>
      <c r="AL77" s="179"/>
      <c r="AM77" s="179"/>
      <c r="AN77" s="177"/>
      <c r="AO77" s="179"/>
      <c r="AP77" s="179"/>
      <c r="AQ77" s="177"/>
      <c r="AR77" s="179"/>
      <c r="AS77" s="179"/>
      <c r="AT77" s="177"/>
      <c r="AU77" s="179"/>
      <c r="AV77" s="179"/>
      <c r="AW77" s="177"/>
      <c r="AX77" s="179"/>
      <c r="AY77" s="179"/>
      <c r="AZ77" s="177"/>
      <c r="BA77" s="179"/>
      <c r="BB77" s="179"/>
      <c r="BC77" s="177"/>
      <c r="BD77" s="179"/>
      <c r="BE77" s="179"/>
      <c r="BF77" s="177"/>
      <c r="BG77" s="179"/>
      <c r="BH77" s="179"/>
      <c r="BI77" s="177"/>
      <c r="BJ77" s="179"/>
      <c r="BK77" s="179"/>
      <c r="BL77" s="177"/>
      <c r="BM77" s="179"/>
      <c r="BN77" s="176"/>
    </row>
    <row r="78" spans="3:66" x14ac:dyDescent="0.15">
      <c r="C78" s="172">
        <f t="shared" si="1"/>
        <v>68</v>
      </c>
      <c r="D78" s="176"/>
      <c r="E78" s="177"/>
      <c r="F78" s="178"/>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79"/>
      <c r="AK78" s="177"/>
      <c r="AL78" s="179"/>
      <c r="AM78" s="179"/>
      <c r="AN78" s="177"/>
      <c r="AO78" s="179"/>
      <c r="AP78" s="179"/>
      <c r="AQ78" s="177"/>
      <c r="AR78" s="179"/>
      <c r="AS78" s="179"/>
      <c r="AT78" s="177"/>
      <c r="AU78" s="179"/>
      <c r="AV78" s="179"/>
      <c r="AW78" s="177"/>
      <c r="AX78" s="179"/>
      <c r="AY78" s="179"/>
      <c r="AZ78" s="177"/>
      <c r="BA78" s="179"/>
      <c r="BB78" s="179"/>
      <c r="BC78" s="177"/>
      <c r="BD78" s="179"/>
      <c r="BE78" s="179"/>
      <c r="BF78" s="177"/>
      <c r="BG78" s="179"/>
      <c r="BH78" s="179"/>
      <c r="BI78" s="177"/>
      <c r="BJ78" s="179"/>
      <c r="BK78" s="179"/>
      <c r="BL78" s="177"/>
      <c r="BM78" s="179"/>
      <c r="BN78" s="176"/>
    </row>
    <row r="79" spans="3:66" x14ac:dyDescent="0.15">
      <c r="C79" s="172">
        <f t="shared" si="1"/>
        <v>69</v>
      </c>
      <c r="D79" s="176"/>
      <c r="E79" s="177"/>
      <c r="F79" s="178"/>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79"/>
      <c r="AK79" s="177"/>
      <c r="AL79" s="179"/>
      <c r="AM79" s="179"/>
      <c r="AN79" s="177"/>
      <c r="AO79" s="179"/>
      <c r="AP79" s="179"/>
      <c r="AQ79" s="177"/>
      <c r="AR79" s="179"/>
      <c r="AS79" s="179"/>
      <c r="AT79" s="177"/>
      <c r="AU79" s="179"/>
      <c r="AV79" s="179"/>
      <c r="AW79" s="177"/>
      <c r="AX79" s="179"/>
      <c r="AY79" s="179"/>
      <c r="AZ79" s="177"/>
      <c r="BA79" s="179"/>
      <c r="BB79" s="179"/>
      <c r="BC79" s="177"/>
      <c r="BD79" s="179"/>
      <c r="BE79" s="179"/>
      <c r="BF79" s="177"/>
      <c r="BG79" s="179"/>
      <c r="BH79" s="179"/>
      <c r="BI79" s="177"/>
      <c r="BJ79" s="179"/>
      <c r="BK79" s="179"/>
      <c r="BL79" s="177"/>
      <c r="BM79" s="179"/>
      <c r="BN79" s="176"/>
    </row>
    <row r="80" spans="3:66" x14ac:dyDescent="0.15">
      <c r="C80" s="172">
        <f t="shared" si="1"/>
        <v>70</v>
      </c>
      <c r="D80" s="176"/>
      <c r="E80" s="177"/>
      <c r="F80" s="178"/>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79"/>
      <c r="AK80" s="177"/>
      <c r="AL80" s="179"/>
      <c r="AM80" s="179"/>
      <c r="AN80" s="177"/>
      <c r="AO80" s="179"/>
      <c r="AP80" s="179"/>
      <c r="AQ80" s="177"/>
      <c r="AR80" s="179"/>
      <c r="AS80" s="179"/>
      <c r="AT80" s="177"/>
      <c r="AU80" s="179"/>
      <c r="AV80" s="179"/>
      <c r="AW80" s="177"/>
      <c r="AX80" s="179"/>
      <c r="AY80" s="179"/>
      <c r="AZ80" s="177"/>
      <c r="BA80" s="179"/>
      <c r="BB80" s="179"/>
      <c r="BC80" s="177"/>
      <c r="BD80" s="179"/>
      <c r="BE80" s="179"/>
      <c r="BF80" s="177"/>
      <c r="BG80" s="179"/>
      <c r="BH80" s="179"/>
      <c r="BI80" s="177"/>
      <c r="BJ80" s="179"/>
      <c r="BK80" s="179"/>
      <c r="BL80" s="177"/>
      <c r="BM80" s="179"/>
      <c r="BN80" s="176"/>
    </row>
    <row r="81" spans="3:66" x14ac:dyDescent="0.15">
      <c r="C81" s="172">
        <f t="shared" si="1"/>
        <v>71</v>
      </c>
      <c r="D81" s="176"/>
      <c r="E81" s="177"/>
      <c r="F81" s="178"/>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79"/>
      <c r="AK81" s="177"/>
      <c r="AL81" s="179"/>
      <c r="AM81" s="179"/>
      <c r="AN81" s="177"/>
      <c r="AO81" s="179"/>
      <c r="AP81" s="179"/>
      <c r="AQ81" s="177"/>
      <c r="AR81" s="179"/>
      <c r="AS81" s="179"/>
      <c r="AT81" s="177"/>
      <c r="AU81" s="179"/>
      <c r="AV81" s="179"/>
      <c r="AW81" s="177"/>
      <c r="AX81" s="179"/>
      <c r="AY81" s="179"/>
      <c r="AZ81" s="177"/>
      <c r="BA81" s="179"/>
      <c r="BB81" s="179"/>
      <c r="BC81" s="177"/>
      <c r="BD81" s="179"/>
      <c r="BE81" s="179"/>
      <c r="BF81" s="177"/>
      <c r="BG81" s="179"/>
      <c r="BH81" s="179"/>
      <c r="BI81" s="177"/>
      <c r="BJ81" s="179"/>
      <c r="BK81" s="179"/>
      <c r="BL81" s="177"/>
      <c r="BM81" s="179"/>
      <c r="BN81" s="176"/>
    </row>
    <row r="82" spans="3:66" x14ac:dyDescent="0.15">
      <c r="C82" s="172">
        <f t="shared" si="1"/>
        <v>72</v>
      </c>
      <c r="D82" s="176"/>
      <c r="E82" s="177"/>
      <c r="F82" s="178"/>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79"/>
      <c r="AK82" s="177"/>
      <c r="AL82" s="179"/>
      <c r="AM82" s="179"/>
      <c r="AN82" s="177"/>
      <c r="AO82" s="179"/>
      <c r="AP82" s="179"/>
      <c r="AQ82" s="177"/>
      <c r="AR82" s="179"/>
      <c r="AS82" s="179"/>
      <c r="AT82" s="177"/>
      <c r="AU82" s="179"/>
      <c r="AV82" s="179"/>
      <c r="AW82" s="177"/>
      <c r="AX82" s="179"/>
      <c r="AY82" s="179"/>
      <c r="AZ82" s="177"/>
      <c r="BA82" s="179"/>
      <c r="BB82" s="179"/>
      <c r="BC82" s="177"/>
      <c r="BD82" s="179"/>
      <c r="BE82" s="179"/>
      <c r="BF82" s="177"/>
      <c r="BG82" s="179"/>
      <c r="BH82" s="179"/>
      <c r="BI82" s="177"/>
      <c r="BJ82" s="179"/>
      <c r="BK82" s="179"/>
      <c r="BL82" s="177"/>
      <c r="BM82" s="179"/>
      <c r="BN82" s="176"/>
    </row>
    <row r="83" spans="3:66" x14ac:dyDescent="0.15">
      <c r="C83" s="172">
        <f t="shared" si="1"/>
        <v>73</v>
      </c>
      <c r="D83" s="176"/>
      <c r="E83" s="177"/>
      <c r="F83" s="178"/>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79"/>
      <c r="AK83" s="177"/>
      <c r="AL83" s="179"/>
      <c r="AM83" s="179"/>
      <c r="AN83" s="177"/>
      <c r="AO83" s="179"/>
      <c r="AP83" s="179"/>
      <c r="AQ83" s="177"/>
      <c r="AR83" s="179"/>
      <c r="AS83" s="179"/>
      <c r="AT83" s="177"/>
      <c r="AU83" s="179"/>
      <c r="AV83" s="179"/>
      <c r="AW83" s="177"/>
      <c r="AX83" s="179"/>
      <c r="AY83" s="179"/>
      <c r="AZ83" s="177"/>
      <c r="BA83" s="179"/>
      <c r="BB83" s="179"/>
      <c r="BC83" s="177"/>
      <c r="BD83" s="179"/>
      <c r="BE83" s="179"/>
      <c r="BF83" s="177"/>
      <c r="BG83" s="179"/>
      <c r="BH83" s="179"/>
      <c r="BI83" s="177"/>
      <c r="BJ83" s="179"/>
      <c r="BK83" s="179"/>
      <c r="BL83" s="177"/>
      <c r="BM83" s="179"/>
      <c r="BN83" s="176"/>
    </row>
    <row r="84" spans="3:66" x14ac:dyDescent="0.15">
      <c r="C84" s="172">
        <f t="shared" si="1"/>
        <v>74</v>
      </c>
      <c r="D84" s="176"/>
      <c r="E84" s="177"/>
      <c r="F84" s="178"/>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79"/>
      <c r="AK84" s="177"/>
      <c r="AL84" s="179"/>
      <c r="AM84" s="179"/>
      <c r="AN84" s="177"/>
      <c r="AO84" s="179"/>
      <c r="AP84" s="179"/>
      <c r="AQ84" s="177"/>
      <c r="AR84" s="179"/>
      <c r="AS84" s="179"/>
      <c r="AT84" s="177"/>
      <c r="AU84" s="179"/>
      <c r="AV84" s="179"/>
      <c r="AW84" s="177"/>
      <c r="AX84" s="179"/>
      <c r="AY84" s="179"/>
      <c r="AZ84" s="177"/>
      <c r="BA84" s="179"/>
      <c r="BB84" s="179"/>
      <c r="BC84" s="177"/>
      <c r="BD84" s="179"/>
      <c r="BE84" s="179"/>
      <c r="BF84" s="177"/>
      <c r="BG84" s="179"/>
      <c r="BH84" s="179"/>
      <c r="BI84" s="177"/>
      <c r="BJ84" s="179"/>
      <c r="BK84" s="179"/>
      <c r="BL84" s="177"/>
      <c r="BM84" s="179"/>
      <c r="BN84" s="176"/>
    </row>
    <row r="85" spans="3:66" x14ac:dyDescent="0.15">
      <c r="C85" s="172">
        <f t="shared" si="1"/>
        <v>75</v>
      </c>
      <c r="D85" s="176"/>
      <c r="E85" s="177"/>
      <c r="F85" s="178"/>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79"/>
      <c r="AK85" s="177"/>
      <c r="AL85" s="179"/>
      <c r="AM85" s="179"/>
      <c r="AN85" s="177"/>
      <c r="AO85" s="179"/>
      <c r="AP85" s="179"/>
      <c r="AQ85" s="177"/>
      <c r="AR85" s="179"/>
      <c r="AS85" s="179"/>
      <c r="AT85" s="177"/>
      <c r="AU85" s="179"/>
      <c r="AV85" s="179"/>
      <c r="AW85" s="177"/>
      <c r="AX85" s="179"/>
      <c r="AY85" s="179"/>
      <c r="AZ85" s="177"/>
      <c r="BA85" s="179"/>
      <c r="BB85" s="179"/>
      <c r="BC85" s="177"/>
      <c r="BD85" s="179"/>
      <c r="BE85" s="179"/>
      <c r="BF85" s="177"/>
      <c r="BG85" s="179"/>
      <c r="BH85" s="179"/>
      <c r="BI85" s="177"/>
      <c r="BJ85" s="179"/>
      <c r="BK85" s="179"/>
      <c r="BL85" s="177"/>
      <c r="BM85" s="179"/>
      <c r="BN85" s="176"/>
    </row>
    <row r="86" spans="3:66" x14ac:dyDescent="0.15">
      <c r="C86" s="172">
        <f t="shared" si="1"/>
        <v>76</v>
      </c>
      <c r="D86" s="176"/>
      <c r="E86" s="177"/>
      <c r="F86" s="178"/>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79"/>
      <c r="AK86" s="177"/>
      <c r="AL86" s="179"/>
      <c r="AM86" s="179"/>
      <c r="AN86" s="177"/>
      <c r="AO86" s="179"/>
      <c r="AP86" s="179"/>
      <c r="AQ86" s="177"/>
      <c r="AR86" s="179"/>
      <c r="AS86" s="179"/>
      <c r="AT86" s="177"/>
      <c r="AU86" s="179"/>
      <c r="AV86" s="179"/>
      <c r="AW86" s="177"/>
      <c r="AX86" s="179"/>
      <c r="AY86" s="179"/>
      <c r="AZ86" s="177"/>
      <c r="BA86" s="179"/>
      <c r="BB86" s="179"/>
      <c r="BC86" s="177"/>
      <c r="BD86" s="179"/>
      <c r="BE86" s="179"/>
      <c r="BF86" s="177"/>
      <c r="BG86" s="179"/>
      <c r="BH86" s="179"/>
      <c r="BI86" s="177"/>
      <c r="BJ86" s="179"/>
      <c r="BK86" s="179"/>
      <c r="BL86" s="177"/>
      <c r="BM86" s="179"/>
      <c r="BN86" s="176"/>
    </row>
    <row r="87" spans="3:66" x14ac:dyDescent="0.15">
      <c r="C87" s="172">
        <f t="shared" si="1"/>
        <v>77</v>
      </c>
      <c r="D87" s="176"/>
      <c r="E87" s="177"/>
      <c r="F87" s="178"/>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79"/>
      <c r="AK87" s="177"/>
      <c r="AL87" s="179"/>
      <c r="AM87" s="179"/>
      <c r="AN87" s="177"/>
      <c r="AO87" s="179"/>
      <c r="AP87" s="179"/>
      <c r="AQ87" s="177"/>
      <c r="AR87" s="179"/>
      <c r="AS87" s="179"/>
      <c r="AT87" s="177"/>
      <c r="AU87" s="179"/>
      <c r="AV87" s="179"/>
      <c r="AW87" s="177"/>
      <c r="AX87" s="179"/>
      <c r="AY87" s="179"/>
      <c r="AZ87" s="177"/>
      <c r="BA87" s="179"/>
      <c r="BB87" s="179"/>
      <c r="BC87" s="177"/>
      <c r="BD87" s="179"/>
      <c r="BE87" s="179"/>
      <c r="BF87" s="177"/>
      <c r="BG87" s="179"/>
      <c r="BH87" s="179"/>
      <c r="BI87" s="177"/>
      <c r="BJ87" s="179"/>
      <c r="BK87" s="179"/>
      <c r="BL87" s="177"/>
      <c r="BM87" s="179"/>
      <c r="BN87" s="176"/>
    </row>
    <row r="88" spans="3:66" x14ac:dyDescent="0.15">
      <c r="C88" s="172">
        <f t="shared" si="1"/>
        <v>78</v>
      </c>
      <c r="D88" s="176"/>
      <c r="E88" s="177"/>
      <c r="F88" s="178"/>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79"/>
      <c r="AK88" s="177"/>
      <c r="AL88" s="179"/>
      <c r="AM88" s="179"/>
      <c r="AN88" s="177"/>
      <c r="AO88" s="179"/>
      <c r="AP88" s="179"/>
      <c r="AQ88" s="177"/>
      <c r="AR88" s="179"/>
      <c r="AS88" s="179"/>
      <c r="AT88" s="177"/>
      <c r="AU88" s="179"/>
      <c r="AV88" s="179"/>
      <c r="AW88" s="177"/>
      <c r="AX88" s="179"/>
      <c r="AY88" s="179"/>
      <c r="AZ88" s="177"/>
      <c r="BA88" s="179"/>
      <c r="BB88" s="179"/>
      <c r="BC88" s="177"/>
      <c r="BD88" s="179"/>
      <c r="BE88" s="179"/>
      <c r="BF88" s="177"/>
      <c r="BG88" s="179"/>
      <c r="BH88" s="179"/>
      <c r="BI88" s="177"/>
      <c r="BJ88" s="179"/>
      <c r="BK88" s="179"/>
      <c r="BL88" s="177"/>
      <c r="BM88" s="179"/>
      <c r="BN88" s="176"/>
    </row>
    <row r="89" spans="3:66" x14ac:dyDescent="0.15">
      <c r="C89" s="172">
        <f t="shared" si="1"/>
        <v>79</v>
      </c>
      <c r="D89" s="176"/>
      <c r="E89" s="177"/>
      <c r="F89" s="178"/>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79"/>
      <c r="AK89" s="177"/>
      <c r="AL89" s="179"/>
      <c r="AM89" s="179"/>
      <c r="AN89" s="177"/>
      <c r="AO89" s="179"/>
      <c r="AP89" s="179"/>
      <c r="AQ89" s="177"/>
      <c r="AR89" s="179"/>
      <c r="AS89" s="179"/>
      <c r="AT89" s="177"/>
      <c r="AU89" s="179"/>
      <c r="AV89" s="179"/>
      <c r="AW89" s="177"/>
      <c r="AX89" s="179"/>
      <c r="AY89" s="179"/>
      <c r="AZ89" s="177"/>
      <c r="BA89" s="179"/>
      <c r="BB89" s="179"/>
      <c r="BC89" s="177"/>
      <c r="BD89" s="179"/>
      <c r="BE89" s="179"/>
      <c r="BF89" s="177"/>
      <c r="BG89" s="179"/>
      <c r="BH89" s="179"/>
      <c r="BI89" s="177"/>
      <c r="BJ89" s="179"/>
      <c r="BK89" s="179"/>
      <c r="BL89" s="177"/>
      <c r="BM89" s="179"/>
      <c r="BN89" s="176"/>
    </row>
    <row r="90" spans="3:66" x14ac:dyDescent="0.15">
      <c r="C90" s="172">
        <f t="shared" si="1"/>
        <v>80</v>
      </c>
      <c r="D90" s="176"/>
      <c r="E90" s="177"/>
      <c r="F90" s="178"/>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79"/>
      <c r="AK90" s="177"/>
      <c r="AL90" s="179"/>
      <c r="AM90" s="179"/>
      <c r="AN90" s="177"/>
      <c r="AO90" s="179"/>
      <c r="AP90" s="179"/>
      <c r="AQ90" s="177"/>
      <c r="AR90" s="179"/>
      <c r="AS90" s="179"/>
      <c r="AT90" s="177"/>
      <c r="AU90" s="179"/>
      <c r="AV90" s="179"/>
      <c r="AW90" s="177"/>
      <c r="AX90" s="179"/>
      <c r="AY90" s="179"/>
      <c r="AZ90" s="177"/>
      <c r="BA90" s="179"/>
      <c r="BB90" s="179"/>
      <c r="BC90" s="177"/>
      <c r="BD90" s="179"/>
      <c r="BE90" s="179"/>
      <c r="BF90" s="177"/>
      <c r="BG90" s="179"/>
      <c r="BH90" s="179"/>
      <c r="BI90" s="177"/>
      <c r="BJ90" s="179"/>
      <c r="BK90" s="179"/>
      <c r="BL90" s="177"/>
      <c r="BM90" s="179"/>
      <c r="BN90" s="176"/>
    </row>
    <row r="91" spans="3:66" x14ac:dyDescent="0.15">
      <c r="C91" s="172">
        <f t="shared" si="1"/>
        <v>81</v>
      </c>
      <c r="D91" s="176"/>
      <c r="E91" s="177"/>
      <c r="F91" s="178"/>
      <c r="G91" s="182"/>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79"/>
      <c r="AK91" s="177"/>
      <c r="AL91" s="179"/>
      <c r="AM91" s="179"/>
      <c r="AN91" s="177"/>
      <c r="AO91" s="179"/>
      <c r="AP91" s="179"/>
      <c r="AQ91" s="177"/>
      <c r="AR91" s="179"/>
      <c r="AS91" s="179"/>
      <c r="AT91" s="177"/>
      <c r="AU91" s="179"/>
      <c r="AV91" s="179"/>
      <c r="AW91" s="177"/>
      <c r="AX91" s="179"/>
      <c r="AY91" s="179"/>
      <c r="AZ91" s="177"/>
      <c r="BA91" s="179"/>
      <c r="BB91" s="179"/>
      <c r="BC91" s="177"/>
      <c r="BD91" s="179"/>
      <c r="BE91" s="179"/>
      <c r="BF91" s="177"/>
      <c r="BG91" s="179"/>
      <c r="BH91" s="179"/>
      <c r="BI91" s="177"/>
      <c r="BJ91" s="179"/>
      <c r="BK91" s="179"/>
      <c r="BL91" s="177"/>
      <c r="BM91" s="179"/>
      <c r="BN91" s="176"/>
    </row>
    <row r="92" spans="3:66" x14ac:dyDescent="0.15">
      <c r="C92" s="172">
        <f t="shared" si="1"/>
        <v>82</v>
      </c>
      <c r="D92" s="176"/>
      <c r="E92" s="177"/>
      <c r="F92" s="178"/>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79"/>
      <c r="AK92" s="177"/>
      <c r="AL92" s="179"/>
      <c r="AM92" s="179"/>
      <c r="AN92" s="177"/>
      <c r="AO92" s="179"/>
      <c r="AP92" s="179"/>
      <c r="AQ92" s="177"/>
      <c r="AR92" s="179"/>
      <c r="AS92" s="179"/>
      <c r="AT92" s="177"/>
      <c r="AU92" s="179"/>
      <c r="AV92" s="179"/>
      <c r="AW92" s="177"/>
      <c r="AX92" s="179"/>
      <c r="AY92" s="179"/>
      <c r="AZ92" s="177"/>
      <c r="BA92" s="179"/>
      <c r="BB92" s="179"/>
      <c r="BC92" s="177"/>
      <c r="BD92" s="179"/>
      <c r="BE92" s="179"/>
      <c r="BF92" s="177"/>
      <c r="BG92" s="179"/>
      <c r="BH92" s="179"/>
      <c r="BI92" s="177"/>
      <c r="BJ92" s="179"/>
      <c r="BK92" s="179"/>
      <c r="BL92" s="177"/>
      <c r="BM92" s="179"/>
      <c r="BN92" s="176"/>
    </row>
    <row r="93" spans="3:66" x14ac:dyDescent="0.15">
      <c r="C93" s="172">
        <f t="shared" si="1"/>
        <v>83</v>
      </c>
      <c r="D93" s="176"/>
      <c r="E93" s="177"/>
      <c r="F93" s="178"/>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79"/>
      <c r="AK93" s="177"/>
      <c r="AL93" s="179"/>
      <c r="AM93" s="179"/>
      <c r="AN93" s="177"/>
      <c r="AO93" s="179"/>
      <c r="AP93" s="179"/>
      <c r="AQ93" s="177"/>
      <c r="AR93" s="179"/>
      <c r="AS93" s="179"/>
      <c r="AT93" s="177"/>
      <c r="AU93" s="179"/>
      <c r="AV93" s="179"/>
      <c r="AW93" s="177"/>
      <c r="AX93" s="179"/>
      <c r="AY93" s="179"/>
      <c r="AZ93" s="177"/>
      <c r="BA93" s="179"/>
      <c r="BB93" s="179"/>
      <c r="BC93" s="177"/>
      <c r="BD93" s="179"/>
      <c r="BE93" s="179"/>
      <c r="BF93" s="177"/>
      <c r="BG93" s="179"/>
      <c r="BH93" s="179"/>
      <c r="BI93" s="177"/>
      <c r="BJ93" s="179"/>
      <c r="BK93" s="179"/>
      <c r="BL93" s="177"/>
      <c r="BM93" s="179"/>
      <c r="BN93" s="176"/>
    </row>
    <row r="94" spans="3:66" x14ac:dyDescent="0.15">
      <c r="C94" s="172">
        <f t="shared" si="1"/>
        <v>84</v>
      </c>
      <c r="D94" s="176"/>
      <c r="E94" s="177"/>
      <c r="F94" s="178"/>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79"/>
      <c r="AK94" s="177"/>
      <c r="AL94" s="179"/>
      <c r="AM94" s="179"/>
      <c r="AN94" s="177"/>
      <c r="AO94" s="179"/>
      <c r="AP94" s="179"/>
      <c r="AQ94" s="177"/>
      <c r="AR94" s="179"/>
      <c r="AS94" s="179"/>
      <c r="AT94" s="177"/>
      <c r="AU94" s="179"/>
      <c r="AV94" s="179"/>
      <c r="AW94" s="177"/>
      <c r="AX94" s="179"/>
      <c r="AY94" s="179"/>
      <c r="AZ94" s="177"/>
      <c r="BA94" s="179"/>
      <c r="BB94" s="179"/>
      <c r="BC94" s="177"/>
      <c r="BD94" s="179"/>
      <c r="BE94" s="179"/>
      <c r="BF94" s="177"/>
      <c r="BG94" s="179"/>
      <c r="BH94" s="179"/>
      <c r="BI94" s="177"/>
      <c r="BJ94" s="179"/>
      <c r="BK94" s="179"/>
      <c r="BL94" s="177"/>
      <c r="BM94" s="179"/>
      <c r="BN94" s="176"/>
    </row>
    <row r="95" spans="3:66" x14ac:dyDescent="0.15">
      <c r="C95" s="172">
        <f t="shared" si="1"/>
        <v>85</v>
      </c>
      <c r="D95" s="176"/>
      <c r="E95" s="177"/>
      <c r="F95" s="178"/>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79"/>
      <c r="AK95" s="177"/>
      <c r="AL95" s="179"/>
      <c r="AM95" s="179"/>
      <c r="AN95" s="177"/>
      <c r="AO95" s="179"/>
      <c r="AP95" s="179"/>
      <c r="AQ95" s="177"/>
      <c r="AR95" s="179"/>
      <c r="AS95" s="179"/>
      <c r="AT95" s="177"/>
      <c r="AU95" s="179"/>
      <c r="AV95" s="179"/>
      <c r="AW95" s="177"/>
      <c r="AX95" s="179"/>
      <c r="AY95" s="179"/>
      <c r="AZ95" s="177"/>
      <c r="BA95" s="179"/>
      <c r="BB95" s="179"/>
      <c r="BC95" s="177"/>
      <c r="BD95" s="179"/>
      <c r="BE95" s="179"/>
      <c r="BF95" s="177"/>
      <c r="BG95" s="179"/>
      <c r="BH95" s="179"/>
      <c r="BI95" s="177"/>
      <c r="BJ95" s="179"/>
      <c r="BK95" s="179"/>
      <c r="BL95" s="177"/>
      <c r="BM95" s="179"/>
      <c r="BN95" s="176"/>
    </row>
    <row r="96" spans="3:66" x14ac:dyDescent="0.15">
      <c r="C96" s="172">
        <f t="shared" si="1"/>
        <v>86</v>
      </c>
      <c r="D96" s="176"/>
      <c r="E96" s="177"/>
      <c r="F96" s="178"/>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79"/>
      <c r="AK96" s="177"/>
      <c r="AL96" s="179"/>
      <c r="AM96" s="179"/>
      <c r="AN96" s="177"/>
      <c r="AO96" s="179"/>
      <c r="AP96" s="179"/>
      <c r="AQ96" s="177"/>
      <c r="AR96" s="179"/>
      <c r="AS96" s="179"/>
      <c r="AT96" s="177"/>
      <c r="AU96" s="179"/>
      <c r="AV96" s="179"/>
      <c r="AW96" s="177"/>
      <c r="AX96" s="179"/>
      <c r="AY96" s="179"/>
      <c r="AZ96" s="177"/>
      <c r="BA96" s="179"/>
      <c r="BB96" s="179"/>
      <c r="BC96" s="177"/>
      <c r="BD96" s="179"/>
      <c r="BE96" s="179"/>
      <c r="BF96" s="177"/>
      <c r="BG96" s="179"/>
      <c r="BH96" s="179"/>
      <c r="BI96" s="177"/>
      <c r="BJ96" s="179"/>
      <c r="BK96" s="179"/>
      <c r="BL96" s="177"/>
      <c r="BM96" s="179"/>
      <c r="BN96" s="176"/>
    </row>
    <row r="97" spans="3:66" x14ac:dyDescent="0.15">
      <c r="C97" s="172">
        <f t="shared" si="1"/>
        <v>87</v>
      </c>
      <c r="D97" s="176"/>
      <c r="E97" s="177"/>
      <c r="F97" s="178"/>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79"/>
      <c r="AK97" s="177"/>
      <c r="AL97" s="179"/>
      <c r="AM97" s="179"/>
      <c r="AN97" s="177"/>
      <c r="AO97" s="179"/>
      <c r="AP97" s="179"/>
      <c r="AQ97" s="177"/>
      <c r="AR97" s="179"/>
      <c r="AS97" s="179"/>
      <c r="AT97" s="177"/>
      <c r="AU97" s="179"/>
      <c r="AV97" s="179"/>
      <c r="AW97" s="177"/>
      <c r="AX97" s="179"/>
      <c r="AY97" s="179"/>
      <c r="AZ97" s="177"/>
      <c r="BA97" s="179"/>
      <c r="BB97" s="179"/>
      <c r="BC97" s="177"/>
      <c r="BD97" s="179"/>
      <c r="BE97" s="179"/>
      <c r="BF97" s="177"/>
      <c r="BG97" s="179"/>
      <c r="BH97" s="179"/>
      <c r="BI97" s="177"/>
      <c r="BJ97" s="179"/>
      <c r="BK97" s="179"/>
      <c r="BL97" s="177"/>
      <c r="BM97" s="179"/>
      <c r="BN97" s="176"/>
    </row>
    <row r="98" spans="3:66" x14ac:dyDescent="0.15">
      <c r="C98" s="172">
        <f t="shared" si="1"/>
        <v>88</v>
      </c>
      <c r="D98" s="176"/>
      <c r="E98" s="177"/>
      <c r="F98" s="178"/>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79"/>
      <c r="AK98" s="177"/>
      <c r="AL98" s="179"/>
      <c r="AM98" s="179"/>
      <c r="AN98" s="177"/>
      <c r="AO98" s="179"/>
      <c r="AP98" s="179"/>
      <c r="AQ98" s="177"/>
      <c r="AR98" s="179"/>
      <c r="AS98" s="179"/>
      <c r="AT98" s="177"/>
      <c r="AU98" s="179"/>
      <c r="AV98" s="179"/>
      <c r="AW98" s="177"/>
      <c r="AX98" s="179"/>
      <c r="AY98" s="179"/>
      <c r="AZ98" s="177"/>
      <c r="BA98" s="179"/>
      <c r="BB98" s="179"/>
      <c r="BC98" s="177"/>
      <c r="BD98" s="179"/>
      <c r="BE98" s="179"/>
      <c r="BF98" s="177"/>
      <c r="BG98" s="179"/>
      <c r="BH98" s="179"/>
      <c r="BI98" s="177"/>
      <c r="BJ98" s="179"/>
      <c r="BK98" s="179"/>
      <c r="BL98" s="177"/>
      <c r="BM98" s="179"/>
      <c r="BN98" s="176"/>
    </row>
    <row r="99" spans="3:66" x14ac:dyDescent="0.15">
      <c r="C99" s="172">
        <f t="shared" si="1"/>
        <v>89</v>
      </c>
      <c r="D99" s="176"/>
      <c r="E99" s="177"/>
      <c r="F99" s="178"/>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79"/>
      <c r="AK99" s="177"/>
      <c r="AL99" s="179"/>
      <c r="AM99" s="179"/>
      <c r="AN99" s="177"/>
      <c r="AO99" s="179"/>
      <c r="AP99" s="179"/>
      <c r="AQ99" s="177"/>
      <c r="AR99" s="179"/>
      <c r="AS99" s="179"/>
      <c r="AT99" s="177"/>
      <c r="AU99" s="179"/>
      <c r="AV99" s="179"/>
      <c r="AW99" s="177"/>
      <c r="AX99" s="179"/>
      <c r="AY99" s="179"/>
      <c r="AZ99" s="177"/>
      <c r="BA99" s="179"/>
      <c r="BB99" s="179"/>
      <c r="BC99" s="177"/>
      <c r="BD99" s="179"/>
      <c r="BE99" s="179"/>
      <c r="BF99" s="177"/>
      <c r="BG99" s="179"/>
      <c r="BH99" s="179"/>
      <c r="BI99" s="177"/>
      <c r="BJ99" s="179"/>
      <c r="BK99" s="179"/>
      <c r="BL99" s="177"/>
      <c r="BM99" s="179"/>
      <c r="BN99" s="176"/>
    </row>
    <row r="100" spans="3:66" x14ac:dyDescent="0.15">
      <c r="C100" s="172">
        <f t="shared" si="1"/>
        <v>90</v>
      </c>
      <c r="D100" s="176"/>
      <c r="E100" s="177"/>
      <c r="F100" s="178"/>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79"/>
      <c r="AK100" s="177"/>
      <c r="AL100" s="179"/>
      <c r="AM100" s="179"/>
      <c r="AN100" s="177"/>
      <c r="AO100" s="179"/>
      <c r="AP100" s="179"/>
      <c r="AQ100" s="177"/>
      <c r="AR100" s="179"/>
      <c r="AS100" s="179"/>
      <c r="AT100" s="177"/>
      <c r="AU100" s="179"/>
      <c r="AV100" s="179"/>
      <c r="AW100" s="177"/>
      <c r="AX100" s="179"/>
      <c r="AY100" s="179"/>
      <c r="AZ100" s="177"/>
      <c r="BA100" s="179"/>
      <c r="BB100" s="179"/>
      <c r="BC100" s="177"/>
      <c r="BD100" s="179"/>
      <c r="BE100" s="179"/>
      <c r="BF100" s="177"/>
      <c r="BG100" s="179"/>
      <c r="BH100" s="179"/>
      <c r="BI100" s="177"/>
      <c r="BJ100" s="179"/>
      <c r="BK100" s="179"/>
      <c r="BL100" s="177"/>
      <c r="BM100" s="179"/>
      <c r="BN100" s="176"/>
    </row>
    <row r="101" spans="3:66" x14ac:dyDescent="0.15">
      <c r="C101" s="172">
        <f t="shared" si="1"/>
        <v>91</v>
      </c>
      <c r="D101" s="176"/>
      <c r="E101" s="177"/>
      <c r="F101" s="178"/>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79"/>
      <c r="AK101" s="177"/>
      <c r="AL101" s="179"/>
      <c r="AM101" s="179"/>
      <c r="AN101" s="177"/>
      <c r="AO101" s="179"/>
      <c r="AP101" s="179"/>
      <c r="AQ101" s="177"/>
      <c r="AR101" s="179"/>
      <c r="AS101" s="179"/>
      <c r="AT101" s="177"/>
      <c r="AU101" s="179"/>
      <c r="AV101" s="179"/>
      <c r="AW101" s="177"/>
      <c r="AX101" s="179"/>
      <c r="AY101" s="179"/>
      <c r="AZ101" s="177"/>
      <c r="BA101" s="179"/>
      <c r="BB101" s="179"/>
      <c r="BC101" s="177"/>
      <c r="BD101" s="179"/>
      <c r="BE101" s="179"/>
      <c r="BF101" s="177"/>
      <c r="BG101" s="179"/>
      <c r="BH101" s="179"/>
      <c r="BI101" s="177"/>
      <c r="BJ101" s="179"/>
      <c r="BK101" s="179"/>
      <c r="BL101" s="177"/>
      <c r="BM101" s="179"/>
      <c r="BN101" s="176"/>
    </row>
    <row r="102" spans="3:66" x14ac:dyDescent="0.15">
      <c r="C102" s="172">
        <f t="shared" si="1"/>
        <v>92</v>
      </c>
      <c r="D102" s="176"/>
      <c r="E102" s="177"/>
      <c r="F102" s="178"/>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79"/>
      <c r="AK102" s="177"/>
      <c r="AL102" s="179"/>
      <c r="AM102" s="179"/>
      <c r="AN102" s="177"/>
      <c r="AO102" s="179"/>
      <c r="AP102" s="179"/>
      <c r="AQ102" s="177"/>
      <c r="AR102" s="179"/>
      <c r="AS102" s="179"/>
      <c r="AT102" s="177"/>
      <c r="AU102" s="179"/>
      <c r="AV102" s="179"/>
      <c r="AW102" s="177"/>
      <c r="AX102" s="179"/>
      <c r="AY102" s="179"/>
      <c r="AZ102" s="177"/>
      <c r="BA102" s="179"/>
      <c r="BB102" s="179"/>
      <c r="BC102" s="177"/>
      <c r="BD102" s="179"/>
      <c r="BE102" s="179"/>
      <c r="BF102" s="177"/>
      <c r="BG102" s="179"/>
      <c r="BH102" s="179"/>
      <c r="BI102" s="177"/>
      <c r="BJ102" s="179"/>
      <c r="BK102" s="179"/>
      <c r="BL102" s="177"/>
      <c r="BM102" s="179"/>
      <c r="BN102" s="176"/>
    </row>
    <row r="103" spans="3:66" x14ac:dyDescent="0.15">
      <c r="C103" s="172">
        <f t="shared" si="1"/>
        <v>93</v>
      </c>
      <c r="D103" s="176"/>
      <c r="E103" s="177"/>
      <c r="F103" s="178"/>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79"/>
      <c r="AK103" s="177"/>
      <c r="AL103" s="179"/>
      <c r="AM103" s="179"/>
      <c r="AN103" s="177"/>
      <c r="AO103" s="179"/>
      <c r="AP103" s="179"/>
      <c r="AQ103" s="177"/>
      <c r="AR103" s="179"/>
      <c r="AS103" s="179"/>
      <c r="AT103" s="177"/>
      <c r="AU103" s="179"/>
      <c r="AV103" s="179"/>
      <c r="AW103" s="177"/>
      <c r="AX103" s="179"/>
      <c r="AY103" s="179"/>
      <c r="AZ103" s="177"/>
      <c r="BA103" s="179"/>
      <c r="BB103" s="179"/>
      <c r="BC103" s="177"/>
      <c r="BD103" s="179"/>
      <c r="BE103" s="179"/>
      <c r="BF103" s="177"/>
      <c r="BG103" s="179"/>
      <c r="BH103" s="179"/>
      <c r="BI103" s="177"/>
      <c r="BJ103" s="179"/>
      <c r="BK103" s="179"/>
      <c r="BL103" s="177"/>
      <c r="BM103" s="179"/>
      <c r="BN103" s="176"/>
    </row>
    <row r="104" spans="3:66" x14ac:dyDescent="0.15">
      <c r="C104" s="172">
        <f t="shared" si="1"/>
        <v>94</v>
      </c>
      <c r="D104" s="176"/>
      <c r="E104" s="177"/>
      <c r="F104" s="178"/>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79"/>
      <c r="AK104" s="177"/>
      <c r="AL104" s="179"/>
      <c r="AM104" s="179"/>
      <c r="AN104" s="177"/>
      <c r="AO104" s="179"/>
      <c r="AP104" s="179"/>
      <c r="AQ104" s="177"/>
      <c r="AR104" s="179"/>
      <c r="AS104" s="179"/>
      <c r="AT104" s="177"/>
      <c r="AU104" s="179"/>
      <c r="AV104" s="179"/>
      <c r="AW104" s="177"/>
      <c r="AX104" s="179"/>
      <c r="AY104" s="179"/>
      <c r="AZ104" s="177"/>
      <c r="BA104" s="179"/>
      <c r="BB104" s="179"/>
      <c r="BC104" s="177"/>
      <c r="BD104" s="179"/>
      <c r="BE104" s="179"/>
      <c r="BF104" s="177"/>
      <c r="BG104" s="179"/>
      <c r="BH104" s="179"/>
      <c r="BI104" s="177"/>
      <c r="BJ104" s="179"/>
      <c r="BK104" s="179"/>
      <c r="BL104" s="177"/>
      <c r="BM104" s="179"/>
      <c r="BN104" s="176"/>
    </row>
    <row r="105" spans="3:66" x14ac:dyDescent="0.15">
      <c r="C105" s="172">
        <f t="shared" si="1"/>
        <v>95</v>
      </c>
      <c r="D105" s="176"/>
      <c r="E105" s="177"/>
      <c r="F105" s="178"/>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79"/>
      <c r="AK105" s="177"/>
      <c r="AL105" s="179"/>
      <c r="AM105" s="179"/>
      <c r="AN105" s="177"/>
      <c r="AO105" s="179"/>
      <c r="AP105" s="179"/>
      <c r="AQ105" s="177"/>
      <c r="AR105" s="179"/>
      <c r="AS105" s="179"/>
      <c r="AT105" s="177"/>
      <c r="AU105" s="179"/>
      <c r="AV105" s="179"/>
      <c r="AW105" s="177"/>
      <c r="AX105" s="179"/>
      <c r="AY105" s="179"/>
      <c r="AZ105" s="177"/>
      <c r="BA105" s="179"/>
      <c r="BB105" s="179"/>
      <c r="BC105" s="177"/>
      <c r="BD105" s="179"/>
      <c r="BE105" s="179"/>
      <c r="BF105" s="177"/>
      <c r="BG105" s="179"/>
      <c r="BH105" s="179"/>
      <c r="BI105" s="177"/>
      <c r="BJ105" s="179"/>
      <c r="BK105" s="179"/>
      <c r="BL105" s="177"/>
      <c r="BM105" s="179"/>
      <c r="BN105" s="176"/>
    </row>
    <row r="106" spans="3:66" x14ac:dyDescent="0.15">
      <c r="C106" s="172">
        <f t="shared" si="1"/>
        <v>96</v>
      </c>
      <c r="D106" s="176"/>
      <c r="E106" s="177"/>
      <c r="F106" s="178"/>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79"/>
      <c r="AK106" s="177"/>
      <c r="AL106" s="179"/>
      <c r="AM106" s="179"/>
      <c r="AN106" s="177"/>
      <c r="AO106" s="179"/>
      <c r="AP106" s="179"/>
      <c r="AQ106" s="177"/>
      <c r="AR106" s="179"/>
      <c r="AS106" s="179"/>
      <c r="AT106" s="177"/>
      <c r="AU106" s="179"/>
      <c r="AV106" s="179"/>
      <c r="AW106" s="177"/>
      <c r="AX106" s="179"/>
      <c r="AY106" s="179"/>
      <c r="AZ106" s="177"/>
      <c r="BA106" s="179"/>
      <c r="BB106" s="179"/>
      <c r="BC106" s="177"/>
      <c r="BD106" s="179"/>
      <c r="BE106" s="179"/>
      <c r="BF106" s="177"/>
      <c r="BG106" s="179"/>
      <c r="BH106" s="179"/>
      <c r="BI106" s="177"/>
      <c r="BJ106" s="179"/>
      <c r="BK106" s="179"/>
      <c r="BL106" s="177"/>
      <c r="BM106" s="179"/>
      <c r="BN106" s="176"/>
    </row>
    <row r="107" spans="3:66" x14ac:dyDescent="0.15">
      <c r="C107" s="172">
        <f t="shared" si="1"/>
        <v>97</v>
      </c>
      <c r="D107" s="176"/>
      <c r="E107" s="177"/>
      <c r="F107" s="178"/>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79"/>
      <c r="AK107" s="177"/>
      <c r="AL107" s="179"/>
      <c r="AM107" s="179"/>
      <c r="AN107" s="177"/>
      <c r="AO107" s="179"/>
      <c r="AP107" s="179"/>
      <c r="AQ107" s="177"/>
      <c r="AR107" s="179"/>
      <c r="AS107" s="179"/>
      <c r="AT107" s="177"/>
      <c r="AU107" s="179"/>
      <c r="AV107" s="179"/>
      <c r="AW107" s="177"/>
      <c r="AX107" s="179"/>
      <c r="AY107" s="179"/>
      <c r="AZ107" s="177"/>
      <c r="BA107" s="179"/>
      <c r="BB107" s="179"/>
      <c r="BC107" s="177"/>
      <c r="BD107" s="179"/>
      <c r="BE107" s="179"/>
      <c r="BF107" s="177"/>
      <c r="BG107" s="179"/>
      <c r="BH107" s="179"/>
      <c r="BI107" s="177"/>
      <c r="BJ107" s="179"/>
      <c r="BK107" s="179"/>
      <c r="BL107" s="177"/>
      <c r="BM107" s="179"/>
      <c r="BN107" s="176"/>
    </row>
    <row r="108" spans="3:66" x14ac:dyDescent="0.15">
      <c r="C108" s="172">
        <f t="shared" si="1"/>
        <v>98</v>
      </c>
      <c r="D108" s="176"/>
      <c r="E108" s="177"/>
      <c r="F108" s="178"/>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79"/>
      <c r="AK108" s="177"/>
      <c r="AL108" s="179"/>
      <c r="AM108" s="179"/>
      <c r="AN108" s="177"/>
      <c r="AO108" s="179"/>
      <c r="AP108" s="179"/>
      <c r="AQ108" s="177"/>
      <c r="AR108" s="179"/>
      <c r="AS108" s="179"/>
      <c r="AT108" s="177"/>
      <c r="AU108" s="179"/>
      <c r="AV108" s="179"/>
      <c r="AW108" s="177"/>
      <c r="AX108" s="179"/>
      <c r="AY108" s="179"/>
      <c r="AZ108" s="177"/>
      <c r="BA108" s="179"/>
      <c r="BB108" s="179"/>
      <c r="BC108" s="177"/>
      <c r="BD108" s="179"/>
      <c r="BE108" s="179"/>
      <c r="BF108" s="177"/>
      <c r="BG108" s="179"/>
      <c r="BH108" s="179"/>
      <c r="BI108" s="177"/>
      <c r="BJ108" s="179"/>
      <c r="BK108" s="179"/>
      <c r="BL108" s="177"/>
      <c r="BM108" s="179"/>
      <c r="BN108" s="176"/>
    </row>
    <row r="109" spans="3:66" x14ac:dyDescent="0.15">
      <c r="C109" s="172">
        <f t="shared" si="1"/>
        <v>99</v>
      </c>
      <c r="D109" s="176"/>
      <c r="E109" s="177"/>
      <c r="F109" s="178"/>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79"/>
      <c r="AK109" s="177"/>
      <c r="AL109" s="179"/>
      <c r="AM109" s="179"/>
      <c r="AN109" s="177"/>
      <c r="AO109" s="179"/>
      <c r="AP109" s="179"/>
      <c r="AQ109" s="177"/>
      <c r="AR109" s="179"/>
      <c r="AS109" s="179"/>
      <c r="AT109" s="177"/>
      <c r="AU109" s="179"/>
      <c r="AV109" s="179"/>
      <c r="AW109" s="177"/>
      <c r="AX109" s="179"/>
      <c r="AY109" s="179"/>
      <c r="AZ109" s="177"/>
      <c r="BA109" s="179"/>
      <c r="BB109" s="179"/>
      <c r="BC109" s="177"/>
      <c r="BD109" s="179"/>
      <c r="BE109" s="179"/>
      <c r="BF109" s="177"/>
      <c r="BG109" s="179"/>
      <c r="BH109" s="179"/>
      <c r="BI109" s="177"/>
      <c r="BJ109" s="179"/>
      <c r="BK109" s="179"/>
      <c r="BL109" s="177"/>
      <c r="BM109" s="179"/>
      <c r="BN109" s="176"/>
    </row>
    <row r="110" spans="3:66" x14ac:dyDescent="0.15">
      <c r="C110" s="172">
        <f t="shared" si="1"/>
        <v>100</v>
      </c>
      <c r="D110" s="176"/>
      <c r="E110" s="177"/>
      <c r="F110" s="178"/>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79"/>
      <c r="AK110" s="177"/>
      <c r="AL110" s="179"/>
      <c r="AM110" s="179"/>
      <c r="AN110" s="177"/>
      <c r="AO110" s="179"/>
      <c r="AP110" s="179"/>
      <c r="AQ110" s="177"/>
      <c r="AR110" s="179"/>
      <c r="AS110" s="179"/>
      <c r="AT110" s="177"/>
      <c r="AU110" s="179"/>
      <c r="AV110" s="179"/>
      <c r="AW110" s="177"/>
      <c r="AX110" s="179"/>
      <c r="AY110" s="179"/>
      <c r="AZ110" s="177"/>
      <c r="BA110" s="179"/>
      <c r="BB110" s="179"/>
      <c r="BC110" s="177"/>
      <c r="BD110" s="179"/>
      <c r="BE110" s="179"/>
      <c r="BF110" s="177"/>
      <c r="BG110" s="179"/>
      <c r="BH110" s="179"/>
      <c r="BI110" s="177"/>
      <c r="BJ110" s="179"/>
      <c r="BK110" s="179"/>
      <c r="BL110" s="177"/>
      <c r="BM110" s="179"/>
      <c r="BN110" s="176"/>
    </row>
  </sheetData>
  <sheetProtection algorithmName="SHA-512" hashValue="5qdlVv1y0YA36eh3zaoRlzxGZB8EJ9dNCkrpD0AXZzmUt9Tzys1buMNdLQnfT5GOS7L/LIsWwmbbRhZjPa+7tw==" saltValue="svpX09L+yjd7lTfxgU3ahA==" spinCount="100000" sheet="1" objects="1" scenarios="1"/>
  <mergeCells count="44">
    <mergeCell ref="N8:N9"/>
    <mergeCell ref="C8:C9"/>
    <mergeCell ref="D8:D9"/>
    <mergeCell ref="E8:E9"/>
    <mergeCell ref="F8:F9"/>
    <mergeCell ref="G8:G9"/>
    <mergeCell ref="H8:H9"/>
    <mergeCell ref="I8:I9"/>
    <mergeCell ref="J8:J9"/>
    <mergeCell ref="K8:K9"/>
    <mergeCell ref="L8:L9"/>
    <mergeCell ref="M8:M9"/>
    <mergeCell ref="Z8:Z9"/>
    <mergeCell ref="O8:O9"/>
    <mergeCell ref="P8:P9"/>
    <mergeCell ref="Q8:Q9"/>
    <mergeCell ref="R8:R9"/>
    <mergeCell ref="S8:S9"/>
    <mergeCell ref="T8:T9"/>
    <mergeCell ref="U8:U9"/>
    <mergeCell ref="V8:V9"/>
    <mergeCell ref="W8:W9"/>
    <mergeCell ref="X8:X9"/>
    <mergeCell ref="Y8:Y9"/>
    <mergeCell ref="AP8:AR8"/>
    <mergeCell ref="AA8:AA9"/>
    <mergeCell ref="AB8:AB9"/>
    <mergeCell ref="AC8:AC9"/>
    <mergeCell ref="AD8:AD9"/>
    <mergeCell ref="AE8:AE9"/>
    <mergeCell ref="AF8:AF9"/>
    <mergeCell ref="AG8:AG9"/>
    <mergeCell ref="AH8:AH9"/>
    <mergeCell ref="AI8:AI9"/>
    <mergeCell ref="AJ8:AL8"/>
    <mergeCell ref="AM8:AO8"/>
    <mergeCell ref="BK8:BM8"/>
    <mergeCell ref="BN8:BN9"/>
    <mergeCell ref="AS8:AU8"/>
    <mergeCell ref="AV8:AX8"/>
    <mergeCell ref="AY8:BA8"/>
    <mergeCell ref="BB8:BD8"/>
    <mergeCell ref="BE8:BG8"/>
    <mergeCell ref="BH8:BJ8"/>
  </mergeCells>
  <phoneticPr fontId="5"/>
  <conditionalFormatting sqref="D11">
    <cfRule type="expression" dxfId="1" priority="1">
      <formula>ISBLANK($D$11)</formula>
    </cfRule>
  </conditionalFormatting>
  <dataValidations count="1">
    <dataValidation type="date" allowBlank="1" showInputMessage="1" showErrorMessage="1" error="有効な日付を入力してください" sqref="BL11:BL110 AK11:AK110 BF11:BF110 AN11:AN110 AQ11:AQ110 AT11:AT110 AW11:AW110 AZ11:AZ110 BC11:BC110 E11:E110 BI11:BI110" xr:uid="{D4CCA603-67F9-4EF1-B03C-6A9511B31DFD}">
      <formula1>92</formula1>
      <formula2>73415</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2151D-3834-47DC-BF93-B74E189396A2}">
  <sheetPr codeName="Sheet11"/>
  <dimension ref="A1:A48"/>
  <sheetViews>
    <sheetView workbookViewId="0"/>
  </sheetViews>
  <sheetFormatPr defaultRowHeight="13.5" x14ac:dyDescent="0.15"/>
  <cols>
    <col min="1" max="1" width="17.25" customWidth="1"/>
  </cols>
  <sheetData>
    <row r="1" spans="1:1" x14ac:dyDescent="0.15">
      <c r="A1" s="102" t="s">
        <v>33</v>
      </c>
    </row>
    <row r="2" spans="1:1" x14ac:dyDescent="0.15">
      <c r="A2" s="102" t="s">
        <v>34</v>
      </c>
    </row>
    <row r="3" spans="1:1" x14ac:dyDescent="0.15">
      <c r="A3" s="102" t="s">
        <v>35</v>
      </c>
    </row>
    <row r="4" spans="1:1" x14ac:dyDescent="0.15">
      <c r="A4" s="102" t="s">
        <v>36</v>
      </c>
    </row>
    <row r="5" spans="1:1" x14ac:dyDescent="0.15">
      <c r="A5" s="102" t="s">
        <v>37</v>
      </c>
    </row>
    <row r="6" spans="1:1" x14ac:dyDescent="0.15">
      <c r="A6" s="102" t="s">
        <v>38</v>
      </c>
    </row>
    <row r="7" spans="1:1" x14ac:dyDescent="0.15">
      <c r="A7" s="102" t="s">
        <v>39</v>
      </c>
    </row>
    <row r="8" spans="1:1" x14ac:dyDescent="0.15">
      <c r="A8" s="102" t="s">
        <v>40</v>
      </c>
    </row>
    <row r="9" spans="1:1" x14ac:dyDescent="0.15">
      <c r="A9" s="102" t="s">
        <v>41</v>
      </c>
    </row>
    <row r="10" spans="1:1" x14ac:dyDescent="0.15">
      <c r="A10" s="102" t="s">
        <v>42</v>
      </c>
    </row>
    <row r="11" spans="1:1" x14ac:dyDescent="0.15">
      <c r="A11" s="102" t="s">
        <v>43</v>
      </c>
    </row>
    <row r="12" spans="1:1" x14ac:dyDescent="0.15">
      <c r="A12" s="102" t="s">
        <v>44</v>
      </c>
    </row>
    <row r="13" spans="1:1" x14ac:dyDescent="0.15">
      <c r="A13" s="102" t="s">
        <v>45</v>
      </c>
    </row>
    <row r="14" spans="1:1" x14ac:dyDescent="0.15">
      <c r="A14" s="102" t="s">
        <v>46</v>
      </c>
    </row>
    <row r="15" spans="1:1" x14ac:dyDescent="0.15">
      <c r="A15" s="102" t="s">
        <v>47</v>
      </c>
    </row>
    <row r="16" spans="1:1" x14ac:dyDescent="0.15">
      <c r="A16" s="102" t="s">
        <v>48</v>
      </c>
    </row>
    <row r="17" spans="1:1" x14ac:dyDescent="0.15">
      <c r="A17" s="102" t="s">
        <v>49</v>
      </c>
    </row>
    <row r="18" spans="1:1" x14ac:dyDescent="0.15">
      <c r="A18" s="102" t="s">
        <v>50</v>
      </c>
    </row>
    <row r="19" spans="1:1" x14ac:dyDescent="0.15">
      <c r="A19" s="102" t="s">
        <v>51</v>
      </c>
    </row>
    <row r="20" spans="1:1" x14ac:dyDescent="0.15">
      <c r="A20" s="102" t="s">
        <v>52</v>
      </c>
    </row>
    <row r="21" spans="1:1" x14ac:dyDescent="0.15">
      <c r="A21" s="102" t="s">
        <v>53</v>
      </c>
    </row>
    <row r="22" spans="1:1" x14ac:dyDescent="0.15">
      <c r="A22" s="102" t="s">
        <v>54</v>
      </c>
    </row>
    <row r="23" spans="1:1" x14ac:dyDescent="0.15">
      <c r="A23" s="102" t="s">
        <v>55</v>
      </c>
    </row>
    <row r="24" spans="1:1" x14ac:dyDescent="0.15">
      <c r="A24" s="102" t="s">
        <v>56</v>
      </c>
    </row>
    <row r="25" spans="1:1" x14ac:dyDescent="0.15">
      <c r="A25" s="102" t="s">
        <v>57</v>
      </c>
    </row>
    <row r="26" spans="1:1" x14ac:dyDescent="0.15">
      <c r="A26" s="102" t="s">
        <v>58</v>
      </c>
    </row>
    <row r="27" spans="1:1" x14ac:dyDescent="0.15">
      <c r="A27" s="102" t="s">
        <v>59</v>
      </c>
    </row>
    <row r="28" spans="1:1" x14ac:dyDescent="0.15">
      <c r="A28" s="102" t="s">
        <v>60</v>
      </c>
    </row>
    <row r="29" spans="1:1" x14ac:dyDescent="0.15">
      <c r="A29" s="102" t="s">
        <v>61</v>
      </c>
    </row>
    <row r="30" spans="1:1" x14ac:dyDescent="0.15">
      <c r="A30" s="102" t="s">
        <v>62</v>
      </c>
    </row>
    <row r="31" spans="1:1" x14ac:dyDescent="0.15">
      <c r="A31" s="102" t="s">
        <v>63</v>
      </c>
    </row>
    <row r="32" spans="1:1" x14ac:dyDescent="0.15">
      <c r="A32" s="102" t="s">
        <v>64</v>
      </c>
    </row>
    <row r="33" spans="1:1" x14ac:dyDescent="0.15">
      <c r="A33" s="102" t="s">
        <v>65</v>
      </c>
    </row>
    <row r="34" spans="1:1" x14ac:dyDescent="0.15">
      <c r="A34" s="102" t="s">
        <v>66</v>
      </c>
    </row>
    <row r="35" spans="1:1" x14ac:dyDescent="0.15">
      <c r="A35" s="102" t="s">
        <v>67</v>
      </c>
    </row>
    <row r="36" spans="1:1" x14ac:dyDescent="0.15">
      <c r="A36" s="102" t="s">
        <v>68</v>
      </c>
    </row>
    <row r="37" spans="1:1" x14ac:dyDescent="0.15">
      <c r="A37" s="102" t="s">
        <v>69</v>
      </c>
    </row>
    <row r="38" spans="1:1" x14ac:dyDescent="0.15">
      <c r="A38" s="102" t="s">
        <v>70</v>
      </c>
    </row>
    <row r="39" spans="1:1" x14ac:dyDescent="0.15">
      <c r="A39" s="102" t="s">
        <v>71</v>
      </c>
    </row>
    <row r="40" spans="1:1" x14ac:dyDescent="0.15">
      <c r="A40" s="102" t="s">
        <v>72</v>
      </c>
    </row>
    <row r="41" spans="1:1" x14ac:dyDescent="0.15">
      <c r="A41" s="102" t="s">
        <v>73</v>
      </c>
    </row>
    <row r="42" spans="1:1" x14ac:dyDescent="0.15">
      <c r="A42" s="102" t="s">
        <v>74</v>
      </c>
    </row>
    <row r="43" spans="1:1" x14ac:dyDescent="0.15">
      <c r="A43" s="102" t="s">
        <v>75</v>
      </c>
    </row>
    <row r="44" spans="1:1" x14ac:dyDescent="0.15">
      <c r="A44" s="102" t="s">
        <v>76</v>
      </c>
    </row>
    <row r="45" spans="1:1" x14ac:dyDescent="0.15">
      <c r="A45" s="102" t="s">
        <v>77</v>
      </c>
    </row>
    <row r="46" spans="1:1" x14ac:dyDescent="0.15">
      <c r="A46" s="102" t="s">
        <v>78</v>
      </c>
    </row>
    <row r="47" spans="1:1" x14ac:dyDescent="0.15">
      <c r="A47" s="102" t="s">
        <v>79</v>
      </c>
    </row>
    <row r="48" spans="1:1" x14ac:dyDescent="0.15">
      <c r="A48" s="102" t="s">
        <v>80</v>
      </c>
    </row>
  </sheetData>
  <sheetProtection algorithmName="SHA-512" hashValue="4sco898Xo219F+4e2hu9RsjsdGOunJOjO0L9NJIXix6l10mzL693RFm5rVNZoxW5gaU3xJisqppPtPoxHz1msQ==" saltValue="MxcUhuYWoOByLeMn0PHrOQ=="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技術者入力シート</vt:lpstr>
      <vt:lpstr>settings</vt:lpstr>
      <vt:lpstr>入力シート!Print_Titles</vt:lpstr>
      <vt:lpstr>許可コード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mira</cp:lastModifiedBy>
  <cp:lastPrinted>2019-11-29T04:30:41Z</cp:lastPrinted>
  <dcterms:created xsi:type="dcterms:W3CDTF">2018-07-20T07:50:20Z</dcterms:created>
  <dcterms:modified xsi:type="dcterms:W3CDTF">2019-12-25T08:59:00Z</dcterms:modified>
</cp:coreProperties>
</file>