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LS520D2CC\Public\業者登録サービス\R1年度(久米南,鏡野,赤磐,豊岡,淡路,多可,さぬき)\02申請書\多可町\テストはこちらを使ってください\"/>
    </mc:Choice>
  </mc:AlternateContent>
  <xr:revisionPtr revIDLastSave="0" documentId="13_ncr:1_{61D1DB3D-550D-44E2-833A-6BA321930871}" xr6:coauthVersionLast="45" xr6:coauthVersionMax="45" xr10:uidLastSave="{00000000-0000-0000-0000-000000000000}"/>
  <workbookProtection workbookAlgorithmName="SHA-512" workbookHashValue="JCGwrJevYFh7Nf58nnglh7Ace3X23ZnUejGxq49qKE79vhlkOqEAtP0iyf5RpY1JcjlOkFkSQf1trt3oH11hbw==" workbookSaltValue="NY6wkAUM4lFlUrvTBIuj7Q==" workbookSpinCount="100000" lockStructure="1"/>
  <bookViews>
    <workbookView xWindow="-120" yWindow="-120" windowWidth="20730" windowHeight="11160" firstSheet="1" activeTab="1" xr2:uid="{00000000-000D-0000-FFFF-FFFF00000000}"/>
  </bookViews>
  <sheets>
    <sheet name="入力設定" sheetId="5" state="hidden" r:id="rId1"/>
    <sheet name="入力シート" sheetId="7" r:id="rId2"/>
  </sheets>
  <definedNames>
    <definedName name="_xlnm.Print_Titles" localSheetId="1">入力シート!$1:$1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5" i="7" l="1"/>
  <c r="A133" i="7"/>
  <c r="A132" i="7"/>
  <c r="A131" i="7"/>
  <c r="A128" i="7"/>
  <c r="A102" i="7"/>
  <c r="A100" i="7"/>
  <c r="A96" i="7"/>
  <c r="A94" i="7"/>
  <c r="A92" i="7"/>
  <c r="A80" i="7"/>
  <c r="A78" i="7"/>
  <c r="A74" i="7"/>
  <c r="A66" i="7"/>
  <c r="A64" i="7"/>
  <c r="A62" i="7"/>
  <c r="A60" i="7"/>
  <c r="A58" i="7"/>
  <c r="A56" i="7"/>
  <c r="A54" i="7"/>
  <c r="A52" i="7"/>
  <c r="A50" i="7"/>
  <c r="A48" i="7"/>
  <c r="A40" i="7"/>
  <c r="A38" i="7"/>
  <c r="A36" i="7"/>
  <c r="A34" i="7"/>
  <c r="A30" i="7"/>
  <c r="A28" i="7"/>
  <c r="A26" i="7"/>
  <c r="A24" i="7"/>
  <c r="A22" i="7"/>
  <c r="A20" i="7"/>
  <c r="A18" i="7"/>
  <c r="A16" i="7"/>
  <c r="A14" i="7"/>
  <c r="S191" i="7" l="1"/>
  <c r="O191" i="7"/>
  <c r="K191" i="7"/>
  <c r="I148" i="7" l="1"/>
  <c r="D288" i="7" l="1"/>
  <c r="D289" i="7" s="1"/>
  <c r="D290" i="7" s="1"/>
  <c r="D291" i="7" s="1"/>
  <c r="D292" i="7" s="1"/>
  <c r="D293" i="7" s="1"/>
  <c r="D294" i="7" s="1"/>
  <c r="D295" i="7" s="1"/>
  <c r="D296" i="7" s="1"/>
  <c r="D297" i="7" s="1"/>
  <c r="N200" i="7" l="1"/>
  <c r="N201" i="7" s="1"/>
  <c r="N202" i="7" s="1"/>
  <c r="N203" i="7" s="1"/>
  <c r="N204" i="7" s="1"/>
  <c r="N257" i="7"/>
  <c r="N258" i="7" s="1"/>
  <c r="N259" i="7" s="1"/>
  <c r="N260" i="7" s="1"/>
  <c r="N261" i="7" s="1"/>
  <c r="N262" i="7" s="1"/>
  <c r="N263" i="7" s="1"/>
  <c r="N264" i="7" s="1"/>
  <c r="N265" i="7" s="1"/>
  <c r="N266" i="7" s="1"/>
  <c r="N267" i="7" s="1"/>
  <c r="N268" i="7" s="1"/>
  <c r="N269" i="7" s="1"/>
  <c r="N270" i="7" s="1"/>
  <c r="N271" i="7" s="1"/>
  <c r="N272" i="7" s="1"/>
  <c r="N273" i="7" s="1"/>
  <c r="N274" i="7" s="1"/>
  <c r="N275" i="7" s="1"/>
  <c r="N276" i="7" s="1"/>
  <c r="N277" i="7" s="1"/>
  <c r="I117" i="7"/>
  <c r="N205" i="7" l="1"/>
  <c r="N206" i="7" s="1"/>
  <c r="N207" i="7" s="1"/>
  <c r="N208" i="7" s="1"/>
  <c r="N209" i="7" s="1"/>
  <c r="N210" i="7" s="1"/>
  <c r="N211" i="7" s="1"/>
  <c r="N212" i="7" s="1"/>
  <c r="N213" i="7" s="1"/>
  <c r="N214" i="7" s="1"/>
  <c r="N215" i="7" s="1"/>
  <c r="N216" i="7" s="1"/>
  <c r="N217" i="7" s="1"/>
  <c r="N218" i="7" s="1"/>
  <c r="N219" i="7" s="1"/>
  <c r="N220" i="7" s="1"/>
  <c r="N221" i="7" s="1"/>
  <c r="N222" i="7" s="1"/>
  <c r="N223" i="7" s="1"/>
  <c r="N224" i="7" s="1"/>
  <c r="N225" i="7" s="1"/>
  <c r="N226" i="7" s="1"/>
  <c r="N227" i="7" s="1"/>
  <c r="N228" i="7" s="1"/>
  <c r="N229" i="7" s="1"/>
  <c r="N230" i="7" s="1"/>
  <c r="N231" i="7" s="1"/>
  <c r="N232" i="7" s="1"/>
  <c r="N233" i="7" s="1"/>
  <c r="N234" i="7" s="1"/>
  <c r="N235" i="7" s="1"/>
  <c r="N236" i="7" s="1"/>
  <c r="N237" i="7" s="1"/>
  <c r="N238" i="7" s="1"/>
  <c r="N239" i="7" s="1"/>
  <c r="N240" i="7" s="1"/>
  <c r="D317" i="7"/>
  <c r="D318" i="7" s="1"/>
  <c r="D319" i="7" s="1"/>
  <c r="D320" i="7" s="1"/>
  <c r="D321" i="7" s="1"/>
  <c r="D322" i="7" s="1"/>
  <c r="D323" i="7" s="1"/>
  <c r="D324" i="7" s="1"/>
  <c r="D325" i="7" s="1"/>
  <c r="D326" i="7" s="1"/>
  <c r="D200" i="7" l="1"/>
  <c r="D201" i="7" s="1"/>
  <c r="D202" i="7" s="1"/>
  <c r="D203" i="7" s="1"/>
  <c r="D204" i="7" s="1"/>
  <c r="D205" i="7" l="1"/>
  <c r="D206" i="7" s="1"/>
  <c r="D207" i="7" s="1"/>
  <c r="D208" i="7" s="1"/>
  <c r="D209" i="7" s="1"/>
  <c r="D210" i="7" s="1"/>
  <c r="D211" i="7" s="1"/>
  <c r="D212" i="7" s="1"/>
  <c r="D213" i="7" s="1"/>
  <c r="D214" i="7" s="1"/>
  <c r="D215" i="7" s="1"/>
  <c r="D216" i="7" s="1"/>
  <c r="D217" i="7" s="1"/>
  <c r="D218" i="7" s="1"/>
  <c r="D219" i="7" s="1"/>
  <c r="D220" i="7" s="1"/>
  <c r="D221" i="7" s="1"/>
  <c r="D222" i="7" s="1"/>
  <c r="D223" i="7" s="1"/>
  <c r="D224" i="7" s="1"/>
  <c r="D225" i="7" s="1"/>
  <c r="D226" i="7" s="1"/>
  <c r="D227" i="7" s="1"/>
  <c r="D228" i="7" s="1"/>
  <c r="D229" i="7" s="1"/>
  <c r="D230" i="7" s="1"/>
  <c r="D231" i="7" s="1"/>
  <c r="D232" i="7" s="1"/>
  <c r="D233" i="7" s="1"/>
  <c r="D234" i="7" s="1"/>
  <c r="D235" i="7" s="1"/>
  <c r="D236" i="7" s="1"/>
  <c r="D237" i="7" s="1"/>
  <c r="D238" i="7" s="1"/>
  <c r="D239" i="7" s="1"/>
  <c r="D240" i="7" s="1"/>
  <c r="D241" i="7" s="1"/>
  <c r="D298" i="7"/>
  <c r="D257" i="7" l="1"/>
  <c r="D258" i="7" s="1"/>
  <c r="D259" i="7" s="1"/>
  <c r="D260" i="7" s="1"/>
  <c r="D261" i="7" s="1"/>
  <c r="D262" i="7" s="1"/>
  <c r="D263" i="7" s="1"/>
  <c r="D264" i="7" s="1"/>
  <c r="D265" i="7" s="1"/>
  <c r="D266" i="7" s="1"/>
  <c r="D267" i="7" s="1"/>
  <c r="D268" i="7" s="1"/>
  <c r="D269" i="7" s="1"/>
  <c r="D270" i="7" s="1"/>
  <c r="D271" i="7" s="1"/>
  <c r="D272" i="7" s="1"/>
  <c r="D273" i="7" s="1"/>
  <c r="D274" i="7" s="1"/>
  <c r="D275" i="7" s="1"/>
  <c r="D276" i="7" s="1"/>
  <c r="D277" i="7" s="1"/>
  <c r="D1" i="5" l="1"/>
  <c r="D2" i="5" s="1"/>
  <c r="C1" i="5" s="1"/>
  <c r="A5" i="5" l="1"/>
  <c r="A2" i="5"/>
</calcChain>
</file>

<file path=xl/sharedStrings.xml><?xml version="1.0" encoding="utf-8"?>
<sst xmlns="http://schemas.openxmlformats.org/spreadsheetml/2006/main" count="492" uniqueCount="365">
  <si>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</si>
  <si>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</si>
  <si>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</si>
  <si>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</si>
  <si>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</si>
  <si>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</si>
  <si>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</si>
  <si>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</si>
  <si>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</si>
  <si>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営業年数</t>
    <rPh sb="0" eb="2">
      <t>エイギョウ</t>
    </rPh>
    <rPh sb="2" eb="4">
      <t>ネンスウ</t>
    </rPh>
    <phoneticPr fontId="6"/>
  </si>
  <si>
    <t>P地区区分</t>
    <rPh sb="1" eb="3">
      <t>チク</t>
    </rPh>
    <rPh sb="3" eb="5">
      <t>クブン</t>
    </rPh>
    <phoneticPr fontId="6"/>
  </si>
  <si>
    <t>国土交通大臣</t>
    <rPh sb="0" eb="2">
      <t>コクド</t>
    </rPh>
    <rPh sb="2" eb="4">
      <t>コウツウ</t>
    </rPh>
    <rPh sb="4" eb="6">
      <t>ダイジン</t>
    </rPh>
    <phoneticPr fontId="5"/>
  </si>
  <si>
    <t>北海道知事</t>
    <phoneticPr fontId="5"/>
  </si>
  <si>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</si>
  <si>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</si>
  <si>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</si>
  <si>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</si>
  <si>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</si>
  <si>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</si>
  <si>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</si>
  <si>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</si>
  <si>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</si>
  <si>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</si>
  <si>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</si>
  <si>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phoneticPr fontId="5"/>
  </si>
  <si>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</si>
  <si>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</si>
  <si>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</si>
  <si>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</si>
  <si>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</si>
  <si>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</si>
  <si>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</si>
  <si>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</si>
  <si>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</si>
  <si>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</si>
  <si>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</si>
  <si>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</si>
  <si>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phoneticPr fontId="5"/>
  </si>
  <si>
    <t>大阪府知事</t>
    <phoneticPr fontId="5"/>
  </si>
  <si>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</si>
  <si>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</si>
  <si>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</si>
  <si>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</si>
  <si>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</si>
  <si>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</si>
  <si>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</si>
  <si>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</si>
  <si>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</si>
  <si>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</si>
  <si>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</si>
  <si>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</si>
  <si>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</si>
  <si>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</si>
  <si>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</si>
  <si>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</si>
  <si>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</si>
  <si>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</si>
  <si>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</si>
  <si>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</si>
  <si>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県内</t>
    <rPh sb="0" eb="2">
      <t>ケンナイ</t>
    </rPh>
    <phoneticPr fontId="6"/>
  </si>
  <si>
    <t>県外</t>
    <rPh sb="0" eb="2">
      <t>ケンガイ</t>
    </rPh>
    <phoneticPr fontId="6"/>
  </si>
  <si>
    <t>E-mailアドレス</t>
    <phoneticPr fontId="6"/>
  </si>
  <si>
    <t>＊</t>
    <phoneticPr fontId="5"/>
  </si>
  <si>
    <t xml:space="preserve"> ＊</t>
    <phoneticPr fontId="5"/>
  </si>
  <si>
    <t>全角カタカナで入力してください。姓と名は１文字分空けてください。</t>
    <phoneticPr fontId="5"/>
  </si>
  <si>
    <t>姓と名は１文字分空けてください。</t>
    <phoneticPr fontId="5"/>
  </si>
  <si>
    <t>測量</t>
    <rPh sb="0" eb="2">
      <t>ソクリョウ</t>
    </rPh>
    <phoneticPr fontId="6"/>
  </si>
  <si>
    <t>業務区分</t>
    <rPh sb="0" eb="2">
      <t>ギョウム</t>
    </rPh>
    <rPh sb="2" eb="4">
      <t>クブン</t>
    </rPh>
    <phoneticPr fontId="5"/>
  </si>
  <si>
    <t>直前２年度分（千円）</t>
    <rPh sb="0" eb="2">
      <t>チョクゼン</t>
    </rPh>
    <rPh sb="3" eb="5">
      <t>ネンド</t>
    </rPh>
    <rPh sb="5" eb="6">
      <t>ブン</t>
    </rPh>
    <rPh sb="7" eb="9">
      <t>センエン</t>
    </rPh>
    <phoneticPr fontId="6"/>
  </si>
  <si>
    <t>直前１年度分（千円）</t>
    <rPh sb="0" eb="2">
      <t>チョクゼン</t>
    </rPh>
    <rPh sb="3" eb="5">
      <t>ネンド</t>
    </rPh>
    <rPh sb="5" eb="6">
      <t>ブン</t>
    </rPh>
    <rPh sb="7" eb="9">
      <t>センエン</t>
    </rPh>
    <phoneticPr fontId="5"/>
  </si>
  <si>
    <t>から</t>
    <phoneticPr fontId="5"/>
  </si>
  <si>
    <t>まで</t>
    <phoneticPr fontId="5"/>
  </si>
  <si>
    <t>業務区分・部門</t>
    <rPh sb="0" eb="2">
      <t>ギョウム</t>
    </rPh>
    <rPh sb="2" eb="4">
      <t>クブン</t>
    </rPh>
    <rPh sb="5" eb="7">
      <t>ブモン</t>
    </rPh>
    <phoneticPr fontId="5"/>
  </si>
  <si>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</si>
  <si>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</si>
  <si>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</si>
  <si>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千円</t>
    <rPh sb="0" eb="2">
      <t>センエン</t>
    </rPh>
    <phoneticPr fontId="5"/>
  </si>
  <si>
    <t>直前２年度分の業務期間</t>
    <rPh sb="0" eb="2">
      <t>チョクゼン</t>
    </rPh>
    <rPh sb="3" eb="5">
      <t>ネンド</t>
    </rPh>
    <rPh sb="5" eb="6">
      <t>ブン</t>
    </rPh>
    <rPh sb="7" eb="9">
      <t>ギョウム</t>
    </rPh>
    <rPh sb="9" eb="11">
      <t>キカン</t>
    </rPh>
    <phoneticPr fontId="6"/>
  </si>
  <si>
    <t>直前１年度分の業務期間</t>
    <rPh sb="0" eb="2">
      <t>チョクゼン</t>
    </rPh>
    <rPh sb="3" eb="5">
      <t>ネンド</t>
    </rPh>
    <rPh sb="5" eb="6">
      <t>ブン</t>
    </rPh>
    <rPh sb="7" eb="9">
      <t>ギョウム</t>
    </rPh>
    <rPh sb="9" eb="11">
      <t>キカン</t>
    </rPh>
    <phoneticPr fontId="6"/>
  </si>
  <si>
    <t>代表者役職</t>
    <rPh sb="0" eb="3">
      <t>ダイヒョウシャ</t>
    </rPh>
    <rPh sb="3" eb="5">
      <t>ヤクショク</t>
    </rPh>
    <phoneticPr fontId="6"/>
  </si>
  <si>
    <t>「-（ハイフン）」を使わず7桁の数字のみで入力してください。【例】1000001</t>
    <rPh sb="10" eb="11">
      <t>ツカ</t>
    </rPh>
    <rPh sb="31" eb="32">
      <t>レイ</t>
    </rPh>
    <phoneticPr fontId="5"/>
  </si>
  <si>
    <t>「-（ハイフン）」を使わず7桁の数字のみで入力してください。【例】1000001</t>
    <phoneticPr fontId="5"/>
  </si>
  <si>
    <t>正式名称で入力してください。個人の場合は「代表者」と入力してください。</t>
    <rPh sb="5" eb="7">
      <t>ニュウリョク</t>
    </rPh>
    <rPh sb="26" eb="2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</si>
  <si>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</si>
  <si>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</si>
  <si>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</si>
  <si>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phoneticPr fontId="5"/>
  </si>
  <si>
    <t>都道府県から入力してください。</t>
    <rPh sb="0" eb="4">
      <t>トドウフケン</t>
    </rPh>
    <rPh sb="6" eb="8">
      <t>ニュウリョク</t>
    </rPh>
    <phoneticPr fontId="5"/>
  </si>
  <si>
    <t>全角カタカナで入力してください。【例】カブシキガイシャスズキグミ</t>
    <phoneticPr fontId="5"/>
  </si>
  <si>
    <t>正式名称で入力してください。【例】株式会社鈴木組</t>
    <rPh sb="0" eb="2">
      <t>セイシキ</t>
    </rPh>
    <rPh sb="2" eb="4">
      <t>メイショウ</t>
    </rPh>
    <rPh sb="5" eb="7">
      <t>ニュウリョク</t>
    </rPh>
    <rPh sb="17" eb="21">
      <t>カブシキガイシャ</t>
    </rPh>
    <rPh sb="21" eb="24">
      <t>スズキグミ</t>
    </rPh>
    <phoneticPr fontId="5"/>
  </si>
  <si>
    <t>C.担当者情報</t>
    <rPh sb="2" eb="5">
      <t>タントウシャ</t>
    </rPh>
    <rPh sb="5" eb="7">
      <t>ジョウホウ</t>
    </rPh>
    <phoneticPr fontId="5"/>
  </si>
  <si>
    <t>リストから選択してください。「有」を選択した場合は下記の項目を入力してください。</t>
    <rPh sb="18" eb="20">
      <t>センタク</t>
    </rPh>
    <rPh sb="25" eb="27">
      <t>カキ</t>
    </rPh>
    <rPh sb="28" eb="30">
      <t>コウモク</t>
    </rPh>
    <phoneticPr fontId="5"/>
  </si>
  <si>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</si>
  <si>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</si>
  <si>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</si>
  <si>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補償コンサルタント業務</t>
    <rPh sb="0" eb="2">
      <t>ホショウ</t>
    </rPh>
    <rPh sb="9" eb="11">
      <t>ギョウム</t>
    </rPh>
    <phoneticPr fontId="6"/>
  </si>
  <si>
    <t>その他</t>
    <rPh sb="2" eb="3">
      <t>タ</t>
    </rPh>
    <phoneticPr fontId="6"/>
  </si>
  <si>
    <t>区分</t>
    <rPh sb="0" eb="2">
      <t>クブン</t>
    </rPh>
    <phoneticPr fontId="5"/>
  </si>
  <si>
    <t>評価・換算差額等</t>
    <rPh sb="0" eb="2">
      <t>ヒョウカ</t>
    </rPh>
    <rPh sb="3" eb="5">
      <t>カンザン</t>
    </rPh>
    <rPh sb="5" eb="7">
      <t>サガク</t>
    </rPh>
    <rPh sb="7" eb="8">
      <t>トウ</t>
    </rPh>
    <phoneticPr fontId="6"/>
  </si>
  <si>
    <t>新株予約権</t>
    <phoneticPr fontId="5"/>
  </si>
  <si>
    <t>計(P)</t>
    <phoneticPr fontId="6"/>
  </si>
  <si>
    <t>損益計算書</t>
    <rPh sb="0" eb="2">
      <t>ソンエキ</t>
    </rPh>
    <rPh sb="2" eb="5">
      <t>ケイサンショ</t>
    </rPh>
    <phoneticPr fontId="5"/>
  </si>
  <si>
    <t>税引前当期利益(S)</t>
    <phoneticPr fontId="6"/>
  </si>
  <si>
    <t>貸借対照表</t>
    <rPh sb="0" eb="2">
      <t>タイシャク</t>
    </rPh>
    <rPh sb="2" eb="5">
      <t>タイショウヒョウ</t>
    </rPh>
    <phoneticPr fontId="5"/>
  </si>
  <si>
    <t>%</t>
    <phoneticPr fontId="6"/>
  </si>
  <si>
    <t>　　　合計</t>
    <rPh sb="3" eb="5">
      <t>ゴウケイ</t>
    </rPh>
    <phoneticPr fontId="6"/>
  </si>
  <si>
    <t>不動産鑑定士</t>
  </si>
  <si>
    <t>構造設計一級建築士</t>
  </si>
  <si>
    <t>設備設計一級建築士</t>
  </si>
  <si>
    <t>一級建築士</t>
  </si>
  <si>
    <t>二級建築士</t>
  </si>
  <si>
    <t>一級土木施工管理技士</t>
  </si>
  <si>
    <t>二級土木施工管理技士</t>
  </si>
  <si>
    <t>測量士</t>
  </si>
  <si>
    <t>測量士補</t>
  </si>
  <si>
    <t>環境計量士</t>
  </si>
  <si>
    <t>第一種電気主任技術者</t>
    <rPh sb="0" eb="1">
      <t>ダイ</t>
    </rPh>
    <rPh sb="2" eb="3">
      <t>シュ</t>
    </rPh>
    <rPh sb="3" eb="5">
      <t>デンキ</t>
    </rPh>
    <rPh sb="5" eb="7">
      <t>シュニン</t>
    </rPh>
    <rPh sb="7" eb="9">
      <t>ギジュツ</t>
    </rPh>
    <rPh sb="9" eb="10">
      <t>シャ</t>
    </rPh>
    <phoneticPr fontId="8"/>
  </si>
  <si>
    <t>伝送交換主任技術者</t>
    <rPh sb="0" eb="2">
      <t>デンソウ</t>
    </rPh>
    <rPh sb="2" eb="4">
      <t>コウカン</t>
    </rPh>
    <rPh sb="4" eb="6">
      <t>シュニン</t>
    </rPh>
    <rPh sb="6" eb="8">
      <t>ギジュツ</t>
    </rPh>
    <rPh sb="8" eb="9">
      <t>シャ</t>
    </rPh>
    <phoneticPr fontId="8"/>
  </si>
  <si>
    <t>線路主任技術者</t>
    <rPh sb="0" eb="2">
      <t>センロ</t>
    </rPh>
    <rPh sb="2" eb="4">
      <t>シュニン</t>
    </rPh>
    <rPh sb="4" eb="7">
      <t>ギジュツシャ</t>
    </rPh>
    <phoneticPr fontId="8"/>
  </si>
  <si>
    <t>RCCM</t>
  </si>
  <si>
    <t>司法書士</t>
    <rPh sb="0" eb="2">
      <t>シホウ</t>
    </rPh>
    <rPh sb="2" eb="4">
      <t>ショシ</t>
    </rPh>
    <phoneticPr fontId="8"/>
  </si>
  <si>
    <t>テクリスの企業ID</t>
    <rPh sb="5" eb="7">
      <t>キギョウ</t>
    </rPh>
    <phoneticPr fontId="5"/>
  </si>
  <si>
    <t>測量調査設計業務実績情報システム(テクリス)における企業IDを入力してください。</t>
    <rPh sb="31" eb="33">
      <t>ニュウリョク</t>
    </rPh>
    <phoneticPr fontId="6"/>
  </si>
  <si>
    <t>＊</t>
    <phoneticPr fontId="6"/>
  </si>
  <si>
    <t>PUBDISの会社コード</t>
    <rPh sb="7" eb="9">
      <t>カイシャ</t>
    </rPh>
    <phoneticPr fontId="5"/>
  </si>
  <si>
    <t>公共建築設計者情報システム(PUBDIS)における会社コードを入力してください。</t>
    <rPh sb="0" eb="2">
      <t>コウキョウ</t>
    </rPh>
    <rPh sb="2" eb="4">
      <t>ケンチク</t>
    </rPh>
    <rPh sb="4" eb="6">
      <t>セッケイ</t>
    </rPh>
    <rPh sb="6" eb="7">
      <t>シャ</t>
    </rPh>
    <rPh sb="7" eb="9">
      <t>ジョウホウ</t>
    </rPh>
    <rPh sb="25" eb="27">
      <t>カイシャ</t>
    </rPh>
    <rPh sb="31" eb="33">
      <t>ニュウリョク</t>
    </rPh>
    <phoneticPr fontId="6"/>
  </si>
  <si>
    <t>希望</t>
    <rPh sb="0" eb="2">
      <t>キボウ</t>
    </rPh>
    <phoneticPr fontId="5"/>
  </si>
  <si>
    <t>Excelの日付方式は「1900 年を基準とした日付方式」としてください。</t>
    <rPh sb="6" eb="8">
      <t>ヒヅケ</t>
    </rPh>
    <rPh sb="8" eb="10">
      <t>ホウシキ</t>
    </rPh>
    <phoneticPr fontId="5"/>
  </si>
  <si>
    <t>地形</t>
    <rPh sb="0" eb="2">
      <t>チケイ</t>
    </rPh>
    <phoneticPr fontId="5"/>
  </si>
  <si>
    <t>空中</t>
    <rPh sb="0" eb="2">
      <t>クウチュウ</t>
    </rPh>
    <phoneticPr fontId="5"/>
  </si>
  <si>
    <t>水中</t>
    <rPh sb="0" eb="1">
      <t>ミズ</t>
    </rPh>
    <rPh sb="1" eb="2">
      <t>ナカ</t>
    </rPh>
    <phoneticPr fontId="5"/>
  </si>
  <si>
    <t>地質調査</t>
    <rPh sb="0" eb="2">
      <t>チシツ</t>
    </rPh>
    <rPh sb="2" eb="4">
      <t>チョウサ</t>
    </rPh>
    <phoneticPr fontId="5"/>
  </si>
  <si>
    <t>地質</t>
    <rPh sb="0" eb="2">
      <t>チシツ</t>
    </rPh>
    <phoneticPr fontId="5"/>
  </si>
  <si>
    <t>土質</t>
    <rPh sb="0" eb="2">
      <t>ドシツ</t>
    </rPh>
    <phoneticPr fontId="5"/>
  </si>
  <si>
    <t>騒音</t>
    <rPh sb="0" eb="2">
      <t>ソウオン</t>
    </rPh>
    <phoneticPr fontId="5"/>
  </si>
  <si>
    <t>日照</t>
    <rPh sb="0" eb="2">
      <t>ニッショウ</t>
    </rPh>
    <phoneticPr fontId="5"/>
  </si>
  <si>
    <t>振動</t>
    <rPh sb="0" eb="2">
      <t>シンドウ</t>
    </rPh>
    <phoneticPr fontId="5"/>
  </si>
  <si>
    <t>水質</t>
    <rPh sb="0" eb="2">
      <t>スイシツ</t>
    </rPh>
    <phoneticPr fontId="5"/>
  </si>
  <si>
    <t>建築(意匠)</t>
    <rPh sb="0" eb="2">
      <t>ケンチク</t>
    </rPh>
    <rPh sb="3" eb="5">
      <t>イショウ</t>
    </rPh>
    <phoneticPr fontId="5"/>
  </si>
  <si>
    <t>建築(構造)</t>
    <rPh sb="0" eb="2">
      <t>ケンチク</t>
    </rPh>
    <rPh sb="3" eb="5">
      <t>コウゾウ</t>
    </rPh>
    <phoneticPr fontId="5"/>
  </si>
  <si>
    <t>電気</t>
    <rPh sb="0" eb="2">
      <t>デンキ</t>
    </rPh>
    <phoneticPr fontId="5"/>
  </si>
  <si>
    <t>管</t>
    <rPh sb="0" eb="1">
      <t>カン</t>
    </rPh>
    <phoneticPr fontId="5"/>
  </si>
  <si>
    <t>河川、砂防及び海岸・海洋</t>
    <phoneticPr fontId="5"/>
  </si>
  <si>
    <t>港湾及び空港</t>
    <phoneticPr fontId="5"/>
  </si>
  <si>
    <t>電力土木</t>
    <phoneticPr fontId="5"/>
  </si>
  <si>
    <t>道路</t>
    <phoneticPr fontId="5"/>
  </si>
  <si>
    <t>鉄道</t>
    <phoneticPr fontId="5"/>
  </si>
  <si>
    <t>水産土木</t>
    <rPh sb="0" eb="2">
      <t>スイサン</t>
    </rPh>
    <rPh sb="2" eb="4">
      <t>ドボク</t>
    </rPh>
    <phoneticPr fontId="5"/>
  </si>
  <si>
    <t>廃棄物</t>
    <rPh sb="0" eb="3">
      <t>ハイキブツ</t>
    </rPh>
    <phoneticPr fontId="5"/>
  </si>
  <si>
    <t>不動産鑑定</t>
    <rPh sb="0" eb="3">
      <t>フドウサン</t>
    </rPh>
    <rPh sb="3" eb="5">
      <t>カンテイ</t>
    </rPh>
    <phoneticPr fontId="5"/>
  </si>
  <si>
    <t>登記手続等</t>
    <rPh sb="0" eb="2">
      <t>トウキ</t>
    </rPh>
    <rPh sb="2" eb="4">
      <t>テツヅ</t>
    </rPh>
    <rPh sb="4" eb="5">
      <t>トウ</t>
    </rPh>
    <phoneticPr fontId="5"/>
  </si>
  <si>
    <t>下水道</t>
    <phoneticPr fontId="5"/>
  </si>
  <si>
    <t>農業土木</t>
    <phoneticPr fontId="5"/>
  </si>
  <si>
    <t>森林土木</t>
    <phoneticPr fontId="5"/>
  </si>
  <si>
    <t>造園</t>
    <phoneticPr fontId="5"/>
  </si>
  <si>
    <t>都市計画及び地方計画</t>
    <rPh sb="2" eb="4">
      <t>ケイカク</t>
    </rPh>
    <phoneticPr fontId="5"/>
  </si>
  <si>
    <t>地質</t>
    <phoneticPr fontId="5"/>
  </si>
  <si>
    <t>土質及び基礎</t>
    <phoneticPr fontId="5"/>
  </si>
  <si>
    <t>トンネル</t>
    <phoneticPr fontId="5"/>
  </si>
  <si>
    <t>施工計画、施工設備及び積算</t>
    <phoneticPr fontId="5"/>
  </si>
  <si>
    <t>建設環境</t>
    <phoneticPr fontId="5"/>
  </si>
  <si>
    <t>機械</t>
    <rPh sb="0" eb="2">
      <t>キカイ</t>
    </rPh>
    <phoneticPr fontId="5"/>
  </si>
  <si>
    <t>電気電子</t>
    <phoneticPr fontId="5"/>
  </si>
  <si>
    <t>土地調査</t>
    <phoneticPr fontId="5"/>
  </si>
  <si>
    <t>土地評価</t>
    <phoneticPr fontId="5"/>
  </si>
  <si>
    <t>物件</t>
    <phoneticPr fontId="5"/>
  </si>
  <si>
    <t>機械工作物</t>
    <phoneticPr fontId="5"/>
  </si>
  <si>
    <t>営業補償・特殊補償</t>
    <rPh sb="2" eb="4">
      <t>ホショウ</t>
    </rPh>
    <phoneticPr fontId="5"/>
  </si>
  <si>
    <t>事業損失</t>
    <phoneticPr fontId="5"/>
  </si>
  <si>
    <t>補償関連</t>
    <phoneticPr fontId="5"/>
  </si>
  <si>
    <t>登録を受けている事業</t>
    <rPh sb="0" eb="2">
      <t>トウロク</t>
    </rPh>
    <rPh sb="3" eb="4">
      <t>ウ</t>
    </rPh>
    <rPh sb="8" eb="10">
      <t>ジギョウ</t>
    </rPh>
    <phoneticPr fontId="5"/>
  </si>
  <si>
    <t>登録を受けている事業の登録番号及び登録年月日を入力してください。
記載されていない登録事業を入力する場合は、空欄に登録事業名から入力してください。</t>
    <rPh sb="0" eb="2">
      <t>トウロク</t>
    </rPh>
    <rPh sb="3" eb="4">
      <t>ウ</t>
    </rPh>
    <rPh sb="8" eb="10">
      <t>ジギョウ</t>
    </rPh>
    <rPh sb="11" eb="13">
      <t>トウロク</t>
    </rPh>
    <rPh sb="13" eb="15">
      <t>バンゴウ</t>
    </rPh>
    <rPh sb="15" eb="16">
      <t>オヨ</t>
    </rPh>
    <rPh sb="17" eb="19">
      <t>トウロク</t>
    </rPh>
    <rPh sb="19" eb="22">
      <t>ネンガッピ</t>
    </rPh>
    <rPh sb="23" eb="25">
      <t>ニュウリョク</t>
    </rPh>
    <rPh sb="33" eb="35">
      <t>キサイ</t>
    </rPh>
    <rPh sb="41" eb="43">
      <t>トウロク</t>
    </rPh>
    <rPh sb="43" eb="45">
      <t>ジギョウ</t>
    </rPh>
    <rPh sb="46" eb="48">
      <t>ニュウリョク</t>
    </rPh>
    <rPh sb="50" eb="52">
      <t>バアイ</t>
    </rPh>
    <rPh sb="54" eb="56">
      <t>クウラン</t>
    </rPh>
    <rPh sb="57" eb="59">
      <t>トウロク</t>
    </rPh>
    <rPh sb="59" eb="61">
      <t>ジギョウ</t>
    </rPh>
    <rPh sb="61" eb="62">
      <t>メイ</t>
    </rPh>
    <rPh sb="64" eb="66">
      <t>ニュウリョク</t>
    </rPh>
    <phoneticPr fontId="5"/>
  </si>
  <si>
    <t>登録番号の「第」「号」は入力不要です。</t>
    <rPh sb="0" eb="2">
      <t>トウロク</t>
    </rPh>
    <rPh sb="2" eb="4">
      <t>バンゴウ</t>
    </rPh>
    <rPh sb="6" eb="7">
      <t>ダイ</t>
    </rPh>
    <rPh sb="9" eb="10">
      <t>ゴウ</t>
    </rPh>
    <rPh sb="12" eb="14">
      <t>ニュウリョク</t>
    </rPh>
    <rPh sb="14" eb="16">
      <t>フヨウ</t>
    </rPh>
    <phoneticPr fontId="5"/>
  </si>
  <si>
    <t>登録事業名</t>
    <phoneticPr fontId="5"/>
  </si>
  <si>
    <t>登録番号</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</si>
  <si>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</si>
  <si>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</si>
  <si>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</si>
  <si>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</si>
  <si>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</si>
  <si>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</si>
  <si>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</si>
  <si>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</si>
  <si>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</si>
  <si>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外資状況</t>
    <rPh sb="0" eb="2">
      <t>ガイシ</t>
    </rPh>
    <rPh sb="2" eb="4">
      <t>ジョウキョウ</t>
    </rPh>
    <phoneticPr fontId="6"/>
  </si>
  <si>
    <t>リストから選択してください。
(b)外国籍会社、(c)日本国籍会社(外資比率100%)の場合は下記に国名を記入してください。
(d)日本国籍会社の場合は下記に国名、外資比率を記入してください。
外資とは、外国資本がおおむね50%を超える場合を指します。</t>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</si>
  <si>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</si>
  <si>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</si>
  <si>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</si>
  <si>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*1 3か国以上ある場合は上位2か国を記入してください。</t>
    <rPh sb="5" eb="6">
      <t>コク</t>
    </rPh>
    <rPh sb="19" eb="21">
      <t>キニュウ</t>
    </rPh>
    <phoneticPr fontId="6"/>
  </si>
  <si>
    <t>から</t>
    <phoneticPr fontId="5"/>
  </si>
  <si>
    <t>まで</t>
    <phoneticPr fontId="5"/>
  </si>
  <si>
    <t>休業又は転(廃)業の</t>
    <rPh sb="0" eb="2">
      <t>キュウギョウ</t>
    </rPh>
    <rPh sb="2" eb="3">
      <t>マタ</t>
    </rPh>
    <rPh sb="4" eb="5">
      <t>テン</t>
    </rPh>
    <rPh sb="6" eb="7">
      <t>ハイ</t>
    </rPh>
    <rPh sb="8" eb="9">
      <t>ギョウ</t>
    </rPh>
    <phoneticPr fontId="6"/>
  </si>
  <si>
    <t>期間</t>
    <phoneticPr fontId="5"/>
  </si>
  <si>
    <t>現組織への変更</t>
    <rPh sb="0" eb="3">
      <t>ゲンソシキ</t>
    </rPh>
    <rPh sb="5" eb="7">
      <t>ヘンコウ</t>
    </rPh>
    <phoneticPr fontId="6"/>
  </si>
  <si>
    <t>年</t>
    <rPh sb="0" eb="1">
      <t>ネン</t>
    </rPh>
    <phoneticPr fontId="5"/>
  </si>
  <si>
    <t>常勤職員の数</t>
    <rPh sb="0" eb="2">
      <t>ジョウキン</t>
    </rPh>
    <rPh sb="2" eb="4">
      <t>ショクイン</t>
    </rPh>
    <rPh sb="5" eb="6">
      <t>カズ</t>
    </rPh>
    <phoneticPr fontId="6"/>
  </si>
  <si>
    <t>消費税に係る状況</t>
    <rPh sb="0" eb="3">
      <t>ショウヒゼイ</t>
    </rPh>
    <rPh sb="4" eb="5">
      <t>カカ</t>
    </rPh>
    <rPh sb="6" eb="8">
      <t>ジョウキョウ</t>
    </rPh>
    <phoneticPr fontId="6"/>
  </si>
  <si>
    <t>消費税の納税状況</t>
    <rPh sb="0" eb="3">
      <t>ショウヒゼイ</t>
    </rPh>
    <rPh sb="4" eb="6">
      <t>ノウゼイ</t>
    </rPh>
    <rPh sb="6" eb="8">
      <t>ジョウキョウ</t>
    </rPh>
    <phoneticPr fontId="6"/>
  </si>
  <si>
    <t>不動産鑑定士補</t>
    <rPh sb="0" eb="3">
      <t>フドウサン</t>
    </rPh>
    <rPh sb="3" eb="7">
      <t>カンテイシホ</t>
    </rPh>
    <phoneticPr fontId="5"/>
  </si>
  <si>
    <t>土地家屋調査士</t>
    <rPh sb="0" eb="2">
      <t>トチ</t>
    </rPh>
    <rPh sb="2" eb="4">
      <t>カオク</t>
    </rPh>
    <rPh sb="4" eb="7">
      <t>チョウサシ</t>
    </rPh>
    <phoneticPr fontId="5"/>
  </si>
  <si>
    <t>消防設備士</t>
    <rPh sb="0" eb="2">
      <t>ショウボウ</t>
    </rPh>
    <rPh sb="2" eb="5">
      <t>セツビシ</t>
    </rPh>
    <phoneticPr fontId="5"/>
  </si>
  <si>
    <t>1級造園施工管理技士</t>
    <rPh sb="1" eb="2">
      <t>キュウ</t>
    </rPh>
    <rPh sb="2" eb="4">
      <t>ゾウエン</t>
    </rPh>
    <rPh sb="4" eb="6">
      <t>セコウ</t>
    </rPh>
    <rPh sb="6" eb="8">
      <t>カンリ</t>
    </rPh>
    <rPh sb="8" eb="10">
      <t>ギシ</t>
    </rPh>
    <phoneticPr fontId="5"/>
  </si>
  <si>
    <t>2級造園施工管理技士</t>
    <rPh sb="1" eb="2">
      <t>キュウ</t>
    </rPh>
    <rPh sb="2" eb="4">
      <t>ゾウエン</t>
    </rPh>
    <rPh sb="4" eb="6">
      <t>セコウ</t>
    </rPh>
    <rPh sb="6" eb="8">
      <t>カンリ</t>
    </rPh>
    <rPh sb="8" eb="9">
      <t>ギ</t>
    </rPh>
    <rPh sb="9" eb="10">
      <t>シ</t>
    </rPh>
    <phoneticPr fontId="5"/>
  </si>
  <si>
    <t>地質調査技士</t>
    <rPh sb="0" eb="2">
      <t>チシツ</t>
    </rPh>
    <rPh sb="2" eb="4">
      <t>チョウサ</t>
    </rPh>
    <rPh sb="4" eb="6">
      <t>ギシ</t>
    </rPh>
    <phoneticPr fontId="5"/>
  </si>
  <si>
    <t>補償業務管理士</t>
    <rPh sb="0" eb="2">
      <t>ホショウ</t>
    </rPh>
    <rPh sb="2" eb="4">
      <t>ギョウム</t>
    </rPh>
    <rPh sb="4" eb="7">
      <t>カンリシ</t>
    </rPh>
    <phoneticPr fontId="5"/>
  </si>
  <si>
    <t>建築積算士(建築積算資格者)</t>
    <rPh sb="0" eb="2">
      <t>ケンチク</t>
    </rPh>
    <rPh sb="2" eb="4">
      <t>セキサン</t>
    </rPh>
    <rPh sb="4" eb="5">
      <t>シ</t>
    </rPh>
    <rPh sb="6" eb="8">
      <t>ケンチク</t>
    </rPh>
    <rPh sb="8" eb="10">
      <t>セキサン</t>
    </rPh>
    <rPh sb="10" eb="13">
      <t>シカクシャ</t>
    </rPh>
    <phoneticPr fontId="5"/>
  </si>
  <si>
    <t>第一種電気工事士</t>
    <rPh sb="0" eb="1">
      <t>ダイ</t>
    </rPh>
    <rPh sb="1" eb="2">
      <t>1</t>
    </rPh>
    <rPh sb="2" eb="3">
      <t>シュ</t>
    </rPh>
    <rPh sb="3" eb="5">
      <t>デンキ</t>
    </rPh>
    <rPh sb="5" eb="8">
      <t>コウジシ</t>
    </rPh>
    <phoneticPr fontId="5"/>
  </si>
  <si>
    <t>第二種電気工事士</t>
    <rPh sb="0" eb="1">
      <t>ダイ</t>
    </rPh>
    <rPh sb="1" eb="2">
      <t>ニ</t>
    </rPh>
    <rPh sb="2" eb="3">
      <t>シュ</t>
    </rPh>
    <rPh sb="3" eb="5">
      <t>デンキ</t>
    </rPh>
    <rPh sb="5" eb="8">
      <t>コウジシ</t>
    </rPh>
    <phoneticPr fontId="5"/>
  </si>
  <si>
    <t>第二・三種電気主任技術者</t>
    <rPh sb="0" eb="1">
      <t>ダイ</t>
    </rPh>
    <rPh sb="1" eb="2">
      <t>ニ</t>
    </rPh>
    <rPh sb="3" eb="4">
      <t>サン</t>
    </rPh>
    <rPh sb="4" eb="5">
      <t>シュ</t>
    </rPh>
    <rPh sb="5" eb="7">
      <t>デンキ</t>
    </rPh>
    <rPh sb="7" eb="9">
      <t>シュニン</t>
    </rPh>
    <rPh sb="9" eb="12">
      <t>ギジュツシャ</t>
    </rPh>
    <phoneticPr fontId="5"/>
  </si>
  <si>
    <t>建築設備士</t>
    <rPh sb="0" eb="2">
      <t>ケンチク</t>
    </rPh>
    <rPh sb="2" eb="5">
      <t>セツビシ</t>
    </rPh>
    <phoneticPr fontId="5"/>
  </si>
  <si>
    <t>河川、砂防及び海岸・海洋部門</t>
    <rPh sb="0" eb="2">
      <t>カセン</t>
    </rPh>
    <rPh sb="3" eb="5">
      <t>サボウ</t>
    </rPh>
    <rPh sb="5" eb="6">
      <t>オヨ</t>
    </rPh>
    <rPh sb="7" eb="9">
      <t>カイガン</t>
    </rPh>
    <rPh sb="10" eb="12">
      <t>カイヨウ</t>
    </rPh>
    <rPh sb="12" eb="14">
      <t>ブモン</t>
    </rPh>
    <phoneticPr fontId="5"/>
  </si>
  <si>
    <t>港湾及び空港部門</t>
    <rPh sb="0" eb="1">
      <t>コウ</t>
    </rPh>
    <rPh sb="1" eb="2">
      <t>ワン</t>
    </rPh>
    <rPh sb="2" eb="3">
      <t>オヨ</t>
    </rPh>
    <rPh sb="4" eb="6">
      <t>クウコウ</t>
    </rPh>
    <rPh sb="6" eb="8">
      <t>ブモン</t>
    </rPh>
    <phoneticPr fontId="5"/>
  </si>
  <si>
    <t>電力土木部門</t>
    <rPh sb="0" eb="2">
      <t>デンリョク</t>
    </rPh>
    <rPh sb="2" eb="4">
      <t>ドボク</t>
    </rPh>
    <rPh sb="4" eb="6">
      <t>ブモン</t>
    </rPh>
    <phoneticPr fontId="5"/>
  </si>
  <si>
    <t>道路部門</t>
    <rPh sb="0" eb="2">
      <t>ドウロ</t>
    </rPh>
    <rPh sb="2" eb="4">
      <t>ブモン</t>
    </rPh>
    <phoneticPr fontId="5"/>
  </si>
  <si>
    <t>鉄道部門</t>
    <rPh sb="0" eb="2">
      <t>テツドウ</t>
    </rPh>
    <rPh sb="2" eb="4">
      <t>ブモン</t>
    </rPh>
    <phoneticPr fontId="5"/>
  </si>
  <si>
    <t>上水道及び工業用水道部門</t>
    <rPh sb="0" eb="3">
      <t>ジョウスイドウ</t>
    </rPh>
    <rPh sb="3" eb="4">
      <t>オヨ</t>
    </rPh>
    <rPh sb="5" eb="8">
      <t>コウギョウヨウ</t>
    </rPh>
    <rPh sb="8" eb="10">
      <t>スイドウ</t>
    </rPh>
    <rPh sb="10" eb="12">
      <t>ブモン</t>
    </rPh>
    <phoneticPr fontId="5"/>
  </si>
  <si>
    <t>下水道部門</t>
    <rPh sb="0" eb="3">
      <t>ゲスイドウ</t>
    </rPh>
    <rPh sb="3" eb="5">
      <t>ブモン</t>
    </rPh>
    <phoneticPr fontId="5"/>
  </si>
  <si>
    <t>農業土木部門</t>
    <rPh sb="0" eb="2">
      <t>ノウギョウ</t>
    </rPh>
    <rPh sb="2" eb="4">
      <t>ドボク</t>
    </rPh>
    <rPh sb="4" eb="6">
      <t>ブモン</t>
    </rPh>
    <phoneticPr fontId="5"/>
  </si>
  <si>
    <t>森林土木部門</t>
    <rPh sb="0" eb="2">
      <t>シンリン</t>
    </rPh>
    <rPh sb="2" eb="4">
      <t>ドボク</t>
    </rPh>
    <rPh sb="4" eb="6">
      <t>ブモン</t>
    </rPh>
    <phoneticPr fontId="5"/>
  </si>
  <si>
    <t>水産土木部門</t>
    <rPh sb="0" eb="2">
      <t>スイサン</t>
    </rPh>
    <rPh sb="2" eb="4">
      <t>ドボク</t>
    </rPh>
    <rPh sb="4" eb="6">
      <t>ブモン</t>
    </rPh>
    <phoneticPr fontId="5"/>
  </si>
  <si>
    <t>廃棄物部門</t>
    <rPh sb="0" eb="3">
      <t>ハイキブツ</t>
    </rPh>
    <rPh sb="3" eb="5">
      <t>ブモン</t>
    </rPh>
    <phoneticPr fontId="5"/>
  </si>
  <si>
    <t>造園部門</t>
    <rPh sb="0" eb="2">
      <t>ゾウエン</t>
    </rPh>
    <rPh sb="2" eb="4">
      <t>ブモン</t>
    </rPh>
    <phoneticPr fontId="5"/>
  </si>
  <si>
    <t>都市計画及び地方計画部門</t>
    <rPh sb="0" eb="2">
      <t>トシ</t>
    </rPh>
    <rPh sb="2" eb="4">
      <t>ケイカク</t>
    </rPh>
    <rPh sb="4" eb="5">
      <t>オヨ</t>
    </rPh>
    <rPh sb="6" eb="8">
      <t>チホウ</t>
    </rPh>
    <rPh sb="8" eb="10">
      <t>ケイカク</t>
    </rPh>
    <rPh sb="10" eb="12">
      <t>ブモン</t>
    </rPh>
    <phoneticPr fontId="5"/>
  </si>
  <si>
    <t>地質部門</t>
    <rPh sb="0" eb="2">
      <t>チシツ</t>
    </rPh>
    <rPh sb="2" eb="4">
      <t>ブモン</t>
    </rPh>
    <phoneticPr fontId="5"/>
  </si>
  <si>
    <t>土質及び基礎部門</t>
    <rPh sb="0" eb="2">
      <t>ドシツ</t>
    </rPh>
    <rPh sb="2" eb="3">
      <t>オヨ</t>
    </rPh>
    <rPh sb="4" eb="6">
      <t>キソ</t>
    </rPh>
    <rPh sb="6" eb="8">
      <t>ブモン</t>
    </rPh>
    <phoneticPr fontId="5"/>
  </si>
  <si>
    <t>鋼構造及びコンクリート部門</t>
    <rPh sb="0" eb="1">
      <t>ハガネ</t>
    </rPh>
    <rPh sb="1" eb="3">
      <t>コウゾウ</t>
    </rPh>
    <rPh sb="3" eb="4">
      <t>オヨ</t>
    </rPh>
    <rPh sb="11" eb="13">
      <t>ブモン</t>
    </rPh>
    <phoneticPr fontId="5"/>
  </si>
  <si>
    <t>トンネル部門</t>
    <rPh sb="4" eb="6">
      <t>ブモン</t>
    </rPh>
    <phoneticPr fontId="5"/>
  </si>
  <si>
    <t>施工計画、施工設備及び積算部門</t>
    <rPh sb="0" eb="2">
      <t>セコウ</t>
    </rPh>
    <rPh sb="2" eb="4">
      <t>ケイカク</t>
    </rPh>
    <rPh sb="5" eb="7">
      <t>セコウ</t>
    </rPh>
    <rPh sb="7" eb="9">
      <t>セツビ</t>
    </rPh>
    <rPh sb="9" eb="10">
      <t>オヨ</t>
    </rPh>
    <rPh sb="11" eb="13">
      <t>セキサン</t>
    </rPh>
    <rPh sb="13" eb="15">
      <t>ブモン</t>
    </rPh>
    <phoneticPr fontId="5"/>
  </si>
  <si>
    <t>建設環境部門</t>
    <rPh sb="0" eb="2">
      <t>ケンセツ</t>
    </rPh>
    <rPh sb="2" eb="4">
      <t>カンキョウ</t>
    </rPh>
    <rPh sb="4" eb="6">
      <t>ブモン</t>
    </rPh>
    <phoneticPr fontId="5"/>
  </si>
  <si>
    <t>機械部門</t>
    <rPh sb="0" eb="2">
      <t>キカイ</t>
    </rPh>
    <rPh sb="2" eb="4">
      <t>ブモン</t>
    </rPh>
    <phoneticPr fontId="5"/>
  </si>
  <si>
    <t>電気電子部門</t>
    <rPh sb="0" eb="2">
      <t>デンキ</t>
    </rPh>
    <rPh sb="2" eb="4">
      <t>デンシ</t>
    </rPh>
    <rPh sb="4" eb="6">
      <t>ブモン</t>
    </rPh>
    <phoneticPr fontId="5"/>
  </si>
  <si>
    <t>建設部門</t>
    <rPh sb="0" eb="2">
      <t>ケンセツ</t>
    </rPh>
    <rPh sb="2" eb="4">
      <t>ブモン</t>
    </rPh>
    <phoneticPr fontId="5"/>
  </si>
  <si>
    <t>都市計画及び地方計画</t>
    <phoneticPr fontId="5"/>
  </si>
  <si>
    <t>国土交通省登録技術者資格（上記有資格者数を除く）</t>
    <phoneticPr fontId="5"/>
  </si>
  <si>
    <t>橋梁（鋼橋）</t>
    <phoneticPr fontId="5"/>
  </si>
  <si>
    <t>点検</t>
    <phoneticPr fontId="5"/>
  </si>
  <si>
    <t>診断</t>
    <phoneticPr fontId="5"/>
  </si>
  <si>
    <t>橋梁（コンクリート橋）</t>
    <phoneticPr fontId="5"/>
  </si>
  <si>
    <t>申請する業種の実績高を入力してください。</t>
    <phoneticPr fontId="5"/>
  </si>
  <si>
    <t>年月日を入力してください。【例】2018/4/1、H30/4/1</t>
    <phoneticPr fontId="5"/>
  </si>
  <si>
    <r>
      <t xml:space="preserve">登録年月日
</t>
    </r>
    <r>
      <rPr>
        <sz val="9"/>
        <color theme="1"/>
        <rFont val="ＭＳ ゴシック"/>
        <family val="3"/>
        <charset val="128"/>
      </rPr>
      <t>【例】2018/4/1</t>
    </r>
    <phoneticPr fontId="5"/>
  </si>
  <si>
    <t>リストから選択してください。</t>
    <rPh sb="5" eb="7">
      <t>センタク</t>
    </rPh>
    <phoneticPr fontId="5"/>
  </si>
  <si>
    <t>市町税の納税状況</t>
    <rPh sb="0" eb="1">
      <t>シ</t>
    </rPh>
    <rPh sb="1" eb="2">
      <t>マチ</t>
    </rPh>
    <rPh sb="2" eb="3">
      <t>ゼイ</t>
    </rPh>
    <rPh sb="4" eb="6">
      <t>ノウゼイ</t>
    </rPh>
    <rPh sb="6" eb="8">
      <t>ジョウキョウ</t>
    </rPh>
    <phoneticPr fontId="6"/>
  </si>
  <si>
    <t>所在地</t>
    <phoneticPr fontId="5"/>
  </si>
  <si>
    <t>商号又は名称</t>
    <phoneticPr fontId="5"/>
  </si>
  <si>
    <t>A.主たる営業所(本社)情報</t>
    <rPh sb="2" eb="3">
      <t>シュ</t>
    </rPh>
    <rPh sb="5" eb="8">
      <t>エイギョウショ</t>
    </rPh>
    <rPh sb="9" eb="11">
      <t>ホンシャ</t>
    </rPh>
    <rPh sb="12" eb="14">
      <t>ジョウホウ</t>
    </rPh>
    <phoneticPr fontId="5"/>
  </si>
  <si>
    <t>半角の数字とハイフンで入力してください。【例】0000-00-0000</t>
    <phoneticPr fontId="5"/>
  </si>
  <si>
    <t>B.契約する営業所情報</t>
    <rPh sb="2" eb="4">
      <t>ケイヤク</t>
    </rPh>
    <rPh sb="6" eb="9">
      <t>エイギョウショ</t>
    </rPh>
    <rPh sb="9" eb="11">
      <t>ジョウホウ</t>
    </rPh>
    <phoneticPr fontId="5"/>
  </si>
  <si>
    <t>正式名称を全角カタカナで入力してください。
支店・営業所に委任する場合、１文字空けて支店名等を入力してください。
【例】カブシキガイシャスズキグミ　ヒョウゴエイギョウショ</t>
    <phoneticPr fontId="5"/>
  </si>
  <si>
    <t>正式名称で入力してください。
支店・営業所に委任する場合、１文字空けて支店名等を入力してください。
【例】株式会社鈴木組　兵庫営業所</t>
    <rPh sb="61" eb="63">
      <t>ヒョウゴ</t>
    </rPh>
    <phoneticPr fontId="5"/>
  </si>
  <si>
    <t>半角の数字とハイフンで入力してください。【例】0000-00-0000</t>
    <phoneticPr fontId="5"/>
  </si>
  <si>
    <t>この申請書の事務手続きをした方の情報を入力してください。申請書の確認で問い合わせをする場合があります。</t>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</si>
  <si>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</si>
  <si>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D.行政書士情報</t>
    <rPh sb="2" eb="4">
      <t>ギョウセイ</t>
    </rPh>
    <rPh sb="4" eb="6">
      <t>ショシ</t>
    </rPh>
    <rPh sb="6" eb="8">
      <t>ジョウホウ</t>
    </rPh>
    <phoneticPr fontId="5"/>
  </si>
  <si>
    <t>行政書士を利用して申請する場合は、行政書士情報を入力してください。</t>
    <phoneticPr fontId="5"/>
  </si>
  <si>
    <t>行政書士 有・無</t>
    <rPh sb="0" eb="2">
      <t>ギョウセイ</t>
    </rPh>
    <rPh sb="2" eb="4">
      <t>ショシ</t>
    </rPh>
    <rPh sb="5" eb="6">
      <t>アリ</t>
    </rPh>
    <rPh sb="7" eb="8">
      <t>ナシ</t>
    </rPh>
    <phoneticPr fontId="13"/>
  </si>
  <si>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</si>
  <si>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</si>
  <si>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人</t>
    <rPh sb="0" eb="1">
      <t>ニン</t>
    </rPh>
    <phoneticPr fontId="5"/>
  </si>
  <si>
    <t>障害者雇用人数</t>
    <rPh sb="0" eb="2">
      <t>ショウガイ</t>
    </rPh>
    <rPh sb="2" eb="3">
      <t>シャ</t>
    </rPh>
    <rPh sb="3" eb="5">
      <t>コヨウ</t>
    </rPh>
    <rPh sb="5" eb="7">
      <t>ニンズウ</t>
    </rPh>
    <phoneticPr fontId="6"/>
  </si>
  <si>
    <t>達成状況</t>
    <phoneticPr fontId="5"/>
  </si>
  <si>
    <t>障害者雇用状況報告書から法定雇用障害者数の算定の基礎となる労働者の数の数値を転記してください。</t>
    <rPh sb="0" eb="2">
      <t>ショウガイ</t>
    </rPh>
    <rPh sb="2" eb="3">
      <t>シャ</t>
    </rPh>
    <rPh sb="3" eb="5">
      <t>コヨウ</t>
    </rPh>
    <rPh sb="5" eb="7">
      <t>ジョウキョウ</t>
    </rPh>
    <rPh sb="7" eb="9">
      <t>ホウコク</t>
    </rPh>
    <rPh sb="9" eb="10">
      <t>ショ</t>
    </rPh>
    <rPh sb="12" eb="14">
      <t>ホウテイ</t>
    </rPh>
    <rPh sb="14" eb="16">
      <t>コヨウ</t>
    </rPh>
    <rPh sb="16" eb="19">
      <t>ショウガイシャ</t>
    </rPh>
    <rPh sb="19" eb="20">
      <t>スウ</t>
    </rPh>
    <rPh sb="21" eb="23">
      <t>サンテイ</t>
    </rPh>
    <rPh sb="24" eb="26">
      <t>キソ</t>
    </rPh>
    <rPh sb="29" eb="31">
      <t>ロウドウ</t>
    </rPh>
    <rPh sb="31" eb="32">
      <t>モノ</t>
    </rPh>
    <rPh sb="33" eb="34">
      <t>カズ</t>
    </rPh>
    <rPh sb="35" eb="37">
      <t>スウチ</t>
    </rPh>
    <rPh sb="38" eb="40">
      <t>テンキ</t>
    </rPh>
    <phoneticPr fontId="5"/>
  </si>
  <si>
    <t>ISO9001の取得状況</t>
    <rPh sb="8" eb="10">
      <t>シュトク</t>
    </rPh>
    <rPh sb="10" eb="12">
      <t>ジョウキョウ</t>
    </rPh>
    <phoneticPr fontId="6"/>
  </si>
  <si>
    <t>CPD単位取得者</t>
    <rPh sb="3" eb="5">
      <t>タンイ</t>
    </rPh>
    <rPh sb="5" eb="7">
      <t>シュトク</t>
    </rPh>
    <rPh sb="7" eb="8">
      <t>シャ</t>
    </rPh>
    <phoneticPr fontId="6"/>
  </si>
  <si>
    <t>測量</t>
    <rPh sb="0" eb="2">
      <t>ソクリョウ</t>
    </rPh>
    <phoneticPr fontId="5"/>
  </si>
  <si>
    <t>設計・監理</t>
    <rPh sb="0" eb="2">
      <t>セッケイ</t>
    </rPh>
    <rPh sb="3" eb="5">
      <t>カンリ</t>
    </rPh>
    <phoneticPr fontId="6"/>
  </si>
  <si>
    <t>建設コンサルタント</t>
    <rPh sb="0" eb="2">
      <t>ケンセツ</t>
    </rPh>
    <phoneticPr fontId="6"/>
  </si>
  <si>
    <t>子育て応援協定締結</t>
    <rPh sb="0" eb="2">
      <t>コソダ</t>
    </rPh>
    <rPh sb="3" eb="5">
      <t>オウエン</t>
    </rPh>
    <rPh sb="5" eb="7">
      <t>キョウテイ</t>
    </rPh>
    <rPh sb="7" eb="9">
      <t>テイケツ</t>
    </rPh>
    <phoneticPr fontId="6"/>
  </si>
  <si>
    <t>多可町 入札参加資格審査申請書【測量・建設コンサルタント等】</t>
    <rPh sb="0" eb="2">
      <t>タカ</t>
    </rPh>
    <rPh sb="2" eb="3">
      <t>チョウ</t>
    </rPh>
    <rPh sb="4" eb="6">
      <t>ニュウサツ</t>
    </rPh>
    <rPh sb="6" eb="8">
      <t>サンカ</t>
    </rPh>
    <rPh sb="8" eb="10">
      <t>シカク</t>
    </rPh>
    <rPh sb="10" eb="12">
      <t>シンサ</t>
    </rPh>
    <rPh sb="12" eb="15">
      <t>シンセイショ</t>
    </rPh>
    <rPh sb="16" eb="18">
      <t>ソクリョウ</t>
    </rPh>
    <rPh sb="19" eb="21">
      <t>ケンセツ</t>
    </rPh>
    <rPh sb="28" eb="29">
      <t>トウ</t>
    </rPh>
    <phoneticPr fontId="5"/>
  </si>
  <si>
    <t>直前決算期（千円）</t>
    <rPh sb="0" eb="2">
      <t>チョクゼン</t>
    </rPh>
    <rPh sb="2" eb="4">
      <t>ケッサン</t>
    </rPh>
    <rPh sb="4" eb="5">
      <t>キ</t>
    </rPh>
    <rPh sb="6" eb="8">
      <t>センエン</t>
    </rPh>
    <phoneticPr fontId="6"/>
  </si>
  <si>
    <t>流動資産（千円）(m)</t>
    <rPh sb="0" eb="2">
      <t>リュウドウ</t>
    </rPh>
    <rPh sb="2" eb="4">
      <t>シサン</t>
    </rPh>
    <rPh sb="5" eb="7">
      <t>センエン</t>
    </rPh>
    <phoneticPr fontId="5"/>
  </si>
  <si>
    <t>流動負債（千円）(n)</t>
    <rPh sb="0" eb="2">
      <t>リュウドウ</t>
    </rPh>
    <rPh sb="2" eb="4">
      <t>フサイ</t>
    </rPh>
    <rPh sb="5" eb="7">
      <t>センエン</t>
    </rPh>
    <phoneticPr fontId="5"/>
  </si>
  <si>
    <t>固定資産（千円）(Q)</t>
    <rPh sb="0" eb="2">
      <t>コテイ</t>
    </rPh>
    <rPh sb="2" eb="4">
      <t>シサン</t>
    </rPh>
    <rPh sb="5" eb="7">
      <t>センエン</t>
    </rPh>
    <phoneticPr fontId="5"/>
  </si>
  <si>
    <t>総資本額（千円）(R)</t>
    <rPh sb="0" eb="1">
      <t>ソウ</t>
    </rPh>
    <rPh sb="1" eb="3">
      <t>シホン</t>
    </rPh>
    <rPh sb="3" eb="4">
      <t>ガク</t>
    </rPh>
    <rPh sb="5" eb="7">
      <t>センエン</t>
    </rPh>
    <phoneticPr fontId="5"/>
  </si>
  <si>
    <t>技術職員数</t>
    <rPh sb="0" eb="2">
      <t>ギジュツ</t>
    </rPh>
    <rPh sb="2" eb="4">
      <t>ショクイン</t>
    </rPh>
    <rPh sb="4" eb="5">
      <t>スウ</t>
    </rPh>
    <phoneticPr fontId="5"/>
  </si>
  <si>
    <t>事務職員数</t>
    <rPh sb="0" eb="2">
      <t>ジム</t>
    </rPh>
    <rPh sb="2" eb="4">
      <t>ショクイン</t>
    </rPh>
    <phoneticPr fontId="5"/>
  </si>
  <si>
    <t>その他職員数</t>
    <phoneticPr fontId="6"/>
  </si>
  <si>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</si>
  <si>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</si>
  <si>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人数</t>
    <rPh sb="0" eb="2">
      <t>ニンズウ</t>
    </rPh>
    <phoneticPr fontId="6"/>
  </si>
  <si>
    <t>資格種類</t>
    <rPh sb="0" eb="2">
      <t>シカク</t>
    </rPh>
    <rPh sb="2" eb="4">
      <t>シュルイ</t>
    </rPh>
    <phoneticPr fontId="6"/>
  </si>
  <si>
    <t>直前2ヶ年間の平均実績高
（千円）</t>
    <rPh sb="0" eb="2">
      <t>チョクゼン</t>
    </rPh>
    <rPh sb="4" eb="5">
      <t>ネン</t>
    </rPh>
    <rPh sb="5" eb="6">
      <t>カン</t>
    </rPh>
    <rPh sb="7" eb="9">
      <t>ヘイキン</t>
    </rPh>
    <rPh sb="9" eb="11">
      <t>ジッセキ</t>
    </rPh>
    <rPh sb="11" eb="12">
      <t>ダカ</t>
    </rPh>
    <rPh sb="14" eb="16">
      <t>センエン</t>
    </rPh>
    <phoneticPr fontId="5"/>
  </si>
  <si>
    <t>鋼構造及びコンクリート</t>
    <phoneticPr fontId="5"/>
  </si>
  <si>
    <t>コンサル</t>
  </si>
  <si>
    <t>障害者雇用促進法第43条</t>
    <rPh sb="0" eb="2">
      <t>ショウガイ</t>
    </rPh>
    <rPh sb="2" eb="3">
      <t>シャ</t>
    </rPh>
    <rPh sb="3" eb="5">
      <t>コヨウ</t>
    </rPh>
    <rPh sb="5" eb="7">
      <t>ソクシン</t>
    </rPh>
    <rPh sb="7" eb="8">
      <t>ホウ</t>
    </rPh>
    <rPh sb="8" eb="9">
      <t>ダイ</t>
    </rPh>
    <rPh sb="11" eb="12">
      <t>ジョウ</t>
    </rPh>
    <phoneticPr fontId="6"/>
  </si>
  <si>
    <t>に係る報告義務等</t>
    <phoneticPr fontId="5"/>
  </si>
  <si>
    <t>ISO14001又はエコア</t>
    <rPh sb="8" eb="9">
      <t>マタ</t>
    </rPh>
    <phoneticPr fontId="6"/>
  </si>
  <si>
    <t>クション21の取得状況</t>
    <phoneticPr fontId="5"/>
  </si>
  <si>
    <t>男女共同参画社会</t>
    <rPh sb="0" eb="2">
      <t>ダンジョ</t>
    </rPh>
    <rPh sb="2" eb="4">
      <t>キョウドウ</t>
    </rPh>
    <rPh sb="4" eb="6">
      <t>サンカク</t>
    </rPh>
    <rPh sb="6" eb="8">
      <t>シャカイ</t>
    </rPh>
    <phoneticPr fontId="6"/>
  </si>
  <si>
    <t>づくり協定締結</t>
    <phoneticPr fontId="5"/>
  </si>
  <si>
    <t>兵庫県被災建築物応急</t>
    <rPh sb="0" eb="3">
      <t>ヒョウゴケン</t>
    </rPh>
    <rPh sb="3" eb="5">
      <t>ヒサイ</t>
    </rPh>
    <rPh sb="5" eb="8">
      <t>ケンチクブツ</t>
    </rPh>
    <rPh sb="8" eb="10">
      <t>オウキュウ</t>
    </rPh>
    <phoneticPr fontId="6"/>
  </si>
  <si>
    <t>危険度判定士の在籍</t>
    <phoneticPr fontId="5"/>
  </si>
  <si>
    <t>電子入札の新規申込</t>
    <rPh sb="0" eb="2">
      <t>デンシ</t>
    </rPh>
    <rPh sb="2" eb="4">
      <t>ニュウサツ</t>
    </rPh>
    <rPh sb="5" eb="7">
      <t>シンキ</t>
    </rPh>
    <rPh sb="7" eb="8">
      <t>モウ</t>
    </rPh>
    <rPh sb="8" eb="9">
      <t>コ</t>
    </rPh>
    <phoneticPr fontId="6"/>
  </si>
  <si>
    <t>無</t>
  </si>
  <si>
    <t>在籍していない</t>
  </si>
  <si>
    <t>(b)外国籍会社</t>
    <rPh sb="3" eb="6">
      <t>ガイコクセキ</t>
    </rPh>
    <rPh sb="6" eb="8">
      <t>ガイシャ</t>
    </rPh>
    <phoneticPr fontId="5"/>
  </si>
  <si>
    <t>(c)日本国籍会社(外資比率100%)</t>
    <phoneticPr fontId="5"/>
  </si>
  <si>
    <r>
      <t>(d)日本国籍会社</t>
    </r>
    <r>
      <rPr>
        <sz val="11"/>
        <color rgb="FFFF0000"/>
        <rFont val="ＭＳ ゴシック"/>
        <family val="3"/>
        <charset val="128"/>
      </rPr>
      <t>*1</t>
    </r>
    <phoneticPr fontId="6"/>
  </si>
  <si>
    <t>兵庫県の男女共同参画社会づくり条例13条の規定に基づき、兵庫県と男女共同参画社会づくり協定を
締結している場合、リストから「有」を選択してください。</t>
    <rPh sb="0" eb="3">
      <t>ヒョウゴケン</t>
    </rPh>
    <rPh sb="4" eb="6">
      <t>ダンジョ</t>
    </rPh>
    <rPh sb="6" eb="8">
      <t>キョウドウ</t>
    </rPh>
    <rPh sb="8" eb="10">
      <t>サンカク</t>
    </rPh>
    <rPh sb="10" eb="12">
      <t>シャカイ</t>
    </rPh>
    <rPh sb="15" eb="17">
      <t>ジョウレイ</t>
    </rPh>
    <rPh sb="19" eb="20">
      <t>ジョウ</t>
    </rPh>
    <rPh sb="21" eb="23">
      <t>キテイ</t>
    </rPh>
    <rPh sb="24" eb="25">
      <t>モト</t>
    </rPh>
    <rPh sb="28" eb="31">
      <t>ヒョウゴケン</t>
    </rPh>
    <rPh sb="32" eb="40">
      <t>ダンジョキョウドウサンカクシャカイ</t>
    </rPh>
    <rPh sb="43" eb="45">
      <t>キョウテイ</t>
    </rPh>
    <rPh sb="47" eb="49">
      <t>テイケツ</t>
    </rPh>
    <rPh sb="53" eb="55">
      <t>バアイ</t>
    </rPh>
    <rPh sb="62" eb="63">
      <t>アリ</t>
    </rPh>
    <rPh sb="65" eb="67">
      <t>センタク</t>
    </rPh>
    <phoneticPr fontId="5"/>
  </si>
  <si>
    <t>兵庫県子育て応援協定要綱に基づき、兵庫県と子育て応援協定を締結している場合、
リストから「有」を選択してください。</t>
    <rPh sb="0" eb="3">
      <t>ヒョウゴケン</t>
    </rPh>
    <rPh sb="3" eb="5">
      <t>コソダ</t>
    </rPh>
    <rPh sb="6" eb="8">
      <t>オウエン</t>
    </rPh>
    <rPh sb="8" eb="10">
      <t>キョウテイ</t>
    </rPh>
    <rPh sb="10" eb="12">
      <t>ヨウコウ</t>
    </rPh>
    <rPh sb="13" eb="14">
      <t>モト</t>
    </rPh>
    <rPh sb="17" eb="20">
      <t>ヒョウゴケン</t>
    </rPh>
    <rPh sb="21" eb="23">
      <t>コソダ</t>
    </rPh>
    <rPh sb="24" eb="26">
      <t>オウエン</t>
    </rPh>
    <rPh sb="26" eb="28">
      <t>キョウテイ</t>
    </rPh>
    <rPh sb="29" eb="31">
      <t>テイケツ</t>
    </rPh>
    <rPh sb="35" eb="37">
      <t>バアイ</t>
    </rPh>
    <rPh sb="45" eb="46">
      <t>アリ</t>
    </rPh>
    <rPh sb="48" eb="50">
      <t>センタク</t>
    </rPh>
    <phoneticPr fontId="5"/>
  </si>
  <si>
    <t>その他調査・業務</t>
    <rPh sb="2" eb="3">
      <t>タ</t>
    </rPh>
    <rPh sb="3" eb="5">
      <t>チョウサ</t>
    </rPh>
    <rPh sb="6" eb="8">
      <t>ギョウム</t>
    </rPh>
    <phoneticPr fontId="5"/>
  </si>
  <si>
    <t>土木関係建設コンサルタント</t>
    <rPh sb="0" eb="2">
      <t>ドボク</t>
    </rPh>
    <rPh sb="2" eb="4">
      <t>カンケイ</t>
    </rPh>
    <rPh sb="4" eb="6">
      <t>ケンセツ</t>
    </rPh>
    <phoneticPr fontId="5"/>
  </si>
  <si>
    <t>土木関係建設コンサルタント</t>
    <phoneticPr fontId="5"/>
  </si>
  <si>
    <t>補償関係コンサルタント</t>
    <rPh sb="0" eb="2">
      <t>ホショウ</t>
    </rPh>
    <rPh sb="2" eb="4">
      <t>カンケイ</t>
    </rPh>
    <phoneticPr fontId="5"/>
  </si>
  <si>
    <t>AGRIS番号</t>
    <rPh sb="5" eb="7">
      <t>バンゴウ</t>
    </rPh>
    <phoneticPr fontId="5"/>
  </si>
  <si>
    <t>農業農村整備事業測量調査設計業務実績情報サービス(AGRIS)におけるAGRIS番号を入力してください。</t>
    <rPh sb="0" eb="2">
      <t>ノウギョウ</t>
    </rPh>
    <rPh sb="2" eb="4">
      <t>ノウソン</t>
    </rPh>
    <rPh sb="4" eb="6">
      <t>セイビ</t>
    </rPh>
    <rPh sb="6" eb="8">
      <t>ジギョウ</t>
    </rPh>
    <rPh sb="8" eb="10">
      <t>ソクリョウ</t>
    </rPh>
    <rPh sb="10" eb="12">
      <t>チョウサ</t>
    </rPh>
    <rPh sb="12" eb="14">
      <t>セッケイ</t>
    </rPh>
    <rPh sb="14" eb="16">
      <t>ギョウム</t>
    </rPh>
    <rPh sb="16" eb="18">
      <t>ジッセキ</t>
    </rPh>
    <rPh sb="18" eb="20">
      <t>ジョウホウ</t>
    </rPh>
    <rPh sb="40" eb="42">
      <t>バンゴウ</t>
    </rPh>
    <rPh sb="43" eb="45">
      <t>ニュウリョク</t>
    </rPh>
    <phoneticPr fontId="6"/>
  </si>
  <si>
    <r>
      <t xml:space="preserve">その他 </t>
    </r>
    <r>
      <rPr>
        <sz val="11"/>
        <color rgb="FFFF0000"/>
        <rFont val="ＭＳ ゴシック"/>
        <family val="3"/>
        <charset val="128"/>
      </rPr>
      <t>*1</t>
    </r>
    <rPh sb="2" eb="3">
      <t>タ</t>
    </rPh>
    <phoneticPr fontId="5"/>
  </si>
  <si>
    <t>その他 調査・業務内容</t>
    <rPh sb="2" eb="3">
      <t>タ</t>
    </rPh>
    <rPh sb="4" eb="6">
      <t>チョウサ</t>
    </rPh>
    <rPh sb="7" eb="9">
      <t>ギョウム</t>
    </rPh>
    <rPh sb="9" eb="11">
      <t>ナイヨウ</t>
    </rPh>
    <phoneticPr fontId="5"/>
  </si>
  <si>
    <t>年</t>
    <rPh sb="0" eb="1">
      <t>ネン</t>
    </rPh>
    <phoneticPr fontId="5"/>
  </si>
  <si>
    <t>入札参加を希望する業務の希望欄にリストから「○」を選択してください。</t>
    <rPh sb="0" eb="2">
      <t>ニュウサツ</t>
    </rPh>
    <rPh sb="2" eb="4">
      <t>サンカ</t>
    </rPh>
    <rPh sb="5" eb="7">
      <t>キボウ</t>
    </rPh>
    <rPh sb="9" eb="11">
      <t>ギョウム</t>
    </rPh>
    <rPh sb="12" eb="14">
      <t>キボウ</t>
    </rPh>
    <rPh sb="14" eb="15">
      <t>ラン</t>
    </rPh>
    <rPh sb="25" eb="27">
      <t>センタク</t>
    </rPh>
    <phoneticPr fontId="6"/>
  </si>
  <si>
    <t>建築関係建設コンサルタント(設計・監理)</t>
    <rPh sb="0" eb="2">
      <t>ケンチク</t>
    </rPh>
    <rPh sb="2" eb="4">
      <t>カンケイ</t>
    </rPh>
    <rPh sb="4" eb="6">
      <t>ケンセツ</t>
    </rPh>
    <rPh sb="14" eb="16">
      <t>セッケイ</t>
    </rPh>
    <rPh sb="17" eb="19">
      <t>カンリ</t>
    </rPh>
    <phoneticPr fontId="5"/>
  </si>
  <si>
    <t>登録</t>
    <rPh sb="0" eb="2">
      <t>トウロク</t>
    </rPh>
    <phoneticPr fontId="5"/>
  </si>
  <si>
    <t>人数</t>
    <phoneticPr fontId="5"/>
  </si>
  <si>
    <t>入札(見積合わせ)案内等をお送りするメールアドレスを記入してください。</t>
    <rPh sb="0" eb="2">
      <t>ニュウサツ</t>
    </rPh>
    <rPh sb="3" eb="5">
      <t>ミツモリ</t>
    </rPh>
    <rPh sb="5" eb="6">
      <t>ア</t>
    </rPh>
    <rPh sb="9" eb="12">
      <t>アンナイナド</t>
    </rPh>
    <rPh sb="14" eb="15">
      <t>オク</t>
    </rPh>
    <rPh sb="26" eb="28">
      <t>キニュウ</t>
    </rPh>
    <phoneticPr fontId="5"/>
  </si>
  <si>
    <t>E.経営情報</t>
    <rPh sb="2" eb="4">
      <t>ケイエイ</t>
    </rPh>
    <rPh sb="4" eb="6">
      <t>ジョウホウ</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</si>
  <si>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</si>
  <si>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</si>
  <si>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H.業務情報</t>
    <rPh sb="2" eb="4">
      <t>ギョウム</t>
    </rPh>
    <rPh sb="4" eb="6">
      <t>ジョウホウ</t>
    </rPh>
    <phoneticPr fontId="5"/>
  </si>
  <si>
    <t>I.関連する会社</t>
    <rPh sb="2" eb="4">
      <t>カンレン</t>
    </rPh>
    <rPh sb="6" eb="8">
      <t>カイシャ</t>
    </rPh>
    <phoneticPr fontId="5"/>
  </si>
  <si>
    <t>建築士事務所登録区分</t>
    <rPh sb="0" eb="3">
      <t>ケンチクシ</t>
    </rPh>
    <rPh sb="3" eb="5">
      <t>ジム</t>
    </rPh>
    <rPh sb="5" eb="6">
      <t>ショ</t>
    </rPh>
    <rPh sb="6" eb="8">
      <t>トウロク</t>
    </rPh>
    <rPh sb="8" eb="10">
      <t>クブン</t>
    </rPh>
    <phoneticPr fontId="5"/>
  </si>
  <si>
    <t>計量証明事業登録区分</t>
    <rPh sb="0" eb="2">
      <t>ケイリョウ</t>
    </rPh>
    <rPh sb="2" eb="4">
      <t>ショウメイ</t>
    </rPh>
    <rPh sb="4" eb="6">
      <t>ジギョウ</t>
    </rPh>
    <rPh sb="6" eb="8">
      <t>トウロク</t>
    </rPh>
    <rPh sb="8" eb="10">
      <t>クブン</t>
    </rPh>
    <phoneticPr fontId="6"/>
  </si>
  <si>
    <t>登録を受けている事業区分の登録の有無欄にリストから「○」を選択してください。</t>
    <rPh sb="0" eb="2">
      <t>トウロク</t>
    </rPh>
    <rPh sb="3" eb="4">
      <t>ウ</t>
    </rPh>
    <rPh sb="8" eb="10">
      <t>ジギョウ</t>
    </rPh>
    <rPh sb="10" eb="12">
      <t>クブン</t>
    </rPh>
    <rPh sb="13" eb="15">
      <t>トウロク</t>
    </rPh>
    <rPh sb="16" eb="18">
      <t>ウム</t>
    </rPh>
    <rPh sb="18" eb="19">
      <t>ラン</t>
    </rPh>
    <rPh sb="29" eb="31">
      <t>センタク</t>
    </rPh>
    <phoneticPr fontId="5"/>
  </si>
  <si>
    <t>登録の有無</t>
    <rPh sb="0" eb="2">
      <t>トウロク</t>
    </rPh>
    <rPh sb="3" eb="5">
      <t>ウム</t>
    </rPh>
    <phoneticPr fontId="5"/>
  </si>
  <si>
    <t>事業区分</t>
    <rPh sb="0" eb="2">
      <t>ジギョウ</t>
    </rPh>
    <rPh sb="2" eb="4">
      <t>クブン</t>
    </rPh>
    <phoneticPr fontId="5"/>
  </si>
  <si>
    <t>濃度</t>
    <rPh sb="0" eb="2">
      <t>ノウド</t>
    </rPh>
    <phoneticPr fontId="5"/>
  </si>
  <si>
    <t>音圧レベル</t>
  </si>
  <si>
    <t>振動加速度レベル</t>
  </si>
  <si>
    <t>*1　その他調査・その他業務の内容を具体的に(48)に入力してください。　
　　アスベスト、ダイオキシン、漏水調査、字限図修正業務を希望する場合もここにその名称を記載してください。</t>
    <rPh sb="5" eb="6">
      <t>タ</t>
    </rPh>
    <rPh sb="6" eb="8">
      <t>チョウサ</t>
    </rPh>
    <rPh sb="11" eb="12">
      <t>タ</t>
    </rPh>
    <rPh sb="12" eb="14">
      <t>ギョウム</t>
    </rPh>
    <rPh sb="15" eb="17">
      <t>ナイヨウ</t>
    </rPh>
    <rPh sb="18" eb="20">
      <t>グタイ</t>
    </rPh>
    <rPh sb="20" eb="21">
      <t>テキ</t>
    </rPh>
    <rPh sb="27" eb="29">
      <t>ニュウリョク</t>
    </rPh>
    <rPh sb="53" eb="54">
      <t>モ</t>
    </rPh>
    <rPh sb="54" eb="55">
      <t>スイ</t>
    </rPh>
    <rPh sb="55" eb="57">
      <t>チョウサ</t>
    </rPh>
    <rPh sb="58" eb="59">
      <t>ジ</t>
    </rPh>
    <rPh sb="61" eb="63">
      <t>シュウセイ</t>
    </rPh>
    <rPh sb="63" eb="65">
      <t>ギョウム</t>
    </rPh>
    <rPh sb="66" eb="68">
      <t>キボウ</t>
    </rPh>
    <rPh sb="70" eb="72">
      <t>バアイ</t>
    </rPh>
    <rPh sb="78" eb="80">
      <t>メイショウ</t>
    </rPh>
    <rPh sb="81" eb="83">
      <t>キサイ</t>
    </rPh>
    <phoneticPr fontId="5"/>
  </si>
  <si>
    <t>一級建築施工管理技士</t>
  </si>
  <si>
    <t>二級建築施工管理技士</t>
  </si>
  <si>
    <t>一級電気工事施工管理技士</t>
  </si>
  <si>
    <t>二級電気工事施工管理技士</t>
  </si>
  <si>
    <t>一級管工事施工管理技士</t>
  </si>
  <si>
    <t>二級管工事施工管理技士</t>
  </si>
  <si>
    <t>地籍主任調査員</t>
  </si>
  <si>
    <t>地籍調査管理技術者</t>
  </si>
  <si>
    <t>技術士</t>
    <phoneticPr fontId="5"/>
  </si>
  <si>
    <t>農業部門</t>
    <rPh sb="0" eb="2">
      <t>ノウギョウ</t>
    </rPh>
    <rPh sb="2" eb="4">
      <t>ブモン</t>
    </rPh>
    <phoneticPr fontId="5"/>
  </si>
  <si>
    <t>森林部門</t>
    <rPh sb="0" eb="2">
      <t>シンリン</t>
    </rPh>
    <rPh sb="2" eb="4">
      <t>ブモン</t>
    </rPh>
    <phoneticPr fontId="5"/>
  </si>
  <si>
    <t>上下水道部門</t>
    <rPh sb="0" eb="2">
      <t>ジョウゲ</t>
    </rPh>
    <rPh sb="2" eb="4">
      <t>スイドウ</t>
    </rPh>
    <rPh sb="4" eb="6">
      <t>ブモン</t>
    </rPh>
    <phoneticPr fontId="5"/>
  </si>
  <si>
    <t>情報工学部門</t>
    <rPh sb="0" eb="2">
      <t>ジョウホウ</t>
    </rPh>
    <rPh sb="2" eb="4">
      <t>コウガク</t>
    </rPh>
    <rPh sb="4" eb="6">
      <t>ブモン</t>
    </rPh>
    <phoneticPr fontId="5"/>
  </si>
  <si>
    <t>応用理学(地質)</t>
    <rPh sb="0" eb="2">
      <t>オウヨウ</t>
    </rPh>
    <rPh sb="2" eb="4">
      <t>リガク</t>
    </rPh>
    <rPh sb="5" eb="7">
      <t>チシツ</t>
    </rPh>
    <phoneticPr fontId="5"/>
  </si>
  <si>
    <t>水産部門</t>
    <rPh sb="0" eb="2">
      <t>スイサン</t>
    </rPh>
    <rPh sb="2" eb="4">
      <t>ブモン</t>
    </rPh>
    <phoneticPr fontId="5"/>
  </si>
  <si>
    <t>総合技術監理部門（地質を除く対象科目）</t>
    <phoneticPr fontId="5"/>
  </si>
  <si>
    <t>衛生工学部門</t>
    <phoneticPr fontId="5"/>
  </si>
  <si>
    <t>地質調査</t>
    <phoneticPr fontId="5"/>
  </si>
  <si>
    <t>総合技術監理部門（地質調査）</t>
    <phoneticPr fontId="5"/>
  </si>
  <si>
    <t>公共用地経験者</t>
    <phoneticPr fontId="5"/>
  </si>
  <si>
    <t>営業開始年</t>
    <rPh sb="0" eb="2">
      <t>エイギョウ</t>
    </rPh>
    <rPh sb="2" eb="4">
      <t>カイシ</t>
    </rPh>
    <rPh sb="4" eb="5">
      <t>ネン</t>
    </rPh>
    <phoneticPr fontId="6"/>
  </si>
  <si>
    <t>営業開始年を入力してください。 【例】平成15、嘉永元</t>
    <rPh sb="0" eb="2">
      <t>エイギョウ</t>
    </rPh>
    <rPh sb="2" eb="4">
      <t>カイシ</t>
    </rPh>
    <rPh sb="4" eb="5">
      <t>トシ</t>
    </rPh>
    <phoneticPr fontId="5"/>
  </si>
  <si>
    <t>上水道及び工業用水道</t>
    <rPh sb="9" eb="10">
      <t>ミチ</t>
    </rPh>
    <phoneticPr fontId="5"/>
  </si>
  <si>
    <t>リストから選択してください。
すでに淡路市の電子入札で「兵庫県電子入札共同運営システム」のID、パスワードを取得されている場合は「しない」を選択してください。</t>
    <phoneticPr fontId="5"/>
  </si>
  <si>
    <t>株主資本</t>
    <rPh sb="0" eb="2">
      <t>カブヌシ</t>
    </rPh>
    <rPh sb="2" eb="4">
      <t>シホン</t>
    </rPh>
    <phoneticPr fontId="6"/>
  </si>
  <si>
    <t>主たる営業所(本社)が契約する場合は、本社情報を記載してください。
委任する場合は、受任先情報を記載してください。代表者の欄には受任者の情報を記載してください。</t>
    <rPh sb="0" eb="1">
      <t>シュ</t>
    </rPh>
    <rPh sb="3" eb="6">
      <t>エイギョウショ</t>
    </rPh>
    <rPh sb="7" eb="9">
      <t>ホンシャ</t>
    </rPh>
    <rPh sb="11" eb="13">
      <t>ケイヤク</t>
    </rPh>
    <rPh sb="15" eb="17">
      <t>バアイ</t>
    </rPh>
    <rPh sb="19" eb="21">
      <t>ホンシャ</t>
    </rPh>
    <rPh sb="21" eb="23">
      <t>ジョウホウ</t>
    </rPh>
    <rPh sb="24" eb="26">
      <t>キサイ</t>
    </rPh>
    <rPh sb="34" eb="36">
      <t>イニン</t>
    </rPh>
    <rPh sb="38" eb="40">
      <t>バアイ</t>
    </rPh>
    <rPh sb="42" eb="44">
      <t>ジュニン</t>
    </rPh>
    <rPh sb="44" eb="45">
      <t>サキ</t>
    </rPh>
    <rPh sb="45" eb="47">
      <t>ジョウホウ</t>
    </rPh>
    <rPh sb="48" eb="50">
      <t>キサイ</t>
    </rPh>
    <rPh sb="57" eb="60">
      <t>ダイヒョウシャ</t>
    </rPh>
    <rPh sb="61" eb="62">
      <t>ラン</t>
    </rPh>
    <rPh sb="64" eb="66">
      <t>ジュニン</t>
    </rPh>
    <rPh sb="66" eb="67">
      <t>シャ</t>
    </rPh>
    <rPh sb="68" eb="70">
      <t>ジョウホウ</t>
    </rPh>
    <rPh sb="71" eb="73">
      <t>キサイ</t>
    </rPh>
    <phoneticPr fontId="5"/>
  </si>
  <si>
    <t>正式名称で入力してください。委任の場合は受任者役職。【例】支店長、所長</t>
    <phoneticPr fontId="5"/>
  </si>
  <si>
    <t>全角カタカナで入力してください。姓と名は１文字分空けてください。委任の場合は受任者名。</t>
    <phoneticPr fontId="5"/>
  </si>
  <si>
    <t>姓と名は１文字分空けてください。委任の場合は受任者名。</t>
    <phoneticPr fontId="5"/>
  </si>
  <si>
    <t>障害者法定雇用率</t>
    <rPh sb="0" eb="2">
      <t>ショウガイ</t>
    </rPh>
    <rPh sb="2" eb="3">
      <t>シャ</t>
    </rPh>
    <rPh sb="3" eb="5">
      <t>ホウテイ</t>
    </rPh>
    <rPh sb="5" eb="7">
      <t>コヨウ</t>
    </rPh>
    <rPh sb="7" eb="8">
      <t>リツ</t>
    </rPh>
    <phoneticPr fontId="6"/>
  </si>
  <si>
    <t>資本金の額</t>
    <rPh sb="0" eb="3">
      <t>シホンキン</t>
    </rPh>
    <rPh sb="4" eb="5">
      <t>ガク</t>
    </rPh>
    <phoneticPr fontId="5"/>
  </si>
  <si>
    <t>関係する会社の商号又は名称、所在地を入力してください。
また、関連する会社がない場合は、入力不要です。</t>
    <rPh sb="31" eb="33">
      <t>カンレン</t>
    </rPh>
    <rPh sb="35" eb="37">
      <t>カイシャ</t>
    </rPh>
    <rPh sb="40" eb="42">
      <t>バアイ</t>
    </rPh>
    <rPh sb="44" eb="46">
      <t>ニュウリョク</t>
    </rPh>
    <rPh sb="46" eb="48">
      <t>フヨウ</t>
    </rPh>
    <phoneticPr fontId="5"/>
  </si>
  <si>
    <t>＊1「役職員等」は「合計」の内数です。</t>
    <rPh sb="10" eb="12">
      <t>ゴウケイ</t>
    </rPh>
    <phoneticPr fontId="5"/>
  </si>
  <si>
    <t>多可町</t>
    <rPh sb="0" eb="2">
      <t>タカ</t>
    </rPh>
    <rPh sb="2" eb="3">
      <t>チョウ</t>
    </rPh>
    <phoneticPr fontId="5"/>
  </si>
  <si>
    <t>令和2・3・4年度において、多可町で行われる測量・建設コンサルタント等に係る一般競争入札及び指名競争入札に参加する資格の審査を申請します。</t>
    <rPh sb="0" eb="2">
      <t>レイワ</t>
    </rPh>
    <rPh sb="7" eb="9">
      <t>ネンド</t>
    </rPh>
    <rPh sb="14" eb="16">
      <t>タカ</t>
    </rPh>
    <rPh sb="16" eb="17">
      <t>チョウ</t>
    </rPh>
    <rPh sb="18" eb="19">
      <t>オコナ</t>
    </rPh>
    <rPh sb="22" eb="24">
      <t>ソクリョウ</t>
    </rPh>
    <rPh sb="25" eb="27">
      <t>ケンセツ</t>
    </rPh>
    <rPh sb="34" eb="35">
      <t>トウ</t>
    </rPh>
    <rPh sb="36" eb="37">
      <t>カカ</t>
    </rPh>
    <rPh sb="38" eb="40">
      <t>イッパン</t>
    </rPh>
    <rPh sb="40" eb="42">
      <t>キョウソウ</t>
    </rPh>
    <rPh sb="42" eb="44">
      <t>ニュウサツ</t>
    </rPh>
    <rPh sb="44" eb="45">
      <t>オヨ</t>
    </rPh>
    <rPh sb="46" eb="48">
      <t>シメイ</t>
    </rPh>
    <rPh sb="48" eb="50">
      <t>キョウソウ</t>
    </rPh>
    <rPh sb="50" eb="52">
      <t>ニュウサツ</t>
    </rPh>
    <rPh sb="53" eb="55">
      <t>サンカ</t>
    </rPh>
    <rPh sb="57" eb="59">
      <t>シカク</t>
    </rPh>
    <rPh sb="60" eb="62">
      <t>シンサ</t>
    </rPh>
    <rPh sb="63" eb="65">
      <t>シンセイ</t>
    </rPh>
    <phoneticPr fontId="5"/>
  </si>
  <si>
    <t>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</si>
</sst>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_);[Red]\(#,##0.00\)"/>
    <numFmt numFmtId="183" formatCode="0_);[Red]\(0\)"/>
    <numFmt numFmtId="184" formatCode="0_ "/>
  </numFmts>
  <fonts count="27"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9"/>
      <name val="ＭＳ Ｐゴシック"/>
      <family val="3"/>
      <charset val="128"/>
    </font>
    <font>
      <sz val="11"/>
      <color rgb="FF9C0006"/>
      <name val="ＭＳ Ｐゴシック"/>
      <family val="2"/>
      <charset val="128"/>
      <scheme val="minor"/>
    </font>
    <font>
      <sz val="11"/>
      <name val="ＭＳ ゴシック"/>
      <family val="3"/>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i/>
      <sz val="11"/>
      <color theme="1"/>
      <name val="ＭＳ ゴシック"/>
      <family val="3"/>
      <charset val="128"/>
    </font>
    <font>
      <b/>
      <sz val="12"/>
      <color theme="1"/>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rgb="FFCCEDFC"/>
        <bgColor indexed="64"/>
      </patternFill>
    </fill>
    <fill>
      <patternFill patternType="solid">
        <fgColor rgb="FFFFD9FF"/>
        <bgColor indexed="64"/>
      </patternFill>
    </fill>
    <fill>
      <patternFill patternType="solid">
        <fgColor rgb="FFCCECFF"/>
        <bgColor indexed="64"/>
      </patternFill>
    </fill>
    <fill>
      <patternFill patternType="solid">
        <fgColor theme="0" tint="-0.249977111117893"/>
        <bgColor indexed="64"/>
      </patternFill>
    </fill>
  </fills>
  <borders count="85">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right style="thin">
        <color rgb="FFFF0000"/>
      </right>
      <top/>
      <bottom/>
      <diagonal/>
    </border>
    <border>
      <left/>
      <right style="thin">
        <color rgb="FFFF0000"/>
      </right>
      <top style="thin">
        <color rgb="FFFF0000"/>
      </top>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indexed="64"/>
      </right>
      <top style="thin">
        <color indexed="64"/>
      </top>
      <bottom style="thin">
        <color auto="1"/>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indexed="64"/>
      </right>
      <top style="hair">
        <color auto="1"/>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thin">
        <color auto="1"/>
      </top>
      <bottom/>
      <diagonal/>
    </border>
    <border>
      <left/>
      <right style="hair">
        <color indexed="64"/>
      </right>
      <top style="thin">
        <color auto="1"/>
      </top>
      <bottom/>
      <diagonal/>
    </border>
    <border>
      <left style="thin">
        <color indexed="64"/>
      </left>
      <right style="thin">
        <color indexed="64"/>
      </right>
      <top/>
      <bottom/>
      <diagonal/>
    </border>
    <border>
      <left style="hair">
        <color indexed="64"/>
      </left>
      <right style="hair">
        <color auto="1"/>
      </right>
      <top/>
      <bottom style="thin">
        <color indexed="64"/>
      </bottom>
      <diagonal/>
    </border>
    <border>
      <left/>
      <right style="thin">
        <color indexed="64"/>
      </right>
      <top style="hair">
        <color indexed="64"/>
      </top>
      <bottom/>
      <diagonal/>
    </border>
    <border>
      <left style="thin">
        <color auto="1"/>
      </left>
      <right/>
      <top/>
      <bottom style="hair">
        <color auto="1"/>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auto="1"/>
      </left>
      <right style="thin">
        <color indexed="64"/>
      </right>
      <top/>
      <bottom style="hair">
        <color auto="1"/>
      </bottom>
      <diagonal/>
    </border>
    <border>
      <left style="hair">
        <color auto="1"/>
      </left>
      <right style="hair">
        <color auto="1"/>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601">
    <xf numFmtId="0" fontId="0" fillId="0" borderId="0" xfId="0">
      <alignment vertical="center"/>
    </xf>
    <xf numFmtId="0" fontId="4" fillId="0" borderId="0" xfId="3" applyFont="1" applyFill="1">
      <alignment vertical="center"/>
    </xf>
    <xf numFmtId="0" fontId="7" fillId="0" borderId="0" xfId="3">
      <alignment vertical="center"/>
    </xf>
    <xf numFmtId="0" fontId="7" fillId="0" borderId="0" xfId="3" applyFont="1">
      <alignment vertical="center"/>
    </xf>
    <xf numFmtId="0" fontId="12" fillId="0" borderId="0" xfId="4" applyFont="1">
      <alignment vertical="center"/>
    </xf>
    <xf numFmtId="0" fontId="7" fillId="2" borderId="0" xfId="3" applyFont="1" applyFill="1">
      <alignment vertical="center"/>
    </xf>
    <xf numFmtId="0" fontId="7" fillId="2" borderId="0" xfId="3" applyFill="1">
      <alignment vertical="center"/>
    </xf>
    <xf numFmtId="0" fontId="4" fillId="0" borderId="0" xfId="2" applyFont="1" applyFill="1" applyProtection="1">
      <alignment vertical="center"/>
    </xf>
    <xf numFmtId="0" fontId="4" fillId="0" borderId="0" xfId="7" applyFont="1" applyFill="1" applyProtection="1">
      <alignment vertical="center"/>
    </xf>
    <xf numFmtId="178" fontId="4" fillId="0" borderId="0" xfId="2" applyNumberFormat="1" applyFont="1" applyFill="1" applyAlignment="1" applyProtection="1">
      <alignment vertical="top"/>
    </xf>
    <xf numFmtId="0" fontId="15" fillId="0" borderId="0" xfId="3" applyFont="1" applyFill="1" applyProtection="1">
      <alignment vertical="center"/>
    </xf>
    <xf numFmtId="0" fontId="16" fillId="0" borderId="0" xfId="1" applyFont="1" applyFill="1" applyAlignment="1" applyProtection="1">
      <alignment horizontal="center" vertical="center" shrinkToFit="1"/>
    </xf>
    <xf numFmtId="0" fontId="19" fillId="0" borderId="27" xfId="0" applyFont="1" applyFill="1" applyBorder="1" applyProtection="1">
      <alignment vertical="center"/>
    </xf>
    <xf numFmtId="0" fontId="4" fillId="0" borderId="24" xfId="0" applyFont="1" applyFill="1" applyBorder="1" applyProtection="1">
      <alignment vertical="center"/>
    </xf>
    <xf numFmtId="0" fontId="4" fillId="0" borderId="26" xfId="0" applyFont="1" applyFill="1" applyBorder="1" applyProtection="1">
      <alignment vertical="center"/>
    </xf>
    <xf numFmtId="179" fontId="4" fillId="0" borderId="27" xfId="0" applyNumberFormat="1" applyFont="1" applyFill="1" applyBorder="1" applyProtection="1">
      <alignment vertical="center"/>
    </xf>
    <xf numFmtId="179" fontId="4" fillId="0" borderId="0" xfId="0" applyNumberFormat="1" applyFont="1" applyFill="1" applyBorder="1" applyProtection="1">
      <alignment vertical="center"/>
    </xf>
    <xf numFmtId="0" fontId="4" fillId="0" borderId="29" xfId="0" applyFont="1" applyFill="1" applyBorder="1" applyProtection="1">
      <alignment vertical="center"/>
    </xf>
    <xf numFmtId="0" fontId="17" fillId="0" borderId="0" xfId="0" applyFont="1" applyFill="1" applyBorder="1" applyAlignment="1" applyProtection="1">
      <alignment horizontal="right" vertical="top"/>
    </xf>
    <xf numFmtId="0" fontId="4" fillId="0" borderId="27" xfId="0" applyFont="1" applyFill="1" applyBorder="1" applyProtection="1">
      <alignment vertical="center"/>
    </xf>
    <xf numFmtId="0" fontId="18" fillId="0" borderId="29" xfId="0" applyFont="1" applyFill="1" applyBorder="1" applyAlignment="1" applyProtection="1">
      <alignment vertical="top" wrapText="1"/>
    </xf>
    <xf numFmtId="0" fontId="18" fillId="0" borderId="29" xfId="0" applyFont="1" applyFill="1" applyBorder="1" applyAlignment="1" applyProtection="1">
      <alignment vertical="top"/>
    </xf>
    <xf numFmtId="0" fontId="4" fillId="0" borderId="25" xfId="0" applyFont="1" applyFill="1" applyBorder="1" applyProtection="1">
      <alignment vertical="center"/>
    </xf>
    <xf numFmtId="0" fontId="18" fillId="0" borderId="21" xfId="0" applyFont="1" applyFill="1" applyBorder="1" applyAlignment="1" applyProtection="1">
      <alignment vertical="top"/>
    </xf>
    <xf numFmtId="0" fontId="4" fillId="0" borderId="22" xfId="0" applyFont="1" applyFill="1" applyBorder="1" applyProtection="1">
      <alignment vertical="center"/>
    </xf>
    <xf numFmtId="0" fontId="18" fillId="0" borderId="0" xfId="0" applyFont="1" applyFill="1" applyBorder="1" applyAlignment="1" applyProtection="1">
      <alignment vertical="top"/>
    </xf>
    <xf numFmtId="0" fontId="21" fillId="0" borderId="27" xfId="0" applyFont="1" applyFill="1" applyBorder="1" applyProtection="1">
      <alignment vertical="center"/>
    </xf>
    <xf numFmtId="0" fontId="21" fillId="0" borderId="0" xfId="0" applyFont="1" applyFill="1" applyBorder="1" applyProtection="1">
      <alignment vertical="center"/>
    </xf>
    <xf numFmtId="49" fontId="17" fillId="0" borderId="0" xfId="0" applyNumberFormat="1" applyFont="1" applyFill="1" applyBorder="1" applyAlignment="1" applyProtection="1">
      <alignment horizontal="right" vertical="top"/>
    </xf>
    <xf numFmtId="180" fontId="17" fillId="0" borderId="0" xfId="0" applyNumberFormat="1" applyFont="1" applyFill="1" applyBorder="1" applyAlignment="1" applyProtection="1">
      <alignment horizontal="right" vertical="top"/>
    </xf>
    <xf numFmtId="0" fontId="4" fillId="0" borderId="0" xfId="3" applyNumberFormat="1" applyFont="1" applyFill="1" applyProtection="1">
      <alignment vertical="center"/>
    </xf>
    <xf numFmtId="0" fontId="4" fillId="0" borderId="0" xfId="3" applyFont="1" applyFill="1" applyProtection="1">
      <alignment vertical="center"/>
    </xf>
    <xf numFmtId="0" fontId="4" fillId="0" borderId="0" xfId="2" applyFont="1">
      <alignment vertical="center"/>
    </xf>
    <xf numFmtId="0" fontId="4" fillId="0" borderId="49" xfId="2" applyFont="1" applyBorder="1">
      <alignment vertical="center"/>
    </xf>
    <xf numFmtId="0" fontId="4" fillId="4" borderId="50" xfId="3" applyFont="1" applyFill="1" applyBorder="1" applyAlignment="1">
      <alignment vertical="center" wrapText="1"/>
    </xf>
    <xf numFmtId="0" fontId="18" fillId="4" borderId="0" xfId="3" applyFont="1" applyFill="1">
      <alignment vertical="center"/>
    </xf>
    <xf numFmtId="0" fontId="18" fillId="4" borderId="49" xfId="3" applyFont="1" applyFill="1" applyBorder="1">
      <alignment vertical="center"/>
    </xf>
    <xf numFmtId="0" fontId="18" fillId="4" borderId="51" xfId="3" applyFont="1" applyFill="1" applyBorder="1">
      <alignment vertical="center"/>
    </xf>
    <xf numFmtId="0" fontId="18" fillId="4" borderId="52" xfId="3" applyFont="1" applyFill="1" applyBorder="1">
      <alignment vertical="center"/>
    </xf>
    <xf numFmtId="0" fontId="4" fillId="4" borderId="53" xfId="3" applyFont="1" applyFill="1" applyBorder="1" applyAlignment="1">
      <alignment vertical="center" wrapText="1"/>
    </xf>
    <xf numFmtId="0" fontId="4" fillId="4" borderId="54" xfId="3" applyFont="1" applyFill="1" applyBorder="1" applyAlignment="1">
      <alignment vertical="center" wrapText="1"/>
    </xf>
    <xf numFmtId="0" fontId="17" fillId="0" borderId="0" xfId="0" applyFont="1" applyAlignment="1">
      <alignment horizontal="right" vertical="top"/>
    </xf>
    <xf numFmtId="49" fontId="17" fillId="0" borderId="0" xfId="0" applyNumberFormat="1" applyFont="1" applyAlignment="1">
      <alignment horizontal="right" vertical="top"/>
    </xf>
    <xf numFmtId="180" fontId="17" fillId="0" borderId="0" xfId="0" applyNumberFormat="1" applyFont="1" applyAlignment="1">
      <alignment horizontal="right" vertical="top"/>
    </xf>
    <xf numFmtId="176" fontId="17" fillId="0" borderId="0" xfId="0" applyNumberFormat="1" applyFont="1" applyAlignment="1">
      <alignment horizontal="right" vertical="top"/>
    </xf>
    <xf numFmtId="0" fontId="19" fillId="0" borderId="27" xfId="0" applyFont="1" applyBorder="1">
      <alignment vertical="center"/>
    </xf>
    <xf numFmtId="179" fontId="4" fillId="0" borderId="0" xfId="0" applyNumberFormat="1" applyFont="1">
      <alignment vertical="center"/>
    </xf>
    <xf numFmtId="0" fontId="19" fillId="0" borderId="0" xfId="0" applyFont="1">
      <alignment vertical="center"/>
    </xf>
    <xf numFmtId="0" fontId="4" fillId="0" borderId="24" xfId="0" applyFont="1" applyBorder="1">
      <alignment vertical="center"/>
    </xf>
    <xf numFmtId="0" fontId="4" fillId="0" borderId="26" xfId="0" applyFont="1" applyBorder="1">
      <alignment vertical="center"/>
    </xf>
    <xf numFmtId="179" fontId="4" fillId="0" borderId="27" xfId="0" applyNumberFormat="1" applyFont="1" applyBorder="1">
      <alignment vertical="center"/>
    </xf>
    <xf numFmtId="0" fontId="4" fillId="0" borderId="29" xfId="3" applyFont="1" applyBorder="1">
      <alignment vertical="center"/>
    </xf>
    <xf numFmtId="0" fontId="4" fillId="0" borderId="29" xfId="0" applyFont="1" applyBorder="1">
      <alignment vertical="center"/>
    </xf>
    <xf numFmtId="177" fontId="4" fillId="0" borderId="0" xfId="2" applyNumberFormat="1" applyFont="1" applyAlignment="1">
      <alignment horizontal="right" vertical="center"/>
    </xf>
    <xf numFmtId="177" fontId="4" fillId="0" borderId="0" xfId="2" applyNumberFormat="1" applyFont="1">
      <alignment vertical="center"/>
    </xf>
    <xf numFmtId="177" fontId="4" fillId="0" borderId="29" xfId="2" applyNumberFormat="1" applyFont="1" applyBorder="1" applyAlignment="1">
      <alignment horizontal="right" vertical="center"/>
    </xf>
    <xf numFmtId="0" fontId="4" fillId="0" borderId="0" xfId="0" applyFont="1" applyBorder="1">
      <alignment vertical="center"/>
    </xf>
    <xf numFmtId="0" fontId="4" fillId="0" borderId="27" xfId="0" applyFont="1" applyBorder="1">
      <alignment vertical="center"/>
    </xf>
    <xf numFmtId="177" fontId="4" fillId="0" borderId="0" xfId="3" applyNumberFormat="1" applyFont="1">
      <alignment vertical="center"/>
    </xf>
    <xf numFmtId="0" fontId="20" fillId="0" borderId="0" xfId="0" applyFont="1">
      <alignment vertical="center"/>
    </xf>
    <xf numFmtId="0" fontId="17" fillId="0" borderId="0" xfId="0" applyFont="1" applyAlignment="1">
      <alignment vertical="center" wrapText="1"/>
    </xf>
    <xf numFmtId="183" fontId="4" fillId="0" borderId="0" xfId="2" applyNumberFormat="1" applyFont="1">
      <alignment vertical="center"/>
    </xf>
    <xf numFmtId="0" fontId="4" fillId="0" borderId="25" xfId="0" applyFont="1" applyBorder="1">
      <alignment vertical="center"/>
    </xf>
    <xf numFmtId="0" fontId="18" fillId="0" borderId="21" xfId="0" applyFont="1" applyBorder="1" applyAlignment="1">
      <alignment vertical="top"/>
    </xf>
    <xf numFmtId="0" fontId="18" fillId="0" borderId="0" xfId="0" applyFont="1" applyAlignment="1">
      <alignment vertical="top"/>
    </xf>
    <xf numFmtId="0" fontId="18" fillId="0" borderId="22" xfId="0" applyFont="1" applyBorder="1" applyAlignment="1">
      <alignment vertical="top"/>
    </xf>
    <xf numFmtId="0" fontId="4" fillId="0" borderId="0" xfId="3" applyFont="1" applyBorder="1">
      <alignment vertical="center"/>
    </xf>
    <xf numFmtId="0" fontId="18" fillId="0" borderId="0" xfId="0" applyFont="1" applyBorder="1" applyAlignment="1">
      <alignment vertical="top"/>
    </xf>
    <xf numFmtId="0" fontId="4" fillId="0" borderId="28" xfId="13" applyFont="1" applyBorder="1" applyAlignment="1">
      <alignment horizontal="center" vertical="center"/>
    </xf>
    <xf numFmtId="0" fontId="4" fillId="0" borderId="2" xfId="13" applyFont="1" applyBorder="1">
      <alignment vertical="center"/>
    </xf>
    <xf numFmtId="179" fontId="4" fillId="0" borderId="3" xfId="13" applyNumberFormat="1" applyFont="1" applyBorder="1">
      <alignment vertical="center"/>
    </xf>
    <xf numFmtId="179" fontId="4" fillId="0" borderId="45" xfId="13" applyNumberFormat="1" applyFont="1" applyBorder="1">
      <alignment vertical="center"/>
    </xf>
    <xf numFmtId="0" fontId="17" fillId="0" borderId="29" xfId="0" applyFont="1" applyBorder="1" applyAlignment="1">
      <alignment vertical="center" wrapText="1"/>
    </xf>
    <xf numFmtId="0" fontId="4" fillId="0" borderId="9" xfId="7" applyFont="1" applyBorder="1" applyAlignment="1">
      <alignment vertical="center"/>
    </xf>
    <xf numFmtId="0" fontId="4" fillId="0" borderId="10" xfId="7" applyFont="1" applyBorder="1" applyAlignment="1">
      <alignment vertical="center"/>
    </xf>
    <xf numFmtId="0" fontId="4" fillId="0" borderId="11" xfId="7" applyFont="1" applyBorder="1" applyAlignment="1">
      <alignment vertical="center"/>
    </xf>
    <xf numFmtId="0" fontId="4" fillId="0" borderId="4" xfId="7" applyFont="1" applyBorder="1" applyAlignment="1">
      <alignment vertical="center"/>
    </xf>
    <xf numFmtId="0" fontId="4" fillId="0" borderId="5" xfId="7" applyFont="1" applyBorder="1" applyAlignment="1">
      <alignment vertical="center"/>
    </xf>
    <xf numFmtId="0" fontId="4" fillId="0" borderId="41" xfId="7" applyFont="1" applyBorder="1" applyAlignment="1">
      <alignment vertical="center"/>
    </xf>
    <xf numFmtId="0" fontId="4" fillId="0" borderId="8" xfId="7" applyFont="1" applyBorder="1" applyAlignment="1">
      <alignment vertical="center"/>
    </xf>
    <xf numFmtId="0" fontId="17" fillId="0" borderId="0" xfId="3" applyFont="1" applyAlignment="1">
      <alignment horizontal="right" vertical="top"/>
    </xf>
    <xf numFmtId="0" fontId="14" fillId="0" borderId="0" xfId="0" applyFont="1" applyAlignment="1">
      <alignment vertical="center" wrapText="1"/>
    </xf>
    <xf numFmtId="0" fontId="17" fillId="0" borderId="0" xfId="3" applyFont="1" applyAlignment="1">
      <alignment vertical="top"/>
    </xf>
    <xf numFmtId="0" fontId="14" fillId="0" borderId="29" xfId="0" applyFont="1" applyBorder="1" applyAlignment="1">
      <alignment vertical="center" wrapText="1"/>
    </xf>
    <xf numFmtId="0" fontId="17" fillId="0" borderId="29" xfId="3" applyFont="1" applyBorder="1" applyAlignment="1">
      <alignment vertical="top"/>
    </xf>
    <xf numFmtId="0" fontId="18" fillId="0" borderId="29" xfId="0" applyFont="1" applyBorder="1" applyAlignment="1">
      <alignment vertical="top"/>
    </xf>
    <xf numFmtId="0" fontId="21" fillId="0" borderId="28" xfId="0" applyFont="1" applyBorder="1" applyAlignment="1">
      <alignment horizontal="left" vertical="center" indent="1"/>
    </xf>
    <xf numFmtId="179" fontId="4" fillId="0" borderId="3" xfId="0" applyNumberFormat="1" applyFont="1" applyBorder="1">
      <alignment vertical="center"/>
    </xf>
    <xf numFmtId="179" fontId="4" fillId="0" borderId="45" xfId="0" applyNumberFormat="1" applyFont="1" applyBorder="1">
      <alignment vertical="center"/>
    </xf>
    <xf numFmtId="179" fontId="17" fillId="0" borderId="0" xfId="0" applyNumberFormat="1" applyFont="1" applyAlignment="1">
      <alignment vertical="center"/>
    </xf>
    <xf numFmtId="179" fontId="17" fillId="0" borderId="29" xfId="0" applyNumberFormat="1" applyFont="1" applyBorder="1" applyAlignment="1">
      <alignment vertical="center"/>
    </xf>
    <xf numFmtId="0" fontId="20" fillId="0" borderId="0" xfId="2" applyFont="1">
      <alignment vertical="center"/>
    </xf>
    <xf numFmtId="0" fontId="22" fillId="0" borderId="27" xfId="0" applyFont="1" applyBorder="1">
      <alignment vertical="center"/>
    </xf>
    <xf numFmtId="0" fontId="20" fillId="0" borderId="29" xfId="0" applyFont="1" applyBorder="1">
      <alignment vertical="center"/>
    </xf>
    <xf numFmtId="0" fontId="20" fillId="0" borderId="0" xfId="3" applyFont="1">
      <alignment vertical="center"/>
    </xf>
    <xf numFmtId="179" fontId="4" fillId="0" borderId="17" xfId="0" applyNumberFormat="1" applyFont="1" applyBorder="1">
      <alignment vertical="center"/>
    </xf>
    <xf numFmtId="179" fontId="4" fillId="0" borderId="18" xfId="0" applyNumberFormat="1" applyFont="1" applyBorder="1">
      <alignment vertical="center"/>
    </xf>
    <xf numFmtId="179" fontId="4" fillId="0" borderId="32" xfId="0" applyNumberFormat="1" applyFont="1" applyBorder="1">
      <alignment vertical="center"/>
    </xf>
    <xf numFmtId="0" fontId="4" fillId="0" borderId="22" xfId="0" applyFont="1" applyBorder="1">
      <alignment vertical="center"/>
    </xf>
    <xf numFmtId="0" fontId="17" fillId="0" borderId="29" xfId="0" applyFont="1" applyBorder="1" applyAlignment="1">
      <alignment vertical="top"/>
    </xf>
    <xf numFmtId="179" fontId="17" fillId="0" borderId="21" xfId="0" applyNumberFormat="1" applyFont="1" applyBorder="1" applyAlignment="1">
      <alignment vertical="center"/>
    </xf>
    <xf numFmtId="179" fontId="17" fillId="0" borderId="0" xfId="0" applyNumberFormat="1" applyFont="1" applyBorder="1" applyAlignment="1">
      <alignment vertical="center"/>
    </xf>
    <xf numFmtId="0" fontId="4" fillId="0" borderId="0" xfId="13" applyFont="1" applyBorder="1" applyAlignment="1">
      <alignment horizontal="left" vertical="center" shrinkToFit="1"/>
    </xf>
    <xf numFmtId="179" fontId="4" fillId="0" borderId="46" xfId="0" applyNumberFormat="1" applyFont="1" applyBorder="1">
      <alignment vertical="center"/>
    </xf>
    <xf numFmtId="0" fontId="4" fillId="0" borderId="14" xfId="3" applyFont="1" applyBorder="1" applyAlignment="1">
      <alignment horizontal="left" vertical="center"/>
    </xf>
    <xf numFmtId="0" fontId="4" fillId="0" borderId="15" xfId="3" applyFont="1" applyBorder="1" applyAlignment="1">
      <alignment horizontal="left" vertical="center"/>
    </xf>
    <xf numFmtId="179" fontId="4" fillId="0" borderId="0" xfId="0" applyNumberFormat="1" applyFont="1" applyBorder="1">
      <alignment vertical="center"/>
    </xf>
    <xf numFmtId="0" fontId="4" fillId="0" borderId="0" xfId="3"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6" borderId="7" xfId="3" applyFont="1" applyFill="1" applyBorder="1">
      <alignment vertical="center"/>
    </xf>
    <xf numFmtId="0" fontId="4" fillId="0" borderId="12" xfId="3" applyFont="1" applyBorder="1">
      <alignment vertical="center"/>
    </xf>
    <xf numFmtId="0" fontId="4" fillId="0" borderId="22" xfId="3" applyFont="1" applyBorder="1">
      <alignment vertical="center"/>
    </xf>
    <xf numFmtId="49" fontId="17" fillId="0" borderId="0" xfId="0" applyNumberFormat="1" applyFont="1" applyAlignment="1">
      <alignment vertical="top"/>
    </xf>
    <xf numFmtId="181" fontId="17" fillId="0" borderId="0" xfId="0" applyNumberFormat="1" applyFont="1" applyAlignment="1">
      <alignment vertical="top"/>
    </xf>
    <xf numFmtId="0" fontId="17" fillId="0" borderId="0" xfId="0" applyFont="1" applyAlignment="1">
      <alignment horizontal="left" vertical="top"/>
    </xf>
    <xf numFmtId="0" fontId="4" fillId="0" borderId="42" xfId="7" applyFont="1" applyBorder="1" applyAlignment="1">
      <alignment vertical="center"/>
    </xf>
    <xf numFmtId="0" fontId="4" fillId="0" borderId="47" xfId="7" applyFont="1" applyBorder="1" applyAlignment="1">
      <alignment vertical="center"/>
    </xf>
    <xf numFmtId="49" fontId="19" fillId="0" borderId="0" xfId="0" applyNumberFormat="1" applyFont="1">
      <alignment vertical="center"/>
    </xf>
    <xf numFmtId="181" fontId="18" fillId="0" borderId="21" xfId="0" applyNumberFormat="1" applyFont="1" applyBorder="1" applyAlignment="1">
      <alignment vertical="top"/>
    </xf>
    <xf numFmtId="177" fontId="18" fillId="0" borderId="21" xfId="0" applyNumberFormat="1" applyFont="1" applyBorder="1" applyAlignment="1">
      <alignment vertical="top"/>
    </xf>
    <xf numFmtId="177" fontId="18" fillId="0" borderId="0" xfId="0" applyNumberFormat="1" applyFont="1" applyAlignment="1">
      <alignment vertical="top"/>
    </xf>
    <xf numFmtId="181" fontId="18" fillId="0" borderId="0" xfId="0" applyNumberFormat="1" applyFont="1" applyAlignment="1">
      <alignment vertical="top"/>
    </xf>
    <xf numFmtId="0" fontId="4" fillId="0" borderId="2" xfId="0" applyFont="1" applyBorder="1">
      <alignment vertical="center"/>
    </xf>
    <xf numFmtId="179" fontId="4" fillId="0" borderId="70" xfId="0" applyNumberFormat="1" applyFont="1" applyBorder="1">
      <alignment vertical="center"/>
    </xf>
    <xf numFmtId="0" fontId="4" fillId="0" borderId="65" xfId="3" applyFont="1" applyBorder="1">
      <alignment vertical="center"/>
    </xf>
    <xf numFmtId="179" fontId="4" fillId="0" borderId="65" xfId="0" applyNumberFormat="1" applyFont="1" applyBorder="1">
      <alignment vertical="center"/>
    </xf>
    <xf numFmtId="0" fontId="17" fillId="0" borderId="0" xfId="0" applyFont="1" applyFill="1" applyBorder="1" applyProtection="1">
      <alignment vertical="center"/>
    </xf>
    <xf numFmtId="177" fontId="17" fillId="0" borderId="0" xfId="2" applyNumberFormat="1" applyFont="1" applyBorder="1" applyAlignment="1">
      <alignment vertical="top"/>
    </xf>
    <xf numFmtId="177" fontId="17" fillId="0" borderId="0" xfId="2" applyNumberFormat="1" applyFont="1" applyBorder="1">
      <alignment vertical="center"/>
    </xf>
    <xf numFmtId="177" fontId="18" fillId="0" borderId="0" xfId="2" applyNumberFormat="1" applyFont="1" applyBorder="1">
      <alignment vertical="center"/>
    </xf>
    <xf numFmtId="181" fontId="18" fillId="0" borderId="0" xfId="2" applyNumberFormat="1" applyFont="1" applyBorder="1">
      <alignment vertical="center"/>
    </xf>
    <xf numFmtId="0" fontId="4" fillId="0" borderId="0" xfId="3" applyFont="1" applyAlignment="1">
      <alignment vertical="center"/>
    </xf>
    <xf numFmtId="0" fontId="4" fillId="0" borderId="71" xfId="3" applyFont="1" applyBorder="1" applyAlignment="1">
      <alignment horizontal="left" vertical="center"/>
    </xf>
    <xf numFmtId="0" fontId="17" fillId="0" borderId="0" xfId="0" applyFont="1" applyFill="1" applyBorder="1" applyAlignment="1" applyProtection="1">
      <alignment vertical="top"/>
    </xf>
    <xf numFmtId="0" fontId="4" fillId="0" borderId="0" xfId="0" applyFont="1" applyAlignment="1">
      <alignment horizontal="left" vertical="center"/>
    </xf>
    <xf numFmtId="0" fontId="17" fillId="0" borderId="0" xfId="0" applyFont="1" applyAlignment="1">
      <alignment vertical="top"/>
    </xf>
    <xf numFmtId="0" fontId="4" fillId="0" borderId="0" xfId="3" applyFont="1">
      <alignment vertical="center"/>
    </xf>
    <xf numFmtId="0" fontId="4" fillId="0" borderId="0" xfId="0" applyFont="1" applyFill="1" applyBorder="1" applyProtection="1">
      <alignment vertical="center"/>
    </xf>
    <xf numFmtId="0" fontId="4" fillId="0" borderId="0" xfId="3" applyFont="1" applyFill="1" applyBorder="1" applyProtection="1">
      <alignment vertical="center"/>
    </xf>
    <xf numFmtId="0" fontId="4" fillId="0" borderId="21" xfId="0" applyFont="1" applyFill="1" applyBorder="1" applyProtection="1">
      <alignment vertical="center"/>
    </xf>
    <xf numFmtId="0" fontId="4" fillId="0" borderId="0" xfId="0" applyFont="1">
      <alignment vertical="center"/>
    </xf>
    <xf numFmtId="0" fontId="17" fillId="0" borderId="0" xfId="0" applyFont="1" applyAlignment="1">
      <alignment vertical="top" wrapText="1"/>
    </xf>
    <xf numFmtId="0" fontId="19" fillId="0" borderId="0" xfId="0" applyFont="1" applyFill="1" applyBorder="1" applyProtection="1">
      <alignment vertical="center"/>
    </xf>
    <xf numFmtId="0" fontId="4" fillId="0" borderId="42" xfId="3" applyFont="1" applyBorder="1" applyAlignment="1">
      <alignment horizontal="left" vertical="center"/>
    </xf>
    <xf numFmtId="0" fontId="4" fillId="0" borderId="43" xfId="3" applyFont="1" applyBorder="1" applyAlignment="1">
      <alignment horizontal="left" vertical="center"/>
    </xf>
    <xf numFmtId="0" fontId="4" fillId="0" borderId="2" xfId="0" applyFont="1" applyBorder="1" applyAlignment="1">
      <alignment horizontal="left" vertical="center"/>
    </xf>
    <xf numFmtId="0" fontId="4" fillId="0" borderId="27" xfId="3" applyFont="1" applyBorder="1" applyAlignment="1">
      <alignment horizontal="left" vertical="center"/>
    </xf>
    <xf numFmtId="0" fontId="4" fillId="0" borderId="0" xfId="3" applyFont="1" applyAlignment="1">
      <alignment horizontal="left" vertical="center"/>
    </xf>
    <xf numFmtId="0" fontId="4" fillId="0" borderId="21" xfId="0" applyFont="1" applyBorder="1">
      <alignment vertical="center"/>
    </xf>
    <xf numFmtId="0" fontId="4" fillId="0" borderId="59" xfId="7" applyFont="1" applyBorder="1" applyAlignment="1">
      <alignment horizontal="left" vertical="center"/>
    </xf>
    <xf numFmtId="0" fontId="4" fillId="0" borderId="0" xfId="7" applyFont="1" applyBorder="1" applyAlignment="1">
      <alignment horizontal="left" vertical="center" wrapText="1"/>
    </xf>
    <xf numFmtId="0" fontId="17" fillId="0" borderId="0" xfId="0" applyFont="1" applyFill="1" applyBorder="1" applyAlignment="1" applyProtection="1">
      <alignment vertical="top"/>
    </xf>
    <xf numFmtId="0" fontId="4" fillId="0" borderId="0" xfId="3" applyFont="1" applyFill="1" applyBorder="1" applyProtection="1">
      <alignment vertical="center"/>
    </xf>
    <xf numFmtId="177" fontId="17" fillId="0" borderId="0" xfId="2" applyNumberFormat="1" applyFont="1" applyAlignment="1">
      <alignment vertical="top"/>
    </xf>
    <xf numFmtId="177" fontId="17" fillId="0" borderId="0" xfId="2" applyNumberFormat="1" applyFont="1">
      <alignment vertical="center"/>
    </xf>
    <xf numFmtId="177" fontId="18" fillId="0" borderId="0" xfId="2" applyNumberFormat="1" applyFont="1">
      <alignment vertical="center"/>
    </xf>
    <xf numFmtId="181" fontId="18" fillId="0" borderId="0" xfId="2" applyNumberFormat="1" applyFont="1">
      <alignment vertical="center"/>
    </xf>
    <xf numFmtId="0" fontId="4" fillId="0" borderId="42" xfId="3" applyFont="1" applyBorder="1" applyAlignment="1">
      <alignment vertical="center"/>
    </xf>
    <xf numFmtId="0" fontId="4" fillId="0" borderId="43" xfId="3" applyFont="1" applyBorder="1" applyAlignment="1">
      <alignment vertical="center"/>
    </xf>
    <xf numFmtId="0" fontId="4" fillId="0" borderId="58" xfId="3" applyFont="1" applyBorder="1" applyAlignment="1">
      <alignment vertical="center"/>
    </xf>
    <xf numFmtId="0" fontId="4" fillId="0" borderId="59" xfId="3" applyFont="1" applyBorder="1" applyAlignment="1">
      <alignment vertical="center"/>
    </xf>
    <xf numFmtId="0" fontId="4" fillId="0" borderId="9" xfId="3" applyFont="1" applyBorder="1" applyAlignment="1">
      <alignment vertical="center"/>
    </xf>
    <xf numFmtId="0" fontId="4" fillId="0" borderId="10" xfId="3" applyFont="1" applyBorder="1" applyAlignment="1">
      <alignment vertical="center"/>
    </xf>
    <xf numFmtId="0" fontId="4" fillId="0" borderId="74" xfId="3" applyFont="1" applyBorder="1">
      <alignment vertical="center"/>
    </xf>
    <xf numFmtId="0" fontId="4" fillId="0" borderId="0" xfId="3" applyFont="1" applyAlignment="1">
      <alignment vertical="top"/>
    </xf>
    <xf numFmtId="0" fontId="4" fillId="6" borderId="24" xfId="0" applyFont="1" applyFill="1" applyBorder="1">
      <alignment vertical="center"/>
    </xf>
    <xf numFmtId="184" fontId="4" fillId="0" borderId="43" xfId="0" applyNumberFormat="1" applyFont="1" applyBorder="1">
      <alignment vertical="center"/>
    </xf>
    <xf numFmtId="182" fontId="4" fillId="5" borderId="9" xfId="0" applyNumberFormat="1" applyFont="1" applyFill="1" applyBorder="1" applyAlignment="1" applyProtection="1">
      <alignment horizontal="right" vertical="center"/>
      <protection locked="0"/>
    </xf>
    <xf numFmtId="182" fontId="4" fillId="5" borderId="14" xfId="0" applyNumberFormat="1" applyFont="1" applyFill="1" applyBorder="1" applyAlignment="1" applyProtection="1">
      <alignment horizontal="right" vertical="center"/>
      <protection locked="0"/>
    </xf>
    <xf numFmtId="0" fontId="4" fillId="0" borderId="0" xfId="0" applyFont="1" applyAlignment="1">
      <alignment vertical="center"/>
    </xf>
    <xf numFmtId="0" fontId="4" fillId="0" borderId="29" xfId="0" applyFont="1" applyBorder="1" applyAlignment="1">
      <alignment vertical="center"/>
    </xf>
    <xf numFmtId="0" fontId="15" fillId="0" borderId="0" xfId="0" applyFont="1" applyAlignment="1">
      <alignment horizontal="left" vertical="top"/>
    </xf>
    <xf numFmtId="179" fontId="4" fillId="0" borderId="0" xfId="13" applyNumberFormat="1" applyFont="1" applyBorder="1">
      <alignment vertical="center"/>
    </xf>
    <xf numFmtId="0" fontId="4" fillId="0" borderId="0" xfId="7" applyFont="1" applyBorder="1" applyAlignment="1">
      <alignment horizontal="left" vertical="center"/>
    </xf>
    <xf numFmtId="0" fontId="4" fillId="0" borderId="0" xfId="2" applyFont="1" applyFill="1" applyBorder="1" applyAlignment="1" applyProtection="1">
      <alignment vertical="center" wrapText="1"/>
    </xf>
    <xf numFmtId="177" fontId="4" fillId="0" borderId="0" xfId="2" applyNumberFormat="1" applyFont="1" applyFill="1" applyBorder="1" applyAlignment="1" applyProtection="1">
      <alignment vertical="center"/>
    </xf>
    <xf numFmtId="0" fontId="4" fillId="0" borderId="8" xfId="7" applyFont="1" applyBorder="1" applyAlignment="1">
      <alignment horizontal="left" vertical="center"/>
    </xf>
    <xf numFmtId="179" fontId="4" fillId="0" borderId="46" xfId="13" applyNumberFormat="1" applyFont="1" applyBorder="1">
      <alignment vertical="center"/>
    </xf>
    <xf numFmtId="0" fontId="4" fillId="0" borderId="29" xfId="7" applyFont="1" applyBorder="1" applyAlignment="1">
      <alignment horizontal="left" vertical="center" wrapText="1"/>
    </xf>
    <xf numFmtId="179" fontId="4" fillId="0" borderId="70" xfId="13" applyNumberFormat="1" applyFont="1" applyBorder="1">
      <alignment vertical="center"/>
    </xf>
    <xf numFmtId="0" fontId="4" fillId="0" borderId="66" xfId="13" applyFont="1" applyBorder="1" applyAlignment="1">
      <alignment vertical="center"/>
    </xf>
    <xf numFmtId="0" fontId="4" fillId="0" borderId="0" xfId="3" applyFont="1">
      <alignment vertical="center"/>
    </xf>
    <xf numFmtId="0" fontId="4" fillId="0" borderId="0" xfId="0" applyFont="1">
      <alignment vertical="center"/>
    </xf>
    <xf numFmtId="0" fontId="4" fillId="0" borderId="0" xfId="0" applyFont="1" applyAlignment="1">
      <alignment horizontal="left" vertical="center"/>
    </xf>
    <xf numFmtId="0" fontId="4" fillId="0" borderId="56" xfId="3" applyFont="1" applyBorder="1">
      <alignment vertical="center"/>
    </xf>
    <xf numFmtId="49" fontId="19" fillId="0" borderId="0" xfId="0" applyNumberFormat="1" applyFont="1" applyFill="1" applyBorder="1" applyProtection="1">
      <alignment vertical="center"/>
    </xf>
    <xf numFmtId="49" fontId="4" fillId="0" borderId="24" xfId="0" applyNumberFormat="1" applyFont="1" applyFill="1" applyBorder="1" applyProtection="1">
      <alignment vertical="center"/>
    </xf>
    <xf numFmtId="49" fontId="4" fillId="0" borderId="0" xfId="0" applyNumberFormat="1" applyFont="1">
      <alignment vertical="center"/>
    </xf>
    <xf numFmtId="49" fontId="4" fillId="0" borderId="0" xfId="2" applyNumberFormat="1" applyFont="1" applyAlignment="1">
      <alignment horizontal="right" vertical="center"/>
    </xf>
    <xf numFmtId="49" fontId="4" fillId="0" borderId="0" xfId="3" applyNumberFormat="1" applyFont="1">
      <alignment vertical="center"/>
    </xf>
    <xf numFmtId="176" fontId="4" fillId="0" borderId="24" xfId="0" applyNumberFormat="1" applyFont="1" applyBorder="1">
      <alignment vertical="center"/>
    </xf>
    <xf numFmtId="181" fontId="4" fillId="0" borderId="9" xfId="7" applyNumberFormat="1" applyFont="1" applyBorder="1" applyAlignment="1">
      <alignment vertical="center"/>
    </xf>
    <xf numFmtId="49" fontId="4"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0" fontId="4" fillId="0" borderId="0" xfId="3" applyFont="1" applyBorder="1" applyAlignment="1" applyProtection="1">
      <alignment horizontal="left" vertical="center"/>
    </xf>
    <xf numFmtId="177" fontId="4" fillId="0" borderId="0" xfId="2" applyNumberFormat="1" applyFont="1" applyFill="1" applyBorder="1" applyAlignment="1" applyProtection="1">
      <alignment horizontal="right" vertical="center"/>
    </xf>
    <xf numFmtId="177" fontId="4" fillId="0" borderId="0" xfId="0" applyNumberFormat="1" applyFont="1" applyFill="1" applyBorder="1" applyProtection="1">
      <alignment vertical="center"/>
    </xf>
    <xf numFmtId="177" fontId="4" fillId="0" borderId="24" xfId="0" applyNumberFormat="1" applyFont="1" applyBorder="1">
      <alignment vertical="center"/>
    </xf>
    <xf numFmtId="49" fontId="17" fillId="0" borderId="0" xfId="0" applyNumberFormat="1" applyFont="1" applyAlignment="1">
      <alignment vertical="center" wrapText="1"/>
    </xf>
    <xf numFmtId="181" fontId="18" fillId="0" borderId="0" xfId="0" applyNumberFormat="1" applyFont="1" applyFill="1" applyBorder="1" applyAlignment="1" applyProtection="1">
      <alignment vertical="top"/>
    </xf>
    <xf numFmtId="181" fontId="4" fillId="0" borderId="0" xfId="3" applyNumberFormat="1" applyFont="1" applyFill="1" applyProtection="1">
      <alignment vertical="center"/>
    </xf>
    <xf numFmtId="181" fontId="4" fillId="0" borderId="24" xfId="0" applyNumberFormat="1" applyFont="1" applyFill="1" applyBorder="1" applyProtection="1">
      <alignment vertical="center"/>
    </xf>
    <xf numFmtId="181" fontId="4" fillId="0" borderId="0" xfId="7" applyNumberFormat="1" applyFont="1" applyBorder="1" applyAlignment="1">
      <alignment horizontal="left" vertical="center" wrapText="1"/>
    </xf>
    <xf numFmtId="181" fontId="4" fillId="0" borderId="0" xfId="0" applyNumberFormat="1" applyFont="1" applyFill="1" applyBorder="1" applyProtection="1">
      <alignment vertical="center"/>
    </xf>
    <xf numFmtId="49" fontId="4" fillId="0" borderId="59" xfId="3" applyNumberFormat="1" applyFont="1" applyBorder="1" applyAlignment="1">
      <alignment vertical="center"/>
    </xf>
    <xf numFmtId="49" fontId="4" fillId="0" borderId="10" xfId="3" applyNumberFormat="1" applyFont="1" applyBorder="1" applyAlignment="1">
      <alignment vertical="center"/>
    </xf>
    <xf numFmtId="0" fontId="4" fillId="0" borderId="0" xfId="3" applyNumberFormat="1" applyFont="1" applyBorder="1" applyAlignment="1">
      <alignment horizontal="left" vertical="center"/>
    </xf>
    <xf numFmtId="0" fontId="17" fillId="0" borderId="0" xfId="0" applyNumberFormat="1" applyFont="1" applyAlignment="1">
      <alignment vertical="top"/>
    </xf>
    <xf numFmtId="0" fontId="4" fillId="0" borderId="0" xfId="3" applyNumberFormat="1" applyFont="1" applyBorder="1">
      <alignment vertical="center"/>
    </xf>
    <xf numFmtId="49" fontId="4" fillId="0" borderId="0" xfId="0" applyNumberFormat="1" applyFont="1" applyFill="1" applyBorder="1" applyProtection="1">
      <alignment vertical="center"/>
    </xf>
    <xf numFmtId="176" fontId="18" fillId="0" borderId="0" xfId="0" applyNumberFormat="1" applyFont="1" applyFill="1" applyBorder="1" applyAlignment="1" applyProtection="1">
      <alignment vertical="top"/>
    </xf>
    <xf numFmtId="0" fontId="4" fillId="0" borderId="0" xfId="0" applyFont="1">
      <alignment vertical="center"/>
    </xf>
    <xf numFmtId="0" fontId="4" fillId="0" borderId="0" xfId="3" applyFont="1">
      <alignment vertical="center"/>
    </xf>
    <xf numFmtId="0" fontId="4" fillId="0" borderId="0" xfId="13" applyFont="1" applyBorder="1" applyAlignment="1">
      <alignment horizontal="left" vertical="center"/>
    </xf>
    <xf numFmtId="0" fontId="4" fillId="0" borderId="0" xfId="0" applyFont="1" applyAlignment="1">
      <alignment horizontal="left" vertical="center"/>
    </xf>
    <xf numFmtId="0" fontId="17" fillId="0" borderId="0" xfId="0" applyFont="1" applyFill="1" applyBorder="1" applyAlignment="1" applyProtection="1">
      <alignment vertical="top"/>
    </xf>
    <xf numFmtId="0" fontId="4" fillId="0" borderId="0" xfId="0" applyFont="1" applyFill="1" applyBorder="1" applyProtection="1">
      <alignment vertical="center"/>
    </xf>
    <xf numFmtId="0" fontId="4" fillId="0" borderId="0" xfId="3" applyFont="1">
      <alignment vertical="center"/>
    </xf>
    <xf numFmtId="0" fontId="4" fillId="0" borderId="40" xfId="0" applyFont="1" applyBorder="1" applyAlignment="1">
      <alignment horizontal="center" vertical="center"/>
    </xf>
    <xf numFmtId="0" fontId="4" fillId="0" borderId="63" xfId="0" applyFont="1" applyBorder="1" applyAlignment="1">
      <alignment horizontal="center" vertical="center"/>
    </xf>
    <xf numFmtId="0" fontId="17" fillId="0" borderId="0" xfId="0" applyFont="1" applyAlignment="1">
      <alignment vertical="top"/>
    </xf>
    <xf numFmtId="0" fontId="4" fillId="0" borderId="55" xfId="0" applyFont="1" applyBorder="1" applyAlignment="1">
      <alignment horizontal="center" vertical="center"/>
    </xf>
    <xf numFmtId="0" fontId="20" fillId="0" borderId="42" xfId="3" applyFont="1" applyBorder="1" applyAlignment="1">
      <alignment horizontal="left" vertical="center"/>
    </xf>
    <xf numFmtId="0" fontId="4" fillId="0" borderId="0" xfId="0" applyFont="1" applyBorder="1" applyAlignment="1">
      <alignment horizontal="center" vertical="center"/>
    </xf>
    <xf numFmtId="0" fontId="4" fillId="6" borderId="78" xfId="13" applyNumberFormat="1" applyFont="1" applyFill="1" applyBorder="1" applyAlignment="1" applyProtection="1">
      <alignment horizontal="center" vertical="center"/>
    </xf>
    <xf numFmtId="0" fontId="4" fillId="6" borderId="12" xfId="13" applyNumberFormat="1" applyFont="1" applyFill="1" applyBorder="1" applyAlignment="1" applyProtection="1">
      <alignment horizontal="center" vertical="center"/>
    </xf>
    <xf numFmtId="0" fontId="4" fillId="3" borderId="80" xfId="13" applyNumberFormat="1" applyFont="1" applyFill="1" applyBorder="1" applyAlignment="1" applyProtection="1">
      <alignment horizontal="center" vertical="center"/>
      <protection locked="0"/>
    </xf>
    <xf numFmtId="0" fontId="4" fillId="3" borderId="8" xfId="13" applyNumberFormat="1" applyFont="1" applyFill="1" applyBorder="1" applyAlignment="1" applyProtection="1">
      <alignment horizontal="center" vertical="center"/>
      <protection locked="0"/>
    </xf>
    <xf numFmtId="0" fontId="4" fillId="3" borderId="47" xfId="13" applyNumberFormat="1" applyFont="1" applyFill="1" applyBorder="1" applyAlignment="1" applyProtection="1">
      <alignment horizontal="center" vertical="center"/>
      <protection locked="0"/>
    </xf>
    <xf numFmtId="0" fontId="4" fillId="3" borderId="12" xfId="13" applyNumberFormat="1" applyFont="1" applyFill="1" applyBorder="1" applyAlignment="1" applyProtection="1">
      <alignment horizontal="center" vertical="center"/>
      <protection locked="0"/>
    </xf>
    <xf numFmtId="0" fontId="4" fillId="3" borderId="29" xfId="13" applyNumberFormat="1" applyFont="1" applyFill="1" applyBorder="1" applyAlignment="1" applyProtection="1">
      <alignment horizontal="center" vertical="center"/>
      <protection locked="0"/>
    </xf>
    <xf numFmtId="0" fontId="4" fillId="3" borderId="79" xfId="13" applyNumberFormat="1" applyFont="1" applyFill="1" applyBorder="1" applyAlignment="1" applyProtection="1">
      <alignment horizontal="center" vertical="center"/>
      <protection locked="0"/>
    </xf>
    <xf numFmtId="0" fontId="4" fillId="3" borderId="30" xfId="13" applyNumberFormat="1" applyFont="1" applyFill="1" applyBorder="1" applyAlignment="1" applyProtection="1">
      <alignment horizontal="center" vertical="center"/>
      <protection locked="0"/>
    </xf>
    <xf numFmtId="0" fontId="4" fillId="3" borderId="13" xfId="13" applyNumberFormat="1" applyFont="1" applyFill="1" applyBorder="1" applyAlignment="1" applyProtection="1">
      <alignment horizontal="center" vertical="center"/>
      <protection locked="0"/>
    </xf>
    <xf numFmtId="0" fontId="4" fillId="6" borderId="79" xfId="13" applyNumberFormat="1" applyFont="1" applyFill="1" applyBorder="1" applyAlignment="1" applyProtection="1">
      <alignment horizontal="center" vertical="center"/>
    </xf>
    <xf numFmtId="0" fontId="4" fillId="3" borderId="78" xfId="13" applyNumberFormat="1" applyFont="1" applyFill="1" applyBorder="1" applyAlignment="1" applyProtection="1">
      <alignment horizontal="center" vertical="center"/>
      <protection locked="0"/>
    </xf>
    <xf numFmtId="0" fontId="4" fillId="0" borderId="0" xfId="3" applyFont="1" applyFill="1" applyBorder="1" applyProtection="1">
      <alignment vertical="center"/>
    </xf>
    <xf numFmtId="0" fontId="4" fillId="0" borderId="0" xfId="0" applyFont="1" applyFill="1" applyBorder="1" applyProtection="1">
      <alignment vertical="center"/>
    </xf>
    <xf numFmtId="0" fontId="4" fillId="0" borderId="0" xfId="3" applyFont="1">
      <alignment vertical="center"/>
    </xf>
    <xf numFmtId="0" fontId="17" fillId="0" borderId="0" xfId="0" applyFont="1" applyAlignment="1">
      <alignment vertical="top"/>
    </xf>
    <xf numFmtId="0" fontId="4" fillId="0" borderId="0" xfId="3" applyFont="1" applyFill="1" applyBorder="1">
      <alignment vertical="center"/>
    </xf>
    <xf numFmtId="0" fontId="4" fillId="0" borderId="0" xfId="3" applyFont="1">
      <alignment vertical="center"/>
    </xf>
    <xf numFmtId="49" fontId="18" fillId="0" borderId="0" xfId="0" applyNumberFormat="1" applyFont="1" applyFill="1" applyBorder="1" applyAlignment="1" applyProtection="1">
      <alignment vertical="top"/>
    </xf>
    <xf numFmtId="0" fontId="24" fillId="0" borderId="27" xfId="0" applyFont="1" applyBorder="1">
      <alignment vertical="center"/>
    </xf>
    <xf numFmtId="179" fontId="4" fillId="0" borderId="0" xfId="0" applyNumberFormat="1" applyFont="1" applyAlignment="1">
      <alignment horizontal="right" vertical="center"/>
    </xf>
    <xf numFmtId="0" fontId="3" fillId="0" borderId="29" xfId="0" applyFont="1" applyBorder="1">
      <alignment vertical="center"/>
    </xf>
    <xf numFmtId="179" fontId="4" fillId="0" borderId="0" xfId="0" applyNumberFormat="1" applyFont="1" applyAlignment="1">
      <alignment horizontal="right" vertical="top"/>
    </xf>
    <xf numFmtId="0" fontId="17" fillId="0" borderId="0" xfId="3" applyFont="1" applyAlignment="1">
      <alignment horizontal="right" vertical="center"/>
    </xf>
    <xf numFmtId="0" fontId="17" fillId="0" borderId="0" xfId="3" applyFont="1">
      <alignment vertical="center"/>
    </xf>
    <xf numFmtId="0" fontId="4" fillId="0" borderId="0" xfId="0" applyFont="1" applyAlignment="1">
      <alignment vertical="top"/>
    </xf>
    <xf numFmtId="179" fontId="25" fillId="0" borderId="0" xfId="0" applyNumberFormat="1" applyFont="1" applyAlignment="1">
      <alignment horizontal="right" vertical="top"/>
    </xf>
    <xf numFmtId="0" fontId="26" fillId="0" borderId="0" xfId="0" applyFont="1" applyAlignment="1">
      <alignment vertical="top"/>
    </xf>
    <xf numFmtId="0" fontId="25" fillId="0" borderId="0" xfId="0" applyFont="1" applyAlignment="1">
      <alignment vertical="top"/>
    </xf>
    <xf numFmtId="0" fontId="24" fillId="0" borderId="0" xfId="0" applyFont="1" applyBorder="1">
      <alignment vertical="center"/>
    </xf>
    <xf numFmtId="0" fontId="4" fillId="0" borderId="29" xfId="2" applyFont="1" applyBorder="1">
      <alignment vertical="center"/>
    </xf>
    <xf numFmtId="0" fontId="24" fillId="0" borderId="25" xfId="0" applyFont="1" applyBorder="1">
      <alignment vertical="center"/>
    </xf>
    <xf numFmtId="179" fontId="25" fillId="0" borderId="21" xfId="0" applyNumberFormat="1" applyFont="1" applyBorder="1" applyAlignment="1">
      <alignment horizontal="right" vertical="top"/>
    </xf>
    <xf numFmtId="0" fontId="26" fillId="0" borderId="21" xfId="0" applyFont="1" applyBorder="1" applyAlignment="1">
      <alignment vertical="top"/>
    </xf>
    <xf numFmtId="0" fontId="4" fillId="0" borderId="21" xfId="3" applyFont="1" applyBorder="1">
      <alignment vertical="center"/>
    </xf>
    <xf numFmtId="0" fontId="25" fillId="0" borderId="21" xfId="0" applyFont="1" applyBorder="1" applyAlignment="1">
      <alignment vertical="top"/>
    </xf>
    <xf numFmtId="0" fontId="3" fillId="0" borderId="22" xfId="0" applyFont="1" applyBorder="1">
      <alignment vertical="center"/>
    </xf>
    <xf numFmtId="181" fontId="4" fillId="0" borderId="21" xfId="0" applyNumberFormat="1" applyFont="1" applyBorder="1">
      <alignment vertical="center"/>
    </xf>
    <xf numFmtId="179" fontId="4" fillId="0" borderId="84" xfId="13" applyNumberFormat="1" applyFont="1" applyBorder="1">
      <alignment vertical="center"/>
    </xf>
    <xf numFmtId="14" fontId="8" fillId="0" borderId="0" xfId="3" applyNumberFormat="1" applyFont="1" applyAlignment="1">
      <alignment vertical="center" wrapText="1"/>
    </xf>
    <xf numFmtId="181" fontId="17" fillId="0" borderId="0" xfId="3" applyNumberFormat="1" applyFont="1" applyAlignment="1">
      <alignment vertical="top"/>
    </xf>
    <xf numFmtId="181" fontId="17" fillId="0" borderId="21" xfId="0" applyNumberFormat="1" applyFont="1" applyBorder="1" applyAlignment="1">
      <alignment vertical="center"/>
    </xf>
    <xf numFmtId="181" fontId="4" fillId="0" borderId="1" xfId="0" applyNumberFormat="1" applyFont="1" applyBorder="1" applyAlignment="1">
      <alignment horizontal="center" vertical="center"/>
    </xf>
    <xf numFmtId="0" fontId="4" fillId="0" borderId="0" xfId="3" applyFont="1">
      <alignment vertical="center"/>
    </xf>
    <xf numFmtId="0" fontId="4" fillId="0" borderId="0" xfId="0" applyFont="1" applyAlignment="1">
      <alignment horizontal="left" vertical="center"/>
    </xf>
    <xf numFmtId="177" fontId="4" fillId="0" borderId="0" xfId="0" applyNumberFormat="1" applyFont="1" applyAlignment="1">
      <alignment horizontal="left" vertical="center"/>
    </xf>
    <xf numFmtId="0" fontId="4" fillId="0" borderId="29" xfId="0" applyFont="1" applyBorder="1" applyAlignment="1">
      <alignment horizontal="left" vertical="center"/>
    </xf>
    <xf numFmtId="0" fontId="19" fillId="0" borderId="0" xfId="0" applyFont="1" applyBorder="1">
      <alignment vertical="center"/>
    </xf>
    <xf numFmtId="0" fontId="17" fillId="0" borderId="0" xfId="0" applyFont="1" applyAlignment="1">
      <alignment horizontal="left" vertical="top" wrapText="1"/>
    </xf>
    <xf numFmtId="177" fontId="4" fillId="3" borderId="0" xfId="2" applyNumberFormat="1" applyFont="1" applyFill="1" applyBorder="1" applyAlignment="1" applyProtection="1">
      <alignment horizontal="right" vertical="center"/>
      <protection locked="0"/>
    </xf>
    <xf numFmtId="0" fontId="4" fillId="3" borderId="0" xfId="2" applyFont="1" applyFill="1" applyBorder="1" applyAlignment="1" applyProtection="1">
      <alignment horizontal="right" vertical="center"/>
      <protection locked="0"/>
    </xf>
    <xf numFmtId="49" fontId="4" fillId="3" borderId="0" xfId="2" applyNumberFormat="1" applyFont="1" applyFill="1" applyBorder="1" applyAlignment="1" applyProtection="1">
      <alignment horizontal="right" vertical="center"/>
      <protection locked="0"/>
    </xf>
    <xf numFmtId="0" fontId="4" fillId="0" borderId="0" xfId="0" applyFont="1" applyAlignment="1">
      <alignment horizontal="left" vertical="center"/>
    </xf>
    <xf numFmtId="177" fontId="4" fillId="0" borderId="0" xfId="0" applyNumberFormat="1" applyFont="1" applyAlignment="1">
      <alignment horizontal="left" vertical="center"/>
    </xf>
    <xf numFmtId="0" fontId="4" fillId="0" borderId="29" xfId="0" applyFont="1" applyBorder="1" applyAlignment="1">
      <alignment horizontal="left" vertical="center"/>
    </xf>
    <xf numFmtId="0" fontId="17" fillId="0" borderId="0" xfId="0" applyFont="1" applyAlignment="1">
      <alignment horizontal="left" vertical="center" wrapText="1"/>
    </xf>
    <xf numFmtId="0" fontId="4" fillId="0" borderId="0" xfId="3" applyFont="1" applyAlignment="1">
      <alignment horizontal="right" vertical="top"/>
    </xf>
    <xf numFmtId="0" fontId="4" fillId="0" borderId="0" xfId="3" applyFont="1">
      <alignment vertical="center"/>
    </xf>
    <xf numFmtId="0" fontId="4" fillId="3" borderId="0" xfId="3" applyNumberFormat="1" applyFont="1" applyFill="1" applyProtection="1">
      <alignment vertical="center"/>
      <protection locked="0"/>
    </xf>
    <xf numFmtId="0" fontId="4" fillId="3" borderId="0" xfId="3" applyFont="1" applyFill="1" applyProtection="1">
      <alignment vertical="center"/>
      <protection locked="0"/>
    </xf>
    <xf numFmtId="181" fontId="4" fillId="3" borderId="8" xfId="3" applyNumberFormat="1" applyFont="1" applyFill="1" applyBorder="1" applyAlignment="1" applyProtection="1">
      <alignment horizontal="right" vertical="center"/>
      <protection locked="0"/>
    </xf>
    <xf numFmtId="0" fontId="4" fillId="3" borderId="61" xfId="3" applyFont="1" applyFill="1" applyBorder="1" applyAlignment="1" applyProtection="1">
      <alignment horizontal="right" vertical="center"/>
      <protection locked="0"/>
    </xf>
    <xf numFmtId="0" fontId="4" fillId="0" borderId="66" xfId="0" applyFont="1" applyBorder="1">
      <alignment vertical="center"/>
    </xf>
    <xf numFmtId="0" fontId="4" fillId="0" borderId="63" xfId="0" applyFont="1" applyBorder="1">
      <alignment vertical="center"/>
    </xf>
    <xf numFmtId="0" fontId="4" fillId="0" borderId="19" xfId="0" applyFont="1" applyBorder="1">
      <alignment vertical="center"/>
    </xf>
    <xf numFmtId="0" fontId="4" fillId="0" borderId="40" xfId="0" applyFont="1" applyBorder="1">
      <alignment vertical="center"/>
    </xf>
    <xf numFmtId="0" fontId="4" fillId="3" borderId="70" xfId="0" applyNumberFormat="1" applyFont="1" applyFill="1" applyBorder="1" applyAlignment="1" applyProtection="1">
      <alignment horizontal="center" vertical="center"/>
      <protection locked="0"/>
    </xf>
    <xf numFmtId="0" fontId="4" fillId="3" borderId="81" xfId="0" applyFont="1" applyFill="1" applyBorder="1" applyAlignment="1" applyProtection="1">
      <alignment horizontal="center" vertical="center"/>
      <protection locked="0"/>
    </xf>
    <xf numFmtId="0" fontId="4" fillId="0" borderId="48" xfId="3" applyFont="1" applyBorder="1">
      <alignment vertical="center"/>
    </xf>
    <xf numFmtId="0" fontId="4" fillId="0" borderId="47" xfId="3" applyFont="1" applyBorder="1">
      <alignment vertical="center"/>
    </xf>
    <xf numFmtId="0" fontId="4" fillId="0" borderId="81" xfId="3" applyFont="1" applyBorder="1">
      <alignment vertical="center"/>
    </xf>
    <xf numFmtId="181" fontId="4" fillId="3" borderId="75" xfId="3" applyNumberFormat="1" applyFont="1" applyFill="1" applyBorder="1" applyAlignment="1" applyProtection="1">
      <alignment horizontal="right" vertical="center"/>
      <protection locked="0"/>
    </xf>
    <xf numFmtId="0" fontId="4" fillId="3" borderId="83" xfId="3" applyFont="1" applyFill="1" applyBorder="1" applyAlignment="1" applyProtection="1">
      <alignment horizontal="right" vertical="center"/>
      <protection locked="0"/>
    </xf>
    <xf numFmtId="0" fontId="14" fillId="0" borderId="0" xfId="0" applyFont="1">
      <alignment vertical="center"/>
    </xf>
    <xf numFmtId="49" fontId="4" fillId="3" borderId="0" xfId="0" applyNumberFormat="1" applyFont="1" applyFill="1" applyAlignment="1" applyProtection="1">
      <alignment horizontal="left" vertical="center"/>
      <protection locked="0"/>
    </xf>
    <xf numFmtId="181" fontId="4" fillId="3" borderId="0" xfId="0" applyNumberFormat="1" applyFont="1" applyFill="1" applyAlignment="1" applyProtection="1">
      <alignment horizontal="left" vertical="center"/>
      <protection locked="0"/>
    </xf>
    <xf numFmtId="0" fontId="14" fillId="0" borderId="0" xfId="0" applyFont="1" applyAlignment="1">
      <alignment vertical="top"/>
    </xf>
    <xf numFmtId="179" fontId="17" fillId="0" borderId="0" xfId="0" applyNumberFormat="1" applyFont="1" applyBorder="1" applyAlignment="1">
      <alignment horizontal="left" vertical="top" wrapText="1"/>
    </xf>
    <xf numFmtId="49" fontId="4" fillId="3" borderId="0" xfId="0" applyNumberFormat="1" applyFont="1" applyFill="1" applyBorder="1" applyAlignment="1" applyProtection="1">
      <alignment horizontal="left" vertical="top"/>
      <protection locked="0"/>
    </xf>
    <xf numFmtId="179" fontId="4" fillId="3" borderId="0" xfId="0" applyNumberFormat="1" applyFont="1" applyFill="1" applyBorder="1" applyAlignment="1" applyProtection="1">
      <alignment horizontal="left" vertical="top"/>
      <protection locked="0"/>
    </xf>
    <xf numFmtId="0" fontId="4" fillId="0" borderId="13" xfId="3" applyFont="1" applyBorder="1" applyAlignment="1">
      <alignment horizontal="left" vertical="center"/>
    </xf>
    <xf numFmtId="0" fontId="4" fillId="0" borderId="8" xfId="3" applyFont="1" applyBorder="1" applyAlignment="1">
      <alignment horizontal="left" vertical="center"/>
    </xf>
    <xf numFmtId="49" fontId="4" fillId="3" borderId="9" xfId="0" applyNumberFormat="1" applyFont="1" applyFill="1" applyBorder="1" applyAlignment="1" applyProtection="1">
      <alignment horizontal="left" vertical="center"/>
      <protection locked="0"/>
    </xf>
    <xf numFmtId="49" fontId="4" fillId="3" borderId="10" xfId="0" applyNumberFormat="1" applyFont="1" applyFill="1" applyBorder="1" applyAlignment="1" applyProtection="1">
      <alignment horizontal="left" vertical="center"/>
      <protection locked="0"/>
    </xf>
    <xf numFmtId="49" fontId="4" fillId="3" borderId="11" xfId="0" applyNumberFormat="1" applyFont="1" applyFill="1" applyBorder="1" applyAlignment="1" applyProtection="1">
      <alignment horizontal="left" vertical="center"/>
      <protection locked="0"/>
    </xf>
    <xf numFmtId="176" fontId="4" fillId="3" borderId="41" xfId="0" applyNumberFormat="1" applyFont="1" applyFill="1" applyBorder="1" applyAlignment="1" applyProtection="1">
      <alignment horizontal="left" vertical="center"/>
      <protection locked="0"/>
    </xf>
    <xf numFmtId="176" fontId="4" fillId="3" borderId="64" xfId="0" applyNumberFormat="1" applyFont="1" applyFill="1" applyBorder="1" applyAlignment="1" applyProtection="1">
      <alignment horizontal="left" vertical="center"/>
      <protection locked="0"/>
    </xf>
    <xf numFmtId="181" fontId="4" fillId="0" borderId="1" xfId="13" applyNumberFormat="1" applyFont="1" applyBorder="1" applyAlignment="1">
      <alignment horizontal="center" vertical="center"/>
    </xf>
    <xf numFmtId="181" fontId="4" fillId="0" borderId="55" xfId="13" applyNumberFormat="1" applyFont="1" applyBorder="1" applyAlignment="1">
      <alignment horizontal="center" vertical="center"/>
    </xf>
    <xf numFmtId="177" fontId="4" fillId="3" borderId="23" xfId="2" applyNumberFormat="1" applyFont="1" applyFill="1" applyBorder="1" applyAlignment="1" applyProtection="1">
      <alignment horizontal="right" vertical="center"/>
      <protection locked="0"/>
    </xf>
    <xf numFmtId="177" fontId="4" fillId="3" borderId="24" xfId="2" applyNumberFormat="1" applyFont="1" applyFill="1" applyBorder="1" applyAlignment="1" applyProtection="1">
      <alignment horizontal="right" vertical="center"/>
      <protection locked="0"/>
    </xf>
    <xf numFmtId="176" fontId="4" fillId="3" borderId="73" xfId="2" applyNumberFormat="1" applyFont="1" applyFill="1" applyBorder="1" applyAlignment="1" applyProtection="1">
      <alignment horizontal="right" vertical="center"/>
      <protection locked="0"/>
    </xf>
    <xf numFmtId="177" fontId="4" fillId="3" borderId="11" xfId="2" applyNumberFormat="1" applyFont="1" applyFill="1" applyBorder="1" applyAlignment="1" applyProtection="1">
      <alignment horizontal="right" vertical="center"/>
      <protection locked="0"/>
    </xf>
    <xf numFmtId="177" fontId="4" fillId="3" borderId="8" xfId="2" applyNumberFormat="1" applyFont="1" applyFill="1" applyBorder="1" applyAlignment="1" applyProtection="1">
      <alignment horizontal="right" vertical="center"/>
      <protection locked="0"/>
    </xf>
    <xf numFmtId="176" fontId="4" fillId="3" borderId="8" xfId="2" applyNumberFormat="1" applyFont="1" applyFill="1" applyBorder="1" applyAlignment="1" applyProtection="1">
      <alignment horizontal="right" vertical="center"/>
      <protection locked="0"/>
    </xf>
    <xf numFmtId="177" fontId="4" fillId="3" borderId="77" xfId="2" applyNumberFormat="1" applyFont="1" applyFill="1" applyBorder="1" applyAlignment="1" applyProtection="1">
      <alignment horizontal="right" vertical="center"/>
      <protection locked="0"/>
    </xf>
    <xf numFmtId="177" fontId="4" fillId="3" borderId="59" xfId="2" applyNumberFormat="1" applyFont="1" applyFill="1" applyBorder="1" applyAlignment="1" applyProtection="1">
      <alignment horizontal="right" vertical="center"/>
      <protection locked="0"/>
    </xf>
    <xf numFmtId="177" fontId="4" fillId="3" borderId="48" xfId="2" applyNumberFormat="1" applyFont="1" applyFill="1" applyBorder="1" applyAlignment="1" applyProtection="1">
      <alignment horizontal="right" vertical="center"/>
      <protection locked="0"/>
    </xf>
    <xf numFmtId="177" fontId="4" fillId="3" borderId="72" xfId="2" applyNumberFormat="1" applyFont="1" applyFill="1" applyBorder="1" applyAlignment="1" applyProtection="1">
      <alignment horizontal="right" vertical="center"/>
      <protection locked="0"/>
    </xf>
    <xf numFmtId="176" fontId="4" fillId="3" borderId="24" xfId="2" applyNumberFormat="1" applyFont="1" applyFill="1" applyBorder="1" applyAlignment="1" applyProtection="1">
      <alignment horizontal="right" vertical="center"/>
      <protection locked="0"/>
    </xf>
    <xf numFmtId="177" fontId="4" fillId="3" borderId="58" xfId="2" applyNumberFormat="1" applyFont="1" applyFill="1" applyBorder="1" applyAlignment="1" applyProtection="1">
      <alignment horizontal="right" vertical="center"/>
      <protection locked="0"/>
    </xf>
    <xf numFmtId="176" fontId="4" fillId="3" borderId="59" xfId="2" applyNumberFormat="1" applyFont="1" applyFill="1" applyBorder="1" applyAlignment="1" applyProtection="1">
      <alignment horizontal="right" vertical="center"/>
      <protection locked="0"/>
    </xf>
    <xf numFmtId="176" fontId="4" fillId="3" borderId="48" xfId="2" applyNumberFormat="1" applyFont="1" applyFill="1" applyBorder="1" applyAlignment="1" applyProtection="1">
      <alignment horizontal="right" vertical="center"/>
      <protection locked="0"/>
    </xf>
    <xf numFmtId="176" fontId="4" fillId="3" borderId="9" xfId="2" applyNumberFormat="1" applyFont="1" applyFill="1" applyBorder="1" applyAlignment="1" applyProtection="1">
      <alignment horizontal="right" vertical="center"/>
      <protection locked="0"/>
    </xf>
    <xf numFmtId="176" fontId="4" fillId="3" borderId="61" xfId="2" applyNumberFormat="1" applyFont="1" applyFill="1" applyBorder="1" applyAlignment="1" applyProtection="1">
      <alignment horizontal="right" vertical="center"/>
      <protection locked="0"/>
    </xf>
    <xf numFmtId="176" fontId="4" fillId="3" borderId="78" xfId="2" applyNumberFormat="1" applyFont="1" applyFill="1" applyBorder="1" applyAlignment="1" applyProtection="1">
      <alignment horizontal="right" vertical="center"/>
      <protection locked="0"/>
    </xf>
    <xf numFmtId="0" fontId="20" fillId="0" borderId="9" xfId="7" applyFont="1" applyBorder="1" applyAlignment="1">
      <alignment horizontal="left" vertical="center"/>
    </xf>
    <xf numFmtId="0" fontId="20" fillId="0" borderId="10" xfId="7" applyFont="1" applyBorder="1" applyAlignment="1">
      <alignment horizontal="left" vertical="center"/>
    </xf>
    <xf numFmtId="0" fontId="20" fillId="0" borderId="11" xfId="7" applyFont="1" applyBorder="1" applyAlignment="1">
      <alignment horizontal="left" vertical="center"/>
    </xf>
    <xf numFmtId="0" fontId="4" fillId="0" borderId="1" xfId="13" applyFont="1" applyBorder="1" applyAlignment="1">
      <alignment horizontal="center" vertical="center"/>
    </xf>
    <xf numFmtId="0" fontId="4" fillId="0" borderId="55" xfId="13" applyFont="1" applyBorder="1" applyAlignment="1">
      <alignment horizontal="center" vertical="center"/>
    </xf>
    <xf numFmtId="181" fontId="4" fillId="3" borderId="72" xfId="3" applyNumberFormat="1" applyFont="1" applyFill="1" applyBorder="1" applyAlignment="1" applyProtection="1">
      <alignment horizontal="right" vertical="center"/>
      <protection locked="0"/>
    </xf>
    <xf numFmtId="0" fontId="4" fillId="3" borderId="26" xfId="3" applyFont="1" applyFill="1" applyBorder="1" applyAlignment="1" applyProtection="1">
      <alignment horizontal="right" vertical="center"/>
      <protection locked="0"/>
    </xf>
    <xf numFmtId="0" fontId="20" fillId="0" borderId="8" xfId="3" applyFont="1" applyBorder="1" applyAlignment="1">
      <alignment horizontal="left" vertical="center"/>
    </xf>
    <xf numFmtId="0" fontId="4" fillId="0" borderId="0" xfId="0" applyFont="1" applyFill="1" applyBorder="1" applyAlignment="1" applyProtection="1">
      <alignment horizontal="left" vertical="center"/>
    </xf>
    <xf numFmtId="0" fontId="4" fillId="0" borderId="0" xfId="0" applyFont="1">
      <alignment vertical="center"/>
    </xf>
    <xf numFmtId="0" fontId="17" fillId="0" borderId="0" xfId="0" applyFont="1" applyFill="1" applyBorder="1" applyAlignment="1" applyProtection="1">
      <alignment vertical="top"/>
    </xf>
    <xf numFmtId="49" fontId="4" fillId="3" borderId="0" xfId="0" applyNumberFormat="1" applyFont="1" applyFill="1" applyBorder="1" applyAlignment="1" applyProtection="1">
      <alignment horizontal="left" vertical="center"/>
      <protection locked="0"/>
    </xf>
    <xf numFmtId="0" fontId="4" fillId="3" borderId="0" xfId="0" applyNumberFormat="1" applyFont="1" applyFill="1" applyBorder="1" applyAlignment="1" applyProtection="1">
      <alignment horizontal="left" vertical="center"/>
      <protection locked="0"/>
    </xf>
    <xf numFmtId="0" fontId="14" fillId="0" borderId="28" xfId="0" applyFont="1" applyBorder="1" applyAlignment="1">
      <alignment horizontal="left" vertical="center"/>
    </xf>
    <xf numFmtId="0" fontId="14" fillId="0" borderId="2" xfId="0" applyFont="1" applyBorder="1" applyAlignment="1">
      <alignment horizontal="left" vertical="center"/>
    </xf>
    <xf numFmtId="0" fontId="14" fillId="0" borderId="55" xfId="0" applyFont="1" applyBorder="1" applyAlignment="1">
      <alignment horizontal="left" vertical="center"/>
    </xf>
    <xf numFmtId="49" fontId="14" fillId="3" borderId="28" xfId="0" applyNumberFormat="1" applyFont="1" applyFill="1" applyBorder="1" applyAlignment="1" applyProtection="1">
      <alignment horizontal="left" vertical="top"/>
      <protection locked="0"/>
    </xf>
    <xf numFmtId="0" fontId="14" fillId="3" borderId="2" xfId="0" applyFont="1" applyFill="1" applyBorder="1" applyAlignment="1" applyProtection="1">
      <alignment horizontal="left" vertical="top"/>
      <protection locked="0"/>
    </xf>
    <xf numFmtId="0" fontId="14" fillId="3" borderId="55" xfId="0" applyFont="1" applyFill="1" applyBorder="1" applyAlignment="1" applyProtection="1">
      <alignment horizontal="left" vertical="top"/>
      <protection locked="0"/>
    </xf>
    <xf numFmtId="49" fontId="4" fillId="5" borderId="62" xfId="0" applyNumberFormat="1" applyFont="1" applyFill="1" applyBorder="1" applyAlignment="1" applyProtection="1">
      <alignment horizontal="left" vertical="center"/>
      <protection locked="0"/>
    </xf>
    <xf numFmtId="0" fontId="4" fillId="5" borderId="69" xfId="0" applyFont="1" applyFill="1" applyBorder="1" applyAlignment="1" applyProtection="1">
      <alignment horizontal="left" vertical="center"/>
      <protection locked="0"/>
    </xf>
    <xf numFmtId="0" fontId="4" fillId="5" borderId="46" xfId="0" applyFont="1" applyFill="1" applyBorder="1" applyAlignment="1" applyProtection="1">
      <alignment horizontal="left" vertical="center"/>
      <protection locked="0"/>
    </xf>
    <xf numFmtId="176" fontId="4" fillId="3" borderId="8" xfId="0" applyNumberFormat="1" applyFont="1" applyFill="1" applyBorder="1" applyAlignment="1" applyProtection="1">
      <alignment horizontal="left" vertical="center"/>
      <protection locked="0"/>
    </xf>
    <xf numFmtId="176" fontId="4" fillId="3" borderId="61" xfId="0" applyNumberFormat="1" applyFont="1" applyFill="1" applyBorder="1" applyAlignment="1" applyProtection="1">
      <alignment horizontal="left" vertical="center"/>
      <protection locked="0"/>
    </xf>
    <xf numFmtId="49" fontId="4" fillId="3" borderId="16" xfId="0" applyNumberFormat="1" applyFont="1" applyFill="1" applyBorder="1" applyAlignment="1" applyProtection="1">
      <alignment horizontal="left" vertical="center"/>
      <protection locked="0"/>
    </xf>
    <xf numFmtId="176" fontId="4" fillId="3" borderId="13" xfId="0" applyNumberFormat="1" applyFont="1" applyFill="1" applyBorder="1" applyAlignment="1" applyProtection="1">
      <alignment horizontal="left" vertical="center"/>
      <protection locked="0"/>
    </xf>
    <xf numFmtId="49" fontId="4" fillId="3" borderId="14" xfId="0" applyNumberFormat="1" applyFont="1" applyFill="1" applyBorder="1" applyAlignment="1" applyProtection="1">
      <alignment horizontal="left" vertical="center"/>
      <protection locked="0"/>
    </xf>
    <xf numFmtId="49" fontId="4" fillId="3" borderId="15" xfId="0" applyNumberFormat="1" applyFont="1" applyFill="1" applyBorder="1" applyAlignment="1" applyProtection="1">
      <alignment horizontal="left" vertical="center"/>
      <protection locked="0"/>
    </xf>
    <xf numFmtId="176" fontId="4" fillId="3" borderId="62" xfId="0" applyNumberFormat="1" applyFont="1" applyFill="1" applyBorder="1" applyAlignment="1" applyProtection="1">
      <alignment horizontal="left" vertical="center"/>
      <protection locked="0"/>
    </xf>
    <xf numFmtId="0" fontId="17" fillId="0" borderId="0" xfId="0" applyNumberFormat="1" applyFont="1" applyAlignment="1">
      <alignment horizontal="left" vertical="top" wrapText="1"/>
    </xf>
    <xf numFmtId="0" fontId="4" fillId="0" borderId="11" xfId="0" applyFont="1" applyBorder="1" applyAlignment="1">
      <alignment horizontal="left" vertical="center"/>
    </xf>
    <xf numFmtId="0" fontId="4" fillId="0" borderId="8" xfId="0" applyFont="1" applyBorder="1" applyAlignment="1">
      <alignment horizontal="left" vertical="center"/>
    </xf>
    <xf numFmtId="49" fontId="4" fillId="0" borderId="44" xfId="0" applyNumberFormat="1" applyFont="1" applyBorder="1" applyAlignment="1">
      <alignment horizontal="left" vertical="center"/>
    </xf>
    <xf numFmtId="0" fontId="4" fillId="0" borderId="41" xfId="0" applyFont="1" applyBorder="1" applyAlignment="1">
      <alignment horizontal="left" vertical="center"/>
    </xf>
    <xf numFmtId="0" fontId="14" fillId="0" borderId="28" xfId="0" applyFont="1" applyBorder="1" applyAlignment="1">
      <alignment horizontal="left" vertical="center" wrapText="1"/>
    </xf>
    <xf numFmtId="0" fontId="14" fillId="0" borderId="2" xfId="0" applyFont="1" applyBorder="1" applyAlignment="1">
      <alignment horizontal="left" vertical="center" wrapText="1"/>
    </xf>
    <xf numFmtId="0" fontId="14" fillId="0" borderId="55" xfId="0" applyFont="1" applyBorder="1" applyAlignment="1">
      <alignment horizontal="left" vertical="center" wrapText="1"/>
    </xf>
    <xf numFmtId="49" fontId="4" fillId="3" borderId="28" xfId="2" applyNumberFormat="1" applyFont="1" applyFill="1" applyBorder="1" applyAlignment="1" applyProtection="1">
      <alignment horizontal="left" vertical="center"/>
      <protection locked="0"/>
    </xf>
    <xf numFmtId="0" fontId="4" fillId="3" borderId="2" xfId="2" applyFont="1" applyFill="1" applyBorder="1" applyAlignment="1" applyProtection="1">
      <alignment horizontal="left" vertical="center"/>
      <protection locked="0"/>
    </xf>
    <xf numFmtId="0" fontId="4" fillId="3" borderId="55" xfId="2" applyFont="1" applyFill="1" applyBorder="1" applyAlignment="1" applyProtection="1">
      <alignment horizontal="left" vertical="center"/>
      <protection locked="0"/>
    </xf>
    <xf numFmtId="177" fontId="4" fillId="3" borderId="2" xfId="2" applyNumberFormat="1" applyFont="1" applyFill="1" applyBorder="1" applyAlignment="1" applyProtection="1">
      <alignment horizontal="left" vertical="center"/>
      <protection locked="0"/>
    </xf>
    <xf numFmtId="49" fontId="4" fillId="0" borderId="11" xfId="0" applyNumberFormat="1" applyFont="1" applyBorder="1" applyAlignment="1">
      <alignment horizontal="left" vertical="center"/>
    </xf>
    <xf numFmtId="0" fontId="4" fillId="0" borderId="0" xfId="3" applyFont="1" applyFill="1" applyBorder="1" applyProtection="1">
      <alignment vertical="center"/>
    </xf>
    <xf numFmtId="49" fontId="4" fillId="3" borderId="0" xfId="0" applyNumberFormat="1" applyFont="1" applyFill="1" applyBorder="1" applyAlignment="1" applyProtection="1">
      <alignment horizontal="right" vertical="center"/>
      <protection locked="0"/>
    </xf>
    <xf numFmtId="180" fontId="4" fillId="3" borderId="0" xfId="0" applyNumberFormat="1" applyFont="1" applyFill="1" applyBorder="1" applyAlignment="1" applyProtection="1">
      <alignment horizontal="right" vertical="center"/>
      <protection locked="0"/>
    </xf>
    <xf numFmtId="0" fontId="4" fillId="0" borderId="0" xfId="0" applyFont="1" applyFill="1" applyBorder="1" applyProtection="1">
      <alignment vertical="center"/>
    </xf>
    <xf numFmtId="0" fontId="4" fillId="0" borderId="10" xfId="3" applyFont="1" applyBorder="1" applyAlignment="1">
      <alignment horizontal="left" vertical="center"/>
    </xf>
    <xf numFmtId="0" fontId="4" fillId="0" borderId="12" xfId="3" applyFont="1" applyBorder="1" applyAlignment="1">
      <alignment horizontal="left" vertical="center"/>
    </xf>
    <xf numFmtId="181" fontId="4" fillId="3" borderId="0" xfId="0" applyNumberFormat="1" applyFont="1" applyFill="1" applyBorder="1" applyAlignment="1" applyProtection="1">
      <alignment horizontal="right" vertical="center"/>
      <protection locked="0"/>
    </xf>
    <xf numFmtId="0" fontId="17" fillId="0" borderId="0" xfId="0" applyFont="1" applyFill="1" applyBorder="1" applyAlignment="1" applyProtection="1">
      <alignment vertical="top"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176" fontId="4" fillId="3" borderId="26" xfId="2" applyNumberFormat="1" applyFont="1" applyFill="1" applyBorder="1" applyAlignment="1" applyProtection="1">
      <alignment horizontal="right" vertical="center"/>
      <protection locked="0"/>
    </xf>
    <xf numFmtId="0" fontId="4" fillId="0" borderId="27" xfId="0" applyFont="1" applyBorder="1" applyAlignment="1">
      <alignment horizontal="left" vertical="center"/>
    </xf>
    <xf numFmtId="0" fontId="4" fillId="0" borderId="25" xfId="0" applyFont="1" applyBorder="1" applyAlignment="1">
      <alignment horizontal="left" vertical="center"/>
    </xf>
    <xf numFmtId="0" fontId="4" fillId="0" borderId="21" xfId="0" applyFont="1" applyBorder="1" applyAlignment="1">
      <alignment horizontal="left" vertical="center"/>
    </xf>
    <xf numFmtId="49" fontId="4" fillId="5" borderId="61" xfId="0" applyNumberFormat="1" applyFont="1" applyFill="1" applyBorder="1" applyAlignment="1" applyProtection="1">
      <alignment horizontal="left" vertical="center"/>
      <protection locked="0"/>
    </xf>
    <xf numFmtId="0" fontId="4" fillId="5" borderId="68" xfId="0" applyFont="1" applyFill="1" applyBorder="1" applyAlignment="1" applyProtection="1">
      <alignment horizontal="left" vertical="center"/>
      <protection locked="0"/>
    </xf>
    <xf numFmtId="49" fontId="4" fillId="5" borderId="68" xfId="0" applyNumberFormat="1"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181" fontId="4" fillId="0" borderId="65" xfId="2" applyNumberFormat="1" applyFont="1" applyBorder="1" applyAlignment="1">
      <alignment horizontal="right" vertical="center"/>
    </xf>
    <xf numFmtId="177" fontId="4" fillId="0" borderId="65" xfId="2" applyNumberFormat="1" applyFont="1" applyBorder="1" applyAlignment="1">
      <alignment horizontal="left" vertical="center"/>
    </xf>
    <xf numFmtId="181" fontId="4" fillId="5" borderId="65" xfId="2" applyNumberFormat="1" applyFont="1" applyFill="1" applyBorder="1" applyAlignment="1" applyProtection="1">
      <alignment horizontal="right" vertical="center"/>
      <protection locked="0"/>
    </xf>
    <xf numFmtId="181" fontId="4" fillId="0" borderId="65" xfId="2" applyNumberFormat="1" applyFont="1" applyBorder="1" applyAlignment="1">
      <alignment horizontal="left" vertical="center"/>
    </xf>
    <xf numFmtId="176" fontId="4" fillId="3" borderId="0" xfId="0" applyNumberFormat="1" applyFont="1" applyFill="1" applyBorder="1" applyAlignment="1" applyProtection="1">
      <alignment horizontal="left" vertical="center"/>
      <protection locked="0"/>
    </xf>
    <xf numFmtId="180" fontId="4" fillId="3" borderId="0" xfId="0" applyNumberFormat="1" applyFont="1" applyFill="1" applyBorder="1" applyAlignment="1" applyProtection="1">
      <alignment horizontal="left" vertical="center"/>
      <protection locked="0"/>
    </xf>
    <xf numFmtId="0" fontId="17" fillId="0" borderId="21" xfId="0" applyFont="1" applyBorder="1" applyAlignment="1">
      <alignment horizontal="left" wrapText="1"/>
    </xf>
    <xf numFmtId="0" fontId="17" fillId="0" borderId="21" xfId="0" applyFont="1" applyBorder="1" applyAlignment="1">
      <alignment horizontal="left"/>
    </xf>
    <xf numFmtId="0" fontId="4" fillId="0" borderId="28" xfId="0" applyFont="1" applyBorder="1" applyAlignment="1">
      <alignment horizontal="left" vertical="center"/>
    </xf>
    <xf numFmtId="0" fontId="4" fillId="0" borderId="2" xfId="0" applyFont="1" applyBorder="1" applyAlignment="1">
      <alignment horizontal="left" vertical="center"/>
    </xf>
    <xf numFmtId="0" fontId="4" fillId="0" borderId="55"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176" fontId="4"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19" xfId="0" applyNumberFormat="1" applyFont="1" applyBorder="1" applyAlignment="1">
      <alignment horizontal="center" vertical="center" wrapText="1"/>
    </xf>
    <xf numFmtId="176" fontId="4" fillId="0" borderId="55" xfId="0" applyNumberFormat="1" applyFont="1" applyBorder="1" applyAlignment="1">
      <alignment horizontal="center" vertical="center" wrapText="1"/>
    </xf>
    <xf numFmtId="0" fontId="4" fillId="0" borderId="5" xfId="3" applyFont="1" applyBorder="1" applyAlignment="1">
      <alignment horizontal="left" vertical="center"/>
    </xf>
    <xf numFmtId="176" fontId="4" fillId="0" borderId="5" xfId="3" applyNumberFormat="1" applyFont="1" applyBorder="1" applyAlignment="1">
      <alignment horizontal="left" vertical="center"/>
    </xf>
    <xf numFmtId="0" fontId="4" fillId="0" borderId="7" xfId="3" applyFont="1" applyBorder="1" applyAlignment="1">
      <alignment horizontal="left" vertical="center"/>
    </xf>
    <xf numFmtId="176" fontId="4" fillId="0" borderId="10" xfId="3" applyNumberFormat="1"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19" fillId="0" borderId="23" xfId="0" applyFont="1" applyBorder="1" applyAlignment="1">
      <alignment horizontal="left" vertical="center" indent="1"/>
    </xf>
    <xf numFmtId="0" fontId="19" fillId="0" borderId="24" xfId="0" applyFont="1" applyBorder="1" applyAlignment="1">
      <alignment horizontal="left" vertical="center" indent="1"/>
    </xf>
    <xf numFmtId="0" fontId="19" fillId="0" borderId="26" xfId="0" applyFont="1" applyBorder="1" applyAlignment="1">
      <alignment horizontal="left" vertical="center" indent="1"/>
    </xf>
    <xf numFmtId="0" fontId="4" fillId="0" borderId="72" xfId="13" applyFont="1" applyBorder="1" applyAlignment="1">
      <alignment horizontal="left" vertical="top" wrapText="1"/>
    </xf>
    <xf numFmtId="0" fontId="4" fillId="0" borderId="24" xfId="13" applyFont="1" applyBorder="1" applyAlignment="1">
      <alignment horizontal="left" vertical="top" wrapText="1"/>
    </xf>
    <xf numFmtId="0" fontId="4" fillId="0" borderId="73" xfId="13" applyFont="1" applyBorder="1" applyAlignment="1">
      <alignment horizontal="left" vertical="top" wrapText="1"/>
    </xf>
    <xf numFmtId="0" fontId="4" fillId="0" borderId="31" xfId="13" applyFont="1" applyBorder="1" applyAlignment="1">
      <alignment horizontal="left" vertical="top" wrapText="1"/>
    </xf>
    <xf numFmtId="0" fontId="4" fillId="0" borderId="0" xfId="13" applyFont="1" applyBorder="1" applyAlignment="1">
      <alignment horizontal="left" vertical="top" wrapText="1"/>
    </xf>
    <xf numFmtId="0" fontId="4" fillId="0" borderId="57" xfId="13" applyFont="1" applyBorder="1" applyAlignment="1">
      <alignment horizontal="left" vertical="top" wrapText="1"/>
    </xf>
    <xf numFmtId="0" fontId="4" fillId="0" borderId="58" xfId="13" applyFont="1" applyBorder="1" applyAlignment="1">
      <alignment horizontal="left" vertical="top" wrapText="1"/>
    </xf>
    <xf numFmtId="0" fontId="4" fillId="0" borderId="59" xfId="13" applyFont="1" applyBorder="1" applyAlignment="1">
      <alignment horizontal="left" vertical="top" wrapText="1"/>
    </xf>
    <xf numFmtId="0" fontId="4" fillId="0" borderId="48" xfId="13" applyFont="1" applyBorder="1" applyAlignment="1">
      <alignment horizontal="left" vertical="top" wrapText="1"/>
    </xf>
    <xf numFmtId="0" fontId="4" fillId="0" borderId="42" xfId="13" applyFont="1" applyBorder="1" applyAlignment="1">
      <alignment horizontal="left" vertical="top" wrapText="1"/>
    </xf>
    <xf numFmtId="0" fontId="4" fillId="0" borderId="43" xfId="13" applyFont="1" applyBorder="1" applyAlignment="1">
      <alignment horizontal="left" vertical="top" wrapText="1"/>
    </xf>
    <xf numFmtId="0" fontId="4" fillId="0" borderId="44" xfId="13" applyFont="1" applyBorder="1" applyAlignment="1">
      <alignment horizontal="left" vertical="top" wrapText="1"/>
    </xf>
    <xf numFmtId="0" fontId="4" fillId="0" borderId="20" xfId="13" applyFont="1" applyBorder="1" applyAlignment="1">
      <alignment horizontal="left" vertical="top" wrapText="1"/>
    </xf>
    <xf numFmtId="0" fontId="4" fillId="0" borderId="21" xfId="13" applyFont="1" applyBorder="1" applyAlignment="1">
      <alignment horizontal="left" vertical="top" wrapText="1"/>
    </xf>
    <xf numFmtId="0" fontId="4" fillId="0" borderId="56" xfId="13" applyFont="1" applyBorder="1" applyAlignment="1">
      <alignment horizontal="left" vertical="top" wrapText="1"/>
    </xf>
    <xf numFmtId="0" fontId="4" fillId="0" borderId="72" xfId="3" applyFont="1" applyBorder="1" applyAlignment="1">
      <alignment horizontal="left" vertical="center"/>
    </xf>
    <xf numFmtId="0" fontId="4" fillId="0" borderId="24" xfId="3" applyFont="1" applyBorder="1" applyAlignment="1">
      <alignment horizontal="left" vertical="center"/>
    </xf>
    <xf numFmtId="0" fontId="4" fillId="0" borderId="73" xfId="3" applyFont="1" applyBorder="1" applyAlignment="1">
      <alignment horizontal="left" vertical="center"/>
    </xf>
    <xf numFmtId="0" fontId="4" fillId="0" borderId="0" xfId="3" applyFont="1" applyAlignment="1">
      <alignment horizontal="left" vertical="center" wrapText="1"/>
    </xf>
    <xf numFmtId="0" fontId="17" fillId="0" borderId="0" xfId="0" applyFont="1" applyBorder="1" applyAlignment="1">
      <alignment vertical="top" wrapText="1"/>
    </xf>
    <xf numFmtId="49" fontId="17" fillId="0" borderId="0" xfId="0" applyNumberFormat="1" applyFont="1" applyBorder="1" applyAlignment="1">
      <alignment vertical="top" wrapText="1"/>
    </xf>
    <xf numFmtId="176" fontId="17" fillId="0" borderId="0" xfId="0" applyNumberFormat="1" applyFont="1" applyBorder="1" applyAlignment="1">
      <alignment vertical="top" wrapText="1"/>
    </xf>
    <xf numFmtId="0" fontId="17" fillId="0" borderId="0" xfId="0" applyNumberFormat="1" applyFont="1" applyBorder="1" applyAlignment="1">
      <alignment vertical="top" wrapText="1"/>
    </xf>
    <xf numFmtId="0" fontId="17" fillId="0" borderId="29" xfId="0" applyFont="1" applyBorder="1" applyAlignment="1">
      <alignment vertical="top" wrapText="1"/>
    </xf>
    <xf numFmtId="0" fontId="4" fillId="0" borderId="28" xfId="3" applyFont="1" applyBorder="1" applyAlignment="1">
      <alignment horizontal="center" vertical="center"/>
    </xf>
    <xf numFmtId="0" fontId="4" fillId="0" borderId="2" xfId="0" applyFont="1" applyBorder="1">
      <alignment vertical="center"/>
    </xf>
    <xf numFmtId="49" fontId="4" fillId="0" borderId="1" xfId="3" applyNumberFormat="1" applyFont="1" applyBorder="1" applyAlignment="1">
      <alignment horizontal="center" vertical="center"/>
    </xf>
    <xf numFmtId="0" fontId="4" fillId="0" borderId="2" xfId="3" applyFont="1" applyBorder="1" applyAlignment="1">
      <alignment horizontal="center" vertical="center"/>
    </xf>
    <xf numFmtId="0" fontId="4" fillId="0" borderId="19" xfId="3" applyFont="1" applyBorder="1" applyAlignment="1">
      <alignment horizontal="center" vertical="center"/>
    </xf>
    <xf numFmtId="176" fontId="4" fillId="0" borderId="40" xfId="3" applyNumberFormat="1" applyFont="1" applyBorder="1" applyAlignment="1">
      <alignment horizontal="center" vertical="center" wrapText="1"/>
    </xf>
    <xf numFmtId="0" fontId="4" fillId="0" borderId="40" xfId="0" applyFont="1" applyBorder="1" applyAlignment="1">
      <alignment horizontal="center" vertical="center"/>
    </xf>
    <xf numFmtId="0" fontId="4" fillId="0" borderId="63" xfId="0" applyFont="1" applyBorder="1" applyAlignment="1">
      <alignment horizontal="center" vertical="center"/>
    </xf>
    <xf numFmtId="0" fontId="4" fillId="0" borderId="48" xfId="0" applyFont="1" applyBorder="1" applyAlignment="1">
      <alignment horizontal="left" vertical="center"/>
    </xf>
    <xf numFmtId="0" fontId="4" fillId="0" borderId="47" xfId="0" applyFont="1" applyBorder="1" applyAlignment="1">
      <alignment horizontal="left" vertical="center"/>
    </xf>
    <xf numFmtId="49" fontId="4" fillId="3" borderId="4" xfId="0" applyNumberFormat="1" applyFont="1" applyFill="1" applyBorder="1" applyAlignment="1" applyProtection="1">
      <alignment horizontal="left" vertical="center"/>
      <protection locked="0"/>
    </xf>
    <xf numFmtId="49" fontId="4" fillId="3" borderId="5" xfId="0" applyNumberFormat="1" applyFont="1" applyFill="1" applyBorder="1" applyAlignment="1" applyProtection="1">
      <alignment horizontal="left" vertical="center"/>
      <protection locked="0"/>
    </xf>
    <xf numFmtId="49" fontId="4" fillId="3" borderId="6" xfId="0" applyNumberFormat="1" applyFont="1" applyFill="1" applyBorder="1" applyAlignment="1" applyProtection="1">
      <alignment horizontal="left" vertical="center"/>
      <protection locked="0"/>
    </xf>
    <xf numFmtId="176" fontId="4" fillId="3" borderId="4" xfId="0" applyNumberFormat="1" applyFont="1" applyFill="1" applyBorder="1" applyAlignment="1" applyProtection="1">
      <alignment horizontal="left" vertical="center"/>
      <protection locked="0"/>
    </xf>
    <xf numFmtId="176" fontId="4" fillId="3" borderId="5" xfId="0" applyNumberFormat="1" applyFont="1" applyFill="1" applyBorder="1" applyAlignment="1" applyProtection="1">
      <alignment horizontal="left" vertical="center"/>
      <protection locked="0"/>
    </xf>
    <xf numFmtId="176" fontId="4" fillId="3" borderId="7" xfId="0" applyNumberFormat="1" applyFont="1" applyFill="1" applyBorder="1" applyAlignment="1" applyProtection="1">
      <alignment horizontal="left" vertical="center"/>
      <protection locked="0"/>
    </xf>
    <xf numFmtId="0" fontId="14" fillId="0" borderId="0" xfId="0" applyFont="1" applyAlignment="1">
      <alignment horizontal="left" vertical="center" wrapText="1"/>
    </xf>
    <xf numFmtId="0" fontId="4" fillId="0" borderId="0" xfId="0" applyFont="1" applyFill="1" applyBorder="1" applyAlignment="1" applyProtection="1">
      <alignment vertical="top"/>
    </xf>
    <xf numFmtId="177" fontId="4" fillId="0" borderId="39" xfId="2" applyNumberFormat="1" applyFont="1" applyBorder="1" applyAlignment="1">
      <alignment horizontal="right" vertical="center"/>
    </xf>
    <xf numFmtId="0" fontId="4" fillId="0" borderId="36" xfId="2" applyNumberFormat="1" applyFont="1" applyBorder="1" applyAlignment="1">
      <alignment horizontal="right" vertical="center"/>
    </xf>
    <xf numFmtId="0" fontId="4" fillId="0" borderId="37" xfId="2" applyNumberFormat="1" applyFont="1" applyBorder="1" applyAlignment="1">
      <alignment horizontal="right" vertical="center"/>
    </xf>
    <xf numFmtId="0" fontId="4" fillId="0" borderId="28" xfId="2" applyFont="1" applyBorder="1" applyAlignment="1">
      <alignment horizontal="center" vertical="center"/>
    </xf>
    <xf numFmtId="0" fontId="4" fillId="0" borderId="2" xfId="2" applyFont="1" applyBorder="1" applyAlignment="1">
      <alignment horizontal="center" vertical="center"/>
    </xf>
    <xf numFmtId="0" fontId="4" fillId="0" borderId="19" xfId="2" applyFont="1" applyBorder="1" applyAlignment="1">
      <alignment horizontal="center" vertical="center"/>
    </xf>
    <xf numFmtId="177" fontId="4" fillId="0" borderId="35" xfId="2" applyNumberFormat="1" applyFont="1" applyBorder="1" applyAlignment="1">
      <alignment horizontal="right" vertical="center"/>
    </xf>
    <xf numFmtId="0" fontId="4" fillId="0" borderId="38" xfId="2" applyNumberFormat="1" applyFont="1" applyBorder="1" applyAlignment="1">
      <alignment horizontal="right" vertical="center"/>
    </xf>
    <xf numFmtId="180" fontId="4" fillId="0" borderId="0" xfId="0" applyNumberFormat="1" applyFont="1" applyFill="1" applyBorder="1" applyAlignment="1" applyProtection="1">
      <alignment horizontal="left" vertical="center"/>
    </xf>
    <xf numFmtId="0" fontId="4" fillId="0" borderId="21" xfId="0" applyFont="1" applyBorder="1">
      <alignment vertical="center"/>
    </xf>
    <xf numFmtId="177" fontId="4" fillId="0" borderId="21" xfId="0" applyNumberFormat="1" applyFont="1" applyBorder="1">
      <alignment vertical="center"/>
    </xf>
    <xf numFmtId="181" fontId="4" fillId="0" borderId="21" xfId="0" applyNumberFormat="1" applyFont="1" applyBorder="1">
      <alignment vertical="center"/>
    </xf>
    <xf numFmtId="0" fontId="17" fillId="0" borderId="0" xfId="0" applyFont="1" applyAlignment="1">
      <alignment vertical="top"/>
    </xf>
    <xf numFmtId="49" fontId="4" fillId="3" borderId="2" xfId="2" applyNumberFormat="1" applyFont="1" applyFill="1" applyBorder="1" applyAlignment="1" applyProtection="1">
      <alignment horizontal="left" vertical="center"/>
      <protection locked="0"/>
    </xf>
    <xf numFmtId="0" fontId="4" fillId="3" borderId="45" xfId="0" applyNumberFormat="1" applyFont="1" applyFill="1" applyBorder="1" applyAlignment="1" applyProtection="1">
      <alignment horizontal="center" vertical="center"/>
      <protection locked="0"/>
    </xf>
    <xf numFmtId="0" fontId="4" fillId="3" borderId="61" xfId="0" applyFont="1" applyFill="1" applyBorder="1" applyAlignment="1" applyProtection="1">
      <alignment horizontal="center" vertical="center"/>
      <protection locked="0"/>
    </xf>
    <xf numFmtId="0" fontId="4" fillId="0" borderId="11" xfId="3" applyFont="1" applyBorder="1">
      <alignment vertical="center"/>
    </xf>
    <xf numFmtId="0" fontId="4" fillId="0" borderId="8" xfId="3" applyFont="1" applyBorder="1">
      <alignment vertical="center"/>
    </xf>
    <xf numFmtId="0" fontId="4" fillId="0" borderId="61" xfId="3" applyFont="1" applyBorder="1">
      <alignment vertical="center"/>
    </xf>
    <xf numFmtId="0" fontId="20" fillId="3" borderId="46" xfId="0" applyNumberFormat="1" applyFont="1" applyFill="1" applyBorder="1" applyAlignment="1" applyProtection="1">
      <alignment horizontal="center" vertical="center"/>
      <protection locked="0"/>
    </xf>
    <xf numFmtId="0" fontId="20" fillId="3" borderId="62" xfId="0" applyFont="1" applyFill="1" applyBorder="1" applyAlignment="1" applyProtection="1">
      <alignment horizontal="center" vertical="center"/>
      <protection locked="0"/>
    </xf>
    <xf numFmtId="0" fontId="4" fillId="0" borderId="16" xfId="3" applyFont="1" applyBorder="1">
      <alignment vertical="center"/>
    </xf>
    <xf numFmtId="0" fontId="4" fillId="0" borderId="13" xfId="3" applyFont="1" applyBorder="1">
      <alignment vertical="center"/>
    </xf>
    <xf numFmtId="0" fontId="4" fillId="0" borderId="62" xfId="3" applyFont="1" applyBorder="1">
      <alignment vertical="center"/>
    </xf>
    <xf numFmtId="49" fontId="4" fillId="0" borderId="0" xfId="0" applyNumberFormat="1" applyFont="1" applyFill="1" applyBorder="1" applyProtection="1">
      <alignment vertical="center"/>
    </xf>
    <xf numFmtId="176" fontId="4" fillId="0" borderId="0" xfId="0" applyNumberFormat="1" applyFont="1" applyFill="1" applyBorder="1" applyProtection="1">
      <alignment vertical="center"/>
    </xf>
    <xf numFmtId="0" fontId="4" fillId="0" borderId="21" xfId="0" applyFont="1" applyFill="1" applyBorder="1" applyProtection="1">
      <alignment vertical="center"/>
    </xf>
    <xf numFmtId="0" fontId="17" fillId="0" borderId="0" xfId="0" applyFont="1" applyAlignment="1">
      <alignment vertical="top" wrapText="1"/>
    </xf>
    <xf numFmtId="0" fontId="19" fillId="0" borderId="23" xfId="0" applyFont="1" applyFill="1" applyBorder="1" applyAlignment="1" applyProtection="1">
      <alignment horizontal="left" vertical="center" indent="1"/>
    </xf>
    <xf numFmtId="0" fontId="19" fillId="0" borderId="24" xfId="0" applyFont="1" applyFill="1" applyBorder="1" applyAlignment="1" applyProtection="1">
      <alignment horizontal="left" vertical="center" indent="1"/>
    </xf>
    <xf numFmtId="0" fontId="19" fillId="0" borderId="26" xfId="0" applyFont="1" applyFill="1" applyBorder="1" applyAlignment="1" applyProtection="1">
      <alignment horizontal="left" vertical="center" indent="1"/>
    </xf>
    <xf numFmtId="0" fontId="23" fillId="0" borderId="0" xfId="0" applyFont="1">
      <alignment vertical="center"/>
    </xf>
    <xf numFmtId="0" fontId="17" fillId="0" borderId="21" xfId="0" applyFont="1" applyBorder="1" applyAlignment="1">
      <alignment horizontal="left" vertical="center" wrapText="1"/>
    </xf>
    <xf numFmtId="180" fontId="19" fillId="0" borderId="26" xfId="0" applyNumberFormat="1" applyFont="1" applyBorder="1" applyAlignment="1">
      <alignment horizontal="left" vertical="center" indent="1"/>
    </xf>
    <xf numFmtId="177" fontId="4" fillId="3" borderId="0" xfId="0" applyNumberFormat="1" applyFont="1" applyFill="1" applyAlignment="1" applyProtection="1">
      <alignment horizontal="right" vertical="center"/>
      <protection locked="0"/>
    </xf>
    <xf numFmtId="49" fontId="4" fillId="3" borderId="0" xfId="0" applyNumberFormat="1" applyFont="1" applyFill="1" applyAlignment="1" applyProtection="1">
      <alignment horizontal="right" vertical="center"/>
      <protection locked="0"/>
    </xf>
    <xf numFmtId="177" fontId="4" fillId="5" borderId="65" xfId="2" applyNumberFormat="1" applyFont="1" applyFill="1" applyBorder="1" applyAlignment="1" applyProtection="1">
      <alignment horizontal="right" vertical="center"/>
      <protection locked="0"/>
    </xf>
    <xf numFmtId="177" fontId="4" fillId="0" borderId="65" xfId="2" quotePrefix="1" applyNumberFormat="1" applyFont="1" applyBorder="1" applyAlignment="1">
      <alignment horizontal="left" vertical="center"/>
    </xf>
    <xf numFmtId="0" fontId="4" fillId="3" borderId="0" xfId="0" applyFont="1" applyFill="1" applyAlignment="1" applyProtection="1">
      <alignment horizontal="left" vertical="center"/>
      <protection locked="0"/>
    </xf>
    <xf numFmtId="0" fontId="4" fillId="0" borderId="63"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2" xfId="0" applyFont="1" applyBorder="1" applyAlignment="1">
      <alignment horizontal="center" vertical="center"/>
    </xf>
    <xf numFmtId="0" fontId="4" fillId="0" borderId="55" xfId="0" applyFont="1" applyBorder="1" applyAlignment="1">
      <alignment horizontal="center"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49" fontId="4" fillId="0" borderId="28" xfId="0" applyNumberFormat="1" applyFont="1" applyBorder="1" applyAlignment="1">
      <alignment horizontal="left" vertical="center"/>
    </xf>
    <xf numFmtId="0" fontId="4" fillId="0" borderId="28" xfId="2" applyFont="1" applyBorder="1" applyAlignment="1">
      <alignment horizontal="center" vertical="center" wrapText="1"/>
    </xf>
    <xf numFmtId="0" fontId="4" fillId="0" borderId="2" xfId="2" applyFont="1" applyBorder="1" applyAlignment="1">
      <alignment horizontal="center" vertical="center" wrapText="1"/>
    </xf>
    <xf numFmtId="49" fontId="4" fillId="0" borderId="2" xfId="2" applyNumberFormat="1" applyFont="1" applyBorder="1" applyAlignment="1">
      <alignment horizontal="center" vertical="center" wrapText="1"/>
    </xf>
    <xf numFmtId="0" fontId="4" fillId="0" borderId="55" xfId="2" applyFont="1" applyBorder="1" applyAlignment="1">
      <alignment horizontal="center" vertical="center" wrapText="1"/>
    </xf>
    <xf numFmtId="49" fontId="4" fillId="0" borderId="18" xfId="3" applyNumberFormat="1" applyFont="1" applyBorder="1" applyAlignment="1">
      <alignment horizontal="left" vertical="center"/>
    </xf>
    <xf numFmtId="0" fontId="20" fillId="0" borderId="10" xfId="3" applyFont="1" applyBorder="1" applyAlignment="1">
      <alignment horizontal="left" vertical="center"/>
    </xf>
    <xf numFmtId="0" fontId="20" fillId="0" borderId="12" xfId="3" applyFont="1" applyBorder="1" applyAlignment="1">
      <alignment horizontal="left" vertical="center"/>
    </xf>
    <xf numFmtId="177" fontId="4" fillId="3" borderId="18" xfId="2" applyNumberFormat="1" applyFont="1" applyFill="1" applyBorder="1" applyAlignment="1" applyProtection="1">
      <alignment horizontal="right" vertical="center"/>
      <protection locked="0"/>
    </xf>
    <xf numFmtId="177" fontId="4" fillId="3" borderId="10" xfId="2" applyNumberFormat="1" applyFont="1" applyFill="1" applyBorder="1" applyAlignment="1" applyProtection="1">
      <alignment horizontal="right" vertical="center"/>
      <protection locked="0"/>
    </xf>
    <xf numFmtId="49" fontId="4" fillId="3" borderId="10" xfId="2" applyNumberFormat="1" applyFont="1" applyFill="1" applyBorder="1" applyAlignment="1" applyProtection="1">
      <alignment horizontal="right" vertical="center"/>
      <protection locked="0"/>
    </xf>
    <xf numFmtId="177" fontId="4" fillId="3" borderId="12" xfId="2" applyNumberFormat="1" applyFont="1" applyFill="1" applyBorder="1" applyAlignment="1" applyProtection="1">
      <alignment horizontal="right" vertical="center"/>
      <protection locked="0"/>
    </xf>
    <xf numFmtId="49" fontId="4" fillId="0" borderId="32" xfId="3" applyNumberFormat="1" applyFont="1" applyBorder="1" applyAlignment="1">
      <alignment horizontal="left" vertical="center"/>
    </xf>
    <xf numFmtId="0" fontId="4" fillId="0" borderId="33" xfId="3" applyFont="1" applyBorder="1" applyAlignment="1">
      <alignment horizontal="left" vertical="center"/>
    </xf>
    <xf numFmtId="177" fontId="4" fillId="3" borderId="32" xfId="2" applyNumberFormat="1" applyFont="1" applyFill="1" applyBorder="1" applyAlignment="1" applyProtection="1">
      <alignment horizontal="right" vertical="center"/>
      <protection locked="0"/>
    </xf>
    <xf numFmtId="177" fontId="4" fillId="3" borderId="33" xfId="2" applyNumberFormat="1" applyFont="1" applyFill="1" applyBorder="1" applyAlignment="1" applyProtection="1">
      <alignment horizontal="right" vertical="center"/>
      <protection locked="0"/>
    </xf>
    <xf numFmtId="49" fontId="4" fillId="3" borderId="33" xfId="2" applyNumberFormat="1" applyFont="1" applyFill="1" applyBorder="1" applyAlignment="1" applyProtection="1">
      <alignment horizontal="right" vertical="center"/>
      <protection locked="0"/>
    </xf>
    <xf numFmtId="177" fontId="4" fillId="3" borderId="34" xfId="2" applyNumberFormat="1" applyFont="1" applyFill="1" applyBorder="1" applyAlignment="1" applyProtection="1">
      <alignment horizontal="right" vertical="center"/>
      <protection locked="0"/>
    </xf>
    <xf numFmtId="49" fontId="4" fillId="0" borderId="35" xfId="0" applyNumberFormat="1" applyFont="1" applyBorder="1" applyAlignment="1">
      <alignment horizontal="left" vertical="center"/>
    </xf>
    <xf numFmtId="179" fontId="4" fillId="0" borderId="36" xfId="0" applyNumberFormat="1" applyFont="1" applyBorder="1" applyAlignment="1">
      <alignment horizontal="left" vertical="center"/>
    </xf>
    <xf numFmtId="177" fontId="4" fillId="0" borderId="36" xfId="2" applyNumberFormat="1" applyFont="1" applyBorder="1" applyAlignment="1">
      <alignment horizontal="right" vertical="center"/>
    </xf>
    <xf numFmtId="49" fontId="4" fillId="0" borderId="36" xfId="2" applyNumberFormat="1" applyFont="1" applyBorder="1" applyAlignment="1">
      <alignment horizontal="right" vertical="center"/>
    </xf>
    <xf numFmtId="177" fontId="4" fillId="0" borderId="37" xfId="2" applyNumberFormat="1" applyFont="1" applyBorder="1" applyAlignment="1">
      <alignment horizontal="right" vertical="center"/>
    </xf>
    <xf numFmtId="49" fontId="4" fillId="5" borderId="60" xfId="0" applyNumberFormat="1" applyFont="1" applyFill="1" applyBorder="1" applyAlignment="1" applyProtection="1">
      <alignment horizontal="left" vertical="center"/>
      <protection locked="0"/>
    </xf>
    <xf numFmtId="0" fontId="4" fillId="5" borderId="67" xfId="0" applyFont="1" applyFill="1" applyBorder="1" applyAlignment="1" applyProtection="1">
      <alignment horizontal="left" vertical="center"/>
      <protection locked="0"/>
    </xf>
    <xf numFmtId="49" fontId="4" fillId="5" borderId="67" xfId="0" applyNumberFormat="1"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180" fontId="4" fillId="3" borderId="0" xfId="0" applyNumberFormat="1" applyFont="1" applyFill="1" applyAlignment="1" applyProtection="1">
      <alignment horizontal="left" vertical="center"/>
      <protection locked="0"/>
    </xf>
    <xf numFmtId="0" fontId="19" fillId="0" borderId="0" xfId="0" applyFont="1" applyFill="1" applyBorder="1" applyProtection="1">
      <alignment vertical="center"/>
    </xf>
    <xf numFmtId="0" fontId="8" fillId="0" borderId="0" xfId="3" applyFont="1" applyAlignment="1">
      <alignment vertical="center" wrapText="1"/>
    </xf>
    <xf numFmtId="0" fontId="19" fillId="0" borderId="23" xfId="0" applyFont="1" applyFill="1" applyBorder="1" applyAlignment="1" applyProtection="1">
      <alignment horizontal="left" vertical="center"/>
    </xf>
    <xf numFmtId="0" fontId="19" fillId="0" borderId="24" xfId="0" applyFont="1" applyFill="1" applyBorder="1" applyAlignment="1" applyProtection="1">
      <alignment horizontal="left" vertical="center"/>
    </xf>
    <xf numFmtId="0" fontId="19" fillId="0" borderId="26" xfId="0" applyFont="1" applyFill="1" applyBorder="1" applyAlignment="1" applyProtection="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42" xfId="13" applyFont="1" applyBorder="1" applyAlignment="1">
      <alignment horizontal="left" vertical="center" wrapText="1"/>
    </xf>
    <xf numFmtId="0" fontId="4" fillId="0" borderId="43" xfId="13" applyFont="1" applyBorder="1" applyAlignment="1">
      <alignment horizontal="left" vertical="center" wrapText="1"/>
    </xf>
    <xf numFmtId="0" fontId="4" fillId="0" borderId="44" xfId="13" applyFont="1" applyBorder="1" applyAlignment="1">
      <alignment horizontal="left" vertical="center" wrapText="1"/>
    </xf>
    <xf numFmtId="0" fontId="4" fillId="0" borderId="31" xfId="13" applyFont="1" applyBorder="1" applyAlignment="1">
      <alignment horizontal="left" vertical="center" wrapText="1"/>
    </xf>
    <xf numFmtId="0" fontId="4" fillId="0" borderId="0" xfId="13" applyFont="1" applyBorder="1" applyAlignment="1">
      <alignment horizontal="left" vertical="center" wrapText="1"/>
    </xf>
    <xf numFmtId="0" fontId="4" fillId="0" borderId="57" xfId="13" applyFont="1" applyBorder="1" applyAlignment="1">
      <alignment horizontal="left" vertical="center" wrapText="1"/>
    </xf>
    <xf numFmtId="0" fontId="4" fillId="0" borderId="20" xfId="13" applyFont="1" applyBorder="1" applyAlignment="1">
      <alignment horizontal="left" vertical="center" wrapText="1"/>
    </xf>
    <xf numFmtId="0" fontId="4" fillId="0" borderId="21" xfId="13" applyFont="1" applyBorder="1" applyAlignment="1">
      <alignment horizontal="left" vertical="center" wrapText="1"/>
    </xf>
    <xf numFmtId="0" fontId="4" fillId="0" borderId="56" xfId="13" applyFont="1" applyBorder="1" applyAlignment="1">
      <alignment horizontal="left" vertical="center" wrapText="1"/>
    </xf>
    <xf numFmtId="0" fontId="4" fillId="0" borderId="58" xfId="13" applyFont="1" applyBorder="1" applyAlignment="1">
      <alignment horizontal="left" vertical="center" wrapText="1"/>
    </xf>
    <xf numFmtId="0" fontId="4" fillId="0" borderId="59" xfId="13" applyFont="1" applyBorder="1" applyAlignment="1">
      <alignment horizontal="left" vertical="center" wrapText="1"/>
    </xf>
    <xf numFmtId="0" fontId="4" fillId="0" borderId="48" xfId="13" applyFont="1" applyBorder="1" applyAlignment="1">
      <alignment horizontal="left" vertical="center" wrapText="1"/>
    </xf>
    <xf numFmtId="178" fontId="7" fillId="0" borderId="0" xfId="2" applyNumberFormat="1" applyFont="1" applyFill="1" applyAlignment="1" applyProtection="1">
      <alignment horizontal="right" vertical="top"/>
    </xf>
    <xf numFmtId="49" fontId="4" fillId="3" borderId="23" xfId="2" applyNumberFormat="1" applyFont="1" applyFill="1" applyBorder="1" applyAlignment="1" applyProtection="1">
      <alignment horizontal="left" vertical="center"/>
      <protection locked="0"/>
    </xf>
    <xf numFmtId="0" fontId="4" fillId="3" borderId="24" xfId="2" applyFont="1" applyFill="1" applyBorder="1" applyAlignment="1" applyProtection="1">
      <alignment horizontal="left" vertical="center"/>
      <protection locked="0"/>
    </xf>
    <xf numFmtId="0" fontId="4" fillId="3" borderId="26" xfId="2" applyFont="1" applyFill="1" applyBorder="1" applyAlignment="1" applyProtection="1">
      <alignment horizontal="left" vertical="center"/>
      <protection locked="0"/>
    </xf>
    <xf numFmtId="49" fontId="4" fillId="3" borderId="18" xfId="2" applyNumberFormat="1" applyFont="1" applyFill="1" applyBorder="1" applyAlignment="1" applyProtection="1">
      <alignment horizontal="left" vertical="center"/>
      <protection locked="0"/>
    </xf>
    <xf numFmtId="0" fontId="4" fillId="3" borderId="10" xfId="2" applyFont="1" applyFill="1" applyBorder="1" applyAlignment="1" applyProtection="1">
      <alignment horizontal="left" vertical="center"/>
      <protection locked="0"/>
    </xf>
    <xf numFmtId="0" fontId="4" fillId="3" borderId="12" xfId="2" applyFont="1" applyFill="1" applyBorder="1" applyAlignment="1" applyProtection="1">
      <alignment horizontal="left" vertical="center"/>
      <protection locked="0"/>
    </xf>
    <xf numFmtId="49" fontId="4" fillId="3" borderId="71" xfId="2" applyNumberFormat="1" applyFont="1" applyFill="1" applyBorder="1" applyAlignment="1" applyProtection="1">
      <alignment horizontal="left" vertical="center"/>
      <protection locked="0"/>
    </xf>
    <xf numFmtId="0" fontId="4" fillId="3" borderId="15" xfId="2" applyFont="1" applyFill="1" applyBorder="1" applyAlignment="1" applyProtection="1">
      <alignment horizontal="left" vertical="center"/>
      <protection locked="0"/>
    </xf>
    <xf numFmtId="0" fontId="4" fillId="3" borderId="79" xfId="2" applyFont="1" applyFill="1" applyBorder="1" applyAlignment="1" applyProtection="1">
      <alignment horizontal="left" vertical="center"/>
      <protection locked="0"/>
    </xf>
    <xf numFmtId="181" fontId="4" fillId="3" borderId="4" xfId="7" applyNumberFormat="1" applyFont="1" applyFill="1" applyBorder="1" applyAlignment="1" applyProtection="1">
      <alignment horizontal="right" vertical="center"/>
      <protection locked="0"/>
    </xf>
    <xf numFmtId="181" fontId="4" fillId="3" borderId="7" xfId="7" applyNumberFormat="1" applyFont="1" applyFill="1" applyBorder="1" applyAlignment="1" applyProtection="1">
      <alignment horizontal="right" vertical="center"/>
      <protection locked="0"/>
    </xf>
    <xf numFmtId="181" fontId="4" fillId="3" borderId="42" xfId="7" applyNumberFormat="1" applyFont="1" applyFill="1" applyBorder="1" applyAlignment="1" applyProtection="1">
      <alignment horizontal="right" vertical="center"/>
      <protection locked="0"/>
    </xf>
    <xf numFmtId="181" fontId="4" fillId="3" borderId="76" xfId="7" applyNumberFormat="1" applyFont="1" applyFill="1" applyBorder="1" applyAlignment="1" applyProtection="1">
      <alignment horizontal="right" vertical="center"/>
      <protection locked="0"/>
    </xf>
    <xf numFmtId="181" fontId="4" fillId="3" borderId="8" xfId="7" applyNumberFormat="1" applyFont="1" applyFill="1" applyBorder="1" applyAlignment="1" applyProtection="1">
      <alignment horizontal="right" vertical="center"/>
      <protection locked="0"/>
    </xf>
    <xf numFmtId="181" fontId="4" fillId="3" borderId="61" xfId="7" applyNumberFormat="1" applyFont="1" applyFill="1" applyBorder="1" applyAlignment="1" applyProtection="1">
      <alignment horizontal="right" vertical="center"/>
      <protection locked="0"/>
    </xf>
    <xf numFmtId="0" fontId="4" fillId="0" borderId="40" xfId="13" applyFont="1" applyBorder="1" applyAlignment="1">
      <alignment horizontal="left" vertical="center"/>
    </xf>
    <xf numFmtId="0" fontId="4" fillId="0" borderId="82" xfId="13" applyFont="1" applyBorder="1" applyAlignment="1">
      <alignment horizontal="left" vertical="center"/>
    </xf>
    <xf numFmtId="0" fontId="4" fillId="0" borderId="80" xfId="7" applyFont="1" applyBorder="1" applyAlignment="1">
      <alignment horizontal="left" vertical="center"/>
    </xf>
    <xf numFmtId="0" fontId="4" fillId="0" borderId="8" xfId="7" applyFont="1" applyBorder="1" applyAlignment="1">
      <alignment horizontal="left" vertical="center"/>
    </xf>
    <xf numFmtId="0" fontId="4" fillId="0" borderId="20" xfId="7" applyFont="1" applyBorder="1" applyAlignment="1">
      <alignment horizontal="left" vertical="center"/>
    </xf>
    <xf numFmtId="0" fontId="4" fillId="0" borderId="21" xfId="7" applyFont="1" applyBorder="1" applyAlignment="1">
      <alignment horizontal="left" vertical="center"/>
    </xf>
    <xf numFmtId="0" fontId="4" fillId="0" borderId="56" xfId="7" applyFont="1" applyBorder="1" applyAlignment="1">
      <alignment horizontal="left" vertical="center"/>
    </xf>
    <xf numFmtId="181" fontId="4" fillId="3" borderId="75" xfId="7" applyNumberFormat="1" applyFont="1" applyFill="1" applyBorder="1" applyAlignment="1" applyProtection="1">
      <alignment horizontal="right" vertical="center"/>
      <protection locked="0"/>
    </xf>
    <xf numFmtId="181" fontId="4" fillId="3" borderId="83" xfId="7" applyNumberFormat="1" applyFont="1" applyFill="1" applyBorder="1" applyAlignment="1" applyProtection="1">
      <alignment horizontal="right" vertical="center"/>
      <protection locked="0"/>
    </xf>
    <xf numFmtId="0" fontId="4" fillId="0" borderId="41" xfId="7" applyFont="1" applyBorder="1" applyAlignment="1">
      <alignment horizontal="center" vertical="center" textRotation="255"/>
    </xf>
    <xf numFmtId="0" fontId="4" fillId="0" borderId="30" xfId="7" applyFont="1" applyBorder="1" applyAlignment="1">
      <alignment horizontal="center" vertical="center" textRotation="255"/>
    </xf>
    <xf numFmtId="0" fontId="4" fillId="0" borderId="75" xfId="7" applyFont="1" applyBorder="1" applyAlignment="1">
      <alignment horizontal="center" vertical="center" textRotation="255"/>
    </xf>
    <xf numFmtId="0" fontId="4" fillId="0" borderId="82" xfId="7" applyFont="1" applyBorder="1" applyAlignment="1">
      <alignment horizontal="center" vertical="center" textRotation="255"/>
    </xf>
    <xf numFmtId="0" fontId="4" fillId="0" borderId="47" xfId="7" applyFont="1" applyBorder="1" applyAlignment="1">
      <alignment horizontal="center" vertical="center" textRotation="255"/>
    </xf>
    <xf numFmtId="0" fontId="4" fillId="0" borderId="42" xfId="7" applyFont="1" applyBorder="1" applyAlignment="1">
      <alignment horizontal="left" vertical="top"/>
    </xf>
    <xf numFmtId="0" fontId="4" fillId="0" borderId="44" xfId="7" applyFont="1" applyBorder="1" applyAlignment="1">
      <alignment horizontal="left" vertical="top"/>
    </xf>
    <xf numFmtId="0" fontId="4" fillId="0" borderId="31" xfId="7" applyFont="1" applyBorder="1" applyAlignment="1">
      <alignment horizontal="left" vertical="top"/>
    </xf>
    <xf numFmtId="0" fontId="4" fillId="0" borderId="57" xfId="7" applyFont="1" applyBorder="1" applyAlignment="1">
      <alignment horizontal="left" vertical="top"/>
    </xf>
    <xf numFmtId="0" fontId="4" fillId="0" borderId="58" xfId="7" applyFont="1" applyBorder="1" applyAlignment="1">
      <alignment horizontal="left" vertical="top"/>
    </xf>
    <xf numFmtId="0" fontId="4" fillId="0" borderId="48" xfId="7" applyFont="1" applyBorder="1" applyAlignment="1">
      <alignment horizontal="left" vertical="top"/>
    </xf>
    <xf numFmtId="0" fontId="4" fillId="0" borderId="42" xfId="7" applyFont="1" applyBorder="1" applyAlignment="1">
      <alignment horizontal="left" vertical="top" wrapText="1"/>
    </xf>
    <xf numFmtId="0" fontId="4" fillId="0" borderId="43" xfId="7" applyFont="1" applyBorder="1" applyAlignment="1">
      <alignment horizontal="left" vertical="top" wrapText="1"/>
    </xf>
    <xf numFmtId="0" fontId="4" fillId="0" borderId="44" xfId="7" applyFont="1" applyBorder="1" applyAlignment="1">
      <alignment horizontal="left" vertical="top" wrapText="1"/>
    </xf>
    <xf numFmtId="0" fontId="4" fillId="0" borderId="31" xfId="7" applyFont="1" applyBorder="1" applyAlignment="1">
      <alignment horizontal="left" vertical="top" wrapText="1"/>
    </xf>
    <xf numFmtId="0" fontId="4" fillId="0" borderId="0" xfId="7" applyFont="1" applyBorder="1" applyAlignment="1">
      <alignment horizontal="left" vertical="top" wrapText="1"/>
    </xf>
    <xf numFmtId="0" fontId="4" fillId="0" borderId="57" xfId="7" applyFont="1" applyBorder="1" applyAlignment="1">
      <alignment horizontal="left" vertical="top" wrapText="1"/>
    </xf>
    <xf numFmtId="0" fontId="4" fillId="0" borderId="58" xfId="7" applyFont="1" applyBorder="1" applyAlignment="1">
      <alignment horizontal="left" vertical="top" wrapText="1"/>
    </xf>
    <xf numFmtId="0" fontId="4" fillId="0" borderId="59" xfId="7" applyFont="1" applyBorder="1" applyAlignment="1">
      <alignment horizontal="left" vertical="top" wrapText="1"/>
    </xf>
    <xf numFmtId="0" fontId="4" fillId="0" borderId="48" xfId="7" applyFont="1" applyBorder="1" applyAlignment="1">
      <alignment horizontal="left" vertical="top" wrapText="1"/>
    </xf>
    <xf numFmtId="0" fontId="4" fillId="0" borderId="14" xfId="3" applyFont="1" applyBorder="1" applyAlignment="1">
      <alignment horizontal="left" vertical="center"/>
    </xf>
    <xf numFmtId="0" fontId="4" fillId="0" borderId="15" xfId="3" applyFont="1" applyBorder="1" applyAlignment="1">
      <alignment horizontal="left" vertical="center"/>
    </xf>
    <xf numFmtId="0" fontId="4" fillId="0" borderId="16" xfId="3" applyFont="1" applyBorder="1" applyAlignment="1">
      <alignment horizontal="left" vertical="center"/>
    </xf>
  </cellXfs>
  <cellStyles count="19">
    <cellStyle name="ハイパーリンク" xfId="1" builtinId="8"/>
    <cellStyle name="ハイパーリンク 2" xfId="16" xr:uid="{00000000-0005-0000-0000-000001000000}"/>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39">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E1FF"/>
      <color rgb="FFFFFF99"/>
      <color rgb="FFFF0000"/>
      <color rgb="FFA6A6A6"/>
      <color rgb="FFE2EFDA"/>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9"/>
  <sheetViews>
    <sheetView workbookViewId="0"/>
  </sheetViews>
  <sheetFormatPr defaultColWidth="9" defaultRowHeight="11.25" x14ac:dyDescent="0.15"/>
  <cols>
    <col min="1" max="1" width="10.25" style="2" customWidth="1"/>
    <col min="2" max="2" width="9" style="2"/>
    <col min="3" max="3" width="7.5" style="3" bestFit="1" customWidth="1"/>
    <col min="4" max="16384" width="9" style="2"/>
  </cols>
  <sheetData>
    <row r="1" spans="1:4" x14ac:dyDescent="0.15">
      <c r="A1" s="2" t="s">
        <v>10</v>
      </c>
      <c r="C1" s="5" t="str">
        <f ca="1">IF(D2&gt;=0, OFFSET($C$2, D2, 0,1,1), "")</f>
        <v/>
      </c>
      <c r="D1" s="6" t="e">
        <f>LEFT(許可番号,2)</f>
        <v>#NAME?</v>
      </c>
    </row>
    <row r="2" spans="1:4" x14ac:dyDescent="0.15">
      <c r="A2" s="2" t="e">
        <f>P地区1</f>
        <v>#NAME?</v>
      </c>
      <c r="C2" s="4" t="s">
        <v>11</v>
      </c>
      <c r="D2" s="6">
        <f>IF(ISERROR(D1+0), -1, D1+0)</f>
        <v>-1</v>
      </c>
    </row>
    <row r="3" spans="1:4" x14ac:dyDescent="0.15">
      <c r="A3" s="2" t="s">
        <v>59</v>
      </c>
      <c r="C3" s="4" t="s">
        <v>12</v>
      </c>
    </row>
    <row r="4" spans="1:4" x14ac:dyDescent="0.15">
      <c r="A4" s="2" t="s">
        <v>60</v>
      </c>
      <c r="C4" s="4" t="s">
        <v>13</v>
      </c>
    </row>
    <row r="5" spans="1:4" x14ac:dyDescent="0.15">
      <c r="A5" s="2" t="e">
        <f>P地区4</f>
        <v>#NAME?</v>
      </c>
      <c r="C5" s="4" t="s">
        <v>14</v>
      </c>
    </row>
    <row r="6" spans="1:4" x14ac:dyDescent="0.15">
      <c r="C6" s="4" t="s">
        <v>15</v>
      </c>
    </row>
    <row r="7" spans="1:4" x14ac:dyDescent="0.15">
      <c r="C7" s="4" t="s">
        <v>16</v>
      </c>
    </row>
    <row r="8" spans="1:4" x14ac:dyDescent="0.15">
      <c r="C8" s="4" t="s">
        <v>17</v>
      </c>
    </row>
    <row r="9" spans="1:4" x14ac:dyDescent="0.15">
      <c r="C9" s="4" t="s">
        <v>18</v>
      </c>
    </row>
    <row r="10" spans="1:4" x14ac:dyDescent="0.15">
      <c r="C10" s="4" t="s">
        <v>19</v>
      </c>
    </row>
    <row r="11" spans="1:4" x14ac:dyDescent="0.15">
      <c r="C11" s="4" t="s">
        <v>20</v>
      </c>
    </row>
    <row r="12" spans="1:4" x14ac:dyDescent="0.15">
      <c r="C12" s="4" t="s">
        <v>21</v>
      </c>
    </row>
    <row r="13" spans="1:4" x14ac:dyDescent="0.15">
      <c r="C13" s="4" t="s">
        <v>22</v>
      </c>
    </row>
    <row r="14" spans="1:4" x14ac:dyDescent="0.15">
      <c r="C14" s="4" t="s">
        <v>23</v>
      </c>
    </row>
    <row r="15" spans="1:4" x14ac:dyDescent="0.15">
      <c r="C15" s="4" t="s">
        <v>24</v>
      </c>
    </row>
    <row r="16" spans="1:4" x14ac:dyDescent="0.15">
      <c r="C16" s="4" t="s">
        <v>25</v>
      </c>
    </row>
    <row r="17" spans="3:3" x14ac:dyDescent="0.15">
      <c r="C17" s="4" t="s">
        <v>26</v>
      </c>
    </row>
    <row r="18" spans="3:3" x14ac:dyDescent="0.15">
      <c r="C18" s="4" t="s">
        <v>27</v>
      </c>
    </row>
    <row r="19" spans="3:3" x14ac:dyDescent="0.15">
      <c r="C19" s="4" t="s">
        <v>28</v>
      </c>
    </row>
    <row r="20" spans="3:3" x14ac:dyDescent="0.15">
      <c r="C20" s="4" t="s">
        <v>29</v>
      </c>
    </row>
    <row r="21" spans="3:3" x14ac:dyDescent="0.15">
      <c r="C21" s="4" t="s">
        <v>30</v>
      </c>
    </row>
    <row r="22" spans="3:3" x14ac:dyDescent="0.15">
      <c r="C22" s="4" t="s">
        <v>31</v>
      </c>
    </row>
    <row r="23" spans="3:3" x14ac:dyDescent="0.15">
      <c r="C23" s="4" t="s">
        <v>32</v>
      </c>
    </row>
    <row r="24" spans="3:3" x14ac:dyDescent="0.15">
      <c r="C24" s="4" t="s">
        <v>33</v>
      </c>
    </row>
    <row r="25" spans="3:3" x14ac:dyDescent="0.15">
      <c r="C25" s="4" t="s">
        <v>34</v>
      </c>
    </row>
    <row r="26" spans="3:3" x14ac:dyDescent="0.15">
      <c r="C26" s="4" t="s">
        <v>35</v>
      </c>
    </row>
    <row r="27" spans="3:3" x14ac:dyDescent="0.15">
      <c r="C27" s="4" t="s">
        <v>36</v>
      </c>
    </row>
    <row r="28" spans="3:3" x14ac:dyDescent="0.15">
      <c r="C28" s="4" t="s">
        <v>37</v>
      </c>
    </row>
    <row r="29" spans="3:3" x14ac:dyDescent="0.15">
      <c r="C29" s="4" t="s">
        <v>38</v>
      </c>
    </row>
    <row r="30" spans="3:3" x14ac:dyDescent="0.15">
      <c r="C30" s="4" t="s">
        <v>39</v>
      </c>
    </row>
    <row r="31" spans="3:3" x14ac:dyDescent="0.15">
      <c r="C31" s="4" t="s">
        <v>40</v>
      </c>
    </row>
    <row r="32" spans="3:3" x14ac:dyDescent="0.15">
      <c r="C32" s="4" t="s">
        <v>41</v>
      </c>
    </row>
    <row r="33" spans="3:3" x14ac:dyDescent="0.15">
      <c r="C33" s="4" t="s">
        <v>42</v>
      </c>
    </row>
    <row r="34" spans="3:3" x14ac:dyDescent="0.15">
      <c r="C34" s="4" t="s">
        <v>43</v>
      </c>
    </row>
    <row r="35" spans="3:3" x14ac:dyDescent="0.15">
      <c r="C35" s="4" t="s">
        <v>44</v>
      </c>
    </row>
    <row r="36" spans="3:3" x14ac:dyDescent="0.15">
      <c r="C36" s="4" t="s">
        <v>45</v>
      </c>
    </row>
    <row r="37" spans="3:3" x14ac:dyDescent="0.15">
      <c r="C37" s="4" t="s">
        <v>46</v>
      </c>
    </row>
    <row r="38" spans="3:3" x14ac:dyDescent="0.15">
      <c r="C38" s="4" t="s">
        <v>47</v>
      </c>
    </row>
    <row r="39" spans="3:3" x14ac:dyDescent="0.15">
      <c r="C39" s="4" t="s">
        <v>48</v>
      </c>
    </row>
    <row r="40" spans="3:3" x14ac:dyDescent="0.15">
      <c r="C40" s="4" t="s">
        <v>49</v>
      </c>
    </row>
    <row r="41" spans="3:3" x14ac:dyDescent="0.15">
      <c r="C41" s="4" t="s">
        <v>50</v>
      </c>
    </row>
    <row r="42" spans="3:3" x14ac:dyDescent="0.15">
      <c r="C42" s="4" t="s">
        <v>51</v>
      </c>
    </row>
    <row r="43" spans="3:3" x14ac:dyDescent="0.15">
      <c r="C43" s="4" t="s">
        <v>52</v>
      </c>
    </row>
    <row r="44" spans="3:3" x14ac:dyDescent="0.15">
      <c r="C44" s="4" t="s">
        <v>53</v>
      </c>
    </row>
    <row r="45" spans="3:3" x14ac:dyDescent="0.15">
      <c r="C45" s="4" t="s">
        <v>54</v>
      </c>
    </row>
    <row r="46" spans="3:3" x14ac:dyDescent="0.15">
      <c r="C46" s="4" t="s">
        <v>55</v>
      </c>
    </row>
    <row r="47" spans="3:3" x14ac:dyDescent="0.15">
      <c r="C47" s="4" t="s">
        <v>56</v>
      </c>
    </row>
    <row r="48" spans="3:3" x14ac:dyDescent="0.15">
      <c r="C48" s="4" t="s">
        <v>57</v>
      </c>
    </row>
    <row r="49" spans="3:3" x14ac:dyDescent="0.15">
      <c r="C49" s="4" t="s">
        <v>58</v>
      </c>
    </row>
  </sheetData>
  <sheetProtection algorithmName="SHA-512" hashValue="posaBHnjhg4ei7AB7tw6P31iyEQnv2ihY/IEt4bak3Fk94G3zVmD4VvM0TQ5HwRd1ckZOpF3y5w4HogDjURH2Q==" saltValue="YlUj1qyQ2AdV+Q9H4G9qMw==" spinCount="100000" sheet="1" objects="1" scenarios="1"/>
  <dataConsolidate/>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E1FF"/>
    <outlinePr summaryBelow="0"/>
    <pageSetUpPr fitToPage="1"/>
  </sheetPr>
  <dimension ref="A1:AA329"/>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5.25" style="31" hidden="1" customWidth="1"/>
    <col min="2" max="3" width="1.625" style="31" customWidth="1"/>
    <col min="4" max="4" width="5" style="31" customWidth="1"/>
    <col min="5" max="5" width="3.75" style="31" customWidth="1"/>
    <col min="6" max="6" width="6.625" style="31" customWidth="1"/>
    <col min="7" max="7" width="3.125" style="31" customWidth="1"/>
    <col min="8" max="8" width="10.375" style="31" customWidth="1"/>
    <col min="9" max="9" width="3.625" style="31" customWidth="1"/>
    <col min="10" max="10" width="8.5" style="31" customWidth="1"/>
    <col min="11" max="11" width="6" style="31" customWidth="1"/>
    <col min="12" max="12" width="6.625" style="31" customWidth="1"/>
    <col min="13" max="13" width="4.625" style="31" customWidth="1"/>
    <col min="14" max="14" width="5.375" style="31" customWidth="1"/>
    <col min="15" max="15" width="5.125" style="31" customWidth="1"/>
    <col min="16" max="17" width="6.625" style="31" customWidth="1"/>
    <col min="18" max="18" width="4.125" style="31" customWidth="1"/>
    <col min="19" max="19" width="14.375" style="31" customWidth="1"/>
    <col min="20" max="21" width="6.625" style="31" customWidth="1"/>
    <col min="22" max="22" width="6.5" style="31" customWidth="1"/>
    <col min="23" max="24" width="3.625" style="31" customWidth="1"/>
    <col min="25" max="16384" width="9" style="1"/>
  </cols>
  <sheetData>
    <row r="1" spans="1:24" ht="30" customHeight="1" x14ac:dyDescent="0.15">
      <c r="A1" s="8" t="s">
        <v>362</v>
      </c>
      <c r="B1" s="8"/>
      <c r="C1" s="535" t="s">
        <v>269</v>
      </c>
      <c r="D1" s="535"/>
      <c r="E1" s="535"/>
      <c r="F1" s="535"/>
      <c r="G1" s="535"/>
      <c r="H1" s="535"/>
      <c r="I1" s="535"/>
      <c r="J1" s="535"/>
      <c r="K1" s="535"/>
      <c r="L1" s="535"/>
      <c r="M1" s="535"/>
      <c r="N1" s="535"/>
      <c r="O1" s="535"/>
      <c r="P1" s="535"/>
      <c r="Q1" s="535"/>
      <c r="R1" s="535"/>
      <c r="S1" s="535"/>
      <c r="T1" s="535"/>
      <c r="U1" s="264"/>
      <c r="V1" s="553">
        <v>43815</v>
      </c>
      <c r="W1" s="553"/>
      <c r="X1" s="9"/>
    </row>
    <row r="2" spans="1:24" ht="15.75" customHeight="1" x14ac:dyDescent="0.15">
      <c r="A2" s="8" t="s">
        <v>284</v>
      </c>
      <c r="B2" s="8"/>
      <c r="C2" s="10"/>
      <c r="D2" s="10"/>
      <c r="V2" s="281"/>
      <c r="W2" s="281"/>
      <c r="X2" s="11"/>
    </row>
    <row r="3" spans="1:24" ht="36" customHeight="1" x14ac:dyDescent="0.15">
      <c r="A3" s="7">
        <v>2020.01</v>
      </c>
      <c r="B3" s="7"/>
      <c r="C3" s="436" t="s">
        <v>363</v>
      </c>
      <c r="D3" s="436"/>
      <c r="E3" s="436"/>
      <c r="F3" s="436"/>
      <c r="G3" s="436"/>
      <c r="H3" s="436"/>
      <c r="I3" s="436"/>
      <c r="J3" s="436"/>
      <c r="K3" s="436"/>
      <c r="L3" s="436"/>
      <c r="M3" s="436"/>
      <c r="N3" s="436"/>
      <c r="O3" s="436"/>
      <c r="P3" s="436"/>
      <c r="Q3" s="436"/>
      <c r="R3" s="436"/>
      <c r="S3" s="436"/>
      <c r="T3" s="436"/>
      <c r="U3" s="436"/>
      <c r="V3" s="436"/>
      <c r="W3" s="436"/>
    </row>
    <row r="4" spans="1:24" s="137" customFormat="1" ht="7.5" customHeight="1" x14ac:dyDescent="0.15">
      <c r="A4" s="32"/>
      <c r="B4" s="33"/>
      <c r="C4" s="39"/>
      <c r="D4" s="40"/>
      <c r="E4" s="40"/>
      <c r="F4" s="40"/>
      <c r="G4" s="40"/>
      <c r="H4" s="40"/>
      <c r="I4" s="40"/>
      <c r="J4" s="40"/>
      <c r="K4" s="40"/>
      <c r="L4" s="40"/>
      <c r="M4" s="40"/>
      <c r="N4" s="40"/>
      <c r="O4" s="40"/>
      <c r="P4" s="40"/>
      <c r="Q4" s="40"/>
      <c r="R4" s="40"/>
      <c r="S4" s="40"/>
      <c r="T4" s="40"/>
      <c r="U4" s="40"/>
      <c r="V4" s="40"/>
      <c r="W4" s="34"/>
    </row>
    <row r="5" spans="1:24" s="137" customFormat="1" ht="15" customHeight="1" x14ac:dyDescent="0.15">
      <c r="A5" s="32"/>
      <c r="B5" s="33"/>
      <c r="C5" s="35" t="s">
        <v>83</v>
      </c>
      <c r="D5" s="35"/>
      <c r="E5" s="35"/>
      <c r="F5" s="35"/>
      <c r="G5" s="35"/>
      <c r="H5" s="35"/>
      <c r="I5" s="35"/>
      <c r="J5" s="35"/>
      <c r="K5" s="35"/>
      <c r="L5" s="35"/>
      <c r="M5" s="35"/>
      <c r="N5" s="35"/>
      <c r="O5" s="35"/>
      <c r="P5" s="35"/>
      <c r="Q5" s="35"/>
      <c r="R5" s="35"/>
      <c r="S5" s="35"/>
      <c r="T5" s="35"/>
      <c r="U5" s="35"/>
      <c r="V5" s="35"/>
      <c r="W5" s="36"/>
    </row>
    <row r="6" spans="1:24" s="137" customFormat="1" ht="15" customHeight="1" x14ac:dyDescent="0.15">
      <c r="A6" s="32"/>
      <c r="B6" s="33"/>
      <c r="C6" s="35" t="s">
        <v>84</v>
      </c>
      <c r="D6" s="35"/>
      <c r="E6" s="35"/>
      <c r="F6" s="35"/>
      <c r="G6" s="35"/>
      <c r="H6" s="35"/>
      <c r="I6" s="35"/>
      <c r="J6" s="35"/>
      <c r="K6" s="35"/>
      <c r="L6" s="35"/>
      <c r="M6" s="35"/>
      <c r="N6" s="35"/>
      <c r="O6" s="35"/>
      <c r="P6" s="35"/>
      <c r="Q6" s="35"/>
      <c r="R6" s="35"/>
      <c r="S6" s="35"/>
      <c r="T6" s="35"/>
      <c r="U6" s="35"/>
      <c r="V6" s="35"/>
      <c r="W6" s="36"/>
    </row>
    <row r="7" spans="1:24" s="137" customFormat="1" ht="15" customHeight="1" x14ac:dyDescent="0.15">
      <c r="A7" s="32"/>
      <c r="B7" s="33"/>
      <c r="C7" s="35" t="s">
        <v>85</v>
      </c>
      <c r="D7" s="35"/>
      <c r="E7" s="35"/>
      <c r="F7" s="35"/>
      <c r="G7" s="35"/>
      <c r="H7" s="35"/>
      <c r="I7" s="35"/>
      <c r="J7" s="35"/>
      <c r="K7" s="35"/>
      <c r="L7" s="35"/>
      <c r="M7" s="35"/>
      <c r="N7" s="35"/>
      <c r="O7" s="35"/>
      <c r="P7" s="35"/>
      <c r="Q7" s="35"/>
      <c r="R7" s="35"/>
      <c r="S7" s="35"/>
      <c r="T7" s="35"/>
      <c r="U7" s="35"/>
      <c r="V7" s="35"/>
      <c r="W7" s="36"/>
    </row>
    <row r="8" spans="1:24" s="137" customFormat="1" ht="13.5" x14ac:dyDescent="0.15">
      <c r="A8" s="32"/>
      <c r="B8" s="33"/>
      <c r="C8" s="35"/>
      <c r="D8" s="35" t="s">
        <v>127</v>
      </c>
      <c r="E8" s="35"/>
      <c r="F8" s="35"/>
      <c r="G8" s="35"/>
      <c r="H8" s="35"/>
      <c r="I8" s="35"/>
      <c r="J8" s="35"/>
      <c r="K8" s="35"/>
      <c r="L8" s="35"/>
      <c r="M8" s="35"/>
      <c r="N8" s="35"/>
      <c r="O8" s="35"/>
      <c r="P8" s="35"/>
      <c r="Q8" s="35"/>
      <c r="R8" s="35"/>
      <c r="S8" s="35"/>
      <c r="T8" s="35"/>
      <c r="U8" s="35"/>
      <c r="V8" s="35"/>
      <c r="W8" s="36"/>
    </row>
    <row r="9" spans="1:24" s="137" customFormat="1" ht="7.5" customHeight="1" x14ac:dyDescent="0.15">
      <c r="A9" s="32"/>
      <c r="B9" s="33"/>
      <c r="C9" s="37"/>
      <c r="D9" s="37"/>
      <c r="E9" s="37"/>
      <c r="F9" s="37"/>
      <c r="G9" s="37"/>
      <c r="H9" s="37"/>
      <c r="I9" s="37"/>
      <c r="J9" s="37"/>
      <c r="K9" s="37"/>
      <c r="L9" s="37"/>
      <c r="M9" s="37"/>
      <c r="N9" s="37"/>
      <c r="O9" s="37"/>
      <c r="P9" s="37"/>
      <c r="Q9" s="37"/>
      <c r="R9" s="37"/>
      <c r="S9" s="37"/>
      <c r="T9" s="37"/>
      <c r="U9" s="37"/>
      <c r="V9" s="37"/>
      <c r="W9" s="38"/>
    </row>
    <row r="10" spans="1:24" ht="15.75" customHeight="1" x14ac:dyDescent="0.15">
      <c r="A10" s="7"/>
      <c r="B10" s="7"/>
      <c r="E10" s="30"/>
    </row>
    <row r="11" spans="1:24" ht="15.75" customHeight="1" x14ac:dyDescent="0.15">
      <c r="A11" s="7"/>
      <c r="B11" s="7"/>
      <c r="C11" s="536" t="s">
        <v>246</v>
      </c>
      <c r="D11" s="537"/>
      <c r="E11" s="537"/>
      <c r="F11" s="537"/>
      <c r="G11" s="537"/>
      <c r="H11" s="538"/>
    </row>
    <row r="12" spans="1:24" ht="15.75" customHeight="1" x14ac:dyDescent="0.15">
      <c r="A12" s="7"/>
      <c r="B12" s="7"/>
      <c r="C12" s="12"/>
      <c r="D12" s="143"/>
      <c r="E12" s="534"/>
      <c r="F12" s="534"/>
      <c r="G12" s="534"/>
      <c r="H12" s="534"/>
      <c r="I12" s="13"/>
      <c r="J12" s="13"/>
      <c r="K12" s="13"/>
      <c r="L12" s="13"/>
      <c r="M12" s="13"/>
      <c r="N12" s="13"/>
      <c r="O12" s="13"/>
      <c r="P12" s="13"/>
      <c r="Q12" s="13"/>
      <c r="R12" s="13"/>
      <c r="S12" s="13"/>
      <c r="T12" s="13"/>
      <c r="U12" s="13"/>
      <c r="V12" s="13"/>
      <c r="W12" s="14"/>
    </row>
    <row r="13" spans="1:24" ht="15.75" customHeight="1" x14ac:dyDescent="0.15">
      <c r="A13" s="7"/>
      <c r="B13" s="7"/>
      <c r="C13" s="12"/>
      <c r="D13" s="143"/>
      <c r="E13" s="143"/>
      <c r="F13" s="143"/>
      <c r="G13" s="143"/>
      <c r="H13" s="143"/>
      <c r="I13" s="138"/>
      <c r="J13" s="138"/>
      <c r="K13" s="138"/>
      <c r="L13" s="138"/>
      <c r="M13" s="138"/>
      <c r="N13" s="138"/>
      <c r="O13" s="138"/>
      <c r="P13" s="138"/>
      <c r="Q13" s="138"/>
      <c r="R13" s="138"/>
      <c r="S13" s="138"/>
      <c r="T13" s="138"/>
      <c r="U13" s="217"/>
      <c r="V13" s="138"/>
      <c r="W13" s="17"/>
    </row>
    <row r="14" spans="1:24" ht="15.75" customHeight="1" x14ac:dyDescent="0.15">
      <c r="A14" s="7">
        <f>IF(ISBLANK(I14), 1, 0)</f>
        <v>1</v>
      </c>
      <c r="B14" s="7"/>
      <c r="C14" s="15"/>
      <c r="D14" s="16">
        <v>1</v>
      </c>
      <c r="E14" s="373" t="s">
        <v>0</v>
      </c>
      <c r="F14" s="373"/>
      <c r="G14" s="373"/>
      <c r="H14" s="373"/>
      <c r="I14" s="533"/>
      <c r="J14" s="533"/>
      <c r="K14" s="533"/>
      <c r="L14" s="533"/>
      <c r="M14" s="533"/>
      <c r="N14" s="277"/>
      <c r="O14" s="277"/>
      <c r="P14" s="277"/>
      <c r="Q14" s="277"/>
      <c r="R14" s="277"/>
      <c r="S14" s="277"/>
      <c r="T14" s="277"/>
      <c r="U14" s="277"/>
      <c r="V14" s="277"/>
      <c r="W14" s="17"/>
    </row>
    <row r="15" spans="1:24" ht="15.75" customHeight="1" x14ac:dyDescent="0.15">
      <c r="A15" s="7"/>
      <c r="B15" s="7"/>
      <c r="C15" s="15"/>
      <c r="D15" s="16"/>
      <c r="E15" s="376"/>
      <c r="F15" s="376"/>
      <c r="G15" s="376"/>
      <c r="H15" s="376"/>
      <c r="I15" s="41" t="s">
        <v>63</v>
      </c>
      <c r="J15" s="472" t="s">
        <v>80</v>
      </c>
      <c r="K15" s="472"/>
      <c r="L15" s="472"/>
      <c r="M15" s="472"/>
      <c r="N15" s="472"/>
      <c r="O15" s="472"/>
      <c r="P15" s="472"/>
      <c r="Q15" s="472"/>
      <c r="R15" s="472"/>
      <c r="S15" s="472"/>
      <c r="T15" s="472"/>
      <c r="U15" s="472"/>
      <c r="V15" s="472"/>
      <c r="W15" s="17"/>
    </row>
    <row r="16" spans="1:24" ht="15.75" customHeight="1" x14ac:dyDescent="0.15">
      <c r="A16" s="7">
        <f>IF(AND(I16&lt;&gt;"", OR(ISERROR(FIND("@"&amp;LEFT(I16,3)&amp;"@",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ISERROR(FIND("@"&amp;LEFT(I16,4)&amp;"@","@神奈川県@和歌山県@鹿児島県@"))=FALSE))=FALSE, 1001,0)</f>
        <v>1001</v>
      </c>
      <c r="B16" s="7"/>
      <c r="C16" s="15"/>
      <c r="D16" s="16">
        <v>2</v>
      </c>
      <c r="E16" s="373" t="s">
        <v>1</v>
      </c>
      <c r="F16" s="373"/>
      <c r="G16" s="373"/>
      <c r="H16" s="373"/>
      <c r="I16" s="299"/>
      <c r="J16" s="299"/>
      <c r="K16" s="299"/>
      <c r="L16" s="299"/>
      <c r="M16" s="299"/>
      <c r="N16" s="299"/>
      <c r="O16" s="299"/>
      <c r="P16" s="299"/>
      <c r="Q16" s="299"/>
      <c r="R16" s="299"/>
      <c r="S16" s="299"/>
      <c r="T16" s="299"/>
      <c r="U16" s="299"/>
      <c r="V16" s="299"/>
      <c r="W16" s="17"/>
    </row>
    <row r="17" spans="1:23" ht="15.75" customHeight="1" x14ac:dyDescent="0.15">
      <c r="A17" s="7"/>
      <c r="B17" s="7"/>
      <c r="C17" s="15"/>
      <c r="D17" s="16"/>
      <c r="E17" s="376"/>
      <c r="F17" s="376"/>
      <c r="G17" s="376"/>
      <c r="H17" s="376"/>
      <c r="I17" s="41" t="s">
        <v>63</v>
      </c>
      <c r="J17" s="472" t="s">
        <v>87</v>
      </c>
      <c r="K17" s="472"/>
      <c r="L17" s="472"/>
      <c r="M17" s="472"/>
      <c r="N17" s="472"/>
      <c r="O17" s="472"/>
      <c r="P17" s="472"/>
      <c r="Q17" s="472"/>
      <c r="R17" s="472"/>
      <c r="S17" s="472"/>
      <c r="T17" s="472"/>
      <c r="U17" s="472"/>
      <c r="V17" s="472"/>
      <c r="W17" s="17"/>
    </row>
    <row r="18" spans="1:23" ht="15.75" customHeight="1" x14ac:dyDescent="0.15">
      <c r="A18" s="7">
        <f>IF(ISBLANK(I18), 1, 0)</f>
        <v>1</v>
      </c>
      <c r="B18" s="7"/>
      <c r="C18" s="15"/>
      <c r="D18" s="16">
        <v>3</v>
      </c>
      <c r="E18" s="373" t="s">
        <v>2</v>
      </c>
      <c r="F18" s="373"/>
      <c r="G18" s="373"/>
      <c r="H18" s="373"/>
      <c r="I18" s="299"/>
      <c r="J18" s="299"/>
      <c r="K18" s="299"/>
      <c r="L18" s="299"/>
      <c r="M18" s="299"/>
      <c r="N18" s="299"/>
      <c r="O18" s="299"/>
      <c r="P18" s="299"/>
      <c r="Q18" s="299"/>
      <c r="R18" s="299"/>
      <c r="S18" s="299"/>
      <c r="T18" s="299"/>
      <c r="U18" s="299"/>
      <c r="V18" s="299"/>
      <c r="W18" s="17"/>
    </row>
    <row r="19" spans="1:23" ht="15.75" customHeight="1" x14ac:dyDescent="0.15">
      <c r="A19" s="7"/>
      <c r="B19" s="7"/>
      <c r="C19" s="19"/>
      <c r="D19" s="138"/>
      <c r="E19" s="376"/>
      <c r="F19" s="376"/>
      <c r="G19" s="376"/>
      <c r="H19" s="376"/>
      <c r="I19" s="41" t="s">
        <v>63</v>
      </c>
      <c r="J19" s="472" t="s">
        <v>88</v>
      </c>
      <c r="K19" s="472"/>
      <c r="L19" s="472"/>
      <c r="M19" s="472"/>
      <c r="N19" s="472"/>
      <c r="O19" s="472"/>
      <c r="P19" s="472"/>
      <c r="Q19" s="472"/>
      <c r="R19" s="472"/>
      <c r="S19" s="472"/>
      <c r="T19" s="472"/>
      <c r="U19" s="472"/>
      <c r="V19" s="472"/>
      <c r="W19" s="17"/>
    </row>
    <row r="20" spans="1:23" ht="15.75" customHeight="1" x14ac:dyDescent="0.15">
      <c r="A20" s="7">
        <f>IF(ISBLANK(I20), 1, 0)</f>
        <v>1</v>
      </c>
      <c r="B20" s="7"/>
      <c r="C20" s="15"/>
      <c r="D20" s="16">
        <v>4</v>
      </c>
      <c r="E20" s="373" t="s">
        <v>3</v>
      </c>
      <c r="F20" s="373"/>
      <c r="G20" s="373"/>
      <c r="H20" s="373"/>
      <c r="I20" s="299"/>
      <c r="J20" s="299"/>
      <c r="K20" s="299"/>
      <c r="L20" s="299"/>
      <c r="M20" s="299"/>
      <c r="N20" s="299"/>
      <c r="O20" s="299"/>
      <c r="P20" s="299"/>
      <c r="Q20" s="299"/>
      <c r="R20" s="299"/>
      <c r="S20" s="299"/>
      <c r="T20" s="299"/>
      <c r="U20" s="299"/>
      <c r="V20" s="299"/>
      <c r="W20" s="17"/>
    </row>
    <row r="21" spans="1:23" ht="15.75" customHeight="1" x14ac:dyDescent="0.15">
      <c r="A21" s="7"/>
      <c r="B21" s="7"/>
      <c r="C21" s="19"/>
      <c r="D21" s="138"/>
      <c r="E21" s="376"/>
      <c r="F21" s="376"/>
      <c r="G21" s="376"/>
      <c r="H21" s="376"/>
      <c r="I21" s="41" t="s">
        <v>63</v>
      </c>
      <c r="J21" s="487" t="s">
        <v>89</v>
      </c>
      <c r="K21" s="487"/>
      <c r="L21" s="487"/>
      <c r="M21" s="487"/>
      <c r="N21" s="487"/>
      <c r="O21" s="487"/>
      <c r="P21" s="487"/>
      <c r="Q21" s="487"/>
      <c r="R21" s="487"/>
      <c r="S21" s="487"/>
      <c r="T21" s="487"/>
      <c r="U21" s="487"/>
      <c r="V21" s="487"/>
      <c r="W21" s="20"/>
    </row>
    <row r="22" spans="1:23" ht="15.75" customHeight="1" x14ac:dyDescent="0.15">
      <c r="A22" s="7">
        <f>IF(ISBLANK(I22), 1, 0)</f>
        <v>1</v>
      </c>
      <c r="B22" s="7"/>
      <c r="C22" s="15"/>
      <c r="D22" s="16">
        <v>5</v>
      </c>
      <c r="E22" s="373" t="s">
        <v>79</v>
      </c>
      <c r="F22" s="373"/>
      <c r="G22" s="373"/>
      <c r="H22" s="373"/>
      <c r="I22" s="299"/>
      <c r="J22" s="299"/>
      <c r="K22" s="299"/>
      <c r="L22" s="299"/>
      <c r="M22" s="299"/>
      <c r="N22" s="299"/>
      <c r="O22" s="299"/>
      <c r="P22" s="299"/>
      <c r="Q22" s="299"/>
      <c r="R22" s="299"/>
      <c r="S22" s="299"/>
      <c r="T22" s="299"/>
      <c r="U22" s="299"/>
      <c r="V22" s="299"/>
      <c r="W22" s="17"/>
    </row>
    <row r="23" spans="1:23" ht="15.75" customHeight="1" x14ac:dyDescent="0.15">
      <c r="A23" s="7"/>
      <c r="B23" s="7"/>
      <c r="C23" s="19"/>
      <c r="D23" s="138"/>
      <c r="E23" s="376"/>
      <c r="F23" s="376"/>
      <c r="G23" s="376"/>
      <c r="H23" s="376"/>
      <c r="I23" s="42" t="s">
        <v>63</v>
      </c>
      <c r="J23" s="472" t="s">
        <v>82</v>
      </c>
      <c r="K23" s="472"/>
      <c r="L23" s="472"/>
      <c r="M23" s="472"/>
      <c r="N23" s="472"/>
      <c r="O23" s="472"/>
      <c r="P23" s="472"/>
      <c r="Q23" s="472"/>
      <c r="R23" s="472"/>
      <c r="S23" s="472"/>
      <c r="T23" s="472"/>
      <c r="U23" s="472"/>
      <c r="V23" s="472"/>
      <c r="W23" s="21"/>
    </row>
    <row r="24" spans="1:23" ht="15.75" customHeight="1" x14ac:dyDescent="0.15">
      <c r="A24" s="7">
        <f>IF(ISBLANK(I24), 1, 0)</f>
        <v>1</v>
      </c>
      <c r="B24" s="7"/>
      <c r="C24" s="15"/>
      <c r="D24" s="16">
        <v>6</v>
      </c>
      <c r="E24" s="373" t="s">
        <v>4</v>
      </c>
      <c r="F24" s="373"/>
      <c r="G24" s="373"/>
      <c r="H24" s="373"/>
      <c r="I24" s="299"/>
      <c r="J24" s="299"/>
      <c r="K24" s="299"/>
      <c r="L24" s="299"/>
      <c r="M24" s="299"/>
      <c r="N24" s="299"/>
      <c r="O24" s="299"/>
      <c r="P24" s="299"/>
      <c r="Q24" s="299"/>
      <c r="R24" s="299"/>
      <c r="S24" s="299"/>
      <c r="T24" s="299"/>
      <c r="U24" s="299"/>
      <c r="V24" s="299"/>
      <c r="W24" s="17"/>
    </row>
    <row r="25" spans="1:23" ht="15.75" customHeight="1" x14ac:dyDescent="0.15">
      <c r="A25" s="7"/>
      <c r="B25" s="7"/>
      <c r="C25" s="19"/>
      <c r="D25" s="138"/>
      <c r="E25" s="376"/>
      <c r="F25" s="376"/>
      <c r="G25" s="376"/>
      <c r="H25" s="376"/>
      <c r="I25" s="42" t="s">
        <v>63</v>
      </c>
      <c r="J25" s="472" t="s">
        <v>64</v>
      </c>
      <c r="K25" s="472"/>
      <c r="L25" s="472"/>
      <c r="M25" s="472"/>
      <c r="N25" s="472"/>
      <c r="O25" s="472"/>
      <c r="P25" s="472"/>
      <c r="Q25" s="472"/>
      <c r="R25" s="472"/>
      <c r="S25" s="472"/>
      <c r="T25" s="472"/>
      <c r="U25" s="472"/>
      <c r="V25" s="472"/>
      <c r="W25" s="21"/>
    </row>
    <row r="26" spans="1:23" ht="15.75" customHeight="1" x14ac:dyDescent="0.15">
      <c r="A26" s="7">
        <f>IF(ISBLANK(I26), 1, 0)</f>
        <v>1</v>
      </c>
      <c r="B26" s="7"/>
      <c r="C26" s="15"/>
      <c r="D26" s="16">
        <v>7</v>
      </c>
      <c r="E26" s="373" t="s">
        <v>5</v>
      </c>
      <c r="F26" s="373"/>
      <c r="G26" s="373"/>
      <c r="H26" s="373"/>
      <c r="I26" s="299"/>
      <c r="J26" s="299"/>
      <c r="K26" s="299"/>
      <c r="L26" s="299"/>
      <c r="M26" s="299"/>
      <c r="N26" s="299"/>
      <c r="O26" s="299"/>
      <c r="P26" s="299"/>
      <c r="Q26" s="299"/>
      <c r="R26" s="299"/>
      <c r="S26" s="299"/>
      <c r="T26" s="299"/>
      <c r="U26" s="299"/>
      <c r="V26" s="299"/>
      <c r="W26" s="17"/>
    </row>
    <row r="27" spans="1:23" ht="15.75" customHeight="1" x14ac:dyDescent="0.15">
      <c r="A27" s="7"/>
      <c r="B27" s="7"/>
      <c r="C27" s="19"/>
      <c r="D27" s="138"/>
      <c r="E27" s="376"/>
      <c r="F27" s="376"/>
      <c r="G27" s="376"/>
      <c r="H27" s="376"/>
      <c r="I27" s="42" t="s">
        <v>63</v>
      </c>
      <c r="J27" s="472" t="s">
        <v>65</v>
      </c>
      <c r="K27" s="472"/>
      <c r="L27" s="472"/>
      <c r="M27" s="472"/>
      <c r="N27" s="472"/>
      <c r="O27" s="472"/>
      <c r="P27" s="472"/>
      <c r="Q27" s="472"/>
      <c r="R27" s="472"/>
      <c r="S27" s="472"/>
      <c r="T27" s="472"/>
      <c r="U27" s="472"/>
      <c r="V27" s="472"/>
      <c r="W27" s="17"/>
    </row>
    <row r="28" spans="1:23" ht="15.75" customHeight="1" x14ac:dyDescent="0.15">
      <c r="A28" s="7">
        <f>IF(NOT(AND(I28&lt;&gt;"",ISNUMBER(VALUE(SUBSTITUTE(I28,"-",""))))), 1002, 0)</f>
        <v>1002</v>
      </c>
      <c r="B28" s="7"/>
      <c r="C28" s="15"/>
      <c r="D28" s="16">
        <v>8</v>
      </c>
      <c r="E28" s="139" t="s">
        <v>6</v>
      </c>
      <c r="F28" s="139"/>
      <c r="G28" s="139"/>
      <c r="H28" s="139"/>
      <c r="I28" s="299"/>
      <c r="J28" s="299"/>
      <c r="K28" s="299"/>
      <c r="L28" s="299"/>
      <c r="M28" s="299"/>
      <c r="N28" s="277"/>
      <c r="O28" s="277"/>
      <c r="P28" s="277"/>
      <c r="Q28" s="277"/>
      <c r="R28" s="277"/>
      <c r="S28" s="277"/>
      <c r="T28" s="277"/>
      <c r="U28" s="277"/>
      <c r="V28" s="277"/>
      <c r="W28" s="17"/>
    </row>
    <row r="29" spans="1:23" ht="15.75" customHeight="1" x14ac:dyDescent="0.15">
      <c r="A29" s="7"/>
      <c r="B29" s="7"/>
      <c r="C29" s="19"/>
      <c r="D29" s="138"/>
      <c r="E29" s="138"/>
      <c r="F29" s="138"/>
      <c r="G29" s="138"/>
      <c r="H29" s="138"/>
      <c r="I29" s="43" t="s">
        <v>63</v>
      </c>
      <c r="J29" s="472" t="s">
        <v>247</v>
      </c>
      <c r="K29" s="472"/>
      <c r="L29" s="472"/>
      <c r="M29" s="472"/>
      <c r="N29" s="472"/>
      <c r="O29" s="472"/>
      <c r="P29" s="472"/>
      <c r="Q29" s="472"/>
      <c r="R29" s="472"/>
      <c r="S29" s="472"/>
      <c r="T29" s="472"/>
      <c r="U29" s="472"/>
      <c r="V29" s="472"/>
      <c r="W29" s="17"/>
    </row>
    <row r="30" spans="1:23" ht="15.75" customHeight="1" x14ac:dyDescent="0.15">
      <c r="A30" s="7">
        <f>IF(ISBLANK(I30), 1, 0)</f>
        <v>1</v>
      </c>
      <c r="B30" s="7"/>
      <c r="C30" s="15"/>
      <c r="D30" s="16">
        <v>9</v>
      </c>
      <c r="E30" s="139" t="s">
        <v>7</v>
      </c>
      <c r="F30" s="139"/>
      <c r="G30" s="139"/>
      <c r="H30" s="139"/>
      <c r="I30" s="299"/>
      <c r="J30" s="533"/>
      <c r="K30" s="533"/>
      <c r="L30" s="533"/>
      <c r="M30" s="533"/>
      <c r="N30" s="277"/>
      <c r="O30" s="277"/>
      <c r="P30" s="277"/>
      <c r="Q30" s="277"/>
      <c r="R30" s="277"/>
      <c r="S30" s="277"/>
      <c r="T30" s="277"/>
      <c r="U30" s="277"/>
      <c r="V30" s="277"/>
      <c r="W30" s="17"/>
    </row>
    <row r="31" spans="1:23" ht="15.75" customHeight="1" x14ac:dyDescent="0.15">
      <c r="A31" s="7"/>
      <c r="B31" s="7"/>
      <c r="C31" s="19"/>
      <c r="D31" s="138"/>
      <c r="E31" s="138"/>
      <c r="F31" s="138"/>
      <c r="G31" s="138"/>
      <c r="H31" s="138"/>
      <c r="I31" s="42" t="s">
        <v>63</v>
      </c>
      <c r="J31" s="472" t="s">
        <v>247</v>
      </c>
      <c r="K31" s="472"/>
      <c r="L31" s="472"/>
      <c r="M31" s="472"/>
      <c r="N31" s="472"/>
      <c r="O31" s="472"/>
      <c r="P31" s="472"/>
      <c r="Q31" s="472"/>
      <c r="R31" s="472"/>
      <c r="S31" s="472"/>
      <c r="T31" s="472"/>
      <c r="U31" s="472"/>
      <c r="V31" s="472"/>
      <c r="W31" s="17"/>
    </row>
    <row r="32" spans="1:23" ht="15.75" customHeight="1" x14ac:dyDescent="0.15">
      <c r="A32" s="7"/>
      <c r="B32" s="7"/>
      <c r="C32" s="15"/>
      <c r="D32" s="16">
        <v>10</v>
      </c>
      <c r="E32" s="373" t="s">
        <v>61</v>
      </c>
      <c r="F32" s="373"/>
      <c r="G32" s="373"/>
      <c r="H32" s="373"/>
      <c r="I32" s="299"/>
      <c r="J32" s="299"/>
      <c r="K32" s="299"/>
      <c r="L32" s="299"/>
      <c r="M32" s="299"/>
      <c r="N32" s="299"/>
      <c r="O32" s="299"/>
      <c r="P32" s="299"/>
      <c r="Q32" s="299"/>
      <c r="R32" s="299"/>
      <c r="S32" s="299"/>
      <c r="T32" s="299"/>
      <c r="U32" s="299"/>
      <c r="V32" s="299"/>
      <c r="W32" s="17"/>
    </row>
    <row r="33" spans="1:23" ht="15.75" customHeight="1" x14ac:dyDescent="0.15">
      <c r="A33" s="7"/>
      <c r="B33" s="7"/>
      <c r="C33" s="19"/>
      <c r="D33" s="138"/>
      <c r="E33" s="138"/>
      <c r="F33" s="138"/>
      <c r="G33" s="138"/>
      <c r="H33" s="138"/>
      <c r="I33" s="42" t="s">
        <v>63</v>
      </c>
      <c r="J33" s="487" t="s">
        <v>73</v>
      </c>
      <c r="K33" s="487"/>
      <c r="L33" s="487"/>
      <c r="M33" s="487"/>
      <c r="N33" s="487"/>
      <c r="O33" s="487"/>
      <c r="P33" s="487"/>
      <c r="Q33" s="487"/>
      <c r="R33" s="487"/>
      <c r="S33" s="487"/>
      <c r="T33" s="487"/>
      <c r="U33" s="487"/>
      <c r="V33" s="487"/>
      <c r="W33" s="17"/>
    </row>
    <row r="34" spans="1:23" s="137" customFormat="1" ht="15.75" customHeight="1" x14ac:dyDescent="0.15">
      <c r="A34" s="32">
        <f>IF(AND($I34&lt;&gt;"無", $I34&lt;&gt;"有"), 102, 0)</f>
        <v>102</v>
      </c>
      <c r="B34" s="32"/>
      <c r="C34" s="50"/>
      <c r="D34" s="46">
        <v>11</v>
      </c>
      <c r="E34" s="137" t="s">
        <v>243</v>
      </c>
      <c r="I34" s="299"/>
      <c r="J34" s="299"/>
      <c r="K34" s="299"/>
      <c r="L34" s="299"/>
      <c r="M34" s="299"/>
      <c r="N34" s="135"/>
      <c r="O34" s="135"/>
      <c r="P34" s="135"/>
      <c r="Q34" s="135"/>
      <c r="R34" s="135"/>
      <c r="S34" s="135"/>
      <c r="T34" s="135"/>
      <c r="U34" s="215"/>
      <c r="V34" s="135"/>
      <c r="W34" s="52"/>
    </row>
    <row r="35" spans="1:23" s="137" customFormat="1" ht="15.75" customHeight="1" x14ac:dyDescent="0.15">
      <c r="A35" s="32"/>
      <c r="B35" s="32"/>
      <c r="C35" s="57"/>
      <c r="D35" s="141"/>
      <c r="E35" s="141"/>
      <c r="F35" s="141"/>
      <c r="G35" s="141"/>
      <c r="H35" s="141"/>
      <c r="I35" s="42" t="s">
        <v>63</v>
      </c>
      <c r="J35" s="273" t="s">
        <v>242</v>
      </c>
      <c r="K35" s="273"/>
      <c r="L35" s="273"/>
      <c r="M35" s="273"/>
      <c r="N35" s="273"/>
      <c r="O35" s="273"/>
      <c r="P35" s="273"/>
      <c r="Q35" s="273"/>
      <c r="R35" s="273"/>
      <c r="S35" s="273"/>
      <c r="T35" s="273"/>
      <c r="U35" s="273"/>
      <c r="V35" s="273"/>
      <c r="W35" s="52"/>
    </row>
    <row r="36" spans="1:23" s="137" customFormat="1" ht="15.75" customHeight="1" x14ac:dyDescent="0.15">
      <c r="A36" s="32">
        <f>IF(AND($I36&lt;&gt;"課税事業者", $I36&lt;&gt;"免税等事業者"), 102, 0)</f>
        <v>102</v>
      </c>
      <c r="B36" s="32"/>
      <c r="C36" s="50"/>
      <c r="D36" s="46">
        <v>12</v>
      </c>
      <c r="E36" s="137" t="s">
        <v>197</v>
      </c>
      <c r="I36" s="299"/>
      <c r="J36" s="299"/>
      <c r="K36" s="299"/>
      <c r="L36" s="299"/>
      <c r="M36" s="299"/>
      <c r="N36" s="135"/>
      <c r="O36" s="135"/>
      <c r="P36" s="135"/>
      <c r="Q36" s="135"/>
      <c r="R36" s="135"/>
      <c r="S36" s="135"/>
      <c r="T36" s="135"/>
      <c r="U36" s="215"/>
      <c r="V36" s="135"/>
      <c r="W36" s="52"/>
    </row>
    <row r="37" spans="1:23" s="137" customFormat="1" ht="15.75" customHeight="1" x14ac:dyDescent="0.15">
      <c r="A37" s="32"/>
      <c r="B37" s="32"/>
      <c r="C37" s="57"/>
      <c r="D37" s="141"/>
      <c r="E37" s="141"/>
      <c r="F37" s="141"/>
      <c r="G37" s="141"/>
      <c r="H37" s="141"/>
      <c r="I37" s="42" t="s">
        <v>63</v>
      </c>
      <c r="J37" s="273" t="s">
        <v>242</v>
      </c>
      <c r="K37" s="273"/>
      <c r="L37" s="273"/>
      <c r="M37" s="273"/>
      <c r="N37" s="273"/>
      <c r="O37" s="273"/>
      <c r="P37" s="273"/>
      <c r="Q37" s="273"/>
      <c r="R37" s="273"/>
      <c r="S37" s="273"/>
      <c r="T37" s="273"/>
      <c r="U37" s="273"/>
      <c r="V37" s="273"/>
      <c r="W37" s="52"/>
    </row>
    <row r="38" spans="1:23" s="137" customFormat="1" ht="15.75" customHeight="1" x14ac:dyDescent="0.15">
      <c r="A38" s="32">
        <f>IF(AND($I38&lt;&gt;"無", $I38&lt;&gt;"有"), 102, 0)</f>
        <v>102</v>
      </c>
      <c r="B38" s="32"/>
      <c r="C38" s="50"/>
      <c r="D38" s="46">
        <v>13</v>
      </c>
      <c r="E38" s="137" t="s">
        <v>198</v>
      </c>
      <c r="I38" s="299"/>
      <c r="J38" s="299"/>
      <c r="K38" s="299"/>
      <c r="L38" s="299"/>
      <c r="M38" s="299"/>
      <c r="N38" s="135"/>
      <c r="O38" s="135"/>
      <c r="P38" s="135"/>
      <c r="Q38" s="135"/>
      <c r="R38" s="135"/>
      <c r="S38" s="135"/>
      <c r="T38" s="135"/>
      <c r="U38" s="215"/>
      <c r="V38" s="135"/>
      <c r="W38" s="52"/>
    </row>
    <row r="39" spans="1:23" s="137" customFormat="1" ht="15.75" customHeight="1" x14ac:dyDescent="0.15">
      <c r="A39" s="32"/>
      <c r="B39" s="32"/>
      <c r="C39" s="57"/>
      <c r="D39" s="141"/>
      <c r="E39" s="141"/>
      <c r="F39" s="141"/>
      <c r="G39" s="141"/>
      <c r="H39" s="141"/>
      <c r="I39" s="42" t="s">
        <v>63</v>
      </c>
      <c r="J39" s="273" t="s">
        <v>242</v>
      </c>
      <c r="K39" s="273"/>
      <c r="L39" s="273"/>
      <c r="M39" s="273"/>
      <c r="N39" s="273"/>
      <c r="O39" s="273"/>
      <c r="P39" s="273"/>
      <c r="Q39" s="273"/>
      <c r="R39" s="273"/>
      <c r="S39" s="273"/>
      <c r="T39" s="273"/>
      <c r="U39" s="273"/>
      <c r="V39" s="273"/>
      <c r="W39" s="52"/>
    </row>
    <row r="40" spans="1:23" s="182" customFormat="1" ht="15.75" hidden="1" customHeight="1" x14ac:dyDescent="0.15">
      <c r="A40" s="32">
        <f>IF(AND($I40&lt;&gt;"しない", $I40&lt;&gt;"する"), 102, 0)</f>
        <v>0</v>
      </c>
      <c r="B40" s="32"/>
      <c r="C40" s="50"/>
      <c r="D40" s="46">
        <v>14</v>
      </c>
      <c r="E40" s="182" t="s">
        <v>293</v>
      </c>
      <c r="I40" s="299" t="s">
        <v>364</v>
      </c>
      <c r="J40" s="299"/>
      <c r="K40" s="299"/>
      <c r="L40" s="299"/>
      <c r="M40" s="299"/>
      <c r="N40" s="184"/>
      <c r="O40" s="184"/>
      <c r="P40" s="184"/>
      <c r="Q40" s="184"/>
      <c r="R40" s="184"/>
      <c r="S40" s="184"/>
      <c r="T40" s="184"/>
      <c r="U40" s="215"/>
      <c r="V40" s="184"/>
      <c r="W40" s="52"/>
    </row>
    <row r="41" spans="1:23" s="182" customFormat="1" ht="41.25" hidden="1" customHeight="1" x14ac:dyDescent="0.15">
      <c r="A41" s="32"/>
      <c r="B41" s="32"/>
      <c r="C41" s="57"/>
      <c r="D41" s="183"/>
      <c r="E41" s="183"/>
      <c r="F41" s="183"/>
      <c r="G41" s="183"/>
      <c r="H41" s="183"/>
      <c r="I41" s="42" t="s">
        <v>63</v>
      </c>
      <c r="J41" s="273" t="s">
        <v>352</v>
      </c>
      <c r="K41" s="273"/>
      <c r="L41" s="273"/>
      <c r="M41" s="273"/>
      <c r="N41" s="273"/>
      <c r="O41" s="273"/>
      <c r="P41" s="273"/>
      <c r="Q41" s="273"/>
      <c r="R41" s="273"/>
      <c r="S41" s="273"/>
      <c r="T41" s="273"/>
      <c r="U41" s="273"/>
      <c r="V41" s="273"/>
      <c r="W41" s="52"/>
    </row>
    <row r="42" spans="1:23" ht="15.75" customHeight="1" x14ac:dyDescent="0.15">
      <c r="A42" s="7"/>
      <c r="B42" s="7"/>
      <c r="C42" s="22"/>
      <c r="D42" s="140"/>
      <c r="E42" s="486"/>
      <c r="F42" s="486"/>
      <c r="G42" s="486"/>
      <c r="H42" s="486"/>
      <c r="I42" s="23"/>
      <c r="J42" s="23"/>
      <c r="K42" s="23"/>
      <c r="L42" s="23"/>
      <c r="M42" s="23"/>
      <c r="N42" s="23"/>
      <c r="O42" s="23"/>
      <c r="P42" s="23"/>
      <c r="Q42" s="23"/>
      <c r="R42" s="23"/>
      <c r="S42" s="23"/>
      <c r="T42" s="23"/>
      <c r="U42" s="23"/>
      <c r="V42" s="23"/>
      <c r="W42" s="24"/>
    </row>
    <row r="43" spans="1:23" ht="15.75" customHeight="1" x14ac:dyDescent="0.15">
      <c r="A43" s="7"/>
      <c r="B43" s="7"/>
      <c r="C43" s="138"/>
      <c r="D43" s="138"/>
      <c r="E43" s="138"/>
      <c r="F43" s="138"/>
      <c r="G43" s="138"/>
      <c r="H43" s="138"/>
      <c r="I43" s="25"/>
      <c r="J43" s="25"/>
      <c r="K43" s="25"/>
      <c r="L43" s="25"/>
      <c r="M43" s="25"/>
      <c r="N43" s="25"/>
      <c r="O43" s="25"/>
      <c r="P43" s="25"/>
      <c r="Q43" s="25"/>
      <c r="R43" s="25"/>
      <c r="S43" s="25"/>
      <c r="T43" s="25"/>
      <c r="U43" s="25"/>
      <c r="V43" s="25"/>
      <c r="W43" s="138"/>
    </row>
    <row r="44" spans="1:23" ht="15.75" customHeight="1" x14ac:dyDescent="0.15">
      <c r="A44" s="7"/>
      <c r="B44" s="7"/>
      <c r="C44" s="138"/>
      <c r="D44" s="138"/>
      <c r="E44" s="138"/>
      <c r="F44" s="138"/>
      <c r="G44" s="138"/>
      <c r="H44" s="138"/>
      <c r="I44" s="25"/>
      <c r="J44" s="138"/>
      <c r="K44" s="138"/>
      <c r="L44" s="138"/>
      <c r="M44" s="138"/>
      <c r="N44" s="138"/>
      <c r="O44" s="138"/>
      <c r="P44" s="138"/>
      <c r="Q44" s="138"/>
      <c r="R44" s="138"/>
      <c r="S44" s="138"/>
      <c r="T44" s="138"/>
      <c r="U44" s="217"/>
      <c r="V44" s="138"/>
      <c r="W44" s="138"/>
    </row>
    <row r="45" spans="1:23" ht="15.75" customHeight="1" x14ac:dyDescent="0.15">
      <c r="A45" s="7"/>
      <c r="B45" s="7"/>
      <c r="C45" s="488" t="s">
        <v>248</v>
      </c>
      <c r="D45" s="489"/>
      <c r="E45" s="489"/>
      <c r="F45" s="489"/>
      <c r="G45" s="489"/>
      <c r="H45" s="490"/>
    </row>
    <row r="46" spans="1:23" ht="15.75" customHeight="1" x14ac:dyDescent="0.15">
      <c r="A46" s="7"/>
      <c r="B46" s="7"/>
      <c r="C46" s="12"/>
      <c r="D46" s="143"/>
      <c r="E46" s="534"/>
      <c r="F46" s="534"/>
      <c r="G46" s="534"/>
      <c r="H46" s="534"/>
      <c r="I46" s="13"/>
      <c r="J46" s="13"/>
      <c r="K46" s="13"/>
      <c r="L46" s="13"/>
      <c r="M46" s="13"/>
      <c r="N46" s="13"/>
      <c r="O46" s="13"/>
      <c r="P46" s="13"/>
      <c r="Q46" s="13"/>
      <c r="R46" s="13"/>
      <c r="S46" s="13"/>
      <c r="T46" s="13"/>
      <c r="U46" s="13"/>
      <c r="V46" s="13"/>
      <c r="W46" s="14"/>
    </row>
    <row r="47" spans="1:23" ht="28.5" customHeight="1" x14ac:dyDescent="0.15">
      <c r="A47" s="7"/>
      <c r="B47" s="7"/>
      <c r="C47" s="12"/>
      <c r="D47" s="280" t="s">
        <v>354</v>
      </c>
      <c r="E47" s="280"/>
      <c r="F47" s="280"/>
      <c r="G47" s="280"/>
      <c r="H47" s="280"/>
      <c r="I47" s="280"/>
      <c r="J47" s="280"/>
      <c r="K47" s="280"/>
      <c r="L47" s="280"/>
      <c r="M47" s="280"/>
      <c r="N47" s="280"/>
      <c r="O47" s="280"/>
      <c r="P47" s="280"/>
      <c r="Q47" s="280"/>
      <c r="R47" s="280"/>
      <c r="S47" s="280"/>
      <c r="T47" s="280"/>
      <c r="U47" s="280"/>
      <c r="V47" s="280"/>
      <c r="W47" s="17"/>
    </row>
    <row r="48" spans="1:23" ht="15.75" customHeight="1" x14ac:dyDescent="0.15">
      <c r="A48" s="7">
        <f>IF(ISBLANK(I48), 1, 0)</f>
        <v>1</v>
      </c>
      <c r="B48" s="7"/>
      <c r="C48" s="15"/>
      <c r="D48" s="16">
        <v>1</v>
      </c>
      <c r="E48" s="282" t="s">
        <v>0</v>
      </c>
      <c r="F48" s="282"/>
      <c r="G48" s="282"/>
      <c r="H48" s="282"/>
      <c r="I48" s="533"/>
      <c r="J48" s="533"/>
      <c r="K48" s="533"/>
      <c r="L48" s="533"/>
      <c r="M48" s="533"/>
      <c r="N48" s="277"/>
      <c r="O48" s="277"/>
      <c r="P48" s="277"/>
      <c r="Q48" s="277"/>
      <c r="R48" s="277"/>
      <c r="S48" s="277"/>
      <c r="T48" s="277"/>
      <c r="U48" s="277"/>
      <c r="V48" s="277"/>
      <c r="W48" s="17"/>
    </row>
    <row r="49" spans="1:23" ht="15.75" customHeight="1" x14ac:dyDescent="0.15">
      <c r="A49" s="7"/>
      <c r="B49" s="7"/>
      <c r="C49" s="15"/>
      <c r="D49" s="16"/>
      <c r="E49" s="340"/>
      <c r="F49" s="340"/>
      <c r="G49" s="340"/>
      <c r="H49" s="340"/>
      <c r="I49" s="41" t="s">
        <v>63</v>
      </c>
      <c r="J49" s="472" t="s">
        <v>81</v>
      </c>
      <c r="K49" s="472"/>
      <c r="L49" s="472"/>
      <c r="M49" s="472"/>
      <c r="N49" s="472"/>
      <c r="O49" s="472"/>
      <c r="P49" s="472"/>
      <c r="Q49" s="472"/>
      <c r="R49" s="472"/>
      <c r="S49" s="472"/>
      <c r="T49" s="472"/>
      <c r="U49" s="472"/>
      <c r="V49" s="472"/>
      <c r="W49" s="17"/>
    </row>
    <row r="50" spans="1:23" ht="15.75" customHeight="1" x14ac:dyDescent="0.15">
      <c r="A50" s="7">
        <f>IF(AND(I50&lt;&gt;"", OR(ISERROR(FIND("@"&amp;LEFT(I50,3)&amp;"@",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ISERROR(FIND("@"&amp;LEFT(I50,4)&amp;"@","@神奈川県@和歌山県@鹿児島県@"))=FALSE))=FALSE, 1001,0)</f>
        <v>1001</v>
      </c>
      <c r="B50" s="7"/>
      <c r="C50" s="15"/>
      <c r="D50" s="16">
        <v>2</v>
      </c>
      <c r="E50" s="282" t="s">
        <v>1</v>
      </c>
      <c r="F50" s="282"/>
      <c r="G50" s="282"/>
      <c r="H50" s="282"/>
      <c r="I50" s="299"/>
      <c r="J50" s="299"/>
      <c r="K50" s="299"/>
      <c r="L50" s="299"/>
      <c r="M50" s="299"/>
      <c r="N50" s="299"/>
      <c r="O50" s="299"/>
      <c r="P50" s="299"/>
      <c r="Q50" s="299"/>
      <c r="R50" s="299"/>
      <c r="S50" s="299"/>
      <c r="T50" s="299"/>
      <c r="U50" s="299"/>
      <c r="V50" s="299"/>
      <c r="W50" s="17"/>
    </row>
    <row r="51" spans="1:23" ht="15.75" customHeight="1" x14ac:dyDescent="0.15">
      <c r="A51" s="7"/>
      <c r="B51" s="7"/>
      <c r="C51" s="15"/>
      <c r="D51" s="16"/>
      <c r="E51" s="340"/>
      <c r="F51" s="340"/>
      <c r="G51" s="340"/>
      <c r="H51" s="340"/>
      <c r="I51" s="41" t="s">
        <v>63</v>
      </c>
      <c r="J51" s="472" t="s">
        <v>87</v>
      </c>
      <c r="K51" s="472"/>
      <c r="L51" s="472"/>
      <c r="M51" s="472"/>
      <c r="N51" s="472"/>
      <c r="O51" s="472"/>
      <c r="P51" s="472"/>
      <c r="Q51" s="472"/>
      <c r="R51" s="472"/>
      <c r="S51" s="472"/>
      <c r="T51" s="472"/>
      <c r="U51" s="472"/>
      <c r="V51" s="472"/>
      <c r="W51" s="17"/>
    </row>
    <row r="52" spans="1:23" ht="15.75" customHeight="1" x14ac:dyDescent="0.15">
      <c r="A52" s="7">
        <f>IF(ISBLANK(I52), 1, 0)</f>
        <v>1</v>
      </c>
      <c r="B52" s="7"/>
      <c r="C52" s="15"/>
      <c r="D52" s="16">
        <v>3</v>
      </c>
      <c r="E52" s="282" t="s">
        <v>2</v>
      </c>
      <c r="F52" s="282"/>
      <c r="G52" s="282"/>
      <c r="H52" s="282"/>
      <c r="I52" s="299"/>
      <c r="J52" s="299"/>
      <c r="K52" s="299"/>
      <c r="L52" s="299"/>
      <c r="M52" s="299"/>
      <c r="N52" s="299"/>
      <c r="O52" s="299"/>
      <c r="P52" s="299"/>
      <c r="Q52" s="299"/>
      <c r="R52" s="299"/>
      <c r="S52" s="299"/>
      <c r="T52" s="299"/>
      <c r="U52" s="299"/>
      <c r="V52" s="299"/>
      <c r="W52" s="17"/>
    </row>
    <row r="53" spans="1:23" ht="40.5" customHeight="1" x14ac:dyDescent="0.15">
      <c r="A53" s="7"/>
      <c r="B53" s="7"/>
      <c r="C53" s="19"/>
      <c r="D53" s="138"/>
      <c r="E53" s="340"/>
      <c r="F53" s="340"/>
      <c r="G53" s="340"/>
      <c r="H53" s="340"/>
      <c r="I53" s="42" t="s">
        <v>63</v>
      </c>
      <c r="J53" s="487" t="s">
        <v>249</v>
      </c>
      <c r="K53" s="472"/>
      <c r="L53" s="472"/>
      <c r="M53" s="472"/>
      <c r="N53" s="472"/>
      <c r="O53" s="472"/>
      <c r="P53" s="472"/>
      <c r="Q53" s="472"/>
      <c r="R53" s="472"/>
      <c r="S53" s="472"/>
      <c r="T53" s="472"/>
      <c r="U53" s="472"/>
      <c r="V53" s="472"/>
      <c r="W53" s="17"/>
    </row>
    <row r="54" spans="1:23" ht="15.75" customHeight="1" x14ac:dyDescent="0.15">
      <c r="A54" s="7">
        <f>IF(ISBLANK(I54), 1, 0)</f>
        <v>1</v>
      </c>
      <c r="B54" s="7"/>
      <c r="C54" s="15"/>
      <c r="D54" s="16">
        <v>4</v>
      </c>
      <c r="E54" s="282" t="s">
        <v>3</v>
      </c>
      <c r="F54" s="282"/>
      <c r="G54" s="282"/>
      <c r="H54" s="282"/>
      <c r="I54" s="299"/>
      <c r="J54" s="299"/>
      <c r="K54" s="299"/>
      <c r="L54" s="299"/>
      <c r="M54" s="299"/>
      <c r="N54" s="299"/>
      <c r="O54" s="299"/>
      <c r="P54" s="299"/>
      <c r="Q54" s="299"/>
      <c r="R54" s="299"/>
      <c r="S54" s="299"/>
      <c r="T54" s="299"/>
      <c r="U54" s="299"/>
      <c r="V54" s="299"/>
      <c r="W54" s="17"/>
    </row>
    <row r="55" spans="1:23" ht="42" customHeight="1" x14ac:dyDescent="0.15">
      <c r="A55" s="7"/>
      <c r="B55" s="7"/>
      <c r="C55" s="19"/>
      <c r="D55" s="138"/>
      <c r="E55" s="340"/>
      <c r="F55" s="340"/>
      <c r="G55" s="340"/>
      <c r="H55" s="340"/>
      <c r="I55" s="44" t="s">
        <v>63</v>
      </c>
      <c r="J55" s="487" t="s">
        <v>250</v>
      </c>
      <c r="K55" s="487"/>
      <c r="L55" s="487"/>
      <c r="M55" s="487"/>
      <c r="N55" s="487"/>
      <c r="O55" s="487"/>
      <c r="P55" s="487"/>
      <c r="Q55" s="487"/>
      <c r="R55" s="487"/>
      <c r="S55" s="487"/>
      <c r="T55" s="487"/>
      <c r="U55" s="487"/>
      <c r="V55" s="487"/>
      <c r="W55" s="17"/>
    </row>
    <row r="56" spans="1:23" ht="15.75" customHeight="1" x14ac:dyDescent="0.15">
      <c r="A56" s="7">
        <f>IF(ISBLANK(I56), 1, 0)</f>
        <v>1</v>
      </c>
      <c r="B56" s="7"/>
      <c r="C56" s="15"/>
      <c r="D56" s="16">
        <v>5</v>
      </c>
      <c r="E56" s="282" t="s">
        <v>79</v>
      </c>
      <c r="F56" s="282"/>
      <c r="G56" s="282"/>
      <c r="H56" s="282"/>
      <c r="I56" s="299"/>
      <c r="J56" s="299"/>
      <c r="K56" s="299"/>
      <c r="L56" s="299"/>
      <c r="M56" s="299"/>
      <c r="N56" s="299"/>
      <c r="O56" s="299"/>
      <c r="P56" s="299"/>
      <c r="Q56" s="299"/>
      <c r="R56" s="299"/>
      <c r="S56" s="299"/>
      <c r="T56" s="299"/>
      <c r="U56" s="299"/>
      <c r="V56" s="299"/>
      <c r="W56" s="17"/>
    </row>
    <row r="57" spans="1:23" ht="15.75" customHeight="1" x14ac:dyDescent="0.15">
      <c r="A57" s="7"/>
      <c r="B57" s="7"/>
      <c r="C57" s="19"/>
      <c r="D57" s="138"/>
      <c r="E57" s="340"/>
      <c r="F57" s="340"/>
      <c r="G57" s="340"/>
      <c r="H57" s="340"/>
      <c r="I57" s="42" t="s">
        <v>63</v>
      </c>
      <c r="J57" s="487" t="s">
        <v>355</v>
      </c>
      <c r="K57" s="487"/>
      <c r="L57" s="487"/>
      <c r="M57" s="487"/>
      <c r="N57" s="487"/>
      <c r="O57" s="487"/>
      <c r="P57" s="487"/>
      <c r="Q57" s="487"/>
      <c r="R57" s="487"/>
      <c r="S57" s="487"/>
      <c r="T57" s="487"/>
      <c r="U57" s="487"/>
      <c r="V57" s="487"/>
      <c r="W57" s="17"/>
    </row>
    <row r="58" spans="1:23" ht="15.75" customHeight="1" x14ac:dyDescent="0.15">
      <c r="A58" s="7">
        <f>IF(ISBLANK(I58), 1, 0)</f>
        <v>1</v>
      </c>
      <c r="B58" s="7"/>
      <c r="C58" s="15"/>
      <c r="D58" s="16">
        <v>6</v>
      </c>
      <c r="E58" s="282" t="s">
        <v>4</v>
      </c>
      <c r="F58" s="282"/>
      <c r="G58" s="282"/>
      <c r="H58" s="282"/>
      <c r="I58" s="299"/>
      <c r="J58" s="299"/>
      <c r="K58" s="299"/>
      <c r="L58" s="299"/>
      <c r="M58" s="299"/>
      <c r="N58" s="299"/>
      <c r="O58" s="299"/>
      <c r="P58" s="299"/>
      <c r="Q58" s="299"/>
      <c r="R58" s="299"/>
      <c r="S58" s="299"/>
      <c r="T58" s="299"/>
      <c r="U58" s="299"/>
      <c r="V58" s="299"/>
      <c r="W58" s="17"/>
    </row>
    <row r="59" spans="1:23" ht="15.75" customHeight="1" x14ac:dyDescent="0.15">
      <c r="A59" s="7"/>
      <c r="B59" s="7"/>
      <c r="C59" s="19"/>
      <c r="D59" s="138"/>
      <c r="E59" s="340"/>
      <c r="F59" s="340"/>
      <c r="G59" s="340"/>
      <c r="H59" s="340"/>
      <c r="I59" s="42" t="s">
        <v>63</v>
      </c>
      <c r="J59" s="472" t="s">
        <v>356</v>
      </c>
      <c r="K59" s="472"/>
      <c r="L59" s="472"/>
      <c r="M59" s="472"/>
      <c r="N59" s="472"/>
      <c r="O59" s="472"/>
      <c r="P59" s="472"/>
      <c r="Q59" s="472"/>
      <c r="R59" s="472"/>
      <c r="S59" s="472"/>
      <c r="T59" s="472"/>
      <c r="U59" s="472"/>
      <c r="V59" s="472"/>
      <c r="W59" s="17"/>
    </row>
    <row r="60" spans="1:23" ht="15.75" customHeight="1" x14ac:dyDescent="0.15">
      <c r="A60" s="7">
        <f>IF(ISBLANK(I60), 1, 0)</f>
        <v>1</v>
      </c>
      <c r="B60" s="7"/>
      <c r="C60" s="15"/>
      <c r="D60" s="16">
        <v>7</v>
      </c>
      <c r="E60" s="282" t="s">
        <v>5</v>
      </c>
      <c r="F60" s="282"/>
      <c r="G60" s="282"/>
      <c r="H60" s="282"/>
      <c r="I60" s="299"/>
      <c r="J60" s="299"/>
      <c r="K60" s="299"/>
      <c r="L60" s="299"/>
      <c r="M60" s="299"/>
      <c r="N60" s="299"/>
      <c r="O60" s="299"/>
      <c r="P60" s="299"/>
      <c r="Q60" s="299"/>
      <c r="R60" s="299"/>
      <c r="S60" s="299"/>
      <c r="T60" s="299"/>
      <c r="U60" s="299"/>
      <c r="V60" s="299"/>
      <c r="W60" s="17"/>
    </row>
    <row r="61" spans="1:23" ht="15.75" customHeight="1" x14ac:dyDescent="0.15">
      <c r="A61" s="7"/>
      <c r="B61" s="7"/>
      <c r="C61" s="19"/>
      <c r="D61" s="138"/>
      <c r="E61" s="340"/>
      <c r="F61" s="340"/>
      <c r="G61" s="340"/>
      <c r="H61" s="340"/>
      <c r="I61" s="42" t="s">
        <v>63</v>
      </c>
      <c r="J61" s="472" t="s">
        <v>357</v>
      </c>
      <c r="K61" s="472"/>
      <c r="L61" s="472"/>
      <c r="M61" s="472"/>
      <c r="N61" s="472"/>
      <c r="O61" s="472"/>
      <c r="P61" s="472"/>
      <c r="Q61" s="472"/>
      <c r="R61" s="472"/>
      <c r="S61" s="472"/>
      <c r="T61" s="472"/>
      <c r="U61" s="472"/>
      <c r="V61" s="472"/>
      <c r="W61" s="17"/>
    </row>
    <row r="62" spans="1:23" ht="15.75" customHeight="1" x14ac:dyDescent="0.15">
      <c r="A62" s="7">
        <f>IF(NOT(AND(I62&lt;&gt;"",ISNUMBER(VALUE(SUBSTITUTE(I62,"-",""))))), 1002, 0)</f>
        <v>1002</v>
      </c>
      <c r="B62" s="7"/>
      <c r="C62" s="15"/>
      <c r="D62" s="16">
        <v>8</v>
      </c>
      <c r="E62" s="282" t="s">
        <v>6</v>
      </c>
      <c r="F62" s="282"/>
      <c r="G62" s="282"/>
      <c r="H62" s="282"/>
      <c r="I62" s="299"/>
      <c r="J62" s="299"/>
      <c r="K62" s="299"/>
      <c r="L62" s="299"/>
      <c r="M62" s="299"/>
      <c r="N62" s="277"/>
      <c r="O62" s="277"/>
      <c r="P62" s="277"/>
      <c r="Q62" s="277"/>
      <c r="R62" s="277"/>
      <c r="S62" s="277"/>
      <c r="T62" s="277"/>
      <c r="U62" s="277"/>
      <c r="V62" s="277"/>
      <c r="W62" s="17"/>
    </row>
    <row r="63" spans="1:23" ht="15.75" customHeight="1" x14ac:dyDescent="0.15">
      <c r="A63" s="7"/>
      <c r="B63" s="7"/>
      <c r="C63" s="19"/>
      <c r="D63" s="138"/>
      <c r="E63" s="340"/>
      <c r="F63" s="340"/>
      <c r="G63" s="340"/>
      <c r="H63" s="340"/>
      <c r="I63" s="41" t="s">
        <v>63</v>
      </c>
      <c r="J63" s="472" t="s">
        <v>251</v>
      </c>
      <c r="K63" s="472"/>
      <c r="L63" s="472"/>
      <c r="M63" s="472"/>
      <c r="N63" s="472"/>
      <c r="O63" s="472"/>
      <c r="P63" s="472"/>
      <c r="Q63" s="472"/>
      <c r="R63" s="472"/>
      <c r="S63" s="472"/>
      <c r="T63" s="472"/>
      <c r="U63" s="472"/>
      <c r="V63" s="472"/>
      <c r="W63" s="17"/>
    </row>
    <row r="64" spans="1:23" ht="15.75" customHeight="1" x14ac:dyDescent="0.15">
      <c r="A64" s="7">
        <f>IF(ISBLANK(I64), 1, 0)</f>
        <v>1</v>
      </c>
      <c r="B64" s="7"/>
      <c r="C64" s="15"/>
      <c r="D64" s="16">
        <v>9</v>
      </c>
      <c r="E64" s="282" t="s">
        <v>7</v>
      </c>
      <c r="F64" s="282"/>
      <c r="G64" s="282"/>
      <c r="H64" s="282"/>
      <c r="I64" s="299"/>
      <c r="J64" s="299"/>
      <c r="K64" s="299"/>
      <c r="L64" s="299"/>
      <c r="M64" s="299"/>
      <c r="N64" s="277"/>
      <c r="O64" s="277"/>
      <c r="P64" s="277"/>
      <c r="Q64" s="277"/>
      <c r="R64" s="277"/>
      <c r="S64" s="277"/>
      <c r="T64" s="277"/>
      <c r="U64" s="277"/>
      <c r="V64" s="277"/>
      <c r="W64" s="17"/>
    </row>
    <row r="65" spans="1:23" ht="15.75" customHeight="1" x14ac:dyDescent="0.15">
      <c r="A65" s="7"/>
      <c r="B65" s="7"/>
      <c r="C65" s="19"/>
      <c r="D65" s="138"/>
      <c r="E65" s="491"/>
      <c r="F65" s="491"/>
      <c r="G65" s="491"/>
      <c r="H65" s="491"/>
      <c r="I65" s="43" t="s">
        <v>63</v>
      </c>
      <c r="J65" s="472" t="s">
        <v>247</v>
      </c>
      <c r="K65" s="472"/>
      <c r="L65" s="472"/>
      <c r="M65" s="472"/>
      <c r="N65" s="472"/>
      <c r="O65" s="472"/>
      <c r="P65" s="472"/>
      <c r="Q65" s="472"/>
      <c r="R65" s="472"/>
      <c r="S65" s="472"/>
      <c r="T65" s="472"/>
      <c r="U65" s="472"/>
      <c r="V65" s="472"/>
      <c r="W65" s="17"/>
    </row>
    <row r="66" spans="1:23" ht="15.75" customHeight="1" x14ac:dyDescent="0.15">
      <c r="A66" s="7">
        <f>IF(ISBLANK(I66), 1, 0)</f>
        <v>1</v>
      </c>
      <c r="B66" s="7"/>
      <c r="C66" s="15"/>
      <c r="D66" s="16">
        <v>10</v>
      </c>
      <c r="E66" s="282" t="s">
        <v>61</v>
      </c>
      <c r="F66" s="282"/>
      <c r="G66" s="282"/>
      <c r="H66" s="282"/>
      <c r="I66" s="299"/>
      <c r="J66" s="299"/>
      <c r="K66" s="299"/>
      <c r="L66" s="299"/>
      <c r="M66" s="299"/>
      <c r="N66" s="299"/>
      <c r="O66" s="299"/>
      <c r="P66" s="299"/>
      <c r="Q66" s="299"/>
      <c r="R66" s="299"/>
      <c r="S66" s="299"/>
      <c r="T66" s="299"/>
      <c r="U66" s="299"/>
      <c r="V66" s="299"/>
      <c r="W66" s="17"/>
    </row>
    <row r="67" spans="1:23" ht="15.75" customHeight="1" x14ac:dyDescent="0.15">
      <c r="A67" s="7"/>
      <c r="B67" s="7"/>
      <c r="C67" s="19"/>
      <c r="D67" s="138"/>
      <c r="E67" s="138"/>
      <c r="F67" s="138"/>
      <c r="G67" s="138"/>
      <c r="H67" s="138"/>
      <c r="I67" s="42" t="s">
        <v>63</v>
      </c>
      <c r="J67" s="487" t="s">
        <v>314</v>
      </c>
      <c r="K67" s="487"/>
      <c r="L67" s="487"/>
      <c r="M67" s="487"/>
      <c r="N67" s="487"/>
      <c r="O67" s="487"/>
      <c r="P67" s="487"/>
      <c r="Q67" s="487"/>
      <c r="R67" s="487"/>
      <c r="S67" s="487"/>
      <c r="T67" s="487"/>
      <c r="U67" s="487"/>
      <c r="V67" s="487"/>
      <c r="W67" s="17"/>
    </row>
    <row r="68" spans="1:23" ht="15.75" customHeight="1" x14ac:dyDescent="0.15">
      <c r="A68" s="7"/>
      <c r="B68" s="7"/>
      <c r="C68" s="22"/>
      <c r="D68" s="140"/>
      <c r="E68" s="486"/>
      <c r="F68" s="486"/>
      <c r="G68" s="486"/>
      <c r="H68" s="486"/>
      <c r="I68" s="23"/>
      <c r="J68" s="23"/>
      <c r="K68" s="23"/>
      <c r="L68" s="23"/>
      <c r="M68" s="23"/>
      <c r="N68" s="23"/>
      <c r="O68" s="23"/>
      <c r="P68" s="23"/>
      <c r="Q68" s="23"/>
      <c r="R68" s="23"/>
      <c r="S68" s="23"/>
      <c r="T68" s="23"/>
      <c r="U68" s="23"/>
      <c r="V68" s="23"/>
      <c r="W68" s="24"/>
    </row>
    <row r="69" spans="1:23" ht="15.75" customHeight="1" x14ac:dyDescent="0.15">
      <c r="A69" s="7"/>
      <c r="B69" s="7"/>
      <c r="C69" s="138"/>
      <c r="D69" s="138"/>
      <c r="E69" s="138"/>
      <c r="F69" s="138"/>
      <c r="G69" s="138"/>
      <c r="H69" s="138"/>
      <c r="I69" s="25"/>
      <c r="J69" s="25"/>
      <c r="K69" s="25"/>
      <c r="L69" s="25"/>
      <c r="M69" s="25"/>
      <c r="N69" s="25"/>
      <c r="O69" s="25"/>
      <c r="P69" s="25"/>
      <c r="Q69" s="25"/>
      <c r="R69" s="25"/>
      <c r="S69" s="25"/>
      <c r="T69" s="25"/>
      <c r="U69" s="25"/>
      <c r="V69" s="25"/>
      <c r="W69" s="138"/>
    </row>
    <row r="70" spans="1:23" ht="15.75" customHeight="1" x14ac:dyDescent="0.15">
      <c r="A70" s="7"/>
      <c r="B70" s="7"/>
      <c r="C70" s="138"/>
      <c r="D70" s="138"/>
      <c r="E70" s="138"/>
      <c r="F70" s="138"/>
      <c r="G70" s="138"/>
      <c r="H70" s="138"/>
      <c r="I70" s="25"/>
      <c r="J70" s="138"/>
      <c r="K70" s="138"/>
      <c r="L70" s="138"/>
      <c r="M70" s="138"/>
      <c r="N70" s="138"/>
      <c r="O70" s="138"/>
      <c r="P70" s="138"/>
      <c r="Q70" s="138"/>
      <c r="R70" s="138"/>
      <c r="S70" s="138"/>
      <c r="T70" s="138"/>
      <c r="U70" s="217"/>
      <c r="V70" s="138"/>
      <c r="W70" s="138"/>
    </row>
    <row r="71" spans="1:23" ht="15.75" customHeight="1" x14ac:dyDescent="0.15">
      <c r="A71" s="7"/>
      <c r="B71" s="7"/>
      <c r="C71" s="488" t="s">
        <v>90</v>
      </c>
      <c r="D71" s="489"/>
      <c r="E71" s="489"/>
      <c r="F71" s="489"/>
      <c r="G71" s="489"/>
      <c r="H71" s="490"/>
    </row>
    <row r="72" spans="1:23" ht="15.75" customHeight="1" x14ac:dyDescent="0.15">
      <c r="A72" s="7"/>
      <c r="B72" s="7"/>
      <c r="C72" s="26"/>
      <c r="D72" s="27"/>
      <c r="E72" s="27"/>
      <c r="F72" s="27"/>
      <c r="G72" s="27"/>
      <c r="H72" s="27"/>
      <c r="I72" s="13"/>
      <c r="J72" s="13"/>
      <c r="K72" s="13"/>
      <c r="L72" s="13"/>
      <c r="M72" s="13"/>
      <c r="N72" s="13"/>
      <c r="O72" s="13"/>
      <c r="P72" s="13"/>
      <c r="Q72" s="13"/>
      <c r="R72" s="13"/>
      <c r="S72" s="13"/>
      <c r="T72" s="13"/>
      <c r="U72" s="13"/>
      <c r="V72" s="13"/>
      <c r="W72" s="14"/>
    </row>
    <row r="73" spans="1:23" ht="15.75" customHeight="1" x14ac:dyDescent="0.15">
      <c r="A73" s="7"/>
      <c r="B73" s="7"/>
      <c r="C73" s="26"/>
      <c r="D73" s="341" t="s">
        <v>252</v>
      </c>
      <c r="E73" s="341"/>
      <c r="F73" s="341"/>
      <c r="G73" s="341"/>
      <c r="H73" s="341"/>
      <c r="I73" s="341"/>
      <c r="J73" s="341"/>
      <c r="K73" s="341"/>
      <c r="L73" s="341"/>
      <c r="M73" s="341"/>
      <c r="N73" s="341"/>
      <c r="O73" s="341"/>
      <c r="P73" s="341"/>
      <c r="Q73" s="341"/>
      <c r="R73" s="341"/>
      <c r="S73" s="341"/>
      <c r="T73" s="341"/>
      <c r="U73" s="341"/>
      <c r="V73" s="341"/>
      <c r="W73" s="17"/>
    </row>
    <row r="74" spans="1:23" ht="15.75" customHeight="1" x14ac:dyDescent="0.15">
      <c r="A74" s="7">
        <f>IF(ISBLANK(I74), 1, 0)</f>
        <v>1</v>
      </c>
      <c r="B74" s="7"/>
      <c r="C74" s="15"/>
      <c r="D74" s="16">
        <v>1</v>
      </c>
      <c r="E74" s="373" t="s">
        <v>8</v>
      </c>
      <c r="F74" s="373"/>
      <c r="G74" s="373"/>
      <c r="H74" s="373"/>
      <c r="I74" s="299"/>
      <c r="J74" s="299"/>
      <c r="K74" s="299"/>
      <c r="L74" s="299"/>
      <c r="M74" s="299"/>
      <c r="N74" s="299"/>
      <c r="O74" s="299"/>
      <c r="P74" s="299"/>
      <c r="Q74" s="299"/>
      <c r="R74" s="299"/>
      <c r="S74" s="299"/>
      <c r="T74" s="299"/>
      <c r="U74" s="299"/>
      <c r="V74" s="299"/>
      <c r="W74" s="17"/>
    </row>
    <row r="75" spans="1:23" ht="15.75" customHeight="1" x14ac:dyDescent="0.15">
      <c r="A75" s="7"/>
      <c r="B75" s="7"/>
      <c r="C75" s="15"/>
      <c r="D75" s="16"/>
      <c r="E75" s="376"/>
      <c r="F75" s="376"/>
      <c r="G75" s="376"/>
      <c r="H75" s="376"/>
      <c r="I75" s="42" t="s">
        <v>62</v>
      </c>
      <c r="J75" s="487" t="s">
        <v>253</v>
      </c>
      <c r="K75" s="487"/>
      <c r="L75" s="487"/>
      <c r="M75" s="487"/>
      <c r="N75" s="487"/>
      <c r="O75" s="487"/>
      <c r="P75" s="487"/>
      <c r="Q75" s="487"/>
      <c r="R75" s="487"/>
      <c r="S75" s="487"/>
      <c r="T75" s="487"/>
      <c r="U75" s="487"/>
      <c r="V75" s="487"/>
      <c r="W75" s="17"/>
    </row>
    <row r="76" spans="1:23" ht="15.75" customHeight="1" x14ac:dyDescent="0.15">
      <c r="A76" s="7"/>
      <c r="B76" s="7"/>
      <c r="C76" s="15"/>
      <c r="D76" s="16">
        <v>2</v>
      </c>
      <c r="E76" s="373" t="s">
        <v>75</v>
      </c>
      <c r="F76" s="373"/>
      <c r="G76" s="373"/>
      <c r="H76" s="373"/>
      <c r="I76" s="299"/>
      <c r="J76" s="299"/>
      <c r="K76" s="299"/>
      <c r="L76" s="299"/>
      <c r="M76" s="299"/>
      <c r="N76" s="299"/>
      <c r="O76" s="299"/>
      <c r="P76" s="299"/>
      <c r="Q76" s="299"/>
      <c r="R76" s="299"/>
      <c r="S76" s="299"/>
      <c r="T76" s="299"/>
      <c r="U76" s="299"/>
      <c r="V76" s="299"/>
      <c r="W76" s="17"/>
    </row>
    <row r="77" spans="1:23" ht="15.75" customHeight="1" x14ac:dyDescent="0.15">
      <c r="A77" s="7"/>
      <c r="B77" s="7"/>
      <c r="C77" s="15"/>
      <c r="D77" s="16"/>
      <c r="E77" s="376"/>
      <c r="F77" s="376"/>
      <c r="G77" s="376"/>
      <c r="H77" s="376"/>
      <c r="I77" s="42" t="s">
        <v>63</v>
      </c>
      <c r="J77" s="472" t="s">
        <v>64</v>
      </c>
      <c r="K77" s="472"/>
      <c r="L77" s="472"/>
      <c r="M77" s="472"/>
      <c r="N77" s="472"/>
      <c r="O77" s="472"/>
      <c r="P77" s="472"/>
      <c r="Q77" s="472"/>
      <c r="R77" s="472"/>
      <c r="S77" s="472"/>
      <c r="T77" s="472"/>
      <c r="U77" s="472"/>
      <c r="V77" s="472"/>
      <c r="W77" s="17"/>
    </row>
    <row r="78" spans="1:23" ht="15.75" customHeight="1" x14ac:dyDescent="0.15">
      <c r="A78" s="7">
        <f>IF(ISBLANK(I78), 1, 0)</f>
        <v>1</v>
      </c>
      <c r="B78" s="7"/>
      <c r="C78" s="15"/>
      <c r="D78" s="16">
        <v>3</v>
      </c>
      <c r="E78" s="373" t="s">
        <v>74</v>
      </c>
      <c r="F78" s="373"/>
      <c r="G78" s="373"/>
      <c r="H78" s="373"/>
      <c r="I78" s="299"/>
      <c r="J78" s="299"/>
      <c r="K78" s="299"/>
      <c r="L78" s="299"/>
      <c r="M78" s="299"/>
      <c r="N78" s="299"/>
      <c r="O78" s="299"/>
      <c r="P78" s="299"/>
      <c r="Q78" s="299"/>
      <c r="R78" s="299"/>
      <c r="S78" s="299"/>
      <c r="T78" s="299"/>
      <c r="U78" s="299"/>
      <c r="V78" s="299"/>
      <c r="W78" s="17"/>
    </row>
    <row r="79" spans="1:23" ht="15.75" customHeight="1" x14ac:dyDescent="0.15">
      <c r="A79" s="7"/>
      <c r="B79" s="7"/>
      <c r="C79" s="15"/>
      <c r="D79" s="16"/>
      <c r="E79" s="376"/>
      <c r="F79" s="376"/>
      <c r="G79" s="376"/>
      <c r="H79" s="376"/>
      <c r="I79" s="42" t="s">
        <v>63</v>
      </c>
      <c r="J79" s="472" t="s">
        <v>65</v>
      </c>
      <c r="K79" s="472"/>
      <c r="L79" s="472"/>
      <c r="M79" s="472"/>
      <c r="N79" s="472"/>
      <c r="O79" s="472"/>
      <c r="P79" s="472"/>
      <c r="Q79" s="472"/>
      <c r="R79" s="472"/>
      <c r="S79" s="472"/>
      <c r="T79" s="472"/>
      <c r="U79" s="472"/>
      <c r="V79" s="472"/>
      <c r="W79" s="17"/>
    </row>
    <row r="80" spans="1:23" ht="15.75" customHeight="1" x14ac:dyDescent="0.15">
      <c r="A80" s="7">
        <f>IF(ISBLANK(I80), 1, 0)</f>
        <v>1</v>
      </c>
      <c r="B80" s="7"/>
      <c r="C80" s="15"/>
      <c r="D80" s="16">
        <v>4</v>
      </c>
      <c r="E80" s="373" t="s">
        <v>6</v>
      </c>
      <c r="F80" s="373"/>
      <c r="G80" s="373"/>
      <c r="H80" s="373"/>
      <c r="I80" s="299"/>
      <c r="J80" s="299"/>
      <c r="K80" s="299"/>
      <c r="L80" s="299"/>
      <c r="M80" s="299"/>
      <c r="N80" s="277"/>
      <c r="O80" s="277"/>
      <c r="P80" s="277"/>
      <c r="Q80" s="277"/>
      <c r="R80" s="277"/>
      <c r="S80" s="277"/>
      <c r="T80" s="277"/>
      <c r="U80" s="277"/>
      <c r="V80" s="277"/>
      <c r="W80" s="17"/>
    </row>
    <row r="81" spans="1:23" ht="15.75" customHeight="1" x14ac:dyDescent="0.15">
      <c r="A81" s="7"/>
      <c r="B81" s="7"/>
      <c r="C81" s="19"/>
      <c r="D81" s="138"/>
      <c r="E81" s="376"/>
      <c r="F81" s="376"/>
      <c r="G81" s="376"/>
      <c r="H81" s="376"/>
      <c r="I81" s="42" t="s">
        <v>63</v>
      </c>
      <c r="J81" s="472" t="s">
        <v>251</v>
      </c>
      <c r="K81" s="472"/>
      <c r="L81" s="472"/>
      <c r="M81" s="472"/>
      <c r="N81" s="472"/>
      <c r="O81" s="472"/>
      <c r="P81" s="472"/>
      <c r="Q81" s="472"/>
      <c r="R81" s="472"/>
      <c r="S81" s="472"/>
      <c r="T81" s="472"/>
      <c r="U81" s="472"/>
      <c r="V81" s="472"/>
      <c r="W81" s="17"/>
    </row>
    <row r="82" spans="1:23" ht="15.75" customHeight="1" x14ac:dyDescent="0.15">
      <c r="A82" s="7"/>
      <c r="B82" s="7"/>
      <c r="C82" s="15"/>
      <c r="D82" s="16">
        <v>5</v>
      </c>
      <c r="E82" s="373" t="s">
        <v>7</v>
      </c>
      <c r="F82" s="373"/>
      <c r="G82" s="373"/>
      <c r="H82" s="373"/>
      <c r="I82" s="299"/>
      <c r="J82" s="299"/>
      <c r="K82" s="299"/>
      <c r="L82" s="299"/>
      <c r="M82" s="299"/>
      <c r="N82" s="277"/>
      <c r="O82" s="277"/>
      <c r="P82" s="277"/>
      <c r="Q82" s="277"/>
      <c r="R82" s="277"/>
      <c r="S82" s="277"/>
      <c r="T82" s="277"/>
      <c r="U82" s="277"/>
      <c r="V82" s="277"/>
      <c r="W82" s="17"/>
    </row>
    <row r="83" spans="1:23" ht="15.75" customHeight="1" x14ac:dyDescent="0.15">
      <c r="A83" s="7"/>
      <c r="B83" s="7"/>
      <c r="C83" s="19"/>
      <c r="D83" s="138"/>
      <c r="E83" s="376"/>
      <c r="F83" s="376"/>
      <c r="G83" s="376"/>
      <c r="H83" s="376"/>
      <c r="I83" s="42" t="s">
        <v>63</v>
      </c>
      <c r="J83" s="472" t="s">
        <v>247</v>
      </c>
      <c r="K83" s="472"/>
      <c r="L83" s="472"/>
      <c r="M83" s="472"/>
      <c r="N83" s="472"/>
      <c r="O83" s="472"/>
      <c r="P83" s="472"/>
      <c r="Q83" s="472"/>
      <c r="R83" s="472"/>
      <c r="S83" s="472"/>
      <c r="T83" s="472"/>
      <c r="U83" s="472"/>
      <c r="V83" s="472"/>
      <c r="W83" s="17"/>
    </row>
    <row r="84" spans="1:23" ht="15.75" customHeight="1" x14ac:dyDescent="0.15">
      <c r="A84" s="7"/>
      <c r="B84" s="7"/>
      <c r="C84" s="15"/>
      <c r="D84" s="16">
        <v>6</v>
      </c>
      <c r="E84" s="373" t="s">
        <v>61</v>
      </c>
      <c r="F84" s="373"/>
      <c r="G84" s="373"/>
      <c r="H84" s="373"/>
      <c r="I84" s="299"/>
      <c r="J84" s="299"/>
      <c r="K84" s="299"/>
      <c r="L84" s="299"/>
      <c r="M84" s="299"/>
      <c r="N84" s="299"/>
      <c r="O84" s="299"/>
      <c r="P84" s="299"/>
      <c r="Q84" s="299"/>
      <c r="R84" s="299"/>
      <c r="S84" s="299"/>
      <c r="T84" s="299"/>
      <c r="U84" s="299"/>
      <c r="V84" s="299"/>
      <c r="W84" s="17"/>
    </row>
    <row r="85" spans="1:23" ht="15.75" customHeight="1" x14ac:dyDescent="0.15">
      <c r="A85" s="7"/>
      <c r="B85" s="7"/>
      <c r="C85" s="19"/>
      <c r="D85" s="138"/>
      <c r="E85" s="138"/>
      <c r="F85" s="138"/>
      <c r="G85" s="138"/>
      <c r="H85" s="138"/>
      <c r="I85" s="42" t="s">
        <v>63</v>
      </c>
      <c r="J85" s="487" t="s">
        <v>73</v>
      </c>
      <c r="K85" s="487"/>
      <c r="L85" s="487"/>
      <c r="M85" s="487"/>
      <c r="N85" s="487"/>
      <c r="O85" s="487"/>
      <c r="P85" s="487"/>
      <c r="Q85" s="487"/>
      <c r="R85" s="487"/>
      <c r="S85" s="487"/>
      <c r="T85" s="487"/>
      <c r="U85" s="487"/>
      <c r="V85" s="487"/>
      <c r="W85" s="17"/>
    </row>
    <row r="86" spans="1:23" ht="15.75" customHeight="1" x14ac:dyDescent="0.15">
      <c r="A86" s="7"/>
      <c r="B86" s="7"/>
      <c r="C86" s="22"/>
      <c r="D86" s="140"/>
      <c r="E86" s="140"/>
      <c r="F86" s="140"/>
      <c r="G86" s="140"/>
      <c r="H86" s="140"/>
      <c r="I86" s="23"/>
      <c r="J86" s="23"/>
      <c r="K86" s="23"/>
      <c r="L86" s="23"/>
      <c r="M86" s="23"/>
      <c r="N86" s="23"/>
      <c r="O86" s="23"/>
      <c r="P86" s="23"/>
      <c r="Q86" s="23"/>
      <c r="R86" s="23"/>
      <c r="S86" s="23"/>
      <c r="T86" s="23"/>
      <c r="U86" s="23"/>
      <c r="V86" s="23"/>
      <c r="W86" s="24"/>
    </row>
    <row r="87" spans="1:23" ht="15.75" customHeight="1" x14ac:dyDescent="0.15">
      <c r="A87" s="7"/>
      <c r="B87" s="7"/>
      <c r="C87" s="138"/>
      <c r="D87" s="138"/>
      <c r="E87" s="138"/>
      <c r="F87" s="138"/>
      <c r="G87" s="138"/>
      <c r="H87" s="138"/>
      <c r="I87" s="25"/>
      <c r="J87" s="25"/>
      <c r="K87" s="25"/>
      <c r="L87" s="25"/>
      <c r="M87" s="25"/>
      <c r="N87" s="25"/>
      <c r="O87" s="25"/>
      <c r="P87" s="25"/>
      <c r="Q87" s="25"/>
      <c r="R87" s="25"/>
      <c r="S87" s="25"/>
      <c r="T87" s="25"/>
      <c r="U87" s="25"/>
      <c r="V87" s="25"/>
      <c r="W87" s="138"/>
    </row>
    <row r="88" spans="1:23" ht="15.75" customHeight="1" x14ac:dyDescent="0.15">
      <c r="A88" s="7"/>
      <c r="B88" s="7"/>
      <c r="C88" s="138"/>
      <c r="D88" s="138"/>
      <c r="E88" s="138"/>
      <c r="F88" s="138"/>
      <c r="G88" s="138"/>
      <c r="H88" s="138"/>
      <c r="I88" s="25"/>
      <c r="J88" s="138"/>
      <c r="K88" s="138"/>
      <c r="L88" s="138"/>
      <c r="M88" s="138"/>
      <c r="N88" s="138"/>
      <c r="O88" s="138"/>
      <c r="P88" s="138"/>
      <c r="Q88" s="138"/>
      <c r="R88" s="138"/>
      <c r="S88" s="138"/>
      <c r="T88" s="138"/>
      <c r="U88" s="217"/>
      <c r="V88" s="138"/>
      <c r="W88" s="138"/>
    </row>
    <row r="89" spans="1:23" ht="15.75" customHeight="1" x14ac:dyDescent="0.15">
      <c r="A89" s="7"/>
      <c r="B89" s="7"/>
      <c r="C89" s="488" t="s">
        <v>254</v>
      </c>
      <c r="D89" s="489"/>
      <c r="E89" s="489"/>
      <c r="F89" s="489"/>
      <c r="G89" s="489"/>
      <c r="H89" s="490"/>
    </row>
    <row r="90" spans="1:23" ht="15.75" customHeight="1" x14ac:dyDescent="0.15">
      <c r="A90" s="7"/>
      <c r="B90" s="7"/>
      <c r="C90" s="12"/>
      <c r="D90" s="143"/>
      <c r="E90" s="143"/>
      <c r="F90" s="143"/>
      <c r="G90" s="143"/>
      <c r="H90" s="143"/>
      <c r="I90" s="13"/>
      <c r="J90" s="13"/>
      <c r="K90" s="13"/>
      <c r="L90" s="13"/>
      <c r="M90" s="13"/>
      <c r="N90" s="13"/>
      <c r="O90" s="13"/>
      <c r="P90" s="13"/>
      <c r="Q90" s="13"/>
      <c r="R90" s="13"/>
      <c r="S90" s="13"/>
      <c r="T90" s="13"/>
      <c r="U90" s="13"/>
      <c r="V90" s="13"/>
      <c r="W90" s="14"/>
    </row>
    <row r="91" spans="1:23" ht="15.75" customHeight="1" x14ac:dyDescent="0.15">
      <c r="A91" s="7"/>
      <c r="B91" s="7"/>
      <c r="C91" s="12"/>
      <c r="D91" s="127" t="s">
        <v>255</v>
      </c>
      <c r="E91" s="143"/>
      <c r="F91" s="143"/>
      <c r="G91" s="143"/>
      <c r="H91" s="143"/>
      <c r="I91" s="138"/>
      <c r="J91" s="138"/>
      <c r="K91" s="138"/>
      <c r="L91" s="138"/>
      <c r="M91" s="138"/>
      <c r="N91" s="138"/>
      <c r="O91" s="138"/>
      <c r="P91" s="138"/>
      <c r="Q91" s="138"/>
      <c r="R91" s="138"/>
      <c r="S91" s="138"/>
      <c r="T91" s="138"/>
      <c r="U91" s="217"/>
      <c r="V91" s="138"/>
      <c r="W91" s="17"/>
    </row>
    <row r="92" spans="1:23" ht="15.75" customHeight="1" x14ac:dyDescent="0.15">
      <c r="A92" s="7">
        <f>IF(AND($I92&lt;&gt;"無", $I92&lt;&gt;"有"), 102, 0)</f>
        <v>102</v>
      </c>
      <c r="B92" s="7"/>
      <c r="C92" s="15"/>
      <c r="D92" s="16">
        <v>1</v>
      </c>
      <c r="E92" s="340" t="s">
        <v>256</v>
      </c>
      <c r="F92" s="340"/>
      <c r="G92" s="340"/>
      <c r="H92" s="340"/>
      <c r="I92" s="342"/>
      <c r="J92" s="343"/>
      <c r="K92" s="343"/>
      <c r="L92" s="343"/>
      <c r="M92" s="339"/>
      <c r="N92" s="339"/>
      <c r="O92" s="339"/>
      <c r="P92" s="339"/>
      <c r="Q92" s="339"/>
      <c r="R92" s="339"/>
      <c r="S92" s="339"/>
      <c r="T92" s="339"/>
      <c r="U92" s="339"/>
      <c r="V92" s="339"/>
      <c r="W92" s="17"/>
    </row>
    <row r="93" spans="1:23" ht="15.75" customHeight="1" x14ac:dyDescent="0.15">
      <c r="A93" s="7"/>
      <c r="B93" s="7"/>
      <c r="C93" s="19"/>
      <c r="D93" s="138"/>
      <c r="E93" s="340"/>
      <c r="F93" s="340"/>
      <c r="G93" s="340"/>
      <c r="H93" s="340"/>
      <c r="I93" s="18" t="s">
        <v>63</v>
      </c>
      <c r="J93" s="472" t="s">
        <v>91</v>
      </c>
      <c r="K93" s="472"/>
      <c r="L93" s="472"/>
      <c r="M93" s="472"/>
      <c r="N93" s="472"/>
      <c r="O93" s="472"/>
      <c r="P93" s="472"/>
      <c r="Q93" s="472"/>
      <c r="R93" s="472"/>
      <c r="S93" s="472"/>
      <c r="T93" s="472"/>
      <c r="U93" s="472"/>
      <c r="V93" s="472"/>
      <c r="W93" s="17"/>
    </row>
    <row r="94" spans="1:23" ht="15.75" customHeight="1" x14ac:dyDescent="0.15">
      <c r="A94" s="7">
        <f>IF(AND(I92="有",ISBLANK(I94)), 1, 0)</f>
        <v>0</v>
      </c>
      <c r="B94" s="7"/>
      <c r="C94" s="15"/>
      <c r="D94" s="16">
        <v>2</v>
      </c>
      <c r="E94" s="282" t="s">
        <v>0</v>
      </c>
      <c r="F94" s="282"/>
      <c r="G94" s="282"/>
      <c r="H94" s="282"/>
      <c r="I94" s="396"/>
      <c r="J94" s="396"/>
      <c r="K94" s="396"/>
      <c r="L94" s="396"/>
      <c r="M94" s="339"/>
      <c r="N94" s="339"/>
      <c r="O94" s="339"/>
      <c r="P94" s="339"/>
      <c r="Q94" s="339"/>
      <c r="R94" s="339"/>
      <c r="S94" s="339"/>
      <c r="T94" s="339"/>
      <c r="U94" s="339"/>
      <c r="V94" s="339"/>
      <c r="W94" s="17"/>
    </row>
    <row r="95" spans="1:23" ht="15.75" customHeight="1" x14ac:dyDescent="0.15">
      <c r="A95" s="7"/>
      <c r="B95" s="7"/>
      <c r="C95" s="15"/>
      <c r="D95" s="16"/>
      <c r="E95" s="340"/>
      <c r="F95" s="340"/>
      <c r="G95" s="340"/>
      <c r="H95" s="340"/>
      <c r="I95" s="29" t="s">
        <v>63</v>
      </c>
      <c r="J95" s="341" t="s">
        <v>81</v>
      </c>
      <c r="K95" s="341"/>
      <c r="L95" s="341"/>
      <c r="M95" s="341"/>
      <c r="N95" s="341"/>
      <c r="O95" s="341"/>
      <c r="P95" s="341"/>
      <c r="Q95" s="341"/>
      <c r="R95" s="341"/>
      <c r="S95" s="341"/>
      <c r="T95" s="341"/>
      <c r="U95" s="341"/>
      <c r="V95" s="341"/>
      <c r="W95" s="17"/>
    </row>
    <row r="96" spans="1:23" ht="15.75" customHeight="1" x14ac:dyDescent="0.15">
      <c r="A96" s="7">
        <f>IF(AND(I92="有",ISBLANK(I96)), 1, 0)</f>
        <v>0</v>
      </c>
      <c r="B96" s="7"/>
      <c r="C96" s="15"/>
      <c r="D96" s="16">
        <v>3</v>
      </c>
      <c r="E96" s="282" t="s">
        <v>1</v>
      </c>
      <c r="F96" s="282"/>
      <c r="G96" s="282"/>
      <c r="H96" s="282"/>
      <c r="I96" s="342"/>
      <c r="J96" s="342"/>
      <c r="K96" s="342"/>
      <c r="L96" s="342"/>
      <c r="M96" s="342"/>
      <c r="N96" s="342"/>
      <c r="O96" s="342"/>
      <c r="P96" s="342"/>
      <c r="Q96" s="342"/>
      <c r="R96" s="342"/>
      <c r="S96" s="342"/>
      <c r="T96" s="342"/>
      <c r="U96" s="342"/>
      <c r="V96" s="342"/>
      <c r="W96" s="17"/>
    </row>
    <row r="97" spans="1:24" ht="15.75" customHeight="1" x14ac:dyDescent="0.15">
      <c r="A97" s="7"/>
      <c r="B97" s="7"/>
      <c r="C97" s="15"/>
      <c r="D97" s="16"/>
      <c r="E97" s="340"/>
      <c r="F97" s="340"/>
      <c r="G97" s="340"/>
      <c r="H97" s="340"/>
      <c r="I97" s="18" t="s">
        <v>63</v>
      </c>
      <c r="J97" s="341" t="s">
        <v>86</v>
      </c>
      <c r="K97" s="341"/>
      <c r="L97" s="341"/>
      <c r="M97" s="341"/>
      <c r="N97" s="341"/>
      <c r="O97" s="341"/>
      <c r="P97" s="341"/>
      <c r="Q97" s="341"/>
      <c r="R97" s="341"/>
      <c r="S97" s="341"/>
      <c r="T97" s="341"/>
      <c r="U97" s="341"/>
      <c r="V97" s="341"/>
      <c r="W97" s="17"/>
    </row>
    <row r="98" spans="1:24" ht="15.75" customHeight="1" x14ac:dyDescent="0.15">
      <c r="A98" s="7"/>
      <c r="B98" s="7"/>
      <c r="C98" s="15"/>
      <c r="D98" s="16">
        <v>4</v>
      </c>
      <c r="E98" s="282" t="s">
        <v>257</v>
      </c>
      <c r="F98" s="282"/>
      <c r="G98" s="282"/>
      <c r="H98" s="282"/>
      <c r="I98" s="342"/>
      <c r="J98" s="342"/>
      <c r="K98" s="342"/>
      <c r="L98" s="342"/>
      <c r="M98" s="342"/>
      <c r="N98" s="342"/>
      <c r="O98" s="342"/>
      <c r="P98" s="342"/>
      <c r="Q98" s="342"/>
      <c r="R98" s="342"/>
      <c r="S98" s="342"/>
      <c r="T98" s="342"/>
      <c r="U98" s="342"/>
      <c r="V98" s="342"/>
      <c r="W98" s="17"/>
    </row>
    <row r="99" spans="1:24" ht="15.75" customHeight="1" x14ac:dyDescent="0.15">
      <c r="A99" s="7"/>
      <c r="B99" s="7"/>
      <c r="C99" s="15"/>
      <c r="D99" s="16"/>
      <c r="E99" s="340"/>
      <c r="F99" s="340"/>
      <c r="G99" s="340"/>
      <c r="H99" s="340"/>
      <c r="I99" s="28" t="s">
        <v>63</v>
      </c>
      <c r="J99" s="341" t="s">
        <v>64</v>
      </c>
      <c r="K99" s="341"/>
      <c r="L99" s="341"/>
      <c r="M99" s="341"/>
      <c r="N99" s="341"/>
      <c r="O99" s="341"/>
      <c r="P99" s="341"/>
      <c r="Q99" s="341"/>
      <c r="R99" s="341"/>
      <c r="S99" s="341"/>
      <c r="T99" s="341"/>
      <c r="U99" s="341"/>
      <c r="V99" s="341"/>
      <c r="W99" s="17"/>
    </row>
    <row r="100" spans="1:24" ht="15.75" customHeight="1" x14ac:dyDescent="0.15">
      <c r="A100" s="7">
        <f>IF(AND(I92="有",ISBLANK(I100)), 1, 0)</f>
        <v>0</v>
      </c>
      <c r="B100" s="7"/>
      <c r="C100" s="15"/>
      <c r="D100" s="16">
        <v>5</v>
      </c>
      <c r="E100" s="282" t="s">
        <v>258</v>
      </c>
      <c r="F100" s="282"/>
      <c r="G100" s="282"/>
      <c r="H100" s="282"/>
      <c r="I100" s="342"/>
      <c r="J100" s="342"/>
      <c r="K100" s="342"/>
      <c r="L100" s="342"/>
      <c r="M100" s="342"/>
      <c r="N100" s="342"/>
      <c r="O100" s="342"/>
      <c r="P100" s="342"/>
      <c r="Q100" s="342"/>
      <c r="R100" s="342"/>
      <c r="S100" s="342"/>
      <c r="T100" s="342"/>
      <c r="U100" s="342"/>
      <c r="V100" s="342"/>
      <c r="W100" s="17"/>
    </row>
    <row r="101" spans="1:24" ht="15.75" customHeight="1" x14ac:dyDescent="0.15">
      <c r="A101" s="7"/>
      <c r="B101" s="7"/>
      <c r="C101" s="19"/>
      <c r="D101" s="138"/>
      <c r="E101" s="340"/>
      <c r="F101" s="340"/>
      <c r="G101" s="340"/>
      <c r="H101" s="340"/>
      <c r="I101" s="28" t="s">
        <v>63</v>
      </c>
      <c r="J101" s="341" t="s">
        <v>65</v>
      </c>
      <c r="K101" s="341"/>
      <c r="L101" s="341"/>
      <c r="M101" s="341"/>
      <c r="N101" s="341"/>
      <c r="O101" s="341"/>
      <c r="P101" s="341"/>
      <c r="Q101" s="341"/>
      <c r="R101" s="341"/>
      <c r="S101" s="341"/>
      <c r="T101" s="341"/>
      <c r="U101" s="341"/>
      <c r="V101" s="341"/>
      <c r="W101" s="17"/>
    </row>
    <row r="102" spans="1:24" ht="15.75" customHeight="1" x14ac:dyDescent="0.15">
      <c r="A102" s="7">
        <f>IF(AND(I92="有",ISBLANK(I102)), 1, 0)</f>
        <v>0</v>
      </c>
      <c r="B102" s="7"/>
      <c r="C102" s="15"/>
      <c r="D102" s="16">
        <v>6</v>
      </c>
      <c r="E102" s="282" t="s">
        <v>6</v>
      </c>
      <c r="F102" s="282"/>
      <c r="G102" s="282"/>
      <c r="H102" s="282"/>
      <c r="I102" s="342"/>
      <c r="J102" s="342"/>
      <c r="K102" s="342"/>
      <c r="L102" s="342"/>
      <c r="M102" s="339"/>
      <c r="N102" s="339"/>
      <c r="O102" s="339"/>
      <c r="P102" s="339"/>
      <c r="Q102" s="339"/>
      <c r="R102" s="339"/>
      <c r="S102" s="339"/>
      <c r="T102" s="339"/>
      <c r="U102" s="339"/>
      <c r="V102" s="339"/>
      <c r="W102" s="17"/>
    </row>
    <row r="103" spans="1:24" ht="15.75" customHeight="1" x14ac:dyDescent="0.15">
      <c r="A103" s="7"/>
      <c r="B103" s="7"/>
      <c r="C103" s="19"/>
      <c r="D103" s="138"/>
      <c r="E103" s="340"/>
      <c r="F103" s="340"/>
      <c r="G103" s="340"/>
      <c r="H103" s="340"/>
      <c r="I103" s="28" t="s">
        <v>63</v>
      </c>
      <c r="J103" s="341" t="s">
        <v>251</v>
      </c>
      <c r="K103" s="341"/>
      <c r="L103" s="341"/>
      <c r="M103" s="341"/>
      <c r="N103" s="341"/>
      <c r="O103" s="341"/>
      <c r="P103" s="341"/>
      <c r="Q103" s="341"/>
      <c r="R103" s="341"/>
      <c r="S103" s="341"/>
      <c r="T103" s="341"/>
      <c r="U103" s="341"/>
      <c r="V103" s="341"/>
      <c r="W103" s="17"/>
    </row>
    <row r="104" spans="1:24" ht="15.75" customHeight="1" x14ac:dyDescent="0.15">
      <c r="A104" s="7"/>
      <c r="B104" s="7"/>
      <c r="C104" s="15"/>
      <c r="D104" s="16">
        <v>7</v>
      </c>
      <c r="E104" s="282" t="s">
        <v>7</v>
      </c>
      <c r="F104" s="282"/>
      <c r="G104" s="282"/>
      <c r="H104" s="282"/>
      <c r="I104" s="342"/>
      <c r="J104" s="342"/>
      <c r="K104" s="342"/>
      <c r="L104" s="342"/>
      <c r="M104" s="339"/>
      <c r="N104" s="339"/>
      <c r="O104" s="339"/>
      <c r="P104" s="339"/>
      <c r="Q104" s="339"/>
      <c r="R104" s="339"/>
      <c r="S104" s="339"/>
      <c r="T104" s="339"/>
      <c r="U104" s="339"/>
      <c r="V104" s="339"/>
      <c r="W104" s="17"/>
    </row>
    <row r="105" spans="1:24" ht="15.75" customHeight="1" x14ac:dyDescent="0.15">
      <c r="A105" s="7"/>
      <c r="B105" s="7"/>
      <c r="C105" s="19"/>
      <c r="D105" s="138"/>
      <c r="E105" s="376"/>
      <c r="F105" s="376"/>
      <c r="G105" s="376"/>
      <c r="H105" s="376"/>
      <c r="I105" s="28" t="s">
        <v>63</v>
      </c>
      <c r="J105" s="341" t="s">
        <v>247</v>
      </c>
      <c r="K105" s="341"/>
      <c r="L105" s="341"/>
      <c r="M105" s="341"/>
      <c r="N105" s="341"/>
      <c r="O105" s="341"/>
      <c r="P105" s="341"/>
      <c r="Q105" s="341"/>
      <c r="R105" s="341"/>
      <c r="S105" s="341"/>
      <c r="T105" s="341"/>
      <c r="U105" s="341"/>
      <c r="V105" s="341"/>
      <c r="W105" s="17"/>
    </row>
    <row r="106" spans="1:24" ht="15.75" customHeight="1" x14ac:dyDescent="0.15">
      <c r="A106" s="7"/>
      <c r="B106" s="7"/>
      <c r="C106" s="22"/>
      <c r="D106" s="140"/>
      <c r="E106" s="486"/>
      <c r="F106" s="486"/>
      <c r="G106" s="486"/>
      <c r="H106" s="486"/>
      <c r="I106" s="23"/>
      <c r="J106" s="23"/>
      <c r="K106" s="23"/>
      <c r="L106" s="23"/>
      <c r="M106" s="23"/>
      <c r="N106" s="23"/>
      <c r="O106" s="23"/>
      <c r="P106" s="23"/>
      <c r="Q106" s="23"/>
      <c r="R106" s="23"/>
      <c r="S106" s="23"/>
      <c r="T106" s="23"/>
      <c r="U106" s="23"/>
      <c r="V106" s="23"/>
      <c r="W106" s="24"/>
    </row>
    <row r="107" spans="1:24" ht="15.75" customHeight="1" x14ac:dyDescent="0.15">
      <c r="A107" s="7"/>
      <c r="B107" s="7"/>
      <c r="C107" s="138"/>
      <c r="D107" s="138"/>
      <c r="E107" s="138"/>
      <c r="F107" s="138"/>
      <c r="G107" s="138"/>
      <c r="H107" s="138"/>
      <c r="I107" s="25"/>
      <c r="J107" s="25"/>
      <c r="K107" s="25"/>
      <c r="L107" s="25"/>
      <c r="M107" s="25"/>
      <c r="N107" s="25"/>
      <c r="O107" s="25"/>
      <c r="P107" s="25"/>
      <c r="Q107" s="25"/>
      <c r="R107" s="25"/>
      <c r="S107" s="25"/>
      <c r="T107" s="25"/>
      <c r="U107" s="25"/>
      <c r="V107" s="25"/>
      <c r="W107" s="138"/>
    </row>
    <row r="108" spans="1:24" s="31" customFormat="1" ht="15.75" customHeight="1" x14ac:dyDescent="0.15">
      <c r="A108" s="7"/>
      <c r="B108" s="7"/>
      <c r="C108" s="138"/>
      <c r="D108" s="138"/>
      <c r="E108" s="138"/>
      <c r="F108" s="138"/>
      <c r="G108" s="138"/>
      <c r="H108" s="138"/>
      <c r="I108" s="25"/>
      <c r="J108" s="138"/>
      <c r="K108" s="138"/>
      <c r="L108" s="138"/>
      <c r="M108" s="138"/>
      <c r="N108" s="138"/>
      <c r="O108" s="138"/>
      <c r="P108" s="138"/>
      <c r="Q108" s="138"/>
      <c r="R108" s="138"/>
      <c r="S108" s="138"/>
      <c r="T108" s="138"/>
      <c r="U108" s="217"/>
      <c r="V108" s="138"/>
      <c r="W108" s="138"/>
    </row>
    <row r="109" spans="1:24" s="31" customFormat="1" ht="15.75" customHeight="1" x14ac:dyDescent="0.15">
      <c r="A109" s="7"/>
      <c r="B109" s="7"/>
      <c r="C109" s="488" t="s">
        <v>315</v>
      </c>
      <c r="D109" s="489"/>
      <c r="E109" s="489"/>
      <c r="F109" s="489"/>
      <c r="G109" s="489"/>
      <c r="H109" s="490"/>
    </row>
    <row r="110" spans="1:24" s="31" customFormat="1" ht="15.75" customHeight="1" x14ac:dyDescent="0.15">
      <c r="A110" s="7"/>
      <c r="B110" s="7"/>
      <c r="C110" s="12"/>
      <c r="D110" s="143"/>
      <c r="E110" s="186"/>
      <c r="F110" s="143"/>
      <c r="G110" s="143"/>
      <c r="H110" s="143"/>
      <c r="I110" s="13"/>
      <c r="J110" s="13"/>
      <c r="K110" s="187"/>
      <c r="L110" s="13"/>
      <c r="M110" s="13"/>
      <c r="N110" s="13"/>
      <c r="O110" s="13"/>
      <c r="P110" s="13"/>
      <c r="Q110" s="13"/>
      <c r="R110" s="13"/>
      <c r="S110" s="13"/>
      <c r="T110" s="13"/>
      <c r="U110" s="13"/>
      <c r="V110" s="13"/>
      <c r="W110" s="14"/>
    </row>
    <row r="111" spans="1:24" s="137" customFormat="1" ht="15.75" customHeight="1" x14ac:dyDescent="0.15">
      <c r="A111" s="32"/>
      <c r="B111" s="32"/>
      <c r="C111" s="45"/>
      <c r="D111" s="46">
        <v>1</v>
      </c>
      <c r="E111" s="188" t="s">
        <v>359</v>
      </c>
      <c r="F111" s="47"/>
      <c r="G111" s="47"/>
      <c r="H111" s="272"/>
      <c r="I111" s="274"/>
      <c r="J111" s="275"/>
      <c r="K111" s="276"/>
      <c r="L111" s="275"/>
      <c r="M111" s="277" t="s">
        <v>76</v>
      </c>
      <c r="N111" s="278"/>
      <c r="O111" s="277"/>
      <c r="P111" s="277"/>
      <c r="Q111" s="277"/>
      <c r="R111" s="278"/>
      <c r="S111" s="277"/>
      <c r="T111" s="277"/>
      <c r="U111" s="277"/>
      <c r="V111" s="277"/>
      <c r="W111" s="279"/>
      <c r="X111" s="57"/>
    </row>
    <row r="112" spans="1:24" s="268" customFormat="1" ht="15.75" customHeight="1" x14ac:dyDescent="0.15">
      <c r="A112" s="32"/>
      <c r="B112" s="32"/>
      <c r="C112" s="45"/>
      <c r="D112" s="46"/>
      <c r="E112" s="188"/>
      <c r="F112" s="47"/>
      <c r="G112" s="47"/>
      <c r="H112" s="47"/>
      <c r="I112" s="269"/>
      <c r="J112" s="269"/>
      <c r="K112" s="269"/>
      <c r="L112" s="269"/>
      <c r="M112" s="269"/>
      <c r="N112" s="270"/>
      <c r="O112" s="269"/>
      <c r="P112" s="269"/>
      <c r="Q112" s="269"/>
      <c r="R112" s="270"/>
      <c r="S112" s="269"/>
      <c r="T112" s="269"/>
      <c r="U112" s="269"/>
      <c r="V112" s="269"/>
      <c r="W112" s="271"/>
      <c r="X112" s="56"/>
    </row>
    <row r="113" spans="1:24" s="137" customFormat="1" ht="15.75" customHeight="1" x14ac:dyDescent="0.15">
      <c r="A113" s="32"/>
      <c r="B113" s="32"/>
      <c r="C113" s="50"/>
      <c r="D113" s="51"/>
      <c r="E113" s="506" t="s">
        <v>97</v>
      </c>
      <c r="F113" s="400"/>
      <c r="G113" s="400"/>
      <c r="H113" s="400"/>
      <c r="I113" s="507" t="s">
        <v>270</v>
      </c>
      <c r="J113" s="508"/>
      <c r="K113" s="509"/>
      <c r="L113" s="510"/>
      <c r="U113" s="218"/>
      <c r="W113" s="51"/>
      <c r="X113" s="141"/>
    </row>
    <row r="114" spans="1:24" s="137" customFormat="1" ht="15.75" customHeight="1" x14ac:dyDescent="0.15">
      <c r="A114" s="32"/>
      <c r="B114" s="32"/>
      <c r="C114" s="50"/>
      <c r="D114" s="51"/>
      <c r="E114" s="511" t="s">
        <v>353</v>
      </c>
      <c r="F114" s="512"/>
      <c r="G114" s="512"/>
      <c r="H114" s="513"/>
      <c r="I114" s="514"/>
      <c r="J114" s="515"/>
      <c r="K114" s="516"/>
      <c r="L114" s="517"/>
      <c r="U114" s="218"/>
      <c r="W114" s="51"/>
      <c r="X114" s="141"/>
    </row>
    <row r="115" spans="1:24" s="137" customFormat="1" ht="15.75" customHeight="1" x14ac:dyDescent="0.15">
      <c r="A115" s="32"/>
      <c r="B115" s="32"/>
      <c r="C115" s="50"/>
      <c r="D115" s="51"/>
      <c r="E115" s="511" t="s">
        <v>98</v>
      </c>
      <c r="F115" s="377"/>
      <c r="G115" s="377"/>
      <c r="H115" s="377"/>
      <c r="I115" s="514"/>
      <c r="J115" s="515"/>
      <c r="K115" s="516"/>
      <c r="L115" s="517"/>
      <c r="U115" s="218"/>
      <c r="W115" s="51"/>
      <c r="X115" s="141"/>
    </row>
    <row r="116" spans="1:24" s="137" customFormat="1" ht="15.75" customHeight="1" thickBot="1" x14ac:dyDescent="0.2">
      <c r="A116" s="32"/>
      <c r="B116" s="32"/>
      <c r="C116" s="50"/>
      <c r="D116" s="51"/>
      <c r="E116" s="518" t="s">
        <v>99</v>
      </c>
      <c r="F116" s="519"/>
      <c r="G116" s="519"/>
      <c r="H116" s="519"/>
      <c r="I116" s="520"/>
      <c r="J116" s="521"/>
      <c r="K116" s="522"/>
      <c r="L116" s="523"/>
      <c r="U116" s="218"/>
      <c r="W116" s="51"/>
      <c r="X116" s="141"/>
    </row>
    <row r="117" spans="1:24" s="137" customFormat="1" ht="15.75" customHeight="1" thickTop="1" x14ac:dyDescent="0.15">
      <c r="A117" s="32"/>
      <c r="B117" s="32"/>
      <c r="C117" s="50"/>
      <c r="E117" s="524" t="s">
        <v>100</v>
      </c>
      <c r="F117" s="525"/>
      <c r="G117" s="525"/>
      <c r="H117" s="525"/>
      <c r="I117" s="466">
        <f>SUM(I114:L116)</f>
        <v>0</v>
      </c>
      <c r="J117" s="526"/>
      <c r="K117" s="527"/>
      <c r="L117" s="528"/>
      <c r="U117" s="218"/>
      <c r="W117" s="51"/>
      <c r="X117" s="141"/>
    </row>
    <row r="118" spans="1:24" s="137" customFormat="1" ht="15.75" customHeight="1" x14ac:dyDescent="0.15">
      <c r="A118" s="32"/>
      <c r="B118" s="32"/>
      <c r="C118" s="50"/>
      <c r="D118" s="46"/>
      <c r="E118" s="188"/>
      <c r="F118" s="141"/>
      <c r="G118" s="141"/>
      <c r="H118" s="141"/>
      <c r="I118" s="53"/>
      <c r="J118" s="53"/>
      <c r="K118" s="189"/>
      <c r="L118" s="54"/>
      <c r="M118" s="54"/>
      <c r="N118" s="54"/>
      <c r="O118" s="53"/>
      <c r="P118" s="53"/>
      <c r="Q118" s="53"/>
      <c r="R118" s="53"/>
      <c r="S118" s="53"/>
      <c r="T118" s="53"/>
      <c r="U118" s="53"/>
      <c r="V118" s="53"/>
      <c r="W118" s="55"/>
      <c r="X118" s="141"/>
    </row>
    <row r="119" spans="1:24" s="137" customFormat="1" ht="15.75" customHeight="1" x14ac:dyDescent="0.15">
      <c r="A119" s="32"/>
      <c r="B119" s="32"/>
      <c r="C119" s="50"/>
      <c r="D119" s="46">
        <v>2</v>
      </c>
      <c r="E119" s="188" t="s">
        <v>101</v>
      </c>
      <c r="F119" s="141"/>
      <c r="G119" s="141"/>
      <c r="H119" s="141"/>
      <c r="I119" s="58"/>
      <c r="K119" s="190"/>
      <c r="U119" s="218"/>
      <c r="W119" s="51"/>
      <c r="X119" s="141"/>
    </row>
    <row r="120" spans="1:24" s="137" customFormat="1" ht="15.75" customHeight="1" x14ac:dyDescent="0.15">
      <c r="A120" s="32"/>
      <c r="B120" s="32"/>
      <c r="C120" s="50"/>
      <c r="D120" s="46"/>
      <c r="E120" s="188" t="s">
        <v>102</v>
      </c>
      <c r="F120" s="141"/>
      <c r="G120" s="141"/>
      <c r="H120" s="141"/>
      <c r="I120" s="494"/>
      <c r="J120" s="495"/>
      <c r="K120" s="495"/>
      <c r="L120" s="495"/>
      <c r="M120" s="277" t="s">
        <v>76</v>
      </c>
      <c r="N120" s="278"/>
      <c r="O120" s="277"/>
      <c r="P120" s="277"/>
      <c r="Q120" s="277"/>
      <c r="R120" s="278"/>
      <c r="S120" s="277"/>
      <c r="T120" s="277"/>
      <c r="U120" s="277"/>
      <c r="V120" s="277"/>
      <c r="W120" s="279"/>
      <c r="X120" s="141"/>
    </row>
    <row r="121" spans="1:24" s="137" customFormat="1" ht="15.75" customHeight="1" x14ac:dyDescent="0.15">
      <c r="A121" s="32"/>
      <c r="B121" s="32"/>
      <c r="C121" s="50"/>
      <c r="D121" s="46"/>
      <c r="E121" s="141"/>
      <c r="F121" s="141"/>
      <c r="G121" s="141"/>
      <c r="H121" s="141"/>
      <c r="I121" s="53"/>
      <c r="J121" s="53"/>
      <c r="K121" s="53"/>
      <c r="L121" s="54"/>
      <c r="M121" s="54"/>
      <c r="N121" s="54"/>
      <c r="O121" s="53"/>
      <c r="P121" s="53"/>
      <c r="Q121" s="53"/>
      <c r="R121" s="53"/>
      <c r="S121" s="53"/>
      <c r="T121" s="53"/>
      <c r="U121" s="53"/>
      <c r="V121" s="53"/>
      <c r="W121" s="55"/>
      <c r="X121" s="141"/>
    </row>
    <row r="122" spans="1:24" s="137" customFormat="1" ht="15.75" customHeight="1" x14ac:dyDescent="0.15">
      <c r="A122" s="32"/>
      <c r="B122" s="32"/>
      <c r="C122" s="50"/>
      <c r="D122" s="46">
        <v>3</v>
      </c>
      <c r="E122" s="141" t="s">
        <v>103</v>
      </c>
      <c r="F122" s="141"/>
      <c r="G122" s="141"/>
      <c r="H122" s="141"/>
      <c r="I122" s="58"/>
      <c r="U122" s="218"/>
      <c r="W122" s="51"/>
      <c r="X122" s="141"/>
    </row>
    <row r="123" spans="1:24" s="137" customFormat="1" ht="15.75" customHeight="1" x14ac:dyDescent="0.15">
      <c r="A123" s="32"/>
      <c r="B123" s="32"/>
      <c r="C123" s="50"/>
      <c r="D123" s="46"/>
      <c r="E123" s="392" t="s">
        <v>271</v>
      </c>
      <c r="F123" s="392"/>
      <c r="G123" s="392"/>
      <c r="H123" s="392"/>
      <c r="I123" s="496"/>
      <c r="J123" s="496"/>
      <c r="K123" s="496"/>
      <c r="L123" s="496"/>
      <c r="U123" s="218"/>
      <c r="W123" s="51"/>
      <c r="X123" s="141"/>
    </row>
    <row r="124" spans="1:24" s="137" customFormat="1" ht="15.75" customHeight="1" x14ac:dyDescent="0.15">
      <c r="A124" s="32"/>
      <c r="B124" s="32"/>
      <c r="C124" s="50"/>
      <c r="D124" s="46"/>
      <c r="E124" s="392" t="s">
        <v>272</v>
      </c>
      <c r="F124" s="392"/>
      <c r="G124" s="392"/>
      <c r="H124" s="392"/>
      <c r="I124" s="496"/>
      <c r="J124" s="496"/>
      <c r="K124" s="496"/>
      <c r="L124" s="496"/>
      <c r="U124" s="218"/>
      <c r="V124" s="53"/>
      <c r="W124" s="55"/>
      <c r="X124" s="141"/>
    </row>
    <row r="125" spans="1:24" s="137" customFormat="1" ht="15.75" customHeight="1" x14ac:dyDescent="0.15">
      <c r="A125" s="32"/>
      <c r="B125" s="32"/>
      <c r="C125" s="50"/>
      <c r="D125" s="46"/>
      <c r="E125" s="392" t="s">
        <v>273</v>
      </c>
      <c r="F125" s="392"/>
      <c r="G125" s="392"/>
      <c r="H125" s="392"/>
      <c r="I125" s="496"/>
      <c r="J125" s="496"/>
      <c r="K125" s="496"/>
      <c r="L125" s="496"/>
      <c r="U125" s="218"/>
      <c r="V125" s="53"/>
      <c r="W125" s="55"/>
      <c r="X125" s="141"/>
    </row>
    <row r="126" spans="1:24" s="137" customFormat="1" ht="15.75" customHeight="1" x14ac:dyDescent="0.15">
      <c r="A126" s="32"/>
      <c r="B126" s="32"/>
      <c r="C126" s="50"/>
      <c r="D126" s="46"/>
      <c r="E126" s="497" t="s">
        <v>274</v>
      </c>
      <c r="F126" s="497"/>
      <c r="G126" s="497"/>
      <c r="H126" s="497"/>
      <c r="I126" s="496"/>
      <c r="J126" s="496"/>
      <c r="K126" s="496"/>
      <c r="L126" s="496"/>
      <c r="U126" s="218"/>
      <c r="V126" s="53"/>
      <c r="W126" s="55"/>
      <c r="X126" s="141"/>
    </row>
    <row r="127" spans="1:24" s="137" customFormat="1" ht="15.75" customHeight="1" x14ac:dyDescent="0.15">
      <c r="A127" s="32"/>
      <c r="B127" s="32"/>
      <c r="C127" s="50"/>
      <c r="D127" s="46"/>
      <c r="E127" s="41"/>
      <c r="F127" s="141"/>
      <c r="G127" s="59"/>
      <c r="H127" s="141"/>
      <c r="I127" s="58"/>
      <c r="J127" s="32"/>
      <c r="K127" s="32"/>
      <c r="L127" s="32"/>
      <c r="M127" s="54"/>
      <c r="N127" s="54"/>
      <c r="O127" s="53"/>
      <c r="P127" s="53"/>
      <c r="Q127" s="53"/>
      <c r="R127" s="53"/>
      <c r="S127" s="53"/>
      <c r="T127" s="53"/>
      <c r="U127" s="53"/>
      <c r="V127" s="53"/>
      <c r="W127" s="55"/>
      <c r="X127" s="141"/>
    </row>
    <row r="128" spans="1:24" s="137" customFormat="1" ht="15.75" customHeight="1" x14ac:dyDescent="0.15">
      <c r="A128" s="32">
        <f>IF(ISBLANK(I128), 102, 0)</f>
        <v>102</v>
      </c>
      <c r="B128" s="32"/>
      <c r="C128" s="50"/>
      <c r="D128" s="46">
        <v>4</v>
      </c>
      <c r="E128" s="137" t="s">
        <v>184</v>
      </c>
      <c r="I128" s="299"/>
      <c r="J128" s="498"/>
      <c r="K128" s="498"/>
      <c r="L128" s="498"/>
      <c r="M128" s="498"/>
      <c r="N128" s="498"/>
      <c r="O128" s="135"/>
      <c r="P128" s="135"/>
      <c r="Q128" s="135"/>
      <c r="R128" s="135"/>
      <c r="S128" s="135"/>
      <c r="T128" s="135"/>
      <c r="U128" s="215"/>
      <c r="V128" s="135"/>
      <c r="W128" s="52"/>
    </row>
    <row r="129" spans="1:24" s="137" customFormat="1" ht="51" customHeight="1" x14ac:dyDescent="0.15">
      <c r="A129" s="32"/>
      <c r="B129" s="32"/>
      <c r="C129" s="57"/>
      <c r="D129" s="141"/>
      <c r="E129" s="141"/>
      <c r="F129" s="141"/>
      <c r="G129" s="141"/>
      <c r="H129" s="141"/>
      <c r="I129" s="42" t="s">
        <v>63</v>
      </c>
      <c r="J129" s="273" t="s">
        <v>185</v>
      </c>
      <c r="K129" s="273"/>
      <c r="L129" s="273"/>
      <c r="M129" s="273"/>
      <c r="N129" s="273"/>
      <c r="O129" s="273"/>
      <c r="P129" s="273"/>
      <c r="Q129" s="273"/>
      <c r="R129" s="273"/>
      <c r="S129" s="273"/>
      <c r="T129" s="273"/>
      <c r="U129" s="273"/>
      <c r="V129" s="273"/>
      <c r="W129" s="52"/>
    </row>
    <row r="130" spans="1:24" s="137" customFormat="1" ht="15.75" customHeight="1" x14ac:dyDescent="0.15">
      <c r="A130" s="32"/>
      <c r="B130" s="32"/>
      <c r="C130" s="50"/>
      <c r="D130" s="46"/>
      <c r="I130" s="399" t="s">
        <v>186</v>
      </c>
      <c r="J130" s="400"/>
      <c r="K130" s="400"/>
      <c r="L130" s="400"/>
      <c r="M130" s="400"/>
      <c r="N130" s="400"/>
      <c r="O130" s="499" t="s">
        <v>187</v>
      </c>
      <c r="P130" s="500"/>
      <c r="Q130" s="500"/>
      <c r="R130" s="501"/>
      <c r="S130" s="502" t="s">
        <v>188</v>
      </c>
      <c r="T130" s="503"/>
      <c r="U130" s="224"/>
      <c r="V130" s="136"/>
      <c r="W130" s="99"/>
      <c r="X130" s="57"/>
    </row>
    <row r="131" spans="1:24" s="137" customFormat="1" ht="15.75" customHeight="1" x14ac:dyDescent="0.15">
      <c r="A131" s="32">
        <f>IF(AND(I128 ="(b)外国籍会社",ISBLANK($O131)), 1001, 0)</f>
        <v>0</v>
      </c>
      <c r="B131" s="32"/>
      <c r="C131" s="50"/>
      <c r="D131" s="46"/>
      <c r="I131" s="504" t="s">
        <v>296</v>
      </c>
      <c r="J131" s="505"/>
      <c r="K131" s="505"/>
      <c r="L131" s="505"/>
      <c r="M131" s="505"/>
      <c r="N131" s="505"/>
      <c r="O131" s="529"/>
      <c r="P131" s="530"/>
      <c r="Q131" s="531"/>
      <c r="R131" s="532"/>
      <c r="S131" s="166"/>
      <c r="T131" s="110"/>
      <c r="U131" s="241"/>
      <c r="V131" s="136"/>
      <c r="W131" s="99"/>
      <c r="X131" s="57"/>
    </row>
    <row r="132" spans="1:24" s="137" customFormat="1" ht="15.75" customHeight="1" x14ac:dyDescent="0.15">
      <c r="A132" s="32">
        <f>IF(AND(I128 ="(c)日本国籍会社(外資比率100%)",ISBLANK($O132)), 1001, 0)</f>
        <v>0</v>
      </c>
      <c r="B132" s="32"/>
      <c r="C132" s="50"/>
      <c r="D132" s="46"/>
      <c r="I132" s="539" t="s">
        <v>297</v>
      </c>
      <c r="J132" s="540"/>
      <c r="K132" s="540"/>
      <c r="L132" s="540"/>
      <c r="M132" s="540"/>
      <c r="N132" s="540"/>
      <c r="O132" s="387"/>
      <c r="P132" s="388"/>
      <c r="Q132" s="388"/>
      <c r="R132" s="390"/>
      <c r="S132" s="167">
        <v>100</v>
      </c>
      <c r="T132" s="51" t="s">
        <v>104</v>
      </c>
      <c r="U132" s="66"/>
      <c r="V132" s="136"/>
      <c r="W132" s="99"/>
      <c r="X132" s="57"/>
    </row>
    <row r="133" spans="1:24" s="137" customFormat="1" ht="15.75" customHeight="1" x14ac:dyDescent="0.15">
      <c r="A133" s="32">
        <f>IF(AND(I128 ="(d)日本国籍会社",OR(ISBLANK(O133),ISBLANK(O134),ISBLANK(S133),ISBLANK(S134))), 1001, 0)</f>
        <v>0</v>
      </c>
      <c r="B133" s="32"/>
      <c r="C133" s="50"/>
      <c r="D133" s="46"/>
      <c r="I133" s="384" t="s">
        <v>298</v>
      </c>
      <c r="J133" s="277"/>
      <c r="K133" s="277"/>
      <c r="L133" s="277"/>
      <c r="M133" s="277"/>
      <c r="N133" s="277"/>
      <c r="O133" s="387"/>
      <c r="P133" s="388"/>
      <c r="Q133" s="389"/>
      <c r="R133" s="390"/>
      <c r="S133" s="168"/>
      <c r="T133" s="111" t="s">
        <v>104</v>
      </c>
      <c r="U133" s="66"/>
      <c r="V133" s="136"/>
      <c r="W133" s="99"/>
      <c r="X133" s="57"/>
    </row>
    <row r="134" spans="1:24" s="137" customFormat="1" ht="15.75" customHeight="1" x14ac:dyDescent="0.15">
      <c r="A134" s="32"/>
      <c r="B134" s="32"/>
      <c r="C134" s="50"/>
      <c r="D134" s="46"/>
      <c r="I134" s="385"/>
      <c r="J134" s="386"/>
      <c r="K134" s="386"/>
      <c r="L134" s="386"/>
      <c r="M134" s="386"/>
      <c r="N134" s="386"/>
      <c r="O134" s="350"/>
      <c r="P134" s="351"/>
      <c r="Q134" s="351"/>
      <c r="R134" s="352"/>
      <c r="S134" s="169"/>
      <c r="T134" s="112" t="s">
        <v>104</v>
      </c>
      <c r="U134" s="66"/>
      <c r="V134" s="136"/>
      <c r="W134" s="99"/>
      <c r="X134" s="57"/>
    </row>
    <row r="135" spans="1:24" s="137" customFormat="1" ht="15.75" customHeight="1" x14ac:dyDescent="0.15">
      <c r="A135" s="32"/>
      <c r="B135" s="32"/>
      <c r="C135" s="50"/>
      <c r="D135" s="46"/>
      <c r="I135" s="136" t="s">
        <v>189</v>
      </c>
      <c r="J135" s="141"/>
      <c r="K135" s="141"/>
      <c r="L135" s="141"/>
      <c r="M135" s="41"/>
      <c r="N135" s="142"/>
      <c r="O135" s="136"/>
      <c r="P135" s="136"/>
      <c r="Q135" s="113"/>
      <c r="R135" s="136"/>
      <c r="S135" s="136"/>
      <c r="T135" s="114"/>
      <c r="U135" s="114"/>
      <c r="V135" s="136"/>
      <c r="W135" s="99"/>
      <c r="X135" s="57"/>
    </row>
    <row r="136" spans="1:24" ht="15.75" customHeight="1" x14ac:dyDescent="0.15">
      <c r="A136" s="7"/>
      <c r="B136" s="7"/>
      <c r="C136" s="15"/>
      <c r="D136" s="16">
        <v>5</v>
      </c>
      <c r="E136" s="373" t="s">
        <v>349</v>
      </c>
      <c r="F136" s="373"/>
      <c r="G136" s="373"/>
      <c r="H136" s="373"/>
      <c r="I136" s="374"/>
      <c r="J136" s="375"/>
      <c r="K136" s="375"/>
      <c r="L136" s="375"/>
      <c r="M136" s="339" t="s">
        <v>309</v>
      </c>
      <c r="N136" s="339"/>
      <c r="O136" s="339"/>
      <c r="P136" s="339"/>
      <c r="Q136" s="339"/>
      <c r="R136" s="339"/>
      <c r="S136" s="339"/>
      <c r="T136" s="339"/>
      <c r="U136" s="339"/>
      <c r="V136" s="339"/>
      <c r="W136" s="17"/>
    </row>
    <row r="137" spans="1:24" ht="15.75" customHeight="1" x14ac:dyDescent="0.15">
      <c r="A137" s="7"/>
      <c r="B137" s="7"/>
      <c r="C137" s="15"/>
      <c r="D137" s="16"/>
      <c r="E137" s="376"/>
      <c r="F137" s="376"/>
      <c r="G137" s="376"/>
      <c r="H137" s="376"/>
      <c r="I137" s="29" t="s">
        <v>63</v>
      </c>
      <c r="J137" s="134" t="s">
        <v>350</v>
      </c>
      <c r="K137" s="134"/>
      <c r="L137" s="134"/>
      <c r="M137" s="134"/>
      <c r="N137" s="134"/>
      <c r="O137" s="134"/>
      <c r="P137" s="134"/>
      <c r="Q137" s="134"/>
      <c r="R137" s="134"/>
      <c r="S137" s="134"/>
      <c r="T137" s="134"/>
      <c r="U137" s="216"/>
      <c r="V137" s="134"/>
      <c r="W137" s="17"/>
    </row>
    <row r="138" spans="1:24" ht="15.75" customHeight="1" x14ac:dyDescent="0.15">
      <c r="A138" s="7"/>
      <c r="B138" s="7"/>
      <c r="C138" s="15"/>
      <c r="D138" s="16">
        <v>6</v>
      </c>
      <c r="E138" s="373" t="s">
        <v>192</v>
      </c>
      <c r="F138" s="373"/>
      <c r="G138" s="373"/>
      <c r="H138" s="373"/>
      <c r="I138" s="395"/>
      <c r="J138" s="396"/>
      <c r="K138" s="396"/>
      <c r="L138" s="396"/>
      <c r="M138" s="1" t="s">
        <v>190</v>
      </c>
      <c r="N138" s="395"/>
      <c r="O138" s="396"/>
      <c r="P138" s="396"/>
      <c r="Q138" s="396"/>
      <c r="R138" s="1" t="s">
        <v>191</v>
      </c>
      <c r="S138" s="1"/>
      <c r="T138" s="1"/>
      <c r="U138" s="1"/>
      <c r="V138" s="1"/>
      <c r="W138" s="17"/>
    </row>
    <row r="139" spans="1:24" ht="15.75" customHeight="1" x14ac:dyDescent="0.15">
      <c r="A139" s="7"/>
      <c r="B139" s="7"/>
      <c r="C139" s="15"/>
      <c r="D139" s="16"/>
      <c r="E139" s="459" t="s">
        <v>193</v>
      </c>
      <c r="F139" s="459"/>
      <c r="G139" s="459"/>
      <c r="H139" s="459"/>
      <c r="I139" s="29" t="s">
        <v>63</v>
      </c>
      <c r="J139" s="341" t="s">
        <v>240</v>
      </c>
      <c r="K139" s="341"/>
      <c r="L139" s="341"/>
      <c r="M139" s="341"/>
      <c r="N139" s="341"/>
      <c r="O139" s="341"/>
      <c r="P139" s="341"/>
      <c r="Q139" s="341"/>
      <c r="R139" s="341"/>
      <c r="S139" s="341"/>
      <c r="T139" s="341"/>
      <c r="U139" s="341"/>
      <c r="V139" s="341"/>
      <c r="W139" s="17"/>
    </row>
    <row r="140" spans="1:24" ht="15.75" customHeight="1" x14ac:dyDescent="0.15">
      <c r="A140" s="7"/>
      <c r="B140" s="7"/>
      <c r="C140" s="15"/>
      <c r="D140" s="16">
        <v>7</v>
      </c>
      <c r="E140" s="373" t="s">
        <v>194</v>
      </c>
      <c r="F140" s="373"/>
      <c r="G140" s="373"/>
      <c r="H140" s="373"/>
      <c r="I140" s="395"/>
      <c r="J140" s="396"/>
      <c r="K140" s="396"/>
      <c r="L140" s="396"/>
      <c r="M140" s="339"/>
      <c r="N140" s="339"/>
      <c r="O140" s="339"/>
      <c r="P140" s="339"/>
      <c r="Q140" s="339"/>
      <c r="R140" s="339"/>
      <c r="S140" s="339"/>
      <c r="T140" s="339"/>
      <c r="U140" s="339"/>
      <c r="V140" s="339"/>
      <c r="W140" s="17"/>
    </row>
    <row r="141" spans="1:24" ht="15.75" customHeight="1" x14ac:dyDescent="0.15">
      <c r="A141" s="7"/>
      <c r="B141" s="7"/>
      <c r="C141" s="15"/>
      <c r="D141" s="16"/>
      <c r="E141" s="376"/>
      <c r="F141" s="376"/>
      <c r="G141" s="376"/>
      <c r="H141" s="376"/>
      <c r="I141" s="29" t="s">
        <v>63</v>
      </c>
      <c r="J141" s="341" t="s">
        <v>240</v>
      </c>
      <c r="K141" s="341"/>
      <c r="L141" s="341"/>
      <c r="M141" s="341"/>
      <c r="N141" s="341"/>
      <c r="O141" s="341"/>
      <c r="P141" s="341"/>
      <c r="Q141" s="341"/>
      <c r="R141" s="341"/>
      <c r="S141" s="341"/>
      <c r="T141" s="341"/>
      <c r="U141" s="341"/>
      <c r="V141" s="341"/>
      <c r="W141" s="17"/>
    </row>
    <row r="142" spans="1:24" ht="15.75" customHeight="1" x14ac:dyDescent="0.15">
      <c r="A142" s="7"/>
      <c r="B142" s="7"/>
      <c r="C142" s="15"/>
      <c r="D142" s="16">
        <v>8</v>
      </c>
      <c r="E142" s="373" t="s">
        <v>9</v>
      </c>
      <c r="F142" s="373"/>
      <c r="G142" s="373"/>
      <c r="H142" s="373"/>
      <c r="I142" s="379"/>
      <c r="J142" s="375"/>
      <c r="K142" s="375"/>
      <c r="L142" s="375"/>
      <c r="M142" s="339" t="s">
        <v>195</v>
      </c>
      <c r="N142" s="339"/>
      <c r="O142" s="339"/>
      <c r="P142" s="339"/>
      <c r="Q142" s="339"/>
      <c r="R142" s="339"/>
      <c r="S142" s="339"/>
      <c r="T142" s="339"/>
      <c r="U142" s="339"/>
      <c r="V142" s="339"/>
      <c r="W142" s="17"/>
    </row>
    <row r="143" spans="1:24" ht="15.75" customHeight="1" x14ac:dyDescent="0.15">
      <c r="A143" s="7"/>
      <c r="B143" s="7"/>
      <c r="C143" s="15"/>
      <c r="D143" s="16"/>
      <c r="E143" s="376"/>
      <c r="F143" s="376"/>
      <c r="G143" s="376"/>
      <c r="H143" s="376"/>
      <c r="I143" s="29"/>
      <c r="J143" s="341"/>
      <c r="K143" s="341"/>
      <c r="L143" s="341"/>
      <c r="M143" s="341"/>
      <c r="N143" s="341"/>
      <c r="O143" s="341"/>
      <c r="P143" s="341"/>
      <c r="Q143" s="341"/>
      <c r="R143" s="341"/>
      <c r="S143" s="341"/>
      <c r="T143" s="341"/>
      <c r="U143" s="341"/>
      <c r="V143" s="341"/>
      <c r="W143" s="17"/>
    </row>
    <row r="144" spans="1:24" ht="15.75" customHeight="1" x14ac:dyDescent="0.15">
      <c r="A144" s="7"/>
      <c r="B144" s="7"/>
      <c r="C144" s="15"/>
      <c r="D144" s="16">
        <v>9</v>
      </c>
      <c r="E144" s="373" t="s">
        <v>196</v>
      </c>
      <c r="F144" s="373"/>
      <c r="G144" s="373"/>
      <c r="H144" s="373"/>
      <c r="I144" s="468"/>
      <c r="J144" s="468"/>
      <c r="K144" s="468"/>
      <c r="L144" s="468"/>
      <c r="M144" s="339"/>
      <c r="N144" s="339"/>
      <c r="O144" s="339"/>
      <c r="P144" s="339"/>
      <c r="Q144" s="339"/>
      <c r="R144" s="339"/>
      <c r="S144" s="339"/>
      <c r="T144" s="339"/>
      <c r="U144" s="339"/>
      <c r="V144" s="339"/>
      <c r="W144" s="17"/>
    </row>
    <row r="145" spans="1:24" s="137" customFormat="1" ht="15.75" customHeight="1" x14ac:dyDescent="0.15">
      <c r="A145" s="32"/>
      <c r="B145" s="32"/>
      <c r="C145" s="50"/>
      <c r="E145" s="392" t="s">
        <v>275</v>
      </c>
      <c r="F145" s="392"/>
      <c r="G145" s="392"/>
      <c r="H145" s="392"/>
      <c r="I145" s="393"/>
      <c r="J145" s="393"/>
      <c r="K145" s="393"/>
      <c r="L145" s="393"/>
      <c r="U145" s="218"/>
      <c r="W145" s="51"/>
      <c r="X145" s="141"/>
    </row>
    <row r="146" spans="1:24" s="137" customFormat="1" ht="15.75" customHeight="1" x14ac:dyDescent="0.15">
      <c r="A146" s="32"/>
      <c r="B146" s="32"/>
      <c r="C146" s="50"/>
      <c r="D146" s="46"/>
      <c r="E146" s="392" t="s">
        <v>276</v>
      </c>
      <c r="F146" s="392"/>
      <c r="G146" s="392"/>
      <c r="H146" s="392"/>
      <c r="I146" s="393"/>
      <c r="J146" s="393"/>
      <c r="K146" s="393"/>
      <c r="L146" s="393"/>
      <c r="U146" s="218"/>
      <c r="W146" s="51"/>
      <c r="X146" s="141"/>
    </row>
    <row r="147" spans="1:24" s="137" customFormat="1" ht="15.75" customHeight="1" x14ac:dyDescent="0.15">
      <c r="A147" s="32"/>
      <c r="B147" s="32"/>
      <c r="C147" s="50"/>
      <c r="D147" s="46"/>
      <c r="E147" s="394" t="s">
        <v>277</v>
      </c>
      <c r="F147" s="394"/>
      <c r="G147" s="394"/>
      <c r="H147" s="394"/>
      <c r="I147" s="393"/>
      <c r="J147" s="393"/>
      <c r="K147" s="393"/>
      <c r="L147" s="393"/>
      <c r="U147" s="218"/>
      <c r="W147" s="51"/>
      <c r="X147" s="141"/>
    </row>
    <row r="148" spans="1:24" s="137" customFormat="1" ht="15.75" customHeight="1" x14ac:dyDescent="0.15">
      <c r="A148" s="32"/>
      <c r="B148" s="32"/>
      <c r="C148" s="50"/>
      <c r="D148" s="46"/>
      <c r="E148" s="392" t="s">
        <v>278</v>
      </c>
      <c r="F148" s="392"/>
      <c r="G148" s="392"/>
      <c r="H148" s="392"/>
      <c r="I148" s="391">
        <f>I145+I146+I147</f>
        <v>0</v>
      </c>
      <c r="J148" s="391"/>
      <c r="K148" s="391"/>
      <c r="L148" s="391"/>
      <c r="U148" s="218"/>
      <c r="W148" s="51"/>
      <c r="X148" s="141"/>
    </row>
    <row r="149" spans="1:24" s="137" customFormat="1" ht="15.75" customHeight="1" x14ac:dyDescent="0.15">
      <c r="A149" s="32"/>
      <c r="B149" s="32"/>
      <c r="C149" s="50"/>
      <c r="D149" s="46"/>
      <c r="E149" s="392" t="s">
        <v>279</v>
      </c>
      <c r="F149" s="392"/>
      <c r="G149" s="392"/>
      <c r="H149" s="392"/>
      <c r="I149" s="393"/>
      <c r="J149" s="393"/>
      <c r="K149" s="393"/>
      <c r="L149" s="393"/>
      <c r="U149" s="218"/>
      <c r="W149" s="51"/>
      <c r="X149" s="141"/>
    </row>
    <row r="150" spans="1:24" s="137" customFormat="1" ht="15.75" customHeight="1" x14ac:dyDescent="0.15">
      <c r="A150" s="32"/>
      <c r="B150" s="32"/>
      <c r="C150" s="50"/>
      <c r="D150" s="46"/>
      <c r="E150" s="115" t="s">
        <v>361</v>
      </c>
      <c r="F150" s="154"/>
      <c r="G150" s="155"/>
      <c r="H150" s="156"/>
      <c r="I150" s="157"/>
      <c r="J150" s="156"/>
      <c r="K150" s="156"/>
      <c r="U150" s="218"/>
      <c r="W150" s="51"/>
      <c r="X150" s="141"/>
    </row>
    <row r="151" spans="1:24" ht="15.75" customHeight="1" x14ac:dyDescent="0.15">
      <c r="A151" s="7"/>
      <c r="B151" s="7"/>
      <c r="C151" s="15"/>
      <c r="D151" s="16">
        <v>10</v>
      </c>
      <c r="E151" s="282" t="s">
        <v>260</v>
      </c>
      <c r="F151" s="282"/>
      <c r="G151" s="282"/>
      <c r="H151" s="282"/>
      <c r="I151" s="379"/>
      <c r="J151" s="375"/>
      <c r="K151" s="375"/>
      <c r="L151" s="375"/>
      <c r="M151" s="339" t="s">
        <v>259</v>
      </c>
      <c r="N151" s="339"/>
      <c r="O151" s="339"/>
      <c r="P151" s="339"/>
      <c r="Q151" s="339"/>
      <c r="R151" s="339"/>
      <c r="S151" s="339"/>
      <c r="T151" s="339"/>
      <c r="U151" s="339"/>
      <c r="V151" s="339"/>
      <c r="W151" s="17"/>
    </row>
    <row r="152" spans="1:24" ht="15.75" customHeight="1" x14ac:dyDescent="0.15">
      <c r="A152" s="7"/>
      <c r="B152" s="7"/>
      <c r="C152" s="15"/>
      <c r="D152" s="16"/>
      <c r="E152" s="340"/>
      <c r="F152" s="340"/>
      <c r="G152" s="340"/>
      <c r="H152" s="340"/>
      <c r="I152" s="29"/>
      <c r="J152" s="341"/>
      <c r="K152" s="341"/>
      <c r="L152" s="341"/>
      <c r="M152" s="341"/>
      <c r="N152" s="341"/>
      <c r="O152" s="341"/>
      <c r="P152" s="341"/>
      <c r="Q152" s="341"/>
      <c r="R152" s="341"/>
      <c r="S152" s="341"/>
      <c r="T152" s="341"/>
      <c r="U152" s="341"/>
      <c r="V152" s="341"/>
      <c r="W152" s="17"/>
    </row>
    <row r="153" spans="1:24" ht="15.75" customHeight="1" x14ac:dyDescent="0.15">
      <c r="A153" s="7"/>
      <c r="B153" s="7"/>
      <c r="C153" s="15"/>
      <c r="D153" s="16">
        <v>11</v>
      </c>
      <c r="E153" s="148" t="s">
        <v>285</v>
      </c>
      <c r="F153" s="148"/>
      <c r="G153" s="148"/>
      <c r="H153" s="148"/>
      <c r="I153" s="342" t="s">
        <v>294</v>
      </c>
      <c r="J153" s="343"/>
      <c r="K153" s="343"/>
      <c r="L153" s="343"/>
      <c r="M153" s="193"/>
      <c r="N153" s="193"/>
      <c r="O153" s="193"/>
      <c r="P153" s="193"/>
      <c r="Q153" s="193"/>
      <c r="R153" s="193"/>
      <c r="S153" s="193"/>
      <c r="T153" s="193"/>
      <c r="U153" s="193"/>
      <c r="V153" s="193"/>
      <c r="W153" s="17"/>
    </row>
    <row r="154" spans="1:24" ht="15.75" customHeight="1" x14ac:dyDescent="0.15">
      <c r="A154" s="7"/>
      <c r="B154" s="7"/>
      <c r="C154" s="15"/>
      <c r="D154" s="16"/>
      <c r="E154" s="165" t="s">
        <v>286</v>
      </c>
      <c r="F154" s="137"/>
      <c r="G154" s="137"/>
      <c r="H154" s="137"/>
      <c r="I154" s="18" t="s">
        <v>63</v>
      </c>
      <c r="J154" s="341" t="s">
        <v>242</v>
      </c>
      <c r="K154" s="341"/>
      <c r="L154" s="341"/>
      <c r="M154" s="341"/>
      <c r="N154" s="341"/>
      <c r="O154" s="341"/>
      <c r="P154" s="341"/>
      <c r="Q154" s="341"/>
      <c r="R154" s="341"/>
      <c r="S154" s="341"/>
      <c r="T154" s="341"/>
      <c r="U154" s="341"/>
      <c r="V154" s="341"/>
      <c r="W154" s="17"/>
    </row>
    <row r="155" spans="1:24" ht="15.75" customHeight="1" x14ac:dyDescent="0.15">
      <c r="A155" s="7"/>
      <c r="B155" s="7"/>
      <c r="C155" s="15"/>
      <c r="D155" s="16">
        <v>12</v>
      </c>
      <c r="E155" s="148" t="s">
        <v>358</v>
      </c>
      <c r="F155" s="148"/>
      <c r="G155" s="148"/>
      <c r="H155" s="148"/>
      <c r="I155" s="379"/>
      <c r="J155" s="375"/>
      <c r="K155" s="375"/>
      <c r="L155" s="375"/>
      <c r="M155" s="339" t="s">
        <v>259</v>
      </c>
      <c r="N155" s="339"/>
      <c r="O155" s="339"/>
      <c r="P155" s="339"/>
      <c r="Q155" s="339"/>
      <c r="R155" s="339"/>
      <c r="S155" s="339"/>
      <c r="T155" s="339"/>
      <c r="U155" s="339"/>
      <c r="V155" s="339"/>
      <c r="W155" s="17"/>
    </row>
    <row r="156" spans="1:24" ht="28.9" customHeight="1" x14ac:dyDescent="0.15">
      <c r="A156" s="7"/>
      <c r="B156" s="7"/>
      <c r="C156" s="15"/>
      <c r="D156" s="16"/>
      <c r="E156" s="165" t="s">
        <v>261</v>
      </c>
      <c r="F156" s="137"/>
      <c r="G156" s="137"/>
      <c r="H156" s="137"/>
      <c r="I156" s="18" t="s">
        <v>63</v>
      </c>
      <c r="J156" s="380" t="s">
        <v>262</v>
      </c>
      <c r="K156" s="380"/>
      <c r="L156" s="380"/>
      <c r="M156" s="380"/>
      <c r="N156" s="380"/>
      <c r="O156" s="380"/>
      <c r="P156" s="380"/>
      <c r="Q156" s="380"/>
      <c r="R156" s="380"/>
      <c r="S156" s="380"/>
      <c r="T156" s="380"/>
      <c r="U156" s="380"/>
      <c r="V156" s="380"/>
      <c r="W156" s="17"/>
    </row>
    <row r="157" spans="1:24" ht="15.75" customHeight="1" x14ac:dyDescent="0.15">
      <c r="A157" s="7"/>
      <c r="B157" s="7"/>
      <c r="C157" s="15"/>
      <c r="D157" s="16">
        <v>13</v>
      </c>
      <c r="E157" s="282" t="s">
        <v>263</v>
      </c>
      <c r="F157" s="282"/>
      <c r="G157" s="282"/>
      <c r="H157" s="282"/>
      <c r="I157" s="342" t="s">
        <v>294</v>
      </c>
      <c r="J157" s="342"/>
      <c r="K157" s="342"/>
      <c r="L157" s="342"/>
      <c r="M157" s="194"/>
      <c r="N157" s="194"/>
      <c r="O157" s="194"/>
      <c r="P157" s="194"/>
      <c r="Q157" s="194"/>
      <c r="R157" s="194"/>
      <c r="S157" s="194"/>
      <c r="T157" s="194"/>
      <c r="U157" s="194"/>
      <c r="V157" s="194"/>
      <c r="W157" s="17"/>
    </row>
    <row r="158" spans="1:24" ht="15.75" customHeight="1" x14ac:dyDescent="0.15">
      <c r="A158" s="7"/>
      <c r="B158" s="7"/>
      <c r="C158" s="15"/>
      <c r="D158" s="16"/>
      <c r="E158" s="340"/>
      <c r="F158" s="340"/>
      <c r="G158" s="340"/>
      <c r="H158" s="340"/>
      <c r="I158" s="28" t="s">
        <v>63</v>
      </c>
      <c r="J158" s="341" t="s">
        <v>242</v>
      </c>
      <c r="K158" s="341"/>
      <c r="L158" s="341"/>
      <c r="M158" s="341"/>
      <c r="N158" s="341"/>
      <c r="O158" s="341"/>
      <c r="P158" s="341"/>
      <c r="Q158" s="341"/>
      <c r="R158" s="341"/>
      <c r="S158" s="341"/>
      <c r="T158" s="341"/>
      <c r="U158" s="341"/>
      <c r="V158" s="341"/>
      <c r="W158" s="17"/>
    </row>
    <row r="159" spans="1:24" ht="15.75" customHeight="1" x14ac:dyDescent="0.15">
      <c r="A159" s="7"/>
      <c r="B159" s="7"/>
      <c r="C159" s="15"/>
      <c r="D159" s="16">
        <v>14</v>
      </c>
      <c r="E159" s="132" t="s">
        <v>287</v>
      </c>
      <c r="F159" s="132"/>
      <c r="G159" s="132"/>
      <c r="H159" s="132"/>
      <c r="I159" s="342" t="s">
        <v>294</v>
      </c>
      <c r="J159" s="342"/>
      <c r="K159" s="342"/>
      <c r="L159" s="342"/>
      <c r="M159" s="194"/>
      <c r="N159" s="194"/>
      <c r="O159" s="194"/>
      <c r="P159" s="194"/>
      <c r="Q159" s="194"/>
      <c r="R159" s="194"/>
      <c r="S159" s="194"/>
      <c r="T159" s="194"/>
      <c r="U159" s="194"/>
      <c r="V159" s="194"/>
      <c r="W159" s="17"/>
    </row>
    <row r="160" spans="1:24" ht="15.75" customHeight="1" x14ac:dyDescent="0.15">
      <c r="A160" s="7"/>
      <c r="B160" s="7"/>
      <c r="C160" s="15"/>
      <c r="D160" s="16"/>
      <c r="E160" s="165" t="s">
        <v>288</v>
      </c>
      <c r="F160" s="137"/>
      <c r="G160" s="137"/>
      <c r="H160" s="137"/>
      <c r="I160" s="28" t="s">
        <v>63</v>
      </c>
      <c r="J160" s="341" t="s">
        <v>242</v>
      </c>
      <c r="K160" s="341"/>
      <c r="L160" s="341"/>
      <c r="M160" s="341"/>
      <c r="N160" s="341"/>
      <c r="O160" s="341"/>
      <c r="P160" s="341"/>
      <c r="Q160" s="341"/>
      <c r="R160" s="341"/>
      <c r="S160" s="341"/>
      <c r="T160" s="341"/>
      <c r="U160" s="341"/>
      <c r="V160" s="341"/>
      <c r="W160" s="17"/>
    </row>
    <row r="161" spans="1:26" ht="15.75" customHeight="1" x14ac:dyDescent="0.15">
      <c r="A161" s="7"/>
      <c r="B161" s="7"/>
      <c r="C161" s="15"/>
      <c r="D161" s="16">
        <v>15</v>
      </c>
      <c r="E161" s="282" t="s">
        <v>264</v>
      </c>
      <c r="F161" s="282"/>
      <c r="G161" s="282"/>
      <c r="H161" s="282"/>
      <c r="I161" s="28"/>
      <c r="J161" s="134"/>
      <c r="K161" s="134"/>
      <c r="L161" s="134"/>
      <c r="M161" s="134"/>
      <c r="N161" s="134"/>
      <c r="O161" s="134"/>
      <c r="P161" s="134"/>
      <c r="Q161" s="134"/>
      <c r="R161" s="134"/>
      <c r="S161" s="134"/>
      <c r="T161" s="134"/>
      <c r="U161" s="216"/>
      <c r="V161" s="134"/>
      <c r="W161" s="17"/>
    </row>
    <row r="162" spans="1:26" ht="15.75" customHeight="1" x14ac:dyDescent="0.15">
      <c r="A162" s="7"/>
      <c r="B162" s="7"/>
      <c r="C162" s="15"/>
      <c r="D162" s="16"/>
      <c r="E162" s="108" t="s">
        <v>265</v>
      </c>
      <c r="F162" s="109"/>
      <c r="G162" s="109"/>
      <c r="H162" s="109"/>
      <c r="I162" s="554" t="s">
        <v>295</v>
      </c>
      <c r="J162" s="555"/>
      <c r="K162" s="555"/>
      <c r="L162" s="556"/>
      <c r="M162" s="175"/>
      <c r="N162" s="175"/>
      <c r="O162" s="175"/>
      <c r="P162" s="175"/>
      <c r="Q162" s="139"/>
      <c r="S162" s="194"/>
      <c r="T162" s="194"/>
      <c r="U162" s="194"/>
      <c r="V162" s="194"/>
      <c r="W162" s="17"/>
    </row>
    <row r="163" spans="1:26" ht="15.75" customHeight="1" x14ac:dyDescent="0.15">
      <c r="A163" s="7"/>
      <c r="B163" s="7"/>
      <c r="C163" s="19"/>
      <c r="D163" s="138"/>
      <c r="E163" s="147" t="s">
        <v>266</v>
      </c>
      <c r="F163" s="148"/>
      <c r="G163" s="148"/>
      <c r="H163" s="148"/>
      <c r="I163" s="557" t="s">
        <v>295</v>
      </c>
      <c r="J163" s="558"/>
      <c r="K163" s="558"/>
      <c r="L163" s="559"/>
      <c r="M163" s="176"/>
      <c r="N163" s="176"/>
      <c r="O163" s="176"/>
      <c r="P163" s="176"/>
      <c r="Q163" s="139"/>
      <c r="S163" s="152"/>
      <c r="T163" s="152"/>
      <c r="U163" s="216"/>
      <c r="V163" s="152"/>
      <c r="W163" s="17"/>
    </row>
    <row r="164" spans="1:26" ht="15.75" customHeight="1" x14ac:dyDescent="0.15">
      <c r="A164" s="7"/>
      <c r="B164" s="7"/>
      <c r="C164" s="19"/>
      <c r="D164" s="138"/>
      <c r="E164" s="133" t="s">
        <v>267</v>
      </c>
      <c r="F164" s="105"/>
      <c r="G164" s="105"/>
      <c r="H164" s="105"/>
      <c r="I164" s="560" t="s">
        <v>295</v>
      </c>
      <c r="J164" s="561"/>
      <c r="K164" s="561"/>
      <c r="L164" s="562"/>
      <c r="M164" s="176"/>
      <c r="N164" s="176"/>
      <c r="O164" s="176"/>
      <c r="P164" s="176"/>
      <c r="Q164" s="139"/>
      <c r="S164" s="152"/>
      <c r="T164" s="152"/>
      <c r="U164" s="216"/>
      <c r="V164" s="152"/>
      <c r="W164" s="17"/>
    </row>
    <row r="165" spans="1:26" ht="15.75" customHeight="1" x14ac:dyDescent="0.15">
      <c r="A165" s="7"/>
      <c r="B165" s="7"/>
      <c r="C165" s="19"/>
      <c r="D165" s="138"/>
      <c r="E165" s="141"/>
      <c r="F165" s="141"/>
      <c r="G165" s="141"/>
      <c r="H165" s="141"/>
      <c r="I165" s="195"/>
      <c r="J165" s="195"/>
      <c r="K165" s="195"/>
      <c r="L165" s="195"/>
      <c r="M165" s="196"/>
      <c r="N165" s="196"/>
      <c r="O165" s="196"/>
      <c r="P165" s="196"/>
      <c r="Q165" s="153"/>
      <c r="S165" s="152"/>
      <c r="T165" s="152"/>
      <c r="U165" s="216"/>
      <c r="V165" s="152"/>
      <c r="W165" s="17"/>
    </row>
    <row r="166" spans="1:26" ht="15.75" customHeight="1" x14ac:dyDescent="0.15">
      <c r="A166" s="7"/>
      <c r="B166" s="7"/>
      <c r="C166" s="15"/>
      <c r="D166" s="16">
        <v>16</v>
      </c>
      <c r="E166" s="148" t="s">
        <v>289</v>
      </c>
      <c r="F166" s="148"/>
      <c r="G166" s="148"/>
      <c r="H166" s="148"/>
      <c r="I166" s="342" t="s">
        <v>294</v>
      </c>
      <c r="J166" s="343"/>
      <c r="K166" s="343"/>
      <c r="L166" s="343"/>
      <c r="M166" s="193"/>
      <c r="N166" s="193"/>
      <c r="O166" s="193"/>
      <c r="P166" s="193"/>
      <c r="Q166" s="193"/>
      <c r="R166" s="193"/>
      <c r="S166" s="193"/>
      <c r="T166" s="193"/>
      <c r="U166" s="193"/>
      <c r="V166" s="193"/>
      <c r="W166" s="17"/>
    </row>
    <row r="167" spans="1:26" ht="30" customHeight="1" x14ac:dyDescent="0.15">
      <c r="A167" s="7"/>
      <c r="B167" s="7"/>
      <c r="C167" s="15"/>
      <c r="D167" s="16"/>
      <c r="E167" s="165" t="s">
        <v>290</v>
      </c>
      <c r="F167" s="137"/>
      <c r="G167" s="137"/>
      <c r="H167" s="137"/>
      <c r="I167" s="28" t="s">
        <v>63</v>
      </c>
      <c r="J167" s="380" t="s">
        <v>299</v>
      </c>
      <c r="K167" s="341"/>
      <c r="L167" s="341"/>
      <c r="M167" s="341"/>
      <c r="N167" s="341"/>
      <c r="O167" s="341"/>
      <c r="P167" s="341"/>
      <c r="Q167" s="341"/>
      <c r="R167" s="341"/>
      <c r="S167" s="341"/>
      <c r="T167" s="341"/>
      <c r="U167" s="341"/>
      <c r="V167" s="341"/>
      <c r="W167" s="17"/>
    </row>
    <row r="168" spans="1:26" ht="15.75" customHeight="1" x14ac:dyDescent="0.15">
      <c r="A168" s="7"/>
      <c r="B168" s="7"/>
      <c r="C168" s="15"/>
      <c r="D168" s="16">
        <v>17</v>
      </c>
      <c r="E168" s="148" t="s">
        <v>268</v>
      </c>
      <c r="F168" s="148"/>
      <c r="G168" s="148"/>
      <c r="H168" s="148"/>
      <c r="I168" s="342" t="s">
        <v>294</v>
      </c>
      <c r="J168" s="343"/>
      <c r="K168" s="343"/>
      <c r="L168" s="343"/>
      <c r="M168" s="193"/>
      <c r="N168" s="193"/>
      <c r="O168" s="193"/>
      <c r="P168" s="193"/>
      <c r="Q168" s="193"/>
      <c r="R168" s="193"/>
      <c r="S168" s="193"/>
      <c r="T168" s="193"/>
      <c r="U168" s="193"/>
      <c r="V168" s="193"/>
      <c r="W168" s="17"/>
    </row>
    <row r="169" spans="1:26" ht="27.75" customHeight="1" x14ac:dyDescent="0.15">
      <c r="A169" s="7"/>
      <c r="B169" s="7"/>
      <c r="C169" s="15"/>
      <c r="D169" s="16"/>
      <c r="E169" s="137"/>
      <c r="F169" s="137"/>
      <c r="G169" s="137"/>
      <c r="H169" s="137"/>
      <c r="I169" s="18" t="s">
        <v>63</v>
      </c>
      <c r="J169" s="380" t="s">
        <v>300</v>
      </c>
      <c r="K169" s="341"/>
      <c r="L169" s="341"/>
      <c r="M169" s="341"/>
      <c r="N169" s="341"/>
      <c r="O169" s="341"/>
      <c r="P169" s="341"/>
      <c r="Q169" s="341"/>
      <c r="R169" s="341"/>
      <c r="S169" s="341"/>
      <c r="T169" s="341"/>
      <c r="U169" s="341"/>
      <c r="V169" s="341"/>
      <c r="W169" s="17"/>
    </row>
    <row r="170" spans="1:26" ht="15.75" customHeight="1" x14ac:dyDescent="0.15">
      <c r="A170" s="7"/>
      <c r="B170" s="7"/>
      <c r="C170" s="15"/>
      <c r="D170" s="16">
        <v>18</v>
      </c>
      <c r="E170" s="148" t="s">
        <v>291</v>
      </c>
      <c r="F170" s="148"/>
      <c r="G170" s="148"/>
      <c r="H170" s="148"/>
      <c r="I170" s="342" t="s">
        <v>294</v>
      </c>
      <c r="J170" s="343"/>
      <c r="K170" s="343"/>
      <c r="L170" s="343"/>
      <c r="M170" s="193"/>
      <c r="N170" s="193"/>
      <c r="O170" s="193"/>
      <c r="P170" s="193"/>
      <c r="Q170" s="193"/>
      <c r="R170" s="193"/>
      <c r="S170" s="193"/>
      <c r="T170" s="193"/>
      <c r="U170" s="193"/>
      <c r="V170" s="193"/>
      <c r="W170" s="17"/>
    </row>
    <row r="171" spans="1:26" ht="15.75" customHeight="1" x14ac:dyDescent="0.15">
      <c r="A171" s="7"/>
      <c r="B171" s="7"/>
      <c r="C171" s="15"/>
      <c r="D171" s="16"/>
      <c r="E171" s="137" t="s">
        <v>292</v>
      </c>
      <c r="F171" s="137"/>
      <c r="G171" s="137"/>
      <c r="H171" s="137"/>
      <c r="I171" s="28" t="s">
        <v>63</v>
      </c>
      <c r="J171" s="341" t="s">
        <v>242</v>
      </c>
      <c r="K171" s="341"/>
      <c r="L171" s="341"/>
      <c r="M171" s="341"/>
      <c r="N171" s="341"/>
      <c r="O171" s="341"/>
      <c r="P171" s="341"/>
      <c r="Q171" s="341"/>
      <c r="R171" s="341"/>
      <c r="S171" s="341"/>
      <c r="T171" s="341"/>
      <c r="U171" s="341"/>
      <c r="V171" s="341"/>
      <c r="W171" s="17"/>
    </row>
    <row r="172" spans="1:26" s="137" customFormat="1" ht="15.75" customHeight="1" x14ac:dyDescent="0.15">
      <c r="A172" s="32"/>
      <c r="B172" s="32"/>
      <c r="C172" s="50"/>
      <c r="D172" s="46"/>
      <c r="E172" s="115"/>
      <c r="F172" s="128"/>
      <c r="G172" s="129"/>
      <c r="H172" s="130"/>
      <c r="I172" s="131"/>
      <c r="J172" s="130"/>
      <c r="K172" s="130"/>
      <c r="L172" s="131"/>
      <c r="M172" s="130"/>
      <c r="N172" s="130"/>
      <c r="O172" s="130"/>
      <c r="P172" s="130"/>
      <c r="Q172" s="130"/>
      <c r="R172" s="130"/>
      <c r="U172" s="218"/>
      <c r="W172" s="51"/>
      <c r="X172" s="56"/>
    </row>
    <row r="173" spans="1:26" s="31" customFormat="1" ht="15.75" customHeight="1" x14ac:dyDescent="0.15">
      <c r="A173" s="7"/>
      <c r="B173" s="7"/>
      <c r="C173" s="22"/>
      <c r="D173" s="140"/>
      <c r="E173" s="140"/>
      <c r="F173" s="140"/>
      <c r="G173" s="140"/>
      <c r="H173" s="140"/>
      <c r="I173" s="140"/>
      <c r="J173" s="23"/>
      <c r="K173" s="23"/>
      <c r="L173" s="23"/>
      <c r="M173" s="23"/>
      <c r="N173" s="23"/>
      <c r="O173" s="23"/>
      <c r="P173" s="23"/>
      <c r="Q173" s="23"/>
      <c r="R173" s="23"/>
      <c r="S173" s="23"/>
      <c r="T173" s="23"/>
      <c r="U173" s="23"/>
      <c r="V173" s="23"/>
      <c r="W173" s="24"/>
      <c r="X173" s="139"/>
    </row>
    <row r="174" spans="1:26" s="31" customFormat="1" ht="15.75" customHeight="1" x14ac:dyDescent="0.15">
      <c r="A174" s="7"/>
      <c r="B174" s="7"/>
      <c r="C174" s="138"/>
      <c r="D174" s="138"/>
      <c r="E174" s="138"/>
      <c r="F174" s="138"/>
      <c r="G174" s="138"/>
      <c r="H174" s="138"/>
      <c r="I174" s="138"/>
      <c r="J174" s="25"/>
      <c r="K174" s="25"/>
      <c r="L174" s="25"/>
      <c r="M174" s="25"/>
      <c r="N174" s="25"/>
      <c r="O174" s="25"/>
      <c r="P174" s="25"/>
      <c r="Q174" s="25"/>
      <c r="R174" s="25"/>
      <c r="S174" s="25"/>
      <c r="T174" s="25"/>
      <c r="U174" s="25"/>
      <c r="V174" s="25"/>
      <c r="W174" s="25"/>
      <c r="X174" s="138"/>
    </row>
    <row r="175" spans="1:26" s="137" customFormat="1" ht="15.75" customHeight="1" x14ac:dyDescent="0.15">
      <c r="A175" s="61"/>
      <c r="B175" s="32"/>
      <c r="C175" s="141"/>
      <c r="D175" s="141"/>
      <c r="E175" s="141"/>
      <c r="F175" s="141"/>
      <c r="G175" s="141"/>
      <c r="H175" s="141"/>
      <c r="I175" s="141"/>
      <c r="J175" s="64"/>
      <c r="K175" s="64"/>
      <c r="L175" s="64"/>
      <c r="M175" s="64"/>
      <c r="N175" s="64"/>
      <c r="O175" s="64"/>
      <c r="P175" s="64"/>
      <c r="Q175" s="64"/>
      <c r="R175" s="64"/>
      <c r="S175" s="64"/>
      <c r="T175" s="64"/>
      <c r="U175" s="64"/>
      <c r="V175" s="64"/>
      <c r="W175" s="64"/>
      <c r="X175" s="67"/>
      <c r="Y175" s="67"/>
      <c r="Z175" s="56"/>
    </row>
    <row r="176" spans="1:26" s="137" customFormat="1" ht="15.75" customHeight="1" x14ac:dyDescent="0.15">
      <c r="A176" s="32"/>
      <c r="B176" s="32"/>
      <c r="C176" s="415" t="s">
        <v>316</v>
      </c>
      <c r="D176" s="416"/>
      <c r="E176" s="416"/>
      <c r="F176" s="416"/>
      <c r="G176" s="416"/>
      <c r="H176" s="417"/>
      <c r="U176" s="218"/>
    </row>
    <row r="177" spans="1:23" s="137" customFormat="1" ht="15.75" customHeight="1" x14ac:dyDescent="0.15">
      <c r="A177" s="32"/>
      <c r="B177" s="32"/>
      <c r="C177" s="45"/>
      <c r="D177" s="47"/>
      <c r="E177" s="47"/>
      <c r="F177" s="47"/>
      <c r="G177" s="47"/>
      <c r="H177" s="47"/>
      <c r="I177" s="48"/>
      <c r="J177" s="48"/>
      <c r="K177" s="48"/>
      <c r="L177" s="48"/>
      <c r="M177" s="48"/>
      <c r="N177" s="48"/>
      <c r="O177" s="48"/>
      <c r="P177" s="48"/>
      <c r="Q177" s="48"/>
      <c r="R177" s="48"/>
      <c r="S177" s="48"/>
      <c r="T177" s="48"/>
      <c r="U177" s="48"/>
      <c r="V177" s="48"/>
      <c r="W177" s="49"/>
    </row>
    <row r="178" spans="1:23" s="137" customFormat="1" ht="15.75" customHeight="1" x14ac:dyDescent="0.15">
      <c r="A178" s="32"/>
      <c r="B178" s="32"/>
      <c r="C178" s="45"/>
      <c r="D178" s="381" t="s">
        <v>239</v>
      </c>
      <c r="E178" s="382"/>
      <c r="F178" s="382"/>
      <c r="G178" s="382"/>
      <c r="H178" s="382"/>
      <c r="I178" s="382"/>
      <c r="J178" s="382"/>
      <c r="K178" s="382"/>
      <c r="L178" s="382"/>
      <c r="M178" s="382"/>
      <c r="N178" s="382"/>
      <c r="O178" s="382"/>
      <c r="P178" s="382"/>
      <c r="Q178" s="382"/>
      <c r="R178" s="382"/>
      <c r="S178" s="382"/>
      <c r="T178" s="382"/>
      <c r="U178" s="382"/>
      <c r="V178" s="382"/>
      <c r="W178" s="52"/>
    </row>
    <row r="179" spans="1:23" s="137" customFormat="1" ht="15.75" customHeight="1" x14ac:dyDescent="0.15">
      <c r="A179" s="32"/>
      <c r="B179" s="32"/>
      <c r="C179" s="50"/>
      <c r="D179" s="46">
        <v>1</v>
      </c>
      <c r="E179" s="137" t="s">
        <v>77</v>
      </c>
      <c r="I179" s="395"/>
      <c r="J179" s="396"/>
      <c r="K179" s="396"/>
      <c r="L179" s="396"/>
      <c r="M179" s="1" t="s">
        <v>70</v>
      </c>
      <c r="N179" s="395"/>
      <c r="O179" s="396"/>
      <c r="P179" s="396"/>
      <c r="Q179" s="396"/>
      <c r="R179" s="1" t="s">
        <v>71</v>
      </c>
      <c r="S179" s="170"/>
      <c r="T179" s="170"/>
      <c r="U179" s="170"/>
      <c r="V179" s="170"/>
      <c r="W179" s="171"/>
    </row>
    <row r="180" spans="1:23" s="137" customFormat="1" ht="15.75" customHeight="1" x14ac:dyDescent="0.15">
      <c r="A180" s="32"/>
      <c r="B180" s="32"/>
      <c r="C180" s="50"/>
      <c r="D180" s="46"/>
      <c r="E180" s="340"/>
      <c r="F180" s="340"/>
      <c r="G180" s="340"/>
      <c r="H180" s="340"/>
      <c r="I180" s="29" t="s">
        <v>63</v>
      </c>
      <c r="J180" s="134" t="s">
        <v>240</v>
      </c>
      <c r="K180" s="142"/>
      <c r="L180" s="136"/>
      <c r="M180" s="136"/>
      <c r="N180" s="136"/>
      <c r="O180" s="136"/>
      <c r="P180" s="136"/>
      <c r="Q180" s="136"/>
      <c r="R180" s="136"/>
      <c r="S180" s="136"/>
      <c r="T180" s="136"/>
      <c r="U180" s="221"/>
      <c r="V180" s="136"/>
      <c r="W180" s="99"/>
    </row>
    <row r="181" spans="1:23" s="137" customFormat="1" ht="15.75" customHeight="1" x14ac:dyDescent="0.15">
      <c r="A181" s="32"/>
      <c r="B181" s="32"/>
      <c r="C181" s="50"/>
      <c r="D181" s="46">
        <v>2</v>
      </c>
      <c r="E181" s="137" t="s">
        <v>78</v>
      </c>
      <c r="I181" s="395"/>
      <c r="J181" s="396"/>
      <c r="K181" s="396"/>
      <c r="L181" s="396"/>
      <c r="M181" s="1" t="s">
        <v>70</v>
      </c>
      <c r="N181" s="395"/>
      <c r="O181" s="396"/>
      <c r="P181" s="396"/>
      <c r="Q181" s="396"/>
      <c r="R181" s="1" t="s">
        <v>71</v>
      </c>
      <c r="S181" s="170"/>
      <c r="T181" s="170"/>
      <c r="U181" s="170"/>
      <c r="V181" s="170"/>
      <c r="W181" s="171"/>
    </row>
    <row r="182" spans="1:23" s="137" customFormat="1" ht="15.75" customHeight="1" x14ac:dyDescent="0.15">
      <c r="A182" s="32"/>
      <c r="B182" s="32"/>
      <c r="C182" s="50"/>
      <c r="D182" s="46"/>
      <c r="E182" s="340"/>
      <c r="F182" s="340"/>
      <c r="G182" s="340"/>
      <c r="H182" s="340"/>
      <c r="I182" s="29" t="s">
        <v>63</v>
      </c>
      <c r="J182" s="134" t="s">
        <v>240</v>
      </c>
      <c r="K182" s="142"/>
      <c r="L182" s="136"/>
      <c r="M182" s="136"/>
      <c r="N182" s="136"/>
      <c r="O182" s="136"/>
      <c r="P182" s="136"/>
      <c r="Q182" s="136"/>
      <c r="R182" s="136"/>
      <c r="S182" s="136"/>
      <c r="T182" s="136"/>
      <c r="U182" s="221"/>
      <c r="V182" s="136"/>
      <c r="W182" s="99"/>
    </row>
    <row r="183" spans="1:23" s="94" customFormat="1" ht="15.75" customHeight="1" x14ac:dyDescent="0.15">
      <c r="A183" s="91"/>
      <c r="B183" s="91"/>
      <c r="C183" s="92"/>
      <c r="D183" s="397"/>
      <c r="E183" s="398"/>
      <c r="F183" s="398"/>
      <c r="G183" s="398"/>
      <c r="H183" s="398"/>
      <c r="I183" s="398"/>
      <c r="J183" s="398"/>
      <c r="K183" s="398"/>
      <c r="L183" s="398"/>
      <c r="M183" s="398"/>
      <c r="N183" s="398"/>
      <c r="O183" s="398"/>
      <c r="P183" s="398"/>
      <c r="Q183" s="398"/>
      <c r="R183" s="398"/>
      <c r="S183" s="398"/>
      <c r="T183" s="398"/>
      <c r="U183" s="398"/>
      <c r="V183" s="398"/>
      <c r="W183" s="93"/>
    </row>
    <row r="184" spans="1:23" s="137" customFormat="1" ht="27.6" customHeight="1" x14ac:dyDescent="0.15">
      <c r="A184" s="32"/>
      <c r="B184" s="32"/>
      <c r="C184" s="50"/>
      <c r="D184" s="399" t="s">
        <v>67</v>
      </c>
      <c r="E184" s="400"/>
      <c r="F184" s="400"/>
      <c r="G184" s="400"/>
      <c r="H184" s="400"/>
      <c r="I184" s="400"/>
      <c r="J184" s="401"/>
      <c r="K184" s="463" t="s">
        <v>68</v>
      </c>
      <c r="L184" s="464"/>
      <c r="M184" s="464"/>
      <c r="N184" s="465"/>
      <c r="O184" s="405" t="s">
        <v>69</v>
      </c>
      <c r="P184" s="406"/>
      <c r="Q184" s="406"/>
      <c r="R184" s="407"/>
      <c r="S184" s="406" t="s">
        <v>282</v>
      </c>
      <c r="T184" s="406"/>
      <c r="U184" s="406"/>
      <c r="V184" s="408"/>
      <c r="W184" s="52"/>
    </row>
    <row r="185" spans="1:23" s="137" customFormat="1" ht="15.75" customHeight="1" x14ac:dyDescent="0.15">
      <c r="A185" s="32"/>
      <c r="B185" s="32"/>
      <c r="C185" s="50"/>
      <c r="D185" s="95">
        <v>3</v>
      </c>
      <c r="E185" s="409" t="s">
        <v>66</v>
      </c>
      <c r="F185" s="409"/>
      <c r="G185" s="409"/>
      <c r="H185" s="409"/>
      <c r="I185" s="410"/>
      <c r="J185" s="411"/>
      <c r="K185" s="314"/>
      <c r="L185" s="315"/>
      <c r="M185" s="315"/>
      <c r="N185" s="316"/>
      <c r="O185" s="323"/>
      <c r="P185" s="324"/>
      <c r="Q185" s="324"/>
      <c r="R185" s="316"/>
      <c r="S185" s="323"/>
      <c r="T185" s="324"/>
      <c r="U185" s="324"/>
      <c r="V185" s="383"/>
      <c r="W185" s="52"/>
    </row>
    <row r="186" spans="1:23" s="137" customFormat="1" ht="15.75" customHeight="1" x14ac:dyDescent="0.15">
      <c r="A186" s="32"/>
      <c r="B186" s="32"/>
      <c r="C186" s="50"/>
      <c r="D186" s="96">
        <v>4</v>
      </c>
      <c r="E186" s="377" t="s">
        <v>92</v>
      </c>
      <c r="F186" s="377"/>
      <c r="G186" s="377"/>
      <c r="H186" s="377"/>
      <c r="I186" s="377"/>
      <c r="J186" s="378"/>
      <c r="K186" s="317"/>
      <c r="L186" s="318"/>
      <c r="M186" s="318"/>
      <c r="N186" s="318"/>
      <c r="O186" s="318"/>
      <c r="P186" s="319"/>
      <c r="Q186" s="319"/>
      <c r="R186" s="319"/>
      <c r="S186" s="318"/>
      <c r="T186" s="319"/>
      <c r="U186" s="328"/>
      <c r="V186" s="329"/>
      <c r="W186" s="52"/>
    </row>
    <row r="187" spans="1:23" s="137" customFormat="1" ht="15.75" customHeight="1" x14ac:dyDescent="0.15">
      <c r="A187" s="32"/>
      <c r="B187" s="32"/>
      <c r="C187" s="50"/>
      <c r="D187" s="96">
        <v>5</v>
      </c>
      <c r="E187" s="377" t="s">
        <v>93</v>
      </c>
      <c r="F187" s="377"/>
      <c r="G187" s="377"/>
      <c r="H187" s="377"/>
      <c r="I187" s="412"/>
      <c r="J187" s="378"/>
      <c r="K187" s="317"/>
      <c r="L187" s="318"/>
      <c r="M187" s="318"/>
      <c r="N187" s="319"/>
      <c r="O187" s="318"/>
      <c r="P187" s="319"/>
      <c r="Q187" s="319"/>
      <c r="R187" s="319"/>
      <c r="S187" s="318"/>
      <c r="T187" s="319"/>
      <c r="U187" s="328"/>
      <c r="V187" s="329"/>
      <c r="W187" s="52"/>
    </row>
    <row r="188" spans="1:23" s="137" customFormat="1" ht="15.75" customHeight="1" x14ac:dyDescent="0.15">
      <c r="A188" s="32"/>
      <c r="B188" s="32"/>
      <c r="C188" s="50"/>
      <c r="D188" s="96">
        <v>6</v>
      </c>
      <c r="E188" s="377" t="s">
        <v>94</v>
      </c>
      <c r="F188" s="377"/>
      <c r="G188" s="377"/>
      <c r="H188" s="377"/>
      <c r="I188" s="377"/>
      <c r="J188" s="378"/>
      <c r="K188" s="317"/>
      <c r="L188" s="318"/>
      <c r="M188" s="318"/>
      <c r="N188" s="318"/>
      <c r="O188" s="318"/>
      <c r="P188" s="319"/>
      <c r="Q188" s="319"/>
      <c r="R188" s="319"/>
      <c r="S188" s="318"/>
      <c r="T188" s="319"/>
      <c r="U188" s="328"/>
      <c r="V188" s="329"/>
      <c r="W188" s="52"/>
    </row>
    <row r="189" spans="1:23" s="137" customFormat="1" ht="15.75" customHeight="1" x14ac:dyDescent="0.15">
      <c r="A189" s="32"/>
      <c r="B189" s="32"/>
      <c r="C189" s="50"/>
      <c r="D189" s="96">
        <v>7</v>
      </c>
      <c r="E189" s="377" t="s">
        <v>95</v>
      </c>
      <c r="F189" s="377"/>
      <c r="G189" s="377"/>
      <c r="H189" s="377"/>
      <c r="I189" s="377"/>
      <c r="J189" s="378"/>
      <c r="K189" s="317"/>
      <c r="L189" s="318"/>
      <c r="M189" s="318"/>
      <c r="N189" s="318"/>
      <c r="O189" s="318"/>
      <c r="P189" s="319"/>
      <c r="Q189" s="319"/>
      <c r="R189" s="319"/>
      <c r="S189" s="318"/>
      <c r="T189" s="319"/>
      <c r="U189" s="328"/>
      <c r="V189" s="329"/>
      <c r="W189" s="52"/>
    </row>
    <row r="190" spans="1:23" s="137" customFormat="1" ht="15.75" customHeight="1" thickBot="1" x14ac:dyDescent="0.2">
      <c r="A190" s="32"/>
      <c r="B190" s="32"/>
      <c r="C190" s="50"/>
      <c r="D190" s="97">
        <v>8</v>
      </c>
      <c r="E190" s="413" t="s">
        <v>96</v>
      </c>
      <c r="F190" s="413"/>
      <c r="G190" s="413"/>
      <c r="H190" s="413"/>
      <c r="I190" s="413"/>
      <c r="J190" s="414"/>
      <c r="K190" s="320"/>
      <c r="L190" s="321"/>
      <c r="M190" s="321"/>
      <c r="N190" s="322"/>
      <c r="O190" s="325"/>
      <c r="P190" s="326"/>
      <c r="Q190" s="326"/>
      <c r="R190" s="327"/>
      <c r="S190" s="325"/>
      <c r="T190" s="326"/>
      <c r="U190" s="326"/>
      <c r="V190" s="330"/>
      <c r="W190" s="52"/>
    </row>
    <row r="191" spans="1:23" s="137" customFormat="1" ht="15.75" customHeight="1" thickTop="1" x14ac:dyDescent="0.15">
      <c r="A191" s="32"/>
      <c r="B191" s="32"/>
      <c r="C191" s="50"/>
      <c r="D191" s="402" t="s">
        <v>105</v>
      </c>
      <c r="E191" s="403"/>
      <c r="F191" s="403"/>
      <c r="G191" s="403"/>
      <c r="H191" s="403"/>
      <c r="I191" s="403"/>
      <c r="J191" s="404"/>
      <c r="K191" s="466">
        <f>SUM(K185:N190)</f>
        <v>0</v>
      </c>
      <c r="L191" s="461"/>
      <c r="M191" s="461"/>
      <c r="N191" s="467"/>
      <c r="O191" s="460">
        <f>SUM(O185:R190)</f>
        <v>0</v>
      </c>
      <c r="P191" s="461"/>
      <c r="Q191" s="461"/>
      <c r="R191" s="467"/>
      <c r="S191" s="460">
        <f>SUM(S185:V190)</f>
        <v>0</v>
      </c>
      <c r="T191" s="461"/>
      <c r="U191" s="461"/>
      <c r="V191" s="462"/>
      <c r="W191" s="52"/>
    </row>
    <row r="192" spans="1:23" s="137" customFormat="1" ht="15.75" customHeight="1" x14ac:dyDescent="0.15">
      <c r="A192" s="32"/>
      <c r="B192" s="32"/>
      <c r="C192" s="62"/>
      <c r="D192" s="149"/>
      <c r="E192" s="149"/>
      <c r="F192" s="149"/>
      <c r="G192" s="149"/>
      <c r="H192" s="149"/>
      <c r="I192" s="149"/>
      <c r="J192" s="63"/>
      <c r="K192" s="120"/>
      <c r="L192" s="63"/>
      <c r="M192" s="63"/>
      <c r="N192" s="63"/>
      <c r="O192" s="120"/>
      <c r="P192" s="63"/>
      <c r="Q192" s="63"/>
      <c r="R192" s="63"/>
      <c r="S192" s="120"/>
      <c r="T192" s="63"/>
      <c r="U192" s="63"/>
      <c r="V192" s="63"/>
      <c r="W192" s="98"/>
    </row>
    <row r="193" spans="1:27" s="137" customFormat="1" ht="15.75" customHeight="1" x14ac:dyDescent="0.15">
      <c r="A193" s="32"/>
      <c r="B193" s="32"/>
      <c r="C193" s="141"/>
      <c r="D193" s="141"/>
      <c r="E193" s="141"/>
      <c r="F193" s="141"/>
      <c r="G193" s="141"/>
      <c r="H193" s="141"/>
      <c r="I193" s="141"/>
      <c r="J193" s="64"/>
      <c r="K193" s="121"/>
      <c r="L193" s="64"/>
      <c r="M193" s="64"/>
      <c r="N193" s="64"/>
      <c r="O193" s="121"/>
      <c r="P193" s="64"/>
      <c r="Q193" s="64"/>
      <c r="R193" s="64"/>
      <c r="S193" s="121"/>
      <c r="T193" s="64"/>
      <c r="U193" s="64"/>
      <c r="V193" s="64"/>
      <c r="W193" s="141"/>
    </row>
    <row r="194" spans="1:27" s="31" customFormat="1" ht="15.75" customHeight="1" x14ac:dyDescent="0.15">
      <c r="A194" s="7"/>
      <c r="B194" s="7"/>
      <c r="C194" s="138"/>
      <c r="D194" s="138"/>
      <c r="E194" s="138"/>
      <c r="F194" s="138"/>
      <c r="G194" s="138"/>
      <c r="H194" s="138"/>
      <c r="I194" s="25"/>
      <c r="J194" s="138"/>
      <c r="K194" s="197"/>
      <c r="L194" s="138"/>
      <c r="M194" s="138"/>
      <c r="N194" s="138"/>
      <c r="O194" s="197"/>
      <c r="P194" s="138"/>
      <c r="Q194" s="138"/>
      <c r="R194" s="138"/>
      <c r="S194" s="197"/>
      <c r="T194" s="138"/>
      <c r="U194" s="217"/>
      <c r="V194" s="138"/>
      <c r="W194" s="138"/>
      <c r="X194" s="139"/>
    </row>
    <row r="195" spans="1:27" s="137" customFormat="1" ht="15.75" customHeight="1" x14ac:dyDescent="0.15">
      <c r="A195" s="32"/>
      <c r="B195" s="32"/>
      <c r="C195" s="415" t="s">
        <v>317</v>
      </c>
      <c r="D195" s="416"/>
      <c r="E195" s="416"/>
      <c r="F195" s="416"/>
      <c r="G195" s="416"/>
      <c r="H195" s="417"/>
      <c r="K195" s="58"/>
      <c r="O195" s="58"/>
      <c r="S195" s="58"/>
      <c r="U195" s="218"/>
      <c r="X195" s="66"/>
      <c r="Y195" s="66"/>
      <c r="Z195" s="66"/>
      <c r="AA195" s="66"/>
    </row>
    <row r="196" spans="1:27" s="137" customFormat="1" ht="15.75" customHeight="1" x14ac:dyDescent="0.15">
      <c r="A196" s="32"/>
      <c r="B196" s="32"/>
      <c r="C196" s="45"/>
      <c r="D196" s="47"/>
      <c r="E196" s="47"/>
      <c r="F196" s="47"/>
      <c r="G196" s="47"/>
      <c r="H196" s="47"/>
      <c r="I196" s="48"/>
      <c r="J196" s="48"/>
      <c r="K196" s="198"/>
      <c r="L196" s="48"/>
      <c r="M196" s="48"/>
      <c r="N196" s="48"/>
      <c r="O196" s="198"/>
      <c r="P196" s="48"/>
      <c r="Q196" s="48"/>
      <c r="R196" s="48"/>
      <c r="S196" s="198"/>
      <c r="T196" s="48"/>
      <c r="U196" s="48"/>
      <c r="V196" s="48"/>
      <c r="W196" s="49"/>
      <c r="X196" s="56"/>
      <c r="Y196" s="56"/>
      <c r="Z196" s="56"/>
    </row>
    <row r="197" spans="1:27" s="137" customFormat="1" ht="15.75" customHeight="1" x14ac:dyDescent="0.15">
      <c r="A197" s="32"/>
      <c r="B197" s="32"/>
      <c r="C197" s="45"/>
      <c r="D197" s="60"/>
      <c r="E197" s="60"/>
      <c r="F197" s="60"/>
      <c r="G197" s="60"/>
      <c r="H197" s="60"/>
      <c r="I197" s="60"/>
      <c r="J197" s="60"/>
      <c r="K197" s="199"/>
      <c r="L197" s="60"/>
      <c r="M197" s="60"/>
      <c r="N197" s="60"/>
      <c r="O197" s="199"/>
      <c r="P197" s="60"/>
      <c r="Q197" s="60"/>
      <c r="R197" s="60"/>
      <c r="S197" s="199"/>
      <c r="T197" s="60"/>
      <c r="U197" s="60"/>
      <c r="V197" s="60"/>
      <c r="W197" s="72"/>
      <c r="X197" s="60"/>
      <c r="Y197" s="60"/>
      <c r="Z197" s="56"/>
    </row>
    <row r="198" spans="1:27" s="137" customFormat="1" ht="15.75" customHeight="1" x14ac:dyDescent="0.15">
      <c r="A198" s="32"/>
      <c r="B198" s="32"/>
      <c r="C198" s="45"/>
      <c r="D198" s="68"/>
      <c r="E198" s="69" t="s">
        <v>281</v>
      </c>
      <c r="F198" s="69"/>
      <c r="G198" s="69"/>
      <c r="H198" s="69"/>
      <c r="I198" s="69"/>
      <c r="J198" s="69"/>
      <c r="K198" s="312" t="s">
        <v>280</v>
      </c>
      <c r="L198" s="313"/>
      <c r="M198" s="66"/>
      <c r="N198" s="181"/>
      <c r="O198" s="569" t="s">
        <v>281</v>
      </c>
      <c r="P198" s="570"/>
      <c r="Q198" s="570"/>
      <c r="R198" s="570"/>
      <c r="S198" s="570"/>
      <c r="T198" s="570"/>
      <c r="U198" s="334" t="s">
        <v>313</v>
      </c>
      <c r="V198" s="335"/>
      <c r="W198" s="51"/>
      <c r="Z198" s="66"/>
    </row>
    <row r="199" spans="1:27" s="137" customFormat="1" ht="15.75" customHeight="1" x14ac:dyDescent="0.15">
      <c r="A199" s="32"/>
      <c r="B199" s="32"/>
      <c r="C199" s="45"/>
      <c r="D199" s="70">
        <v>1</v>
      </c>
      <c r="E199" s="76" t="s">
        <v>107</v>
      </c>
      <c r="F199" s="77"/>
      <c r="G199" s="77"/>
      <c r="H199" s="77"/>
      <c r="I199" s="77"/>
      <c r="J199" s="77"/>
      <c r="K199" s="563"/>
      <c r="L199" s="564"/>
      <c r="M199" s="66"/>
      <c r="N199" s="180">
        <v>44</v>
      </c>
      <c r="O199" s="581" t="s">
        <v>119</v>
      </c>
      <c r="P199" s="571" t="s">
        <v>220</v>
      </c>
      <c r="Q199" s="571"/>
      <c r="R199" s="571"/>
      <c r="S199" s="571"/>
      <c r="T199" s="571"/>
      <c r="U199" s="336"/>
      <c r="V199" s="337"/>
      <c r="W199" s="51"/>
      <c r="Z199" s="66"/>
    </row>
    <row r="200" spans="1:27" s="137" customFormat="1" ht="15.75" customHeight="1" x14ac:dyDescent="0.15">
      <c r="A200" s="32"/>
      <c r="B200" s="32"/>
      <c r="C200" s="45"/>
      <c r="D200" s="71">
        <f>D199+1</f>
        <v>2</v>
      </c>
      <c r="E200" s="73" t="s">
        <v>108</v>
      </c>
      <c r="F200" s="74"/>
      <c r="G200" s="74"/>
      <c r="H200" s="74"/>
      <c r="I200" s="74"/>
      <c r="J200" s="74"/>
      <c r="K200" s="565"/>
      <c r="L200" s="566"/>
      <c r="M200" s="66"/>
      <c r="N200" s="71">
        <f t="shared" ref="N200:N240" si="0">N199+1</f>
        <v>45</v>
      </c>
      <c r="O200" s="579"/>
      <c r="P200" s="572" t="s">
        <v>221</v>
      </c>
      <c r="Q200" s="572"/>
      <c r="R200" s="572"/>
      <c r="S200" s="572"/>
      <c r="T200" s="572"/>
      <c r="U200" s="285"/>
      <c r="V200" s="286"/>
      <c r="W200" s="51"/>
      <c r="Z200" s="66"/>
    </row>
    <row r="201" spans="1:27" s="137" customFormat="1" ht="15.75" customHeight="1" x14ac:dyDescent="0.15">
      <c r="A201" s="32"/>
      <c r="B201" s="32"/>
      <c r="C201" s="45"/>
      <c r="D201" s="71">
        <f t="shared" ref="D201:D241" si="1">D200+1</f>
        <v>3</v>
      </c>
      <c r="E201" s="73" t="s">
        <v>109</v>
      </c>
      <c r="F201" s="74"/>
      <c r="G201" s="74"/>
      <c r="H201" s="74"/>
      <c r="I201" s="74"/>
      <c r="J201" s="74"/>
      <c r="K201" s="567"/>
      <c r="L201" s="568"/>
      <c r="M201" s="66"/>
      <c r="N201" s="71">
        <f t="shared" si="0"/>
        <v>46</v>
      </c>
      <c r="O201" s="579"/>
      <c r="P201" s="572" t="s">
        <v>222</v>
      </c>
      <c r="Q201" s="572"/>
      <c r="R201" s="572"/>
      <c r="S201" s="572"/>
      <c r="T201" s="572"/>
      <c r="U201" s="285"/>
      <c r="V201" s="286"/>
      <c r="W201" s="51"/>
      <c r="Z201" s="66"/>
    </row>
    <row r="202" spans="1:27" s="137" customFormat="1" ht="15.75" customHeight="1" x14ac:dyDescent="0.15">
      <c r="A202" s="32"/>
      <c r="B202" s="32"/>
      <c r="C202" s="45"/>
      <c r="D202" s="71">
        <f t="shared" si="1"/>
        <v>4</v>
      </c>
      <c r="E202" s="73" t="s">
        <v>110</v>
      </c>
      <c r="F202" s="74"/>
      <c r="G202" s="74"/>
      <c r="H202" s="74"/>
      <c r="I202" s="74"/>
      <c r="J202" s="74"/>
      <c r="K202" s="567"/>
      <c r="L202" s="568"/>
      <c r="M202" s="66"/>
      <c r="N202" s="71">
        <f t="shared" si="0"/>
        <v>47</v>
      </c>
      <c r="O202" s="579"/>
      <c r="P202" s="572" t="s">
        <v>223</v>
      </c>
      <c r="Q202" s="572"/>
      <c r="R202" s="572"/>
      <c r="S202" s="572"/>
      <c r="T202" s="572"/>
      <c r="U202" s="285"/>
      <c r="V202" s="286"/>
      <c r="W202" s="51"/>
      <c r="Z202" s="66"/>
    </row>
    <row r="203" spans="1:27" s="137" customFormat="1" ht="15.75" customHeight="1" x14ac:dyDescent="0.15">
      <c r="A203" s="32"/>
      <c r="B203" s="32"/>
      <c r="C203" s="45"/>
      <c r="D203" s="71">
        <f t="shared" si="1"/>
        <v>5</v>
      </c>
      <c r="E203" s="73" t="s">
        <v>111</v>
      </c>
      <c r="F203" s="74"/>
      <c r="G203" s="74"/>
      <c r="H203" s="74"/>
      <c r="I203" s="74"/>
      <c r="J203" s="74"/>
      <c r="K203" s="567"/>
      <c r="L203" s="568"/>
      <c r="M203" s="66"/>
      <c r="N203" s="71">
        <f t="shared" si="0"/>
        <v>48</v>
      </c>
      <c r="O203" s="579"/>
      <c r="P203" s="572" t="s">
        <v>224</v>
      </c>
      <c r="Q203" s="572"/>
      <c r="R203" s="572"/>
      <c r="S203" s="572"/>
      <c r="T203" s="572"/>
      <c r="U203" s="285"/>
      <c r="V203" s="286"/>
      <c r="W203" s="51"/>
      <c r="Z203" s="66"/>
    </row>
    <row r="204" spans="1:27" s="137" customFormat="1" ht="15.75" customHeight="1" x14ac:dyDescent="0.15">
      <c r="A204" s="32"/>
      <c r="B204" s="32"/>
      <c r="C204" s="45"/>
      <c r="D204" s="71">
        <f t="shared" si="1"/>
        <v>6</v>
      </c>
      <c r="E204" s="73" t="s">
        <v>112</v>
      </c>
      <c r="F204" s="74"/>
      <c r="G204" s="74"/>
      <c r="H204" s="74"/>
      <c r="I204" s="74"/>
      <c r="J204" s="74"/>
      <c r="K204" s="567"/>
      <c r="L204" s="568"/>
      <c r="N204" s="71">
        <f t="shared" si="0"/>
        <v>49</v>
      </c>
      <c r="O204" s="579"/>
      <c r="P204" s="572" t="s">
        <v>225</v>
      </c>
      <c r="Q204" s="572"/>
      <c r="R204" s="572"/>
      <c r="S204" s="572"/>
      <c r="T204" s="572"/>
      <c r="U204" s="285"/>
      <c r="V204" s="286"/>
      <c r="W204" s="51"/>
      <c r="Z204" s="66"/>
    </row>
    <row r="205" spans="1:27" s="242" customFormat="1" ht="15.75" customHeight="1" x14ac:dyDescent="0.15">
      <c r="A205" s="32"/>
      <c r="B205" s="32"/>
      <c r="C205" s="45"/>
      <c r="D205" s="71">
        <f t="shared" si="1"/>
        <v>7</v>
      </c>
      <c r="E205" s="73" t="s">
        <v>329</v>
      </c>
      <c r="F205" s="74"/>
      <c r="G205" s="74"/>
      <c r="H205" s="74"/>
      <c r="I205" s="74"/>
      <c r="J205" s="74"/>
      <c r="K205" s="567"/>
      <c r="L205" s="568"/>
      <c r="N205" s="71">
        <f t="shared" si="0"/>
        <v>50</v>
      </c>
      <c r="O205" s="579"/>
      <c r="P205" s="572" t="s">
        <v>226</v>
      </c>
      <c r="Q205" s="572"/>
      <c r="R205" s="572"/>
      <c r="S205" s="572"/>
      <c r="T205" s="572"/>
      <c r="U205" s="285"/>
      <c r="V205" s="286"/>
      <c r="W205" s="51"/>
      <c r="Z205" s="66"/>
    </row>
    <row r="206" spans="1:27" s="242" customFormat="1" ht="15.75" customHeight="1" x14ac:dyDescent="0.15">
      <c r="A206" s="32"/>
      <c r="B206" s="32"/>
      <c r="C206" s="45"/>
      <c r="D206" s="71">
        <f t="shared" si="1"/>
        <v>8</v>
      </c>
      <c r="E206" s="73" t="s">
        <v>330</v>
      </c>
      <c r="F206" s="74"/>
      <c r="G206" s="74"/>
      <c r="H206" s="74"/>
      <c r="I206" s="74"/>
      <c r="J206" s="74"/>
      <c r="K206" s="567"/>
      <c r="L206" s="568"/>
      <c r="N206" s="71">
        <f t="shared" si="0"/>
        <v>51</v>
      </c>
      <c r="O206" s="579"/>
      <c r="P206" s="572" t="s">
        <v>227</v>
      </c>
      <c r="Q206" s="572"/>
      <c r="R206" s="572"/>
      <c r="S206" s="572"/>
      <c r="T206" s="572"/>
      <c r="U206" s="285"/>
      <c r="V206" s="286"/>
      <c r="W206" s="51"/>
      <c r="Z206" s="66"/>
    </row>
    <row r="207" spans="1:27" s="242" customFormat="1" ht="15.75" customHeight="1" x14ac:dyDescent="0.15">
      <c r="A207" s="32"/>
      <c r="B207" s="32"/>
      <c r="C207" s="45"/>
      <c r="D207" s="71">
        <f t="shared" si="1"/>
        <v>9</v>
      </c>
      <c r="E207" s="73" t="s">
        <v>331</v>
      </c>
      <c r="F207" s="74"/>
      <c r="G207" s="74"/>
      <c r="H207" s="74"/>
      <c r="I207" s="74"/>
      <c r="J207" s="74"/>
      <c r="K207" s="567"/>
      <c r="L207" s="568"/>
      <c r="N207" s="71">
        <f t="shared" si="0"/>
        <v>52</v>
      </c>
      <c r="O207" s="579"/>
      <c r="P207" s="572" t="s">
        <v>228</v>
      </c>
      <c r="Q207" s="572"/>
      <c r="R207" s="572"/>
      <c r="S207" s="572"/>
      <c r="T207" s="572"/>
      <c r="U207" s="285"/>
      <c r="V207" s="286"/>
      <c r="W207" s="51"/>
      <c r="Z207" s="66"/>
    </row>
    <row r="208" spans="1:27" s="242" customFormat="1" ht="15.75" customHeight="1" x14ac:dyDescent="0.15">
      <c r="A208" s="32"/>
      <c r="B208" s="32"/>
      <c r="C208" s="45"/>
      <c r="D208" s="71">
        <f t="shared" si="1"/>
        <v>10</v>
      </c>
      <c r="E208" s="73" t="s">
        <v>332</v>
      </c>
      <c r="F208" s="74"/>
      <c r="G208" s="74"/>
      <c r="H208" s="74"/>
      <c r="I208" s="74"/>
      <c r="J208" s="74"/>
      <c r="K208" s="567"/>
      <c r="L208" s="568"/>
      <c r="N208" s="71">
        <f t="shared" si="0"/>
        <v>53</v>
      </c>
      <c r="O208" s="579"/>
      <c r="P208" s="572" t="s">
        <v>229</v>
      </c>
      <c r="Q208" s="572"/>
      <c r="R208" s="572"/>
      <c r="S208" s="572"/>
      <c r="T208" s="572"/>
      <c r="U208" s="285"/>
      <c r="V208" s="286"/>
      <c r="W208" s="51"/>
      <c r="Z208" s="66"/>
    </row>
    <row r="209" spans="1:26" s="242" customFormat="1" ht="15.75" customHeight="1" x14ac:dyDescent="0.15">
      <c r="A209" s="32"/>
      <c r="B209" s="32"/>
      <c r="C209" s="45"/>
      <c r="D209" s="71">
        <f t="shared" si="1"/>
        <v>11</v>
      </c>
      <c r="E209" s="73" t="s">
        <v>333</v>
      </c>
      <c r="F209" s="74"/>
      <c r="G209" s="74"/>
      <c r="H209" s="74"/>
      <c r="I209" s="74"/>
      <c r="J209" s="74"/>
      <c r="K209" s="567"/>
      <c r="L209" s="568"/>
      <c r="N209" s="71">
        <f t="shared" si="0"/>
        <v>54</v>
      </c>
      <c r="O209" s="579"/>
      <c r="P209" s="572" t="s">
        <v>230</v>
      </c>
      <c r="Q209" s="572"/>
      <c r="R209" s="572"/>
      <c r="S209" s="572"/>
      <c r="T209" s="572"/>
      <c r="U209" s="285"/>
      <c r="V209" s="286"/>
      <c r="W209" s="51"/>
      <c r="Z209" s="66"/>
    </row>
    <row r="210" spans="1:26" s="242" customFormat="1" ht="15.75" customHeight="1" x14ac:dyDescent="0.15">
      <c r="A210" s="32"/>
      <c r="B210" s="32"/>
      <c r="C210" s="45"/>
      <c r="D210" s="71">
        <f t="shared" si="1"/>
        <v>12</v>
      </c>
      <c r="E210" s="73" t="s">
        <v>334</v>
      </c>
      <c r="F210" s="74"/>
      <c r="G210" s="74"/>
      <c r="H210" s="74"/>
      <c r="I210" s="74"/>
      <c r="J210" s="74"/>
      <c r="K210" s="567"/>
      <c r="L210" s="568"/>
      <c r="N210" s="71">
        <f t="shared" si="0"/>
        <v>55</v>
      </c>
      <c r="O210" s="579"/>
      <c r="P210" s="572" t="s">
        <v>231</v>
      </c>
      <c r="Q210" s="572"/>
      <c r="R210" s="572"/>
      <c r="S210" s="572"/>
      <c r="T210" s="572"/>
      <c r="U210" s="285"/>
      <c r="V210" s="286"/>
      <c r="W210" s="51"/>
      <c r="Z210" s="66"/>
    </row>
    <row r="211" spans="1:26" s="242" customFormat="1" ht="15.75" customHeight="1" x14ac:dyDescent="0.15">
      <c r="A211" s="32"/>
      <c r="B211" s="32"/>
      <c r="C211" s="45"/>
      <c r="D211" s="71">
        <f t="shared" si="1"/>
        <v>13</v>
      </c>
      <c r="E211" s="73" t="s">
        <v>335</v>
      </c>
      <c r="F211" s="74"/>
      <c r="G211" s="74"/>
      <c r="H211" s="74"/>
      <c r="I211" s="74"/>
      <c r="J211" s="74"/>
      <c r="K211" s="567"/>
      <c r="L211" s="568"/>
      <c r="N211" s="71">
        <f t="shared" si="0"/>
        <v>56</v>
      </c>
      <c r="O211" s="578" t="s">
        <v>337</v>
      </c>
      <c r="P211" s="572" t="s">
        <v>338</v>
      </c>
      <c r="Q211" s="572"/>
      <c r="R211" s="572"/>
      <c r="S211" s="572"/>
      <c r="T211" s="572"/>
      <c r="U211" s="285"/>
      <c r="V211" s="286"/>
      <c r="W211" s="51"/>
      <c r="Z211" s="66"/>
    </row>
    <row r="212" spans="1:26" s="242" customFormat="1" ht="15.75" customHeight="1" x14ac:dyDescent="0.15">
      <c r="A212" s="32"/>
      <c r="B212" s="32"/>
      <c r="C212" s="45"/>
      <c r="D212" s="71">
        <f t="shared" si="1"/>
        <v>14</v>
      </c>
      <c r="E212" s="73" t="s">
        <v>336</v>
      </c>
      <c r="F212" s="74"/>
      <c r="G212" s="74"/>
      <c r="H212" s="74"/>
      <c r="I212" s="74"/>
      <c r="J212" s="74"/>
      <c r="K212" s="567"/>
      <c r="L212" s="568"/>
      <c r="N212" s="71">
        <f t="shared" si="0"/>
        <v>57</v>
      </c>
      <c r="O212" s="579"/>
      <c r="P212" s="572" t="s">
        <v>339</v>
      </c>
      <c r="Q212" s="572"/>
      <c r="R212" s="572"/>
      <c r="S212" s="572"/>
      <c r="T212" s="572"/>
      <c r="U212" s="285"/>
      <c r="V212" s="286"/>
      <c r="W212" s="51"/>
      <c r="Z212" s="66"/>
    </row>
    <row r="213" spans="1:26" s="137" customFormat="1" ht="15.75" customHeight="1" x14ac:dyDescent="0.15">
      <c r="A213" s="32"/>
      <c r="B213" s="32"/>
      <c r="C213" s="45"/>
      <c r="D213" s="71">
        <f t="shared" si="1"/>
        <v>15</v>
      </c>
      <c r="E213" s="73" t="s">
        <v>113</v>
      </c>
      <c r="F213" s="74"/>
      <c r="G213" s="74"/>
      <c r="H213" s="74"/>
      <c r="I213" s="74"/>
      <c r="J213" s="74"/>
      <c r="K213" s="567"/>
      <c r="L213" s="568"/>
      <c r="N213" s="71">
        <f t="shared" si="0"/>
        <v>58</v>
      </c>
      <c r="O213" s="579"/>
      <c r="P213" s="572" t="s">
        <v>340</v>
      </c>
      <c r="Q213" s="572"/>
      <c r="R213" s="572"/>
      <c r="S213" s="572"/>
      <c r="T213" s="572"/>
      <c r="U213" s="285"/>
      <c r="V213" s="286"/>
      <c r="W213" s="51"/>
      <c r="Z213" s="66"/>
    </row>
    <row r="214" spans="1:26" s="137" customFormat="1" ht="15.75" customHeight="1" x14ac:dyDescent="0.15">
      <c r="A214" s="32"/>
      <c r="B214" s="32"/>
      <c r="C214" s="45"/>
      <c r="D214" s="71">
        <f t="shared" si="1"/>
        <v>16</v>
      </c>
      <c r="E214" s="73" t="s">
        <v>114</v>
      </c>
      <c r="F214" s="74"/>
      <c r="G214" s="74"/>
      <c r="H214" s="74"/>
      <c r="I214" s="74"/>
      <c r="J214" s="74"/>
      <c r="K214" s="567"/>
      <c r="L214" s="568"/>
      <c r="N214" s="71">
        <f t="shared" si="0"/>
        <v>59</v>
      </c>
      <c r="O214" s="579"/>
      <c r="P214" s="572" t="s">
        <v>231</v>
      </c>
      <c r="Q214" s="572"/>
      <c r="R214" s="572"/>
      <c r="S214" s="572"/>
      <c r="T214" s="572"/>
      <c r="U214" s="285"/>
      <c r="V214" s="286"/>
      <c r="W214" s="51"/>
      <c r="Z214" s="66"/>
    </row>
    <row r="215" spans="1:26" s="137" customFormat="1" ht="15.75" customHeight="1" x14ac:dyDescent="0.15">
      <c r="A215" s="32"/>
      <c r="B215" s="32"/>
      <c r="C215" s="45"/>
      <c r="D215" s="71">
        <f t="shared" si="1"/>
        <v>17</v>
      </c>
      <c r="E215" s="73" t="s">
        <v>115</v>
      </c>
      <c r="F215" s="74"/>
      <c r="G215" s="74"/>
      <c r="H215" s="74"/>
      <c r="I215" s="74"/>
      <c r="J215" s="74"/>
      <c r="K215" s="567"/>
      <c r="L215" s="568"/>
      <c r="N215" s="71">
        <f t="shared" si="0"/>
        <v>60</v>
      </c>
      <c r="O215" s="579"/>
      <c r="P215" s="572" t="s">
        <v>230</v>
      </c>
      <c r="Q215" s="572"/>
      <c r="R215" s="572"/>
      <c r="S215" s="572"/>
      <c r="T215" s="572"/>
      <c r="U215" s="285"/>
      <c r="V215" s="286"/>
      <c r="W215" s="51"/>
      <c r="Z215" s="66"/>
    </row>
    <row r="216" spans="1:26" s="137" customFormat="1" ht="15.75" customHeight="1" x14ac:dyDescent="0.15">
      <c r="A216" s="32"/>
      <c r="B216" s="32"/>
      <c r="C216" s="45"/>
      <c r="D216" s="71">
        <f t="shared" si="1"/>
        <v>18</v>
      </c>
      <c r="E216" s="78" t="s">
        <v>106</v>
      </c>
      <c r="F216" s="73"/>
      <c r="G216" s="74"/>
      <c r="H216" s="74"/>
      <c r="I216" s="74"/>
      <c r="J216" s="74"/>
      <c r="K216" s="567"/>
      <c r="L216" s="568"/>
      <c r="N216" s="71">
        <f t="shared" si="0"/>
        <v>61</v>
      </c>
      <c r="O216" s="579"/>
      <c r="P216" s="572" t="s">
        <v>341</v>
      </c>
      <c r="Q216" s="572"/>
      <c r="R216" s="572"/>
      <c r="S216" s="572"/>
      <c r="T216" s="572"/>
      <c r="U216" s="285"/>
      <c r="V216" s="286"/>
      <c r="W216" s="51"/>
      <c r="Z216" s="66"/>
    </row>
    <row r="217" spans="1:26" s="137" customFormat="1" ht="15.75" customHeight="1" x14ac:dyDescent="0.15">
      <c r="A217" s="32"/>
      <c r="B217" s="32"/>
      <c r="C217" s="45"/>
      <c r="D217" s="71">
        <f t="shared" si="1"/>
        <v>19</v>
      </c>
      <c r="E217" s="78" t="s">
        <v>199</v>
      </c>
      <c r="F217" s="73"/>
      <c r="G217" s="74"/>
      <c r="H217" s="74"/>
      <c r="I217" s="74"/>
      <c r="J217" s="74"/>
      <c r="K217" s="567"/>
      <c r="L217" s="568"/>
      <c r="N217" s="71">
        <f t="shared" si="0"/>
        <v>62</v>
      </c>
      <c r="O217" s="579"/>
      <c r="P217" s="572" t="s">
        <v>342</v>
      </c>
      <c r="Q217" s="572"/>
      <c r="R217" s="572"/>
      <c r="S217" s="572"/>
      <c r="T217" s="572"/>
      <c r="U217" s="285"/>
      <c r="V217" s="286"/>
      <c r="W217" s="51"/>
      <c r="Z217" s="66"/>
    </row>
    <row r="218" spans="1:26" s="137" customFormat="1" ht="15.75" customHeight="1" x14ac:dyDescent="0.15">
      <c r="A218" s="32"/>
      <c r="B218" s="32"/>
      <c r="C218" s="45"/>
      <c r="D218" s="71">
        <f t="shared" si="1"/>
        <v>20</v>
      </c>
      <c r="E218" s="78" t="s">
        <v>200</v>
      </c>
      <c r="F218" s="73"/>
      <c r="G218" s="74"/>
      <c r="H218" s="74"/>
      <c r="I218" s="74"/>
      <c r="J218" s="74"/>
      <c r="K218" s="567"/>
      <c r="L218" s="568"/>
      <c r="N218" s="71">
        <f t="shared" si="0"/>
        <v>63</v>
      </c>
      <c r="O218" s="579"/>
      <c r="P218" s="572" t="s">
        <v>343</v>
      </c>
      <c r="Q218" s="572"/>
      <c r="R218" s="572"/>
      <c r="S218" s="572"/>
      <c r="T218" s="572"/>
      <c r="U218" s="285"/>
      <c r="V218" s="286"/>
      <c r="W218" s="51"/>
      <c r="Z218" s="66"/>
    </row>
    <row r="219" spans="1:26" s="137" customFormat="1" ht="15.75" customHeight="1" x14ac:dyDescent="0.15">
      <c r="A219" s="32"/>
      <c r="B219" s="32"/>
      <c r="C219" s="45"/>
      <c r="D219" s="71">
        <f t="shared" si="1"/>
        <v>21</v>
      </c>
      <c r="E219" s="79" t="s">
        <v>120</v>
      </c>
      <c r="F219" s="73"/>
      <c r="G219" s="74"/>
      <c r="H219" s="74"/>
      <c r="I219" s="74"/>
      <c r="J219" s="74"/>
      <c r="K219" s="567"/>
      <c r="L219" s="568"/>
      <c r="N219" s="71">
        <f t="shared" si="0"/>
        <v>64</v>
      </c>
      <c r="O219" s="579"/>
      <c r="P219" s="572" t="s">
        <v>344</v>
      </c>
      <c r="Q219" s="572"/>
      <c r="R219" s="572"/>
      <c r="S219" s="572"/>
      <c r="T219" s="572"/>
      <c r="U219" s="285"/>
      <c r="V219" s="286"/>
      <c r="W219" s="51"/>
      <c r="Z219" s="66"/>
    </row>
    <row r="220" spans="1:26" s="137" customFormat="1" ht="15.75" customHeight="1" x14ac:dyDescent="0.15">
      <c r="A220" s="32"/>
      <c r="B220" s="32"/>
      <c r="C220" s="45"/>
      <c r="D220" s="71">
        <f t="shared" si="1"/>
        <v>22</v>
      </c>
      <c r="E220" s="117" t="s">
        <v>116</v>
      </c>
      <c r="F220" s="150"/>
      <c r="G220" s="150"/>
      <c r="H220" s="150"/>
      <c r="I220" s="150"/>
      <c r="J220" s="150"/>
      <c r="K220" s="567"/>
      <c r="L220" s="568"/>
      <c r="N220" s="71">
        <f t="shared" si="0"/>
        <v>65</v>
      </c>
      <c r="O220" s="579"/>
      <c r="P220" s="572" t="s">
        <v>345</v>
      </c>
      <c r="Q220" s="572"/>
      <c r="R220" s="572"/>
      <c r="S220" s="572"/>
      <c r="T220" s="572"/>
      <c r="U220" s="285"/>
      <c r="V220" s="286"/>
      <c r="W220" s="51"/>
      <c r="Z220" s="66"/>
    </row>
    <row r="221" spans="1:26" s="137" customFormat="1" ht="15.75" customHeight="1" x14ac:dyDescent="0.15">
      <c r="A221" s="32"/>
      <c r="B221" s="32"/>
      <c r="C221" s="45"/>
      <c r="D221" s="71">
        <f t="shared" si="1"/>
        <v>23</v>
      </c>
      <c r="E221" s="79" t="s">
        <v>117</v>
      </c>
      <c r="F221" s="73"/>
      <c r="G221" s="75"/>
      <c r="H221" s="73"/>
      <c r="I221" s="74"/>
      <c r="J221" s="74"/>
      <c r="K221" s="567"/>
      <c r="L221" s="568"/>
      <c r="N221" s="71">
        <f t="shared" si="0"/>
        <v>66</v>
      </c>
      <c r="O221" s="579"/>
      <c r="P221" s="572" t="s">
        <v>346</v>
      </c>
      <c r="Q221" s="572"/>
      <c r="R221" s="572"/>
      <c r="S221" s="572"/>
      <c r="T221" s="572"/>
      <c r="U221" s="285"/>
      <c r="V221" s="286"/>
      <c r="W221" s="51"/>
      <c r="Z221" s="66"/>
    </row>
    <row r="222" spans="1:26" s="137" customFormat="1" ht="15.75" customHeight="1" x14ac:dyDescent="0.15">
      <c r="A222" s="32"/>
      <c r="B222" s="32"/>
      <c r="C222" s="45"/>
      <c r="D222" s="71">
        <f t="shared" si="1"/>
        <v>24</v>
      </c>
      <c r="E222" s="79" t="s">
        <v>118</v>
      </c>
      <c r="F222" s="73"/>
      <c r="G222" s="74"/>
      <c r="H222" s="74"/>
      <c r="I222" s="74"/>
      <c r="J222" s="74"/>
      <c r="K222" s="567"/>
      <c r="L222" s="568"/>
      <c r="N222" s="71">
        <f t="shared" si="0"/>
        <v>67</v>
      </c>
      <c r="O222" s="579"/>
      <c r="P222" s="572" t="s">
        <v>347</v>
      </c>
      <c r="Q222" s="572"/>
      <c r="R222" s="572"/>
      <c r="S222" s="572"/>
      <c r="T222" s="572"/>
      <c r="U222" s="285"/>
      <c r="V222" s="286"/>
      <c r="W222" s="51"/>
      <c r="Z222" s="66"/>
    </row>
    <row r="223" spans="1:26" s="137" customFormat="1" ht="15.75" customHeight="1" x14ac:dyDescent="0.15">
      <c r="A223" s="32"/>
      <c r="B223" s="32"/>
      <c r="C223" s="45"/>
      <c r="D223" s="71">
        <f t="shared" si="1"/>
        <v>25</v>
      </c>
      <c r="E223" s="78" t="s">
        <v>201</v>
      </c>
      <c r="F223" s="73"/>
      <c r="G223" s="74"/>
      <c r="H223" s="74"/>
      <c r="I223" s="74"/>
      <c r="J223" s="74"/>
      <c r="K223" s="567"/>
      <c r="L223" s="568"/>
      <c r="N223" s="71">
        <f t="shared" si="0"/>
        <v>68</v>
      </c>
      <c r="O223" s="579"/>
      <c r="P223" s="583" t="s">
        <v>232</v>
      </c>
      <c r="Q223" s="584"/>
      <c r="R223" s="331" t="s">
        <v>142</v>
      </c>
      <c r="S223" s="332"/>
      <c r="T223" s="333"/>
      <c r="U223" s="285"/>
      <c r="V223" s="286"/>
      <c r="W223" s="51"/>
      <c r="Z223" s="66"/>
    </row>
    <row r="224" spans="1:26" s="137" customFormat="1" ht="15.75" customHeight="1" x14ac:dyDescent="0.15">
      <c r="A224" s="32"/>
      <c r="B224" s="32"/>
      <c r="C224" s="45"/>
      <c r="D224" s="71">
        <f t="shared" si="1"/>
        <v>26</v>
      </c>
      <c r="E224" s="78" t="s">
        <v>202</v>
      </c>
      <c r="F224" s="73"/>
      <c r="G224" s="74"/>
      <c r="H224" s="74"/>
      <c r="I224" s="74"/>
      <c r="J224" s="74"/>
      <c r="K224" s="567"/>
      <c r="L224" s="568"/>
      <c r="N224" s="71">
        <f t="shared" si="0"/>
        <v>69</v>
      </c>
      <c r="O224" s="579"/>
      <c r="P224" s="585"/>
      <c r="Q224" s="586"/>
      <c r="R224" s="331" t="s">
        <v>143</v>
      </c>
      <c r="S224" s="332"/>
      <c r="T224" s="333"/>
      <c r="U224" s="285"/>
      <c r="V224" s="286"/>
      <c r="W224" s="51"/>
      <c r="Z224" s="66"/>
    </row>
    <row r="225" spans="1:26" s="137" customFormat="1" ht="15.75" customHeight="1" x14ac:dyDescent="0.15">
      <c r="A225" s="32"/>
      <c r="B225" s="32"/>
      <c r="C225" s="45"/>
      <c r="D225" s="71">
        <f t="shared" si="1"/>
        <v>27</v>
      </c>
      <c r="E225" s="78" t="s">
        <v>203</v>
      </c>
      <c r="F225" s="73"/>
      <c r="G225" s="74"/>
      <c r="H225" s="74"/>
      <c r="I225" s="74"/>
      <c r="J225" s="74"/>
      <c r="K225" s="567"/>
      <c r="L225" s="568"/>
      <c r="N225" s="71">
        <f t="shared" si="0"/>
        <v>70</v>
      </c>
      <c r="O225" s="579"/>
      <c r="P225" s="585"/>
      <c r="Q225" s="586"/>
      <c r="R225" s="331" t="s">
        <v>144</v>
      </c>
      <c r="S225" s="332"/>
      <c r="T225" s="333"/>
      <c r="U225" s="285"/>
      <c r="V225" s="286"/>
      <c r="W225" s="51"/>
      <c r="Z225" s="66"/>
    </row>
    <row r="226" spans="1:26" s="137" customFormat="1" ht="15.75" customHeight="1" x14ac:dyDescent="0.15">
      <c r="A226" s="32"/>
      <c r="B226" s="32"/>
      <c r="C226" s="45"/>
      <c r="D226" s="71">
        <f t="shared" si="1"/>
        <v>28</v>
      </c>
      <c r="E226" s="78" t="s">
        <v>204</v>
      </c>
      <c r="F226" s="73"/>
      <c r="G226" s="74"/>
      <c r="H226" s="74"/>
      <c r="I226" s="74"/>
      <c r="J226" s="74"/>
      <c r="K226" s="567"/>
      <c r="L226" s="568"/>
      <c r="N226" s="71">
        <f t="shared" si="0"/>
        <v>71</v>
      </c>
      <c r="O226" s="579"/>
      <c r="P226" s="585"/>
      <c r="Q226" s="586"/>
      <c r="R226" s="331" t="s">
        <v>145</v>
      </c>
      <c r="S226" s="332"/>
      <c r="T226" s="333"/>
      <c r="U226" s="285"/>
      <c r="V226" s="286"/>
      <c r="W226" s="51"/>
      <c r="Z226" s="66"/>
    </row>
    <row r="227" spans="1:26" s="137" customFormat="1" ht="15.75" customHeight="1" x14ac:dyDescent="0.15">
      <c r="A227" s="32"/>
      <c r="B227" s="32"/>
      <c r="C227" s="45"/>
      <c r="D227" s="71">
        <f t="shared" si="1"/>
        <v>29</v>
      </c>
      <c r="E227" s="78" t="s">
        <v>205</v>
      </c>
      <c r="F227" s="73"/>
      <c r="G227" s="74"/>
      <c r="H227" s="74"/>
      <c r="I227" s="74"/>
      <c r="J227" s="74"/>
      <c r="K227" s="567"/>
      <c r="L227" s="568"/>
      <c r="N227" s="71">
        <f t="shared" si="0"/>
        <v>72</v>
      </c>
      <c r="O227" s="579"/>
      <c r="P227" s="585"/>
      <c r="Q227" s="586"/>
      <c r="R227" s="331" t="s">
        <v>146</v>
      </c>
      <c r="S227" s="332"/>
      <c r="T227" s="333"/>
      <c r="U227" s="285"/>
      <c r="V227" s="286"/>
      <c r="W227" s="51"/>
      <c r="Z227" s="66"/>
    </row>
    <row r="228" spans="1:26" s="137" customFormat="1" ht="15.75" customHeight="1" x14ac:dyDescent="0.15">
      <c r="A228" s="32"/>
      <c r="B228" s="32"/>
      <c r="C228" s="45"/>
      <c r="D228" s="71">
        <f t="shared" si="1"/>
        <v>30</v>
      </c>
      <c r="E228" s="78" t="s">
        <v>206</v>
      </c>
      <c r="F228" s="73"/>
      <c r="G228" s="74"/>
      <c r="H228" s="74"/>
      <c r="I228" s="74"/>
      <c r="J228" s="74"/>
      <c r="K228" s="567"/>
      <c r="L228" s="568"/>
      <c r="N228" s="71">
        <f t="shared" si="0"/>
        <v>73</v>
      </c>
      <c r="O228" s="579"/>
      <c r="P228" s="585"/>
      <c r="Q228" s="586"/>
      <c r="R228" s="331" t="s">
        <v>233</v>
      </c>
      <c r="S228" s="332"/>
      <c r="T228" s="333"/>
      <c r="U228" s="285"/>
      <c r="V228" s="286"/>
      <c r="W228" s="51"/>
      <c r="Z228" s="66"/>
    </row>
    <row r="229" spans="1:26" s="137" customFormat="1" ht="15.75" customHeight="1" x14ac:dyDescent="0.15">
      <c r="A229" s="32"/>
      <c r="B229" s="32"/>
      <c r="C229" s="45"/>
      <c r="D229" s="71">
        <f t="shared" si="1"/>
        <v>31</v>
      </c>
      <c r="E229" s="78" t="s">
        <v>207</v>
      </c>
      <c r="F229" s="73"/>
      <c r="G229" s="74"/>
      <c r="H229" s="74"/>
      <c r="I229" s="74"/>
      <c r="J229" s="74"/>
      <c r="K229" s="567"/>
      <c r="L229" s="568"/>
      <c r="N229" s="71">
        <f t="shared" si="0"/>
        <v>74</v>
      </c>
      <c r="O229" s="579"/>
      <c r="P229" s="585"/>
      <c r="Q229" s="586"/>
      <c r="R229" s="331" t="s">
        <v>157</v>
      </c>
      <c r="S229" s="332"/>
      <c r="T229" s="333"/>
      <c r="U229" s="285"/>
      <c r="V229" s="286"/>
      <c r="W229" s="51"/>
      <c r="Z229" s="66"/>
    </row>
    <row r="230" spans="1:26" s="137" customFormat="1" ht="15.75" customHeight="1" x14ac:dyDescent="0.15">
      <c r="A230" s="32"/>
      <c r="B230" s="32"/>
      <c r="C230" s="45"/>
      <c r="D230" s="71">
        <f t="shared" si="1"/>
        <v>32</v>
      </c>
      <c r="E230" s="78" t="s">
        <v>208</v>
      </c>
      <c r="F230" s="73"/>
      <c r="G230" s="74"/>
      <c r="H230" s="74"/>
      <c r="I230" s="74"/>
      <c r="J230" s="74"/>
      <c r="K230" s="567"/>
      <c r="L230" s="568"/>
      <c r="N230" s="71">
        <f t="shared" si="0"/>
        <v>75</v>
      </c>
      <c r="O230" s="579"/>
      <c r="P230" s="585"/>
      <c r="Q230" s="586"/>
      <c r="R230" s="331" t="s">
        <v>283</v>
      </c>
      <c r="S230" s="332"/>
      <c r="T230" s="333"/>
      <c r="U230" s="285"/>
      <c r="V230" s="286"/>
      <c r="W230" s="51"/>
      <c r="Z230" s="66"/>
    </row>
    <row r="231" spans="1:26" s="137" customFormat="1" ht="15.75" customHeight="1" x14ac:dyDescent="0.15">
      <c r="A231" s="32"/>
      <c r="B231" s="32"/>
      <c r="C231" s="45"/>
      <c r="D231" s="71">
        <f t="shared" si="1"/>
        <v>33</v>
      </c>
      <c r="E231" s="78" t="s">
        <v>209</v>
      </c>
      <c r="F231" s="192"/>
      <c r="G231" s="74"/>
      <c r="H231" s="74"/>
      <c r="I231" s="74"/>
      <c r="J231" s="74"/>
      <c r="K231" s="567"/>
      <c r="L231" s="568"/>
      <c r="N231" s="71">
        <f t="shared" si="0"/>
        <v>76</v>
      </c>
      <c r="O231" s="579"/>
      <c r="P231" s="585"/>
      <c r="Q231" s="586"/>
      <c r="R231" s="331" t="s">
        <v>158</v>
      </c>
      <c r="S231" s="332"/>
      <c r="T231" s="333"/>
      <c r="U231" s="285"/>
      <c r="V231" s="286"/>
      <c r="W231" s="51"/>
      <c r="Z231" s="66"/>
    </row>
    <row r="232" spans="1:26" s="137" customFormat="1" ht="15.75" customHeight="1" x14ac:dyDescent="0.15">
      <c r="A232" s="32"/>
      <c r="B232" s="32"/>
      <c r="C232" s="45"/>
      <c r="D232" s="71">
        <f t="shared" si="1"/>
        <v>34</v>
      </c>
      <c r="E232" s="78" t="s">
        <v>210</v>
      </c>
      <c r="F232" s="73"/>
      <c r="G232" s="74"/>
      <c r="H232" s="74"/>
      <c r="I232" s="74"/>
      <c r="J232" s="74"/>
      <c r="K232" s="567"/>
      <c r="L232" s="568"/>
      <c r="N232" s="71">
        <f t="shared" si="0"/>
        <v>77</v>
      </c>
      <c r="O232" s="579"/>
      <c r="P232" s="585"/>
      <c r="Q232" s="586"/>
      <c r="R232" s="331" t="s">
        <v>159</v>
      </c>
      <c r="S232" s="332"/>
      <c r="T232" s="333"/>
      <c r="U232" s="285"/>
      <c r="V232" s="286"/>
      <c r="W232" s="51"/>
      <c r="Z232" s="66"/>
    </row>
    <row r="233" spans="1:26" s="137" customFormat="1" ht="15.75" customHeight="1" x14ac:dyDescent="0.15">
      <c r="A233" s="32"/>
      <c r="B233" s="32"/>
      <c r="C233" s="45"/>
      <c r="D233" s="71">
        <f t="shared" si="1"/>
        <v>35</v>
      </c>
      <c r="E233" s="578" t="s">
        <v>119</v>
      </c>
      <c r="F233" s="116" t="s">
        <v>211</v>
      </c>
      <c r="G233" s="74"/>
      <c r="H233" s="74"/>
      <c r="I233" s="74"/>
      <c r="J233" s="74"/>
      <c r="K233" s="567"/>
      <c r="L233" s="568"/>
      <c r="N233" s="71">
        <f t="shared" si="0"/>
        <v>78</v>
      </c>
      <c r="O233" s="582"/>
      <c r="P233" s="587"/>
      <c r="Q233" s="588"/>
      <c r="R233" s="331" t="s">
        <v>160</v>
      </c>
      <c r="S233" s="332"/>
      <c r="T233" s="333"/>
      <c r="U233" s="285"/>
      <c r="V233" s="286"/>
      <c r="W233" s="51"/>
      <c r="Z233" s="66"/>
    </row>
    <row r="234" spans="1:26" s="137" customFormat="1" ht="15.75" customHeight="1" x14ac:dyDescent="0.15">
      <c r="A234" s="32"/>
      <c r="B234" s="32"/>
      <c r="C234" s="45"/>
      <c r="D234" s="71">
        <f t="shared" si="1"/>
        <v>36</v>
      </c>
      <c r="E234" s="579"/>
      <c r="F234" s="78" t="s">
        <v>212</v>
      </c>
      <c r="G234" s="74"/>
      <c r="H234" s="74"/>
      <c r="I234" s="74"/>
      <c r="J234" s="74"/>
      <c r="K234" s="567"/>
      <c r="L234" s="568"/>
      <c r="N234" s="71">
        <f t="shared" si="0"/>
        <v>79</v>
      </c>
      <c r="O234" s="589" t="s">
        <v>234</v>
      </c>
      <c r="P234" s="590"/>
      <c r="Q234" s="591"/>
      <c r="R234" s="583" t="s">
        <v>235</v>
      </c>
      <c r="S234" s="584"/>
      <c r="T234" s="79" t="s">
        <v>236</v>
      </c>
      <c r="U234" s="285"/>
      <c r="V234" s="286"/>
      <c r="W234" s="51"/>
      <c r="Z234" s="66"/>
    </row>
    <row r="235" spans="1:26" s="137" customFormat="1" ht="15.75" customHeight="1" x14ac:dyDescent="0.15">
      <c r="A235" s="32"/>
      <c r="B235" s="32"/>
      <c r="C235" s="45"/>
      <c r="D235" s="71">
        <f t="shared" si="1"/>
        <v>37</v>
      </c>
      <c r="E235" s="579"/>
      <c r="F235" s="116" t="s">
        <v>213</v>
      </c>
      <c r="G235" s="74"/>
      <c r="H235" s="74"/>
      <c r="I235" s="74"/>
      <c r="J235" s="74"/>
      <c r="K235" s="567"/>
      <c r="L235" s="568"/>
      <c r="N235" s="71">
        <f t="shared" si="0"/>
        <v>80</v>
      </c>
      <c r="O235" s="592"/>
      <c r="P235" s="593"/>
      <c r="Q235" s="594"/>
      <c r="R235" s="587"/>
      <c r="S235" s="588"/>
      <c r="T235" s="177" t="s">
        <v>237</v>
      </c>
      <c r="U235" s="285"/>
      <c r="V235" s="286"/>
      <c r="W235" s="51"/>
      <c r="Z235" s="66"/>
    </row>
    <row r="236" spans="1:26" s="137" customFormat="1" ht="15.75" customHeight="1" x14ac:dyDescent="0.15">
      <c r="A236" s="32"/>
      <c r="B236" s="32"/>
      <c r="C236" s="45"/>
      <c r="D236" s="71">
        <f t="shared" si="1"/>
        <v>38</v>
      </c>
      <c r="E236" s="579"/>
      <c r="F236" s="116" t="s">
        <v>214</v>
      </c>
      <c r="G236" s="74"/>
      <c r="H236" s="74"/>
      <c r="I236" s="74"/>
      <c r="J236" s="74"/>
      <c r="K236" s="567"/>
      <c r="L236" s="568"/>
      <c r="N236" s="71">
        <f t="shared" si="0"/>
        <v>81</v>
      </c>
      <c r="O236" s="592"/>
      <c r="P236" s="593"/>
      <c r="Q236" s="594"/>
      <c r="R236" s="589" t="s">
        <v>238</v>
      </c>
      <c r="S236" s="591"/>
      <c r="T236" s="177" t="s">
        <v>236</v>
      </c>
      <c r="U236" s="285"/>
      <c r="V236" s="286"/>
      <c r="W236" s="51"/>
      <c r="Z236" s="66"/>
    </row>
    <row r="237" spans="1:26" s="137" customFormat="1" ht="15.75" customHeight="1" x14ac:dyDescent="0.15">
      <c r="A237" s="32"/>
      <c r="B237" s="32"/>
      <c r="C237" s="45"/>
      <c r="D237" s="71">
        <f t="shared" si="1"/>
        <v>39</v>
      </c>
      <c r="E237" s="579"/>
      <c r="F237" s="116" t="s">
        <v>215</v>
      </c>
      <c r="G237" s="74"/>
      <c r="H237" s="74"/>
      <c r="I237" s="74"/>
      <c r="J237" s="74"/>
      <c r="K237" s="567"/>
      <c r="L237" s="568"/>
      <c r="N237" s="71">
        <f t="shared" si="0"/>
        <v>82</v>
      </c>
      <c r="O237" s="592"/>
      <c r="P237" s="593"/>
      <c r="Q237" s="594"/>
      <c r="R237" s="595"/>
      <c r="S237" s="597"/>
      <c r="T237" s="177" t="s">
        <v>237</v>
      </c>
      <c r="U237" s="285"/>
      <c r="V237" s="286"/>
      <c r="W237" s="51"/>
      <c r="Z237" s="66"/>
    </row>
    <row r="238" spans="1:26" s="137" customFormat="1" ht="15.75" customHeight="1" x14ac:dyDescent="0.15">
      <c r="A238" s="32"/>
      <c r="B238" s="32"/>
      <c r="C238" s="45"/>
      <c r="D238" s="71">
        <f t="shared" si="1"/>
        <v>40</v>
      </c>
      <c r="E238" s="579"/>
      <c r="F238" s="73" t="s">
        <v>216</v>
      </c>
      <c r="G238" s="74"/>
      <c r="H238" s="74"/>
      <c r="I238" s="74"/>
      <c r="J238" s="74"/>
      <c r="K238" s="567"/>
      <c r="L238" s="568"/>
      <c r="N238" s="71">
        <f t="shared" si="0"/>
        <v>83</v>
      </c>
      <c r="O238" s="592"/>
      <c r="P238" s="593"/>
      <c r="Q238" s="594"/>
      <c r="R238" s="589" t="s">
        <v>158</v>
      </c>
      <c r="S238" s="591"/>
      <c r="T238" s="177" t="s">
        <v>236</v>
      </c>
      <c r="U238" s="285"/>
      <c r="V238" s="286"/>
      <c r="W238" s="51"/>
      <c r="Z238" s="66"/>
    </row>
    <row r="239" spans="1:26" s="137" customFormat="1" ht="15.75" customHeight="1" x14ac:dyDescent="0.15">
      <c r="A239" s="32"/>
      <c r="B239" s="32"/>
      <c r="C239" s="45"/>
      <c r="D239" s="71">
        <f t="shared" si="1"/>
        <v>41</v>
      </c>
      <c r="E239" s="579"/>
      <c r="F239" s="73" t="s">
        <v>217</v>
      </c>
      <c r="G239" s="74"/>
      <c r="H239" s="74"/>
      <c r="I239" s="74"/>
      <c r="J239" s="74"/>
      <c r="K239" s="567"/>
      <c r="L239" s="568"/>
      <c r="N239" s="71">
        <f t="shared" si="0"/>
        <v>84</v>
      </c>
      <c r="O239" s="595"/>
      <c r="P239" s="596"/>
      <c r="Q239" s="597"/>
      <c r="R239" s="595"/>
      <c r="S239" s="597"/>
      <c r="T239" s="177" t="s">
        <v>237</v>
      </c>
      <c r="U239" s="285"/>
      <c r="V239" s="286"/>
      <c r="W239" s="51"/>
      <c r="Z239" s="66"/>
    </row>
    <row r="240" spans="1:26" s="137" customFormat="1" ht="15.75" customHeight="1" x14ac:dyDescent="0.15">
      <c r="A240" s="32"/>
      <c r="B240" s="32"/>
      <c r="C240" s="45"/>
      <c r="D240" s="71">
        <f t="shared" si="1"/>
        <v>42</v>
      </c>
      <c r="E240" s="579"/>
      <c r="F240" s="73" t="s">
        <v>218</v>
      </c>
      <c r="G240" s="74"/>
      <c r="H240" s="74"/>
      <c r="I240" s="74"/>
      <c r="J240" s="74"/>
      <c r="K240" s="567"/>
      <c r="L240" s="568"/>
      <c r="N240" s="178">
        <f t="shared" si="0"/>
        <v>85</v>
      </c>
      <c r="O240" s="598" t="s">
        <v>348</v>
      </c>
      <c r="P240" s="599"/>
      <c r="Q240" s="599"/>
      <c r="R240" s="599"/>
      <c r="S240" s="599"/>
      <c r="T240" s="600"/>
      <c r="U240" s="296"/>
      <c r="V240" s="297"/>
      <c r="W240" s="51"/>
      <c r="Z240" s="66"/>
    </row>
    <row r="241" spans="1:26" s="137" customFormat="1" ht="15.75" customHeight="1" x14ac:dyDescent="0.15">
      <c r="A241" s="32"/>
      <c r="B241" s="32"/>
      <c r="C241" s="45"/>
      <c r="D241" s="263">
        <f t="shared" si="1"/>
        <v>43</v>
      </c>
      <c r="E241" s="580"/>
      <c r="F241" s="573" t="s">
        <v>219</v>
      </c>
      <c r="G241" s="574"/>
      <c r="H241" s="574"/>
      <c r="I241" s="574"/>
      <c r="J241" s="575"/>
      <c r="K241" s="576"/>
      <c r="L241" s="577"/>
      <c r="P241" s="173"/>
      <c r="Q241" s="151"/>
      <c r="R241" s="151"/>
      <c r="S241" s="151"/>
      <c r="T241" s="151"/>
      <c r="U241" s="151"/>
      <c r="V241" s="203"/>
      <c r="W241" s="179"/>
      <c r="X241" s="174"/>
      <c r="Z241" s="66"/>
    </row>
    <row r="242" spans="1:26" s="137" customFormat="1" ht="15.75" customHeight="1" x14ac:dyDescent="0.15">
      <c r="A242" s="32"/>
      <c r="B242" s="32"/>
      <c r="C242" s="62"/>
      <c r="D242" s="149"/>
      <c r="E242" s="149"/>
      <c r="F242" s="149"/>
      <c r="G242" s="149"/>
      <c r="H242" s="149"/>
      <c r="I242" s="149"/>
      <c r="J242" s="149"/>
      <c r="K242" s="262"/>
      <c r="L242" s="149"/>
      <c r="M242" s="149"/>
      <c r="N242" s="149"/>
      <c r="O242" s="149"/>
      <c r="P242" s="149"/>
      <c r="Q242" s="149"/>
      <c r="R242" s="149"/>
      <c r="S242" s="63"/>
      <c r="T242" s="63"/>
      <c r="U242" s="63"/>
      <c r="V242" s="119"/>
      <c r="W242" s="65"/>
      <c r="X242" s="67"/>
      <c r="Y242" s="67"/>
      <c r="Z242" s="56"/>
    </row>
    <row r="243" spans="1:26" s="137" customFormat="1" ht="15.75" customHeight="1" x14ac:dyDescent="0.15">
      <c r="A243" s="32"/>
      <c r="B243" s="32"/>
      <c r="C243" s="141"/>
      <c r="D243" s="141"/>
      <c r="E243" s="141"/>
      <c r="F243" s="141"/>
      <c r="G243" s="141"/>
      <c r="H243" s="141"/>
      <c r="I243" s="141"/>
      <c r="J243" s="64"/>
      <c r="K243" s="122"/>
      <c r="L243" s="64"/>
      <c r="M243" s="64"/>
      <c r="N243" s="64"/>
      <c r="O243" s="64"/>
      <c r="P243" s="64"/>
      <c r="Q243" s="64"/>
      <c r="R243" s="64"/>
      <c r="S243" s="64"/>
      <c r="T243" s="64"/>
      <c r="U243" s="64"/>
      <c r="V243" s="122"/>
      <c r="W243" s="64"/>
      <c r="X243" s="64"/>
      <c r="Y243" s="141"/>
      <c r="Z243" s="66"/>
    </row>
    <row r="244" spans="1:26" s="31" customFormat="1" ht="15.75" customHeight="1" x14ac:dyDescent="0.15">
      <c r="A244" s="7"/>
      <c r="B244" s="7"/>
      <c r="C244" s="138"/>
      <c r="D244" s="138"/>
      <c r="E244" s="138"/>
      <c r="F244" s="138"/>
      <c r="G244" s="138"/>
      <c r="H244" s="138"/>
      <c r="I244" s="138"/>
      <c r="J244" s="25"/>
      <c r="K244" s="200"/>
      <c r="L244" s="138"/>
      <c r="M244" s="138"/>
      <c r="N244" s="138"/>
      <c r="O244" s="138"/>
      <c r="P244" s="138"/>
      <c r="Q244" s="138"/>
      <c r="R244" s="138"/>
      <c r="S244" s="138"/>
      <c r="T244" s="138"/>
      <c r="U244" s="217"/>
      <c r="V244" s="204"/>
      <c r="W244" s="138"/>
      <c r="X244" s="138"/>
      <c r="Z244" s="139"/>
    </row>
    <row r="245" spans="1:26" s="31" customFormat="1" ht="15.75" customHeight="1" x14ac:dyDescent="0.15">
      <c r="A245" s="7"/>
      <c r="B245" s="7"/>
      <c r="C245" s="488" t="s">
        <v>318</v>
      </c>
      <c r="D245" s="489"/>
      <c r="E245" s="489"/>
      <c r="F245" s="489"/>
      <c r="G245" s="489"/>
      <c r="H245" s="489"/>
      <c r="I245" s="490"/>
      <c r="K245" s="201"/>
      <c r="V245" s="201"/>
      <c r="X245" s="139"/>
      <c r="Z245" s="139"/>
    </row>
    <row r="246" spans="1:26" s="31" customFormat="1" ht="15.75" customHeight="1" x14ac:dyDescent="0.15">
      <c r="A246" s="7"/>
      <c r="B246" s="7"/>
      <c r="C246" s="12"/>
      <c r="D246" s="143"/>
      <c r="E246" s="143"/>
      <c r="F246" s="143"/>
      <c r="G246" s="143"/>
      <c r="H246" s="143"/>
      <c r="I246" s="143"/>
      <c r="J246" s="13"/>
      <c r="K246" s="202"/>
      <c r="L246" s="13"/>
      <c r="M246" s="13"/>
      <c r="N246" s="13"/>
      <c r="O246" s="13"/>
      <c r="P246" s="13"/>
      <c r="Q246" s="13"/>
      <c r="R246" s="13"/>
      <c r="S246" s="13"/>
      <c r="T246" s="13"/>
      <c r="U246" s="13"/>
      <c r="V246" s="202"/>
      <c r="W246" s="14"/>
      <c r="X246" s="139"/>
      <c r="Z246" s="139"/>
    </row>
    <row r="247" spans="1:26" s="31" customFormat="1" ht="15.75" customHeight="1" x14ac:dyDescent="0.15">
      <c r="A247" s="7"/>
      <c r="B247" s="7"/>
      <c r="C247" s="12"/>
      <c r="D247" s="143"/>
      <c r="E247" s="143"/>
      <c r="F247" s="143"/>
      <c r="G247" s="143"/>
      <c r="H247" s="143"/>
      <c r="I247" s="143"/>
      <c r="J247" s="138"/>
      <c r="K247" s="204"/>
      <c r="L247" s="138"/>
      <c r="M247" s="138"/>
      <c r="N247" s="138"/>
      <c r="O247" s="138"/>
      <c r="P247" s="138"/>
      <c r="Q247" s="138"/>
      <c r="R247" s="138"/>
      <c r="S247" s="138"/>
      <c r="T247" s="138"/>
      <c r="U247" s="217"/>
      <c r="V247" s="138"/>
      <c r="W247" s="17"/>
      <c r="X247" s="139"/>
      <c r="Z247" s="139"/>
    </row>
    <row r="248" spans="1:26" s="137" customFormat="1" ht="15.75" customHeight="1" x14ac:dyDescent="0.15">
      <c r="A248" s="32"/>
      <c r="B248" s="32"/>
      <c r="C248" s="45"/>
      <c r="D248" s="46">
        <v>1</v>
      </c>
      <c r="E248" s="458" t="s">
        <v>121</v>
      </c>
      <c r="F248" s="458"/>
      <c r="G248" s="458"/>
      <c r="H248" s="458"/>
      <c r="I248" s="299"/>
      <c r="J248" s="299"/>
      <c r="K248" s="300"/>
      <c r="L248" s="299"/>
      <c r="M248" s="299"/>
      <c r="N248" s="81"/>
      <c r="O248" s="81"/>
      <c r="P248" s="81"/>
      <c r="Q248" s="81"/>
      <c r="R248" s="81"/>
      <c r="S248" s="81"/>
      <c r="T248" s="81"/>
      <c r="U248" s="81"/>
      <c r="V248" s="81"/>
      <c r="W248" s="83"/>
      <c r="X248" s="81"/>
      <c r="Y248" s="81"/>
      <c r="Z248" s="66"/>
    </row>
    <row r="249" spans="1:26" s="137" customFormat="1" ht="15.75" customHeight="1" x14ac:dyDescent="0.15">
      <c r="A249" s="32"/>
      <c r="B249" s="32"/>
      <c r="C249" s="45"/>
      <c r="D249" s="46"/>
      <c r="E249" s="301"/>
      <c r="F249" s="301"/>
      <c r="G249" s="301"/>
      <c r="H249" s="301"/>
      <c r="I249" s="42" t="s">
        <v>63</v>
      </c>
      <c r="J249" s="82" t="s">
        <v>122</v>
      </c>
      <c r="K249" s="265"/>
      <c r="L249" s="82"/>
      <c r="M249" s="82"/>
      <c r="N249" s="82"/>
      <c r="O249" s="82"/>
      <c r="P249" s="82"/>
      <c r="Q249" s="82"/>
      <c r="R249" s="82"/>
      <c r="S249" s="82"/>
      <c r="T249" s="82"/>
      <c r="U249" s="82"/>
      <c r="V249" s="82"/>
      <c r="W249" s="84"/>
      <c r="X249" s="82"/>
      <c r="Y249" s="82"/>
      <c r="Z249" s="66"/>
    </row>
    <row r="250" spans="1:26" s="137" customFormat="1" ht="15.75" customHeight="1" x14ac:dyDescent="0.15">
      <c r="A250" s="32"/>
      <c r="B250" s="32"/>
      <c r="C250" s="45"/>
      <c r="D250" s="46">
        <v>2</v>
      </c>
      <c r="E250" s="298" t="s">
        <v>124</v>
      </c>
      <c r="F250" s="298"/>
      <c r="G250" s="298"/>
      <c r="H250" s="298"/>
      <c r="I250" s="299"/>
      <c r="J250" s="299"/>
      <c r="K250" s="300"/>
      <c r="L250" s="299"/>
      <c r="M250" s="299"/>
      <c r="N250" s="64"/>
      <c r="O250" s="64"/>
      <c r="P250" s="64"/>
      <c r="Q250" s="64"/>
      <c r="R250" s="64"/>
      <c r="S250" s="64"/>
      <c r="T250" s="64"/>
      <c r="U250" s="64"/>
      <c r="V250" s="64"/>
      <c r="W250" s="85"/>
      <c r="X250" s="64"/>
      <c r="Y250" s="64"/>
      <c r="Z250" s="66"/>
    </row>
    <row r="251" spans="1:26" s="137" customFormat="1" ht="15.75" customHeight="1" x14ac:dyDescent="0.15">
      <c r="A251" s="32"/>
      <c r="B251" s="32"/>
      <c r="C251" s="45"/>
      <c r="D251" s="46"/>
      <c r="E251" s="301"/>
      <c r="F251" s="301"/>
      <c r="G251" s="301"/>
      <c r="H251" s="301"/>
      <c r="I251" s="80" t="s">
        <v>123</v>
      </c>
      <c r="J251" s="82" t="s">
        <v>125</v>
      </c>
      <c r="K251" s="265"/>
      <c r="L251" s="82"/>
      <c r="M251" s="82"/>
      <c r="N251" s="82"/>
      <c r="O251" s="82"/>
      <c r="P251" s="82"/>
      <c r="Q251" s="82"/>
      <c r="R251" s="82"/>
      <c r="S251" s="82"/>
      <c r="T251" s="82"/>
      <c r="U251" s="82"/>
      <c r="V251" s="82"/>
      <c r="W251" s="84"/>
      <c r="X251" s="82"/>
      <c r="Y251" s="82"/>
      <c r="Z251" s="66"/>
    </row>
    <row r="252" spans="1:26" s="213" customFormat="1" ht="15.75" customHeight="1" x14ac:dyDescent="0.15">
      <c r="A252" s="32"/>
      <c r="B252" s="32"/>
      <c r="C252" s="45"/>
      <c r="D252" s="46">
        <v>3</v>
      </c>
      <c r="E252" s="298" t="s">
        <v>305</v>
      </c>
      <c r="F252" s="298"/>
      <c r="G252" s="298"/>
      <c r="H252" s="298"/>
      <c r="I252" s="299"/>
      <c r="J252" s="299"/>
      <c r="K252" s="300"/>
      <c r="L252" s="299"/>
      <c r="M252" s="299"/>
      <c r="N252" s="64"/>
      <c r="O252" s="64"/>
      <c r="P252" s="64"/>
      <c r="Q252" s="64"/>
      <c r="R252" s="64"/>
      <c r="S252" s="64"/>
      <c r="T252" s="64"/>
      <c r="U252" s="64"/>
      <c r="V252" s="64"/>
      <c r="W252" s="85"/>
      <c r="X252" s="64"/>
      <c r="Y252" s="64"/>
      <c r="Z252" s="66"/>
    </row>
    <row r="253" spans="1:26" s="213" customFormat="1" ht="15.75" customHeight="1" x14ac:dyDescent="0.15">
      <c r="A253" s="32"/>
      <c r="B253" s="32"/>
      <c r="C253" s="45"/>
      <c r="D253" s="46"/>
      <c r="E253" s="301"/>
      <c r="F253" s="301"/>
      <c r="G253" s="301"/>
      <c r="H253" s="301"/>
      <c r="I253" s="80" t="s">
        <v>123</v>
      </c>
      <c r="J253" s="82" t="s">
        <v>306</v>
      </c>
      <c r="K253" s="265"/>
      <c r="L253" s="82"/>
      <c r="M253" s="82"/>
      <c r="N253" s="82"/>
      <c r="O253" s="82"/>
      <c r="P253" s="82"/>
      <c r="Q253" s="82"/>
      <c r="R253" s="82"/>
      <c r="S253" s="82"/>
      <c r="T253" s="82"/>
      <c r="U253" s="82"/>
      <c r="V253" s="82"/>
      <c r="W253" s="84"/>
      <c r="X253" s="82"/>
      <c r="Y253" s="82"/>
      <c r="Z253" s="66"/>
    </row>
    <row r="254" spans="1:26" s="137" customFormat="1" ht="15.75" customHeight="1" x14ac:dyDescent="0.15">
      <c r="A254" s="32"/>
      <c r="B254" s="32"/>
      <c r="C254" s="45"/>
      <c r="D254" s="89" t="s">
        <v>310</v>
      </c>
      <c r="E254" s="89"/>
      <c r="F254" s="89"/>
      <c r="G254" s="89"/>
      <c r="H254" s="89"/>
      <c r="I254" s="89"/>
      <c r="J254" s="89"/>
      <c r="K254" s="266"/>
      <c r="L254" s="100"/>
      <c r="M254" s="101"/>
      <c r="N254" s="100"/>
      <c r="O254" s="100"/>
      <c r="P254" s="101"/>
      <c r="Q254" s="101"/>
      <c r="R254" s="101"/>
      <c r="S254" s="101"/>
      <c r="T254" s="100"/>
      <c r="U254" s="101"/>
      <c r="V254" s="101"/>
      <c r="W254" s="90"/>
      <c r="X254" s="89"/>
      <c r="Y254" s="89"/>
      <c r="Z254" s="66"/>
    </row>
    <row r="255" spans="1:26" s="137" customFormat="1" ht="15.75" customHeight="1" x14ac:dyDescent="0.15">
      <c r="A255" s="32"/>
      <c r="B255" s="32"/>
      <c r="C255" s="45"/>
      <c r="D255" s="86"/>
      <c r="E255" s="400" t="s">
        <v>72</v>
      </c>
      <c r="F255" s="400"/>
      <c r="G255" s="400"/>
      <c r="H255" s="400"/>
      <c r="I255" s="400"/>
      <c r="J255" s="123"/>
      <c r="K255" s="267" t="s">
        <v>126</v>
      </c>
      <c r="L255" s="220" t="s">
        <v>312</v>
      </c>
      <c r="M255" s="164"/>
      <c r="N255" s="86"/>
      <c r="O255" s="146" t="s">
        <v>72</v>
      </c>
      <c r="P255" s="146"/>
      <c r="Q255" s="146"/>
      <c r="R255" s="146"/>
      <c r="S255" s="146"/>
      <c r="T255" s="185"/>
      <c r="U255" s="219" t="s">
        <v>126</v>
      </c>
      <c r="V255" s="222" t="s">
        <v>312</v>
      </c>
      <c r="W255" s="51"/>
      <c r="Z255" s="66"/>
    </row>
    <row r="256" spans="1:26" s="137" customFormat="1" ht="15.75" customHeight="1" x14ac:dyDescent="0.15">
      <c r="A256" s="32"/>
      <c r="B256" s="32"/>
      <c r="C256" s="50"/>
      <c r="D256" s="124">
        <v>4</v>
      </c>
      <c r="E256" s="418" t="s">
        <v>66</v>
      </c>
      <c r="F256" s="419"/>
      <c r="G256" s="420"/>
      <c r="H256" s="160" t="s">
        <v>128</v>
      </c>
      <c r="I256" s="205"/>
      <c r="J256" s="161"/>
      <c r="K256" s="227"/>
      <c r="L256" s="225"/>
      <c r="N256" s="88">
        <v>26</v>
      </c>
      <c r="O256" s="418" t="s">
        <v>303</v>
      </c>
      <c r="P256" s="419"/>
      <c r="Q256" s="420"/>
      <c r="R256" s="433" t="s">
        <v>153</v>
      </c>
      <c r="S256" s="434"/>
      <c r="T256" s="435"/>
      <c r="U256" s="229"/>
      <c r="V256" s="236"/>
      <c r="W256" s="52"/>
      <c r="X256" s="141"/>
      <c r="Y256" s="141"/>
      <c r="Z256" s="66"/>
    </row>
    <row r="257" spans="1:26" s="137" customFormat="1" ht="15.75" customHeight="1" x14ac:dyDescent="0.15">
      <c r="A257" s="32"/>
      <c r="B257" s="32"/>
      <c r="C257" s="50"/>
      <c r="D257" s="88">
        <f>D256+1</f>
        <v>5</v>
      </c>
      <c r="E257" s="421"/>
      <c r="F257" s="422"/>
      <c r="G257" s="423"/>
      <c r="H257" s="162" t="s">
        <v>129</v>
      </c>
      <c r="I257" s="163"/>
      <c r="J257" s="163"/>
      <c r="K257" s="228"/>
      <c r="L257" s="226"/>
      <c r="N257" s="88">
        <f t="shared" ref="N257:N277" si="2">N256+1</f>
        <v>27</v>
      </c>
      <c r="O257" s="421"/>
      <c r="P257" s="422"/>
      <c r="Q257" s="423"/>
      <c r="R257" s="306" t="s">
        <v>154</v>
      </c>
      <c r="S257" s="306"/>
      <c r="T257" s="306"/>
      <c r="U257" s="228"/>
      <c r="V257" s="230"/>
      <c r="W257" s="52"/>
      <c r="X257" s="141"/>
      <c r="Y257" s="141"/>
      <c r="Z257" s="56"/>
    </row>
    <row r="258" spans="1:26" s="137" customFormat="1" ht="15.75" customHeight="1" x14ac:dyDescent="0.15">
      <c r="A258" s="32"/>
      <c r="B258" s="32"/>
      <c r="C258" s="50"/>
      <c r="D258" s="88">
        <f t="shared" ref="D258:D277" si="3">D257+1</f>
        <v>6</v>
      </c>
      <c r="E258" s="424"/>
      <c r="F258" s="425"/>
      <c r="G258" s="426"/>
      <c r="H258" s="162" t="s">
        <v>130</v>
      </c>
      <c r="I258" s="206"/>
      <c r="J258" s="163"/>
      <c r="K258" s="228"/>
      <c r="L258" s="226"/>
      <c r="N258" s="88">
        <f t="shared" si="2"/>
        <v>28</v>
      </c>
      <c r="O258" s="421"/>
      <c r="P258" s="422"/>
      <c r="Q258" s="423"/>
      <c r="R258" s="306" t="s">
        <v>155</v>
      </c>
      <c r="S258" s="306"/>
      <c r="T258" s="306"/>
      <c r="U258" s="228"/>
      <c r="V258" s="230"/>
      <c r="W258" s="52"/>
      <c r="X258" s="141"/>
      <c r="Y258" s="141"/>
      <c r="Z258" s="56"/>
    </row>
    <row r="259" spans="1:26" s="137" customFormat="1" ht="15.75" customHeight="1" x14ac:dyDescent="0.15">
      <c r="A259" s="32"/>
      <c r="B259" s="32"/>
      <c r="C259" s="50"/>
      <c r="D259" s="88">
        <f t="shared" si="3"/>
        <v>7</v>
      </c>
      <c r="E259" s="427" t="s">
        <v>131</v>
      </c>
      <c r="F259" s="428"/>
      <c r="G259" s="429"/>
      <c r="H259" s="162" t="s">
        <v>132</v>
      </c>
      <c r="I259" s="163"/>
      <c r="J259" s="163"/>
      <c r="K259" s="228"/>
      <c r="L259" s="226"/>
      <c r="N259" s="88">
        <f t="shared" si="2"/>
        <v>29</v>
      </c>
      <c r="O259" s="421"/>
      <c r="P259" s="422"/>
      <c r="Q259" s="423"/>
      <c r="R259" s="306" t="s">
        <v>156</v>
      </c>
      <c r="S259" s="306"/>
      <c r="T259" s="306"/>
      <c r="U259" s="228"/>
      <c r="V259" s="230"/>
      <c r="W259" s="52"/>
      <c r="X259" s="141"/>
      <c r="Y259" s="141"/>
      <c r="Z259" s="56"/>
    </row>
    <row r="260" spans="1:26" s="137" customFormat="1" ht="15.75" customHeight="1" x14ac:dyDescent="0.15">
      <c r="A260" s="32"/>
      <c r="B260" s="32"/>
      <c r="C260" s="50"/>
      <c r="D260" s="88">
        <f t="shared" si="3"/>
        <v>8</v>
      </c>
      <c r="E260" s="424"/>
      <c r="F260" s="425"/>
      <c r="G260" s="426"/>
      <c r="H260" s="162" t="s">
        <v>133</v>
      </c>
      <c r="I260" s="163"/>
      <c r="J260" s="163"/>
      <c r="K260" s="228"/>
      <c r="L260" s="226"/>
      <c r="N260" s="88">
        <f t="shared" si="2"/>
        <v>30</v>
      </c>
      <c r="O260" s="421"/>
      <c r="P260" s="422"/>
      <c r="Q260" s="423"/>
      <c r="R260" s="306" t="s">
        <v>157</v>
      </c>
      <c r="S260" s="306"/>
      <c r="T260" s="306"/>
      <c r="U260" s="228"/>
      <c r="V260" s="230"/>
      <c r="W260" s="52"/>
      <c r="X260" s="141"/>
      <c r="Y260" s="141"/>
      <c r="Z260" s="56"/>
    </row>
    <row r="261" spans="1:26" s="137" customFormat="1" ht="15.75" customHeight="1" x14ac:dyDescent="0.15">
      <c r="A261" s="32"/>
      <c r="B261" s="32"/>
      <c r="C261" s="50"/>
      <c r="D261" s="88">
        <f t="shared" si="3"/>
        <v>9</v>
      </c>
      <c r="E261" s="427" t="s">
        <v>301</v>
      </c>
      <c r="F261" s="428"/>
      <c r="G261" s="429"/>
      <c r="H261" s="158" t="s">
        <v>134</v>
      </c>
      <c r="I261" s="159"/>
      <c r="J261" s="159"/>
      <c r="K261" s="229"/>
      <c r="L261" s="225"/>
      <c r="N261" s="88">
        <f t="shared" si="2"/>
        <v>31</v>
      </c>
      <c r="O261" s="421"/>
      <c r="P261" s="422"/>
      <c r="Q261" s="423"/>
      <c r="R261" s="306" t="s">
        <v>283</v>
      </c>
      <c r="S261" s="306"/>
      <c r="T261" s="306"/>
      <c r="U261" s="229"/>
      <c r="V261" s="236"/>
      <c r="W261" s="52"/>
      <c r="X261" s="141"/>
      <c r="Y261" s="141"/>
      <c r="Z261" s="56"/>
    </row>
    <row r="262" spans="1:26" s="137" customFormat="1" ht="15.75" customHeight="1" x14ac:dyDescent="0.15">
      <c r="A262" s="32"/>
      <c r="B262" s="32"/>
      <c r="C262" s="50"/>
      <c r="D262" s="88">
        <f t="shared" si="3"/>
        <v>10</v>
      </c>
      <c r="E262" s="421"/>
      <c r="F262" s="422"/>
      <c r="G262" s="423"/>
      <c r="H262" s="144" t="s">
        <v>136</v>
      </c>
      <c r="I262" s="145"/>
      <c r="J262" s="145"/>
      <c r="K262" s="229"/>
      <c r="L262" s="225"/>
      <c r="N262" s="88">
        <f t="shared" si="2"/>
        <v>32</v>
      </c>
      <c r="O262" s="421"/>
      <c r="P262" s="422"/>
      <c r="Q262" s="423"/>
      <c r="R262" s="306" t="s">
        <v>158</v>
      </c>
      <c r="S262" s="306"/>
      <c r="T262" s="306"/>
      <c r="U262" s="229"/>
      <c r="V262" s="236"/>
      <c r="W262" s="52"/>
      <c r="X262" s="141"/>
      <c r="Y262" s="141"/>
      <c r="Z262" s="56"/>
    </row>
    <row r="263" spans="1:26" s="137" customFormat="1" ht="15.75" customHeight="1" x14ac:dyDescent="0.15">
      <c r="A263" s="32"/>
      <c r="B263" s="32"/>
      <c r="C263" s="50"/>
      <c r="D263" s="88">
        <f t="shared" si="3"/>
        <v>11</v>
      </c>
      <c r="E263" s="421"/>
      <c r="F263" s="422"/>
      <c r="G263" s="423"/>
      <c r="H263" s="144" t="s">
        <v>135</v>
      </c>
      <c r="I263" s="145"/>
      <c r="J263" s="145"/>
      <c r="K263" s="228"/>
      <c r="L263" s="226"/>
      <c r="N263" s="88">
        <f t="shared" si="2"/>
        <v>33</v>
      </c>
      <c r="O263" s="421"/>
      <c r="P263" s="422"/>
      <c r="Q263" s="423"/>
      <c r="R263" s="338" t="s">
        <v>159</v>
      </c>
      <c r="S263" s="338"/>
      <c r="T263" s="338"/>
      <c r="U263" s="228"/>
      <c r="V263" s="230"/>
      <c r="W263" s="52"/>
      <c r="X263" s="141"/>
      <c r="Y263" s="141"/>
      <c r="Z263" s="56"/>
    </row>
    <row r="264" spans="1:26" s="137" customFormat="1" ht="15.75" customHeight="1" x14ac:dyDescent="0.15">
      <c r="A264" s="32"/>
      <c r="B264" s="32"/>
      <c r="C264" s="50"/>
      <c r="D264" s="88">
        <f t="shared" si="3"/>
        <v>12</v>
      </c>
      <c r="E264" s="421"/>
      <c r="F264" s="422"/>
      <c r="G264" s="423"/>
      <c r="H264" s="144" t="s">
        <v>137</v>
      </c>
      <c r="I264" s="145"/>
      <c r="J264" s="145"/>
      <c r="K264" s="228"/>
      <c r="L264" s="226"/>
      <c r="N264" s="88">
        <f t="shared" si="2"/>
        <v>34</v>
      </c>
      <c r="O264" s="421"/>
      <c r="P264" s="422"/>
      <c r="Q264" s="423"/>
      <c r="R264" s="306" t="s">
        <v>160</v>
      </c>
      <c r="S264" s="306"/>
      <c r="T264" s="306"/>
      <c r="U264" s="228"/>
      <c r="V264" s="230"/>
      <c r="W264" s="52"/>
      <c r="X264" s="141"/>
      <c r="Y264" s="141"/>
      <c r="Z264" s="56"/>
    </row>
    <row r="265" spans="1:26" s="137" customFormat="1" ht="15.75" customHeight="1" x14ac:dyDescent="0.15">
      <c r="A265" s="32">
        <f>IF(AND(K265="○",ISBLANK(D280)), 1001, 0)</f>
        <v>0</v>
      </c>
      <c r="B265" s="32"/>
      <c r="C265" s="50"/>
      <c r="D265" s="88">
        <f t="shared" si="3"/>
        <v>13</v>
      </c>
      <c r="E265" s="424"/>
      <c r="F265" s="425"/>
      <c r="G265" s="426"/>
      <c r="H265" s="144" t="s">
        <v>307</v>
      </c>
      <c r="I265" s="145"/>
      <c r="J265" s="145"/>
      <c r="K265" s="228"/>
      <c r="L265" s="226"/>
      <c r="N265" s="88">
        <f t="shared" si="2"/>
        <v>35</v>
      </c>
      <c r="O265" s="421"/>
      <c r="P265" s="422"/>
      <c r="Q265" s="423"/>
      <c r="R265" s="306" t="s">
        <v>161</v>
      </c>
      <c r="S265" s="306"/>
      <c r="T265" s="306"/>
      <c r="U265" s="228"/>
      <c r="V265" s="230"/>
      <c r="W265" s="52"/>
      <c r="X265" s="141"/>
      <c r="Y265" s="141"/>
      <c r="Z265" s="56"/>
    </row>
    <row r="266" spans="1:26" s="137" customFormat="1" ht="15.75" customHeight="1" x14ac:dyDescent="0.15">
      <c r="A266" s="32"/>
      <c r="B266" s="32"/>
      <c r="C266" s="50"/>
      <c r="D266" s="88">
        <f t="shared" si="3"/>
        <v>14</v>
      </c>
      <c r="E266" s="541" t="s">
        <v>311</v>
      </c>
      <c r="F266" s="542"/>
      <c r="G266" s="543"/>
      <c r="H266" s="144" t="s">
        <v>138</v>
      </c>
      <c r="I266" s="145"/>
      <c r="J266" s="145"/>
      <c r="K266" s="228"/>
      <c r="L266" s="226"/>
      <c r="N266" s="88">
        <f t="shared" si="2"/>
        <v>36</v>
      </c>
      <c r="O266" s="421"/>
      <c r="P266" s="422"/>
      <c r="Q266" s="423"/>
      <c r="R266" s="306" t="s">
        <v>147</v>
      </c>
      <c r="S266" s="306"/>
      <c r="T266" s="306"/>
      <c r="U266" s="228"/>
      <c r="V266" s="230"/>
      <c r="W266" s="52"/>
      <c r="X266" s="141"/>
      <c r="Y266" s="141"/>
      <c r="Z266" s="56"/>
    </row>
    <row r="267" spans="1:26" s="137" customFormat="1" ht="15.75" customHeight="1" x14ac:dyDescent="0.15">
      <c r="A267" s="32"/>
      <c r="B267" s="32"/>
      <c r="C267" s="50"/>
      <c r="D267" s="88">
        <f t="shared" si="3"/>
        <v>15</v>
      </c>
      <c r="E267" s="544"/>
      <c r="F267" s="545"/>
      <c r="G267" s="546"/>
      <c r="H267" s="144" t="s">
        <v>139</v>
      </c>
      <c r="I267" s="145"/>
      <c r="J267" s="145"/>
      <c r="K267" s="228"/>
      <c r="L267" s="226"/>
      <c r="N267" s="88">
        <f t="shared" si="2"/>
        <v>37</v>
      </c>
      <c r="O267" s="421"/>
      <c r="P267" s="422"/>
      <c r="Q267" s="423"/>
      <c r="R267" s="306" t="s">
        <v>162</v>
      </c>
      <c r="S267" s="306"/>
      <c r="T267" s="306"/>
      <c r="U267" s="228"/>
      <c r="V267" s="230"/>
      <c r="W267" s="52"/>
      <c r="X267" s="141"/>
      <c r="Y267" s="141"/>
      <c r="Z267" s="56"/>
    </row>
    <row r="268" spans="1:26" s="137" customFormat="1" ht="15.75" customHeight="1" x14ac:dyDescent="0.15">
      <c r="A268" s="32"/>
      <c r="B268" s="32"/>
      <c r="C268" s="50"/>
      <c r="D268" s="88">
        <f t="shared" si="3"/>
        <v>16</v>
      </c>
      <c r="E268" s="544"/>
      <c r="F268" s="545"/>
      <c r="G268" s="546"/>
      <c r="H268" s="144" t="s">
        <v>140</v>
      </c>
      <c r="I268" s="145"/>
      <c r="J268" s="145"/>
      <c r="K268" s="228"/>
      <c r="L268" s="226"/>
      <c r="N268" s="88">
        <f t="shared" si="2"/>
        <v>38</v>
      </c>
      <c r="O268" s="424"/>
      <c r="P268" s="425"/>
      <c r="Q268" s="426"/>
      <c r="R268" s="306" t="s">
        <v>148</v>
      </c>
      <c r="S268" s="306"/>
      <c r="T268" s="306"/>
      <c r="U268" s="228"/>
      <c r="V268" s="230"/>
      <c r="W268" s="52"/>
      <c r="X268" s="141"/>
      <c r="Y268" s="141"/>
      <c r="Z268" s="56"/>
    </row>
    <row r="269" spans="1:26" s="137" customFormat="1" ht="15.75" customHeight="1" x14ac:dyDescent="0.15">
      <c r="A269" s="32"/>
      <c r="B269" s="32"/>
      <c r="C269" s="50"/>
      <c r="D269" s="88">
        <f t="shared" si="3"/>
        <v>17</v>
      </c>
      <c r="E269" s="550"/>
      <c r="F269" s="551"/>
      <c r="G269" s="552"/>
      <c r="H269" s="144" t="s">
        <v>141</v>
      </c>
      <c r="I269" s="145"/>
      <c r="J269" s="145"/>
      <c r="K269" s="228"/>
      <c r="L269" s="226"/>
      <c r="N269" s="88">
        <f t="shared" si="2"/>
        <v>39</v>
      </c>
      <c r="O269" s="427" t="s">
        <v>304</v>
      </c>
      <c r="P269" s="428"/>
      <c r="Q269" s="429"/>
      <c r="R269" s="306" t="s">
        <v>163</v>
      </c>
      <c r="S269" s="306"/>
      <c r="T269" s="306"/>
      <c r="U269" s="228"/>
      <c r="V269" s="230"/>
      <c r="W269" s="52"/>
      <c r="X269" s="141"/>
      <c r="Y269" s="141"/>
      <c r="Z269" s="56"/>
    </row>
    <row r="270" spans="1:26" s="137" customFormat="1" ht="15.75" customHeight="1" x14ac:dyDescent="0.15">
      <c r="A270" s="32"/>
      <c r="B270" s="32"/>
      <c r="C270" s="50"/>
      <c r="D270" s="88">
        <f t="shared" si="3"/>
        <v>18</v>
      </c>
      <c r="E270" s="541" t="s">
        <v>302</v>
      </c>
      <c r="F270" s="542"/>
      <c r="G270" s="543"/>
      <c r="H270" s="223" t="s">
        <v>142</v>
      </c>
      <c r="I270" s="145"/>
      <c r="J270" s="145"/>
      <c r="K270" s="228"/>
      <c r="L270" s="230"/>
      <c r="N270" s="88">
        <f t="shared" si="2"/>
        <v>40</v>
      </c>
      <c r="O270" s="421"/>
      <c r="P270" s="422"/>
      <c r="Q270" s="423"/>
      <c r="R270" s="306" t="s">
        <v>164</v>
      </c>
      <c r="S270" s="306"/>
      <c r="T270" s="306"/>
      <c r="U270" s="228"/>
      <c r="V270" s="230"/>
      <c r="W270" s="52"/>
      <c r="X270" s="141"/>
      <c r="Y270" s="141"/>
      <c r="Z270" s="56"/>
    </row>
    <row r="271" spans="1:26" s="137" customFormat="1" ht="15.75" customHeight="1" x14ac:dyDescent="0.15">
      <c r="A271" s="32"/>
      <c r="B271" s="32"/>
      <c r="C271" s="50"/>
      <c r="D271" s="88">
        <f t="shared" si="3"/>
        <v>19</v>
      </c>
      <c r="E271" s="544"/>
      <c r="F271" s="545"/>
      <c r="G271" s="546"/>
      <c r="H271" s="144" t="s">
        <v>143</v>
      </c>
      <c r="I271" s="145"/>
      <c r="J271" s="145"/>
      <c r="K271" s="228"/>
      <c r="L271" s="230"/>
      <c r="N271" s="88">
        <f t="shared" si="2"/>
        <v>41</v>
      </c>
      <c r="O271" s="421"/>
      <c r="P271" s="422"/>
      <c r="Q271" s="423"/>
      <c r="R271" s="306" t="s">
        <v>165</v>
      </c>
      <c r="S271" s="306"/>
      <c r="T271" s="306"/>
      <c r="U271" s="228"/>
      <c r="V271" s="230"/>
      <c r="W271" s="52"/>
      <c r="X271" s="141"/>
      <c r="Y271" s="141"/>
      <c r="Z271" s="56"/>
    </row>
    <row r="272" spans="1:26" s="137" customFormat="1" ht="15.75" customHeight="1" x14ac:dyDescent="0.15">
      <c r="A272" s="32"/>
      <c r="B272" s="32"/>
      <c r="C272" s="50"/>
      <c r="D272" s="88">
        <f t="shared" si="3"/>
        <v>20</v>
      </c>
      <c r="E272" s="544"/>
      <c r="F272" s="545"/>
      <c r="G272" s="546"/>
      <c r="H272" s="144" t="s">
        <v>144</v>
      </c>
      <c r="I272" s="145"/>
      <c r="J272" s="145"/>
      <c r="K272" s="228"/>
      <c r="L272" s="230"/>
      <c r="N272" s="88">
        <f t="shared" si="2"/>
        <v>42</v>
      </c>
      <c r="O272" s="421"/>
      <c r="P272" s="422"/>
      <c r="Q272" s="423"/>
      <c r="R272" s="306" t="s">
        <v>166</v>
      </c>
      <c r="S272" s="306"/>
      <c r="T272" s="306"/>
      <c r="U272" s="228"/>
      <c r="V272" s="230"/>
      <c r="W272" s="52"/>
      <c r="X272" s="141"/>
      <c r="Y272" s="141"/>
      <c r="Z272" s="56"/>
    </row>
    <row r="273" spans="1:26" s="137" customFormat="1" ht="15.75" customHeight="1" x14ac:dyDescent="0.15">
      <c r="A273" s="32"/>
      <c r="B273" s="32"/>
      <c r="C273" s="50"/>
      <c r="D273" s="88">
        <f t="shared" si="3"/>
        <v>21</v>
      </c>
      <c r="E273" s="544"/>
      <c r="F273" s="545"/>
      <c r="G273" s="546"/>
      <c r="H273" s="144" t="s">
        <v>145</v>
      </c>
      <c r="I273" s="145"/>
      <c r="J273" s="145"/>
      <c r="K273" s="233"/>
      <c r="L273" s="231"/>
      <c r="N273" s="88">
        <f t="shared" si="2"/>
        <v>43</v>
      </c>
      <c r="O273" s="421"/>
      <c r="P273" s="422"/>
      <c r="Q273" s="423"/>
      <c r="R273" s="306" t="s">
        <v>167</v>
      </c>
      <c r="S273" s="306"/>
      <c r="T273" s="306"/>
      <c r="U273" s="233"/>
      <c r="V273" s="231"/>
      <c r="W273" s="52"/>
      <c r="X273" s="141"/>
      <c r="Y273" s="141"/>
      <c r="Z273" s="56"/>
    </row>
    <row r="274" spans="1:26" s="137" customFormat="1" ht="15.75" customHeight="1" x14ac:dyDescent="0.15">
      <c r="A274" s="32"/>
      <c r="B274" s="32"/>
      <c r="C274" s="50"/>
      <c r="D274" s="88">
        <f t="shared" si="3"/>
        <v>22</v>
      </c>
      <c r="E274" s="544"/>
      <c r="F274" s="545"/>
      <c r="G274" s="546"/>
      <c r="H274" s="144" t="s">
        <v>146</v>
      </c>
      <c r="I274" s="145"/>
      <c r="J274" s="145"/>
      <c r="K274" s="228"/>
      <c r="L274" s="230"/>
      <c r="N274" s="88">
        <f t="shared" si="2"/>
        <v>44</v>
      </c>
      <c r="O274" s="421"/>
      <c r="P274" s="422"/>
      <c r="Q274" s="423"/>
      <c r="R274" s="306" t="s">
        <v>168</v>
      </c>
      <c r="S274" s="306"/>
      <c r="T274" s="306"/>
      <c r="U274" s="228"/>
      <c r="V274" s="230"/>
      <c r="W274" s="52"/>
      <c r="X274" s="141"/>
      <c r="Y274" s="141"/>
      <c r="Z274" s="56"/>
    </row>
    <row r="275" spans="1:26" s="137" customFormat="1" ht="15.75" customHeight="1" x14ac:dyDescent="0.15">
      <c r="A275" s="32"/>
      <c r="B275" s="32"/>
      <c r="C275" s="50"/>
      <c r="D275" s="88">
        <f t="shared" si="3"/>
        <v>23</v>
      </c>
      <c r="E275" s="544"/>
      <c r="F275" s="545"/>
      <c r="G275" s="546"/>
      <c r="H275" s="223" t="s">
        <v>351</v>
      </c>
      <c r="I275" s="145"/>
      <c r="J275" s="145"/>
      <c r="K275" s="228"/>
      <c r="L275" s="230"/>
      <c r="N275" s="88">
        <f t="shared" si="2"/>
        <v>45</v>
      </c>
      <c r="O275" s="421"/>
      <c r="P275" s="422"/>
      <c r="Q275" s="423"/>
      <c r="R275" s="306" t="s">
        <v>169</v>
      </c>
      <c r="S275" s="306"/>
      <c r="T275" s="306"/>
      <c r="U275" s="228"/>
      <c r="V275" s="230"/>
      <c r="W275" s="52"/>
      <c r="X275" s="141"/>
      <c r="Y275" s="141"/>
      <c r="Z275" s="56"/>
    </row>
    <row r="276" spans="1:26" s="137" customFormat="1" ht="15.75" customHeight="1" x14ac:dyDescent="0.15">
      <c r="A276" s="32"/>
      <c r="B276" s="32"/>
      <c r="C276" s="50"/>
      <c r="D276" s="88">
        <f t="shared" si="3"/>
        <v>24</v>
      </c>
      <c r="E276" s="544"/>
      <c r="F276" s="545"/>
      <c r="G276" s="546"/>
      <c r="H276" s="144" t="s">
        <v>151</v>
      </c>
      <c r="I276" s="145"/>
      <c r="J276" s="145"/>
      <c r="K276" s="228"/>
      <c r="L276" s="230"/>
      <c r="N276" s="88">
        <f t="shared" si="2"/>
        <v>46</v>
      </c>
      <c r="O276" s="421"/>
      <c r="P276" s="422"/>
      <c r="Q276" s="423"/>
      <c r="R276" s="306" t="s">
        <v>149</v>
      </c>
      <c r="S276" s="306"/>
      <c r="T276" s="306"/>
      <c r="U276" s="228"/>
      <c r="V276" s="226"/>
      <c r="W276" s="52"/>
      <c r="X276" s="141"/>
      <c r="Y276" s="141"/>
      <c r="Z276" s="56"/>
    </row>
    <row r="277" spans="1:26" s="137" customFormat="1" ht="15.75" customHeight="1" x14ac:dyDescent="0.15">
      <c r="A277" s="32"/>
      <c r="B277" s="32"/>
      <c r="C277" s="50"/>
      <c r="D277" s="103">
        <f t="shared" si="3"/>
        <v>25</v>
      </c>
      <c r="E277" s="547"/>
      <c r="F277" s="548"/>
      <c r="G277" s="549"/>
      <c r="H277" s="104" t="s">
        <v>152</v>
      </c>
      <c r="I277" s="105"/>
      <c r="J277" s="105"/>
      <c r="K277" s="234"/>
      <c r="L277" s="232"/>
      <c r="N277" s="103">
        <f t="shared" si="2"/>
        <v>47</v>
      </c>
      <c r="O277" s="430"/>
      <c r="P277" s="431"/>
      <c r="Q277" s="432"/>
      <c r="R277" s="305" t="s">
        <v>150</v>
      </c>
      <c r="S277" s="305"/>
      <c r="T277" s="305"/>
      <c r="U277" s="234"/>
      <c r="V277" s="235"/>
      <c r="W277" s="52"/>
      <c r="X277" s="141"/>
      <c r="Y277" s="141"/>
      <c r="Z277" s="56"/>
    </row>
    <row r="278" spans="1:26" s="137" customFormat="1" ht="36.75" customHeight="1" x14ac:dyDescent="0.15">
      <c r="A278" s="32"/>
      <c r="B278" s="32"/>
      <c r="C278" s="50"/>
      <c r="D278" s="302" t="s">
        <v>328</v>
      </c>
      <c r="E278" s="302"/>
      <c r="F278" s="302"/>
      <c r="G278" s="302"/>
      <c r="H278" s="302"/>
      <c r="I278" s="302"/>
      <c r="J278" s="302"/>
      <c r="K278" s="302"/>
      <c r="L278" s="302"/>
      <c r="M278" s="302"/>
      <c r="N278" s="302"/>
      <c r="O278" s="302"/>
      <c r="P278" s="302"/>
      <c r="Q278" s="302"/>
      <c r="R278" s="302"/>
      <c r="S278" s="302"/>
      <c r="T278" s="302"/>
      <c r="U278" s="302"/>
      <c r="V278" s="302"/>
      <c r="W278" s="52"/>
      <c r="X278" s="141"/>
      <c r="Y278" s="141"/>
      <c r="Z278" s="56"/>
    </row>
    <row r="279" spans="1:26" s="213" customFormat="1" ht="15.75" customHeight="1" x14ac:dyDescent="0.15">
      <c r="A279" s="32"/>
      <c r="B279" s="32"/>
      <c r="C279" s="50"/>
      <c r="D279" s="106">
        <v>48</v>
      </c>
      <c r="E279" s="214" t="s">
        <v>308</v>
      </c>
      <c r="F279" s="214"/>
      <c r="G279" s="214"/>
      <c r="H279" s="214"/>
      <c r="I279" s="214"/>
      <c r="J279" s="107"/>
      <c r="K279" s="107"/>
      <c r="L279" s="207"/>
      <c r="M279" s="107"/>
      <c r="N279" s="107"/>
      <c r="O279" s="102"/>
      <c r="P279" s="102"/>
      <c r="Q279" s="102"/>
      <c r="R279" s="102"/>
      <c r="S279" s="66"/>
      <c r="T279" s="66"/>
      <c r="U279" s="66"/>
      <c r="V279" s="209"/>
      <c r="W279" s="52"/>
      <c r="X279" s="212"/>
      <c r="Y279" s="212"/>
      <c r="Z279" s="56"/>
    </row>
    <row r="280" spans="1:26" s="213" customFormat="1" ht="15.75" customHeight="1" x14ac:dyDescent="0.15">
      <c r="A280" s="32"/>
      <c r="B280" s="32"/>
      <c r="C280" s="50"/>
      <c r="D280" s="303"/>
      <c r="E280" s="304"/>
      <c r="F280" s="304"/>
      <c r="G280" s="304"/>
      <c r="H280" s="304"/>
      <c r="I280" s="304"/>
      <c r="J280" s="304"/>
      <c r="K280" s="304"/>
      <c r="L280" s="304"/>
      <c r="M280" s="304"/>
      <c r="N280" s="304"/>
      <c r="O280" s="304"/>
      <c r="P280" s="304"/>
      <c r="Q280" s="304"/>
      <c r="R280" s="304"/>
      <c r="S280" s="304"/>
      <c r="T280" s="304"/>
      <c r="U280" s="304"/>
      <c r="V280" s="304"/>
      <c r="W280" s="52"/>
      <c r="X280" s="212"/>
      <c r="Y280" s="212"/>
      <c r="Z280" s="56"/>
    </row>
    <row r="281" spans="1:26" s="213" customFormat="1" ht="15.75" customHeight="1" x14ac:dyDescent="0.15">
      <c r="A281" s="32"/>
      <c r="B281" s="32"/>
      <c r="C281" s="50"/>
      <c r="D281" s="304"/>
      <c r="E281" s="304"/>
      <c r="F281" s="304"/>
      <c r="G281" s="304"/>
      <c r="H281" s="304"/>
      <c r="I281" s="304"/>
      <c r="J281" s="304"/>
      <c r="K281" s="304"/>
      <c r="L281" s="304"/>
      <c r="M281" s="304"/>
      <c r="N281" s="304"/>
      <c r="O281" s="304"/>
      <c r="P281" s="304"/>
      <c r="Q281" s="304"/>
      <c r="R281" s="304"/>
      <c r="S281" s="304"/>
      <c r="T281" s="304"/>
      <c r="U281" s="304"/>
      <c r="V281" s="304"/>
      <c r="W281" s="52"/>
      <c r="X281" s="212"/>
      <c r="Y281" s="212"/>
      <c r="Z281" s="56"/>
    </row>
    <row r="282" spans="1:26" s="213" customFormat="1" ht="15.75" customHeight="1" x14ac:dyDescent="0.15">
      <c r="A282" s="32"/>
      <c r="B282" s="32"/>
      <c r="C282" s="50"/>
      <c r="D282" s="106"/>
      <c r="E282" s="214"/>
      <c r="F282" s="214"/>
      <c r="G282" s="214"/>
      <c r="H282" s="214"/>
      <c r="I282" s="214"/>
      <c r="J282" s="107"/>
      <c r="K282" s="107"/>
      <c r="L282" s="207"/>
      <c r="M282" s="107"/>
      <c r="N282" s="107"/>
      <c r="O282" s="102"/>
      <c r="P282" s="102"/>
      <c r="Q282" s="102"/>
      <c r="R282" s="102"/>
      <c r="S282" s="66"/>
      <c r="T282" s="66"/>
      <c r="U282" s="66"/>
      <c r="V282" s="209"/>
      <c r="W282" s="52"/>
      <c r="X282" s="212"/>
      <c r="Y282" s="212"/>
      <c r="Z282" s="56"/>
    </row>
    <row r="283" spans="1:26" s="137" customFormat="1" ht="15.75" customHeight="1" x14ac:dyDescent="0.15">
      <c r="A283" s="32"/>
      <c r="B283" s="32"/>
      <c r="C283" s="45"/>
      <c r="D283" s="172" t="s">
        <v>170</v>
      </c>
      <c r="E283" s="136"/>
      <c r="F283" s="136"/>
      <c r="G283" s="136"/>
      <c r="H283" s="136"/>
      <c r="I283" s="136"/>
      <c r="J283" s="136"/>
      <c r="K283" s="136"/>
      <c r="L283" s="208"/>
      <c r="M283" s="136"/>
      <c r="N283" s="136"/>
      <c r="O283" s="136"/>
      <c r="P283" s="136"/>
      <c r="Q283" s="136"/>
      <c r="R283" s="136"/>
      <c r="S283" s="136"/>
      <c r="T283" s="136"/>
      <c r="U283" s="221"/>
      <c r="V283" s="208"/>
      <c r="W283" s="99"/>
      <c r="X283" s="57"/>
    </row>
    <row r="284" spans="1:26" s="137" customFormat="1" ht="27" customHeight="1" x14ac:dyDescent="0.15">
      <c r="A284" s="32"/>
      <c r="B284" s="32"/>
      <c r="C284" s="45"/>
      <c r="D284" s="273" t="s">
        <v>171</v>
      </c>
      <c r="E284" s="273"/>
      <c r="F284" s="273"/>
      <c r="G284" s="273"/>
      <c r="H284" s="273"/>
      <c r="I284" s="273"/>
      <c r="J284" s="273"/>
      <c r="K284" s="273"/>
      <c r="L284" s="360"/>
      <c r="M284" s="273"/>
      <c r="N284" s="273"/>
      <c r="O284" s="273"/>
      <c r="P284" s="273"/>
      <c r="Q284" s="273"/>
      <c r="R284" s="273"/>
      <c r="S284" s="273"/>
      <c r="T284" s="273"/>
      <c r="U284" s="273"/>
      <c r="V284" s="360"/>
      <c r="W284" s="99"/>
      <c r="X284" s="57"/>
    </row>
    <row r="285" spans="1:26" s="137" customFormat="1" ht="15.75" customHeight="1" x14ac:dyDescent="0.15">
      <c r="A285" s="32"/>
      <c r="B285" s="32"/>
      <c r="C285" s="45"/>
      <c r="D285" s="437" t="s">
        <v>172</v>
      </c>
      <c r="E285" s="437"/>
      <c r="F285" s="437"/>
      <c r="G285" s="437"/>
      <c r="H285" s="437"/>
      <c r="I285" s="438"/>
      <c r="J285" s="437"/>
      <c r="K285" s="437"/>
      <c r="L285" s="439"/>
      <c r="M285" s="437"/>
      <c r="N285" s="437"/>
      <c r="O285" s="437"/>
      <c r="P285" s="437"/>
      <c r="Q285" s="437"/>
      <c r="R285" s="437"/>
      <c r="S285" s="437"/>
      <c r="T285" s="437"/>
      <c r="U285" s="437"/>
      <c r="V285" s="440"/>
      <c r="W285" s="441"/>
      <c r="X285" s="57"/>
    </row>
    <row r="286" spans="1:26" s="137" customFormat="1" ht="25.9" customHeight="1" x14ac:dyDescent="0.15">
      <c r="A286" s="32"/>
      <c r="B286" s="32"/>
      <c r="C286" s="45"/>
      <c r="D286" s="442" t="s">
        <v>173</v>
      </c>
      <c r="E286" s="443"/>
      <c r="F286" s="443"/>
      <c r="G286" s="443"/>
      <c r="H286" s="443"/>
      <c r="I286" s="444" t="s">
        <v>174</v>
      </c>
      <c r="J286" s="445"/>
      <c r="K286" s="446"/>
      <c r="L286" s="447" t="s">
        <v>241</v>
      </c>
      <c r="M286" s="448"/>
      <c r="N286" s="449"/>
      <c r="O286" s="136"/>
      <c r="P286" s="136"/>
      <c r="Q286" s="136"/>
      <c r="R286" s="136"/>
      <c r="S286" s="136"/>
      <c r="T286" s="136"/>
      <c r="U286" s="221"/>
      <c r="V286" s="208"/>
      <c r="W286" s="99"/>
      <c r="X286" s="57"/>
    </row>
    <row r="287" spans="1:26" s="137" customFormat="1" ht="15.75" customHeight="1" x14ac:dyDescent="0.15">
      <c r="A287" s="32"/>
      <c r="B287" s="32"/>
      <c r="C287" s="45"/>
      <c r="D287" s="87">
        <v>49</v>
      </c>
      <c r="E287" s="450" t="s">
        <v>175</v>
      </c>
      <c r="F287" s="451"/>
      <c r="G287" s="451"/>
      <c r="H287" s="451"/>
      <c r="I287" s="452"/>
      <c r="J287" s="453"/>
      <c r="K287" s="454"/>
      <c r="L287" s="455"/>
      <c r="M287" s="456"/>
      <c r="N287" s="457"/>
      <c r="O287" s="136"/>
      <c r="P287" s="136"/>
      <c r="Q287" s="136"/>
      <c r="R287" s="136"/>
      <c r="S287" s="136"/>
      <c r="T287" s="136"/>
      <c r="U287" s="221"/>
      <c r="V287" s="208"/>
      <c r="W287" s="99"/>
      <c r="X287" s="57"/>
    </row>
    <row r="288" spans="1:26" s="137" customFormat="1" ht="15.75" customHeight="1" x14ac:dyDescent="0.15">
      <c r="A288" s="32"/>
      <c r="B288" s="32"/>
      <c r="C288" s="45"/>
      <c r="D288" s="88">
        <f>D287+1</f>
        <v>50</v>
      </c>
      <c r="E288" s="361" t="s">
        <v>178</v>
      </c>
      <c r="F288" s="362"/>
      <c r="G288" s="362"/>
      <c r="H288" s="362"/>
      <c r="I288" s="307"/>
      <c r="J288" s="308"/>
      <c r="K288" s="309"/>
      <c r="L288" s="353"/>
      <c r="M288" s="353"/>
      <c r="N288" s="354"/>
      <c r="O288" s="136"/>
      <c r="P288" s="136"/>
      <c r="Q288" s="136"/>
      <c r="R288" s="136"/>
      <c r="S288" s="136"/>
      <c r="T288" s="136"/>
      <c r="U288" s="221"/>
      <c r="V288" s="136"/>
      <c r="W288" s="99"/>
      <c r="X288" s="57"/>
    </row>
    <row r="289" spans="1:26" s="137" customFormat="1" ht="15.75" customHeight="1" x14ac:dyDescent="0.15">
      <c r="A289" s="32"/>
      <c r="B289" s="32"/>
      <c r="C289" s="45"/>
      <c r="D289" s="88">
        <f t="shared" ref="D289:D297" si="4">D288+1</f>
        <v>51</v>
      </c>
      <c r="E289" s="361" t="s">
        <v>176</v>
      </c>
      <c r="F289" s="362"/>
      <c r="G289" s="362"/>
      <c r="H289" s="362"/>
      <c r="I289" s="307"/>
      <c r="J289" s="308"/>
      <c r="K289" s="309"/>
      <c r="L289" s="353"/>
      <c r="M289" s="353"/>
      <c r="N289" s="354"/>
      <c r="O289" s="136"/>
      <c r="P289" s="136"/>
      <c r="Q289" s="136"/>
      <c r="R289" s="136"/>
      <c r="S289" s="136"/>
      <c r="T289" s="136"/>
      <c r="U289" s="221"/>
      <c r="V289" s="136"/>
      <c r="W289" s="99"/>
      <c r="X289" s="57"/>
    </row>
    <row r="290" spans="1:26" s="137" customFormat="1" ht="15.75" customHeight="1" x14ac:dyDescent="0.15">
      <c r="A290" s="32"/>
      <c r="B290" s="32"/>
      <c r="C290" s="45"/>
      <c r="D290" s="88">
        <f t="shared" si="4"/>
        <v>52</v>
      </c>
      <c r="E290" s="361" t="s">
        <v>177</v>
      </c>
      <c r="F290" s="362"/>
      <c r="G290" s="362"/>
      <c r="H290" s="362"/>
      <c r="I290" s="307"/>
      <c r="J290" s="308"/>
      <c r="K290" s="309"/>
      <c r="L290" s="353"/>
      <c r="M290" s="353"/>
      <c r="N290" s="354"/>
      <c r="O290" s="136"/>
      <c r="P290" s="136"/>
      <c r="Q290" s="136"/>
      <c r="R290" s="136"/>
      <c r="S290" s="136"/>
      <c r="T290" s="136"/>
      <c r="U290" s="221"/>
      <c r="V290" s="136"/>
      <c r="W290" s="99"/>
      <c r="X290" s="57"/>
    </row>
    <row r="291" spans="1:26" s="137" customFormat="1" ht="15.75" customHeight="1" x14ac:dyDescent="0.15">
      <c r="A291" s="32"/>
      <c r="B291" s="32"/>
      <c r="C291" s="45"/>
      <c r="D291" s="88">
        <f t="shared" si="4"/>
        <v>53</v>
      </c>
      <c r="E291" s="361" t="s">
        <v>179</v>
      </c>
      <c r="F291" s="362"/>
      <c r="G291" s="362"/>
      <c r="H291" s="362"/>
      <c r="I291" s="307"/>
      <c r="J291" s="308"/>
      <c r="K291" s="309"/>
      <c r="L291" s="353"/>
      <c r="M291" s="353"/>
      <c r="N291" s="354"/>
      <c r="O291" s="136"/>
      <c r="P291" s="136"/>
      <c r="Q291" s="136"/>
      <c r="R291" s="136"/>
      <c r="S291" s="136"/>
      <c r="T291" s="136"/>
      <c r="U291" s="221"/>
      <c r="V291" s="136"/>
      <c r="W291" s="99"/>
      <c r="X291" s="57"/>
    </row>
    <row r="292" spans="1:26" s="137" customFormat="1" ht="15.75" customHeight="1" x14ac:dyDescent="0.15">
      <c r="A292" s="32"/>
      <c r="B292" s="32"/>
      <c r="C292" s="45"/>
      <c r="D292" s="88">
        <f t="shared" si="4"/>
        <v>54</v>
      </c>
      <c r="E292" s="361" t="s">
        <v>180</v>
      </c>
      <c r="F292" s="362"/>
      <c r="G292" s="362"/>
      <c r="H292" s="362"/>
      <c r="I292" s="307"/>
      <c r="J292" s="308"/>
      <c r="K292" s="309"/>
      <c r="L292" s="353"/>
      <c r="M292" s="353"/>
      <c r="N292" s="354"/>
      <c r="O292" s="136"/>
      <c r="P292" s="136"/>
      <c r="Q292" s="136"/>
      <c r="R292" s="136"/>
      <c r="S292" s="136"/>
      <c r="T292" s="136"/>
      <c r="U292" s="221"/>
      <c r="V292" s="136"/>
      <c r="W292" s="99"/>
      <c r="X292" s="57"/>
    </row>
    <row r="293" spans="1:26" s="137" customFormat="1" ht="15.75" customHeight="1" x14ac:dyDescent="0.15">
      <c r="A293" s="32"/>
      <c r="B293" s="32"/>
      <c r="C293" s="45"/>
      <c r="D293" s="88">
        <f t="shared" si="4"/>
        <v>55</v>
      </c>
      <c r="E293" s="361" t="s">
        <v>181</v>
      </c>
      <c r="F293" s="362"/>
      <c r="G293" s="362"/>
      <c r="H293" s="362"/>
      <c r="I293" s="307"/>
      <c r="J293" s="308"/>
      <c r="K293" s="309"/>
      <c r="L293" s="353"/>
      <c r="M293" s="353"/>
      <c r="N293" s="354"/>
      <c r="O293" s="136"/>
      <c r="P293" s="136"/>
      <c r="Q293" s="136"/>
      <c r="R293" s="136"/>
      <c r="S293" s="136"/>
      <c r="T293" s="136"/>
      <c r="U293" s="221"/>
      <c r="V293" s="136"/>
      <c r="W293" s="99"/>
      <c r="X293" s="57"/>
    </row>
    <row r="294" spans="1:26" s="137" customFormat="1" ht="15.75" customHeight="1" x14ac:dyDescent="0.15">
      <c r="A294" s="32"/>
      <c r="B294" s="32"/>
      <c r="C294" s="45"/>
      <c r="D294" s="88">
        <f t="shared" si="4"/>
        <v>56</v>
      </c>
      <c r="E294" s="372" t="s">
        <v>182</v>
      </c>
      <c r="F294" s="362"/>
      <c r="G294" s="362"/>
      <c r="H294" s="362"/>
      <c r="I294" s="307"/>
      <c r="J294" s="308"/>
      <c r="K294" s="309"/>
      <c r="L294" s="353"/>
      <c r="M294" s="353"/>
      <c r="N294" s="354"/>
      <c r="O294" s="136"/>
      <c r="P294" s="136"/>
      <c r="Q294" s="136"/>
      <c r="R294" s="136"/>
      <c r="S294" s="136"/>
      <c r="T294" s="136"/>
      <c r="U294" s="221"/>
      <c r="V294" s="136"/>
      <c r="W294" s="99"/>
      <c r="X294" s="57"/>
    </row>
    <row r="295" spans="1:26" s="137" customFormat="1" ht="15.75" customHeight="1" x14ac:dyDescent="0.15">
      <c r="A295" s="32"/>
      <c r="B295" s="32"/>
      <c r="C295" s="45"/>
      <c r="D295" s="88">
        <f t="shared" si="4"/>
        <v>57</v>
      </c>
      <c r="E295" s="363" t="s">
        <v>183</v>
      </c>
      <c r="F295" s="364"/>
      <c r="G295" s="364"/>
      <c r="H295" s="364"/>
      <c r="I295" s="307"/>
      <c r="J295" s="308"/>
      <c r="K295" s="309"/>
      <c r="L295" s="310"/>
      <c r="M295" s="310"/>
      <c r="N295" s="311"/>
      <c r="O295" s="136"/>
      <c r="P295" s="136"/>
      <c r="Q295" s="136"/>
      <c r="R295" s="136"/>
      <c r="S295" s="136"/>
      <c r="T295" s="136"/>
      <c r="U295" s="221"/>
      <c r="V295" s="136"/>
      <c r="W295" s="99"/>
      <c r="X295" s="57"/>
    </row>
    <row r="296" spans="1:26" s="137" customFormat="1" ht="15.75" customHeight="1" x14ac:dyDescent="0.15">
      <c r="A296" s="32"/>
      <c r="B296" s="32"/>
      <c r="C296" s="45"/>
      <c r="D296" s="88">
        <f t="shared" si="4"/>
        <v>58</v>
      </c>
      <c r="E296" s="309"/>
      <c r="F296" s="353"/>
      <c r="G296" s="353"/>
      <c r="H296" s="353"/>
      <c r="I296" s="307"/>
      <c r="J296" s="308"/>
      <c r="K296" s="309"/>
      <c r="L296" s="353"/>
      <c r="M296" s="353"/>
      <c r="N296" s="354"/>
      <c r="O296" s="136"/>
      <c r="P296" s="136"/>
      <c r="Q296" s="136"/>
      <c r="R296" s="136"/>
      <c r="S296" s="136"/>
      <c r="T296" s="136"/>
      <c r="U296" s="221"/>
      <c r="V296" s="136"/>
      <c r="W296" s="99"/>
      <c r="X296" s="57"/>
    </row>
    <row r="297" spans="1:26" s="137" customFormat="1" ht="15.75" customHeight="1" x14ac:dyDescent="0.15">
      <c r="A297" s="32"/>
      <c r="B297" s="32"/>
      <c r="C297" s="45"/>
      <c r="D297" s="88">
        <f t="shared" si="4"/>
        <v>59</v>
      </c>
      <c r="E297" s="309"/>
      <c r="F297" s="353"/>
      <c r="G297" s="353"/>
      <c r="H297" s="353"/>
      <c r="I297" s="307"/>
      <c r="J297" s="308"/>
      <c r="K297" s="309"/>
      <c r="L297" s="353"/>
      <c r="M297" s="353"/>
      <c r="N297" s="354"/>
      <c r="O297" s="136"/>
      <c r="P297" s="136"/>
      <c r="Q297" s="136"/>
      <c r="R297" s="136"/>
      <c r="S297" s="136"/>
      <c r="T297" s="136"/>
      <c r="U297" s="221"/>
      <c r="V297" s="136"/>
      <c r="W297" s="99"/>
      <c r="X297" s="57"/>
    </row>
    <row r="298" spans="1:26" s="137" customFormat="1" ht="15.75" customHeight="1" x14ac:dyDescent="0.15">
      <c r="A298" s="32"/>
      <c r="B298" s="32"/>
      <c r="C298" s="45"/>
      <c r="D298" s="103">
        <f t="shared" ref="D298" si="5">D297+1</f>
        <v>60</v>
      </c>
      <c r="E298" s="355"/>
      <c r="F298" s="356"/>
      <c r="G298" s="356"/>
      <c r="H298" s="356"/>
      <c r="I298" s="357"/>
      <c r="J298" s="358"/>
      <c r="K298" s="355"/>
      <c r="L298" s="356"/>
      <c r="M298" s="356"/>
      <c r="N298" s="359"/>
      <c r="O298" s="136"/>
      <c r="P298" s="136"/>
      <c r="Q298" s="136"/>
      <c r="R298" s="136"/>
      <c r="S298" s="136"/>
      <c r="T298" s="136"/>
      <c r="U298" s="221"/>
      <c r="V298" s="136"/>
      <c r="W298" s="99"/>
      <c r="X298" s="57"/>
    </row>
    <row r="299" spans="1:26" s="31" customFormat="1" ht="15.75" customHeight="1" x14ac:dyDescent="0.15">
      <c r="A299" s="7"/>
      <c r="B299" s="7"/>
      <c r="C299" s="19"/>
      <c r="D299" s="238"/>
      <c r="E299" s="238"/>
      <c r="F299" s="238"/>
      <c r="G299" s="238"/>
      <c r="H299" s="238"/>
      <c r="I299" s="484"/>
      <c r="J299" s="376"/>
      <c r="K299" s="376"/>
      <c r="L299" s="485"/>
      <c r="M299" s="376"/>
      <c r="N299" s="376"/>
      <c r="O299" s="25"/>
      <c r="P299" s="25"/>
      <c r="Q299" s="25"/>
      <c r="R299" s="243"/>
      <c r="S299" s="25"/>
      <c r="T299" s="211"/>
      <c r="U299" s="211"/>
      <c r="V299" s="25"/>
      <c r="W299" s="17"/>
      <c r="Z299" s="139"/>
    </row>
    <row r="300" spans="1:26" s="239" customFormat="1" ht="15.75" customHeight="1" x14ac:dyDescent="0.15">
      <c r="A300" s="32"/>
      <c r="B300" s="32"/>
      <c r="C300" s="244"/>
      <c r="D300" s="245">
        <v>61</v>
      </c>
      <c r="E300" s="282" t="s">
        <v>320</v>
      </c>
      <c r="F300" s="282"/>
      <c r="G300" s="282"/>
      <c r="H300" s="282"/>
      <c r="I300" s="283"/>
      <c r="J300" s="284"/>
      <c r="K300" s="284"/>
      <c r="L300" s="284"/>
      <c r="M300" s="284"/>
      <c r="N300" s="284"/>
      <c r="O300" s="64"/>
      <c r="P300" s="64"/>
      <c r="Q300" s="64"/>
      <c r="R300" s="64"/>
      <c r="S300" s="64"/>
      <c r="T300" s="64"/>
      <c r="U300" s="64"/>
      <c r="V300" s="64"/>
      <c r="W300" s="246"/>
    </row>
    <row r="301" spans="1:26" s="239" customFormat="1" ht="15.75" customHeight="1" x14ac:dyDescent="0.15">
      <c r="A301" s="32"/>
      <c r="B301" s="32"/>
      <c r="C301" s="244"/>
      <c r="D301" s="247"/>
      <c r="E301" s="282"/>
      <c r="F301" s="282"/>
      <c r="G301" s="282"/>
      <c r="H301" s="282"/>
      <c r="I301" s="248" t="s">
        <v>62</v>
      </c>
      <c r="J301" s="249" t="s">
        <v>242</v>
      </c>
      <c r="K301" s="240"/>
      <c r="L301" s="240"/>
      <c r="M301" s="64"/>
      <c r="N301" s="64"/>
      <c r="O301" s="64"/>
      <c r="P301" s="64"/>
      <c r="Q301" s="64"/>
      <c r="R301" s="64"/>
      <c r="S301" s="64"/>
      <c r="T301" s="64"/>
      <c r="U301" s="64"/>
      <c r="V301" s="64"/>
      <c r="W301" s="246"/>
    </row>
    <row r="302" spans="1:26" s="239" customFormat="1" ht="15.75" customHeight="1" x14ac:dyDescent="0.15">
      <c r="A302" s="32"/>
      <c r="B302" s="32"/>
      <c r="C302" s="244"/>
      <c r="D302" s="245">
        <v>62</v>
      </c>
      <c r="E302" s="282" t="s">
        <v>321</v>
      </c>
      <c r="F302" s="282"/>
      <c r="G302" s="282"/>
      <c r="H302" s="282"/>
      <c r="K302" s="64"/>
      <c r="L302" s="64"/>
      <c r="M302" s="64"/>
      <c r="N302" s="64"/>
      <c r="O302" s="64"/>
      <c r="P302" s="64"/>
      <c r="Q302" s="64"/>
      <c r="R302" s="64"/>
      <c r="S302" s="64"/>
      <c r="T302" s="64"/>
      <c r="U302" s="64"/>
      <c r="V302" s="64"/>
      <c r="W302" s="246"/>
    </row>
    <row r="303" spans="1:26" s="239" customFormat="1" ht="15.75" customHeight="1" x14ac:dyDescent="0.15">
      <c r="A303" s="32"/>
      <c r="B303" s="32"/>
      <c r="C303" s="244"/>
      <c r="D303" s="247"/>
      <c r="E303" s="249" t="s">
        <v>322</v>
      </c>
      <c r="K303" s="64"/>
      <c r="L303" s="64"/>
      <c r="M303" s="64"/>
      <c r="N303" s="64"/>
      <c r="O303" s="64"/>
      <c r="P303" s="64"/>
      <c r="Q303" s="64"/>
      <c r="R303" s="64"/>
      <c r="S303" s="64"/>
      <c r="T303" s="64"/>
      <c r="U303" s="64"/>
      <c r="V303" s="64"/>
      <c r="W303" s="246"/>
    </row>
    <row r="304" spans="1:26" s="239" customFormat="1" ht="15.75" customHeight="1" x14ac:dyDescent="0.15">
      <c r="A304" s="32"/>
      <c r="B304" s="32"/>
      <c r="C304" s="244"/>
      <c r="D304" s="247"/>
      <c r="E304" s="287" t="s">
        <v>323</v>
      </c>
      <c r="F304" s="288"/>
      <c r="G304" s="289" t="s">
        <v>324</v>
      </c>
      <c r="H304" s="290"/>
      <c r="I304" s="290"/>
      <c r="J304" s="290"/>
      <c r="K304" s="288"/>
      <c r="L304" s="250"/>
      <c r="M304" s="250"/>
      <c r="N304" s="250"/>
      <c r="O304" s="250"/>
      <c r="P304" s="250"/>
      <c r="Q304" s="250"/>
      <c r="R304" s="250"/>
      <c r="S304" s="250"/>
      <c r="T304" s="64"/>
      <c r="U304" s="64"/>
      <c r="V304" s="64"/>
      <c r="W304" s="246"/>
    </row>
    <row r="305" spans="1:26" s="239" customFormat="1" ht="15.75" customHeight="1" x14ac:dyDescent="0.15">
      <c r="A305" s="32"/>
      <c r="B305" s="32"/>
      <c r="C305" s="244"/>
      <c r="D305" s="247"/>
      <c r="E305" s="291"/>
      <c r="F305" s="292"/>
      <c r="G305" s="293" t="s">
        <v>325</v>
      </c>
      <c r="H305" s="294"/>
      <c r="I305" s="294"/>
      <c r="J305" s="294"/>
      <c r="K305" s="295"/>
      <c r="L305" s="250"/>
      <c r="M305" s="250"/>
      <c r="N305" s="250"/>
      <c r="O305" s="250"/>
      <c r="P305" s="250"/>
      <c r="Q305" s="250"/>
      <c r="R305" s="250"/>
      <c r="S305" s="250"/>
      <c r="T305" s="64"/>
      <c r="U305" s="64"/>
      <c r="V305" s="64"/>
      <c r="W305" s="246"/>
    </row>
    <row r="306" spans="1:26" s="239" customFormat="1" ht="15.75" customHeight="1" x14ac:dyDescent="0.15">
      <c r="A306" s="32"/>
      <c r="B306" s="32"/>
      <c r="C306" s="244"/>
      <c r="D306" s="247"/>
      <c r="E306" s="474"/>
      <c r="F306" s="475"/>
      <c r="G306" s="476" t="s">
        <v>326</v>
      </c>
      <c r="H306" s="477"/>
      <c r="I306" s="477"/>
      <c r="J306" s="477"/>
      <c r="K306" s="478"/>
      <c r="L306" s="250"/>
      <c r="M306" s="250"/>
      <c r="N306" s="250"/>
      <c r="O306" s="250"/>
      <c r="P306" s="250"/>
      <c r="Q306" s="250"/>
      <c r="R306" s="250"/>
      <c r="S306" s="250"/>
      <c r="T306" s="64"/>
      <c r="U306" s="64"/>
      <c r="V306" s="64"/>
      <c r="W306" s="246"/>
    </row>
    <row r="307" spans="1:26" s="239" customFormat="1" ht="15.75" customHeight="1" x14ac:dyDescent="0.15">
      <c r="A307" s="32"/>
      <c r="B307" s="32"/>
      <c r="C307" s="244"/>
      <c r="D307" s="251"/>
      <c r="E307" s="479"/>
      <c r="F307" s="480"/>
      <c r="G307" s="481" t="s">
        <v>327</v>
      </c>
      <c r="H307" s="482"/>
      <c r="I307" s="482"/>
      <c r="J307" s="482"/>
      <c r="K307" s="483"/>
      <c r="L307" s="252"/>
      <c r="M307" s="252"/>
      <c r="N307" s="252"/>
      <c r="O307" s="252"/>
      <c r="P307" s="252"/>
      <c r="Q307" s="252"/>
      <c r="R307" s="252"/>
      <c r="S307" s="252"/>
      <c r="T307" s="253"/>
      <c r="U307" s="253"/>
      <c r="V307" s="253"/>
      <c r="W307" s="246"/>
    </row>
    <row r="308" spans="1:26" s="239" customFormat="1" ht="15.75" customHeight="1" x14ac:dyDescent="0.15">
      <c r="A308" s="32"/>
      <c r="B308" s="255"/>
      <c r="C308" s="254"/>
      <c r="D308" s="251"/>
      <c r="E308" s="252"/>
      <c r="F308" s="252"/>
      <c r="G308" s="66"/>
      <c r="H308" s="66"/>
      <c r="I308" s="66"/>
      <c r="J308" s="66"/>
      <c r="K308" s="66"/>
      <c r="L308" s="252"/>
      <c r="M308" s="252"/>
      <c r="N308" s="252"/>
      <c r="O308" s="252"/>
      <c r="P308" s="252"/>
      <c r="Q308" s="252"/>
      <c r="R308" s="252"/>
      <c r="S308" s="252"/>
      <c r="T308" s="253"/>
      <c r="U308" s="253"/>
      <c r="V308" s="253"/>
      <c r="W308" s="246"/>
    </row>
    <row r="309" spans="1:26" s="239" customFormat="1" ht="15.75" customHeight="1" x14ac:dyDescent="0.15">
      <c r="A309" s="32"/>
      <c r="B309" s="255"/>
      <c r="C309" s="256"/>
      <c r="D309" s="257"/>
      <c r="E309" s="258"/>
      <c r="F309" s="258"/>
      <c r="G309" s="259"/>
      <c r="H309" s="259"/>
      <c r="I309" s="259"/>
      <c r="J309" s="259"/>
      <c r="K309" s="259"/>
      <c r="L309" s="258"/>
      <c r="M309" s="258"/>
      <c r="N309" s="258"/>
      <c r="O309" s="258"/>
      <c r="P309" s="258"/>
      <c r="Q309" s="258"/>
      <c r="R309" s="258"/>
      <c r="S309" s="258"/>
      <c r="T309" s="260"/>
      <c r="U309" s="260"/>
      <c r="V309" s="260"/>
      <c r="W309" s="261"/>
    </row>
    <row r="310" spans="1:26" s="31" customFormat="1" ht="15.75" customHeight="1" x14ac:dyDescent="0.15">
      <c r="A310" s="7"/>
      <c r="B310" s="7"/>
      <c r="C310" s="138"/>
      <c r="D310" s="138"/>
      <c r="E310" s="138"/>
      <c r="F310" s="138"/>
      <c r="G310" s="138"/>
      <c r="H310" s="138"/>
      <c r="I310" s="210"/>
      <c r="J310" s="25"/>
      <c r="K310" s="25"/>
      <c r="L310" s="211"/>
      <c r="M310" s="25"/>
      <c r="N310" s="25"/>
      <c r="O310" s="25"/>
      <c r="P310" s="25"/>
      <c r="Q310" s="25"/>
      <c r="R310" s="25"/>
      <c r="S310" s="25"/>
      <c r="T310" s="25"/>
      <c r="U310" s="25"/>
      <c r="V310" s="25"/>
      <c r="W310" s="138"/>
      <c r="Z310" s="139"/>
    </row>
    <row r="311" spans="1:26" s="31" customFormat="1" ht="15.75" hidden="1" customHeight="1" x14ac:dyDescent="0.15">
      <c r="A311" s="7"/>
      <c r="B311" s="7"/>
      <c r="C311" s="238"/>
      <c r="D311" s="238"/>
      <c r="E311" s="238"/>
      <c r="F311" s="238"/>
      <c r="G311" s="238"/>
      <c r="H311" s="238"/>
      <c r="I311" s="210"/>
      <c r="J311" s="25"/>
      <c r="K311" s="25"/>
      <c r="L311" s="211"/>
      <c r="M311" s="25"/>
      <c r="N311" s="25"/>
      <c r="O311" s="25"/>
      <c r="P311" s="25"/>
      <c r="Q311" s="25"/>
      <c r="R311" s="25"/>
      <c r="S311" s="25"/>
      <c r="T311" s="25"/>
      <c r="U311" s="25"/>
      <c r="V311" s="25"/>
      <c r="W311" s="238"/>
      <c r="Z311" s="237"/>
    </row>
    <row r="312" spans="1:26" s="137" customFormat="1" ht="15" hidden="1" customHeight="1" x14ac:dyDescent="0.15">
      <c r="A312" s="32"/>
      <c r="B312" s="32"/>
      <c r="C312" s="415" t="s">
        <v>319</v>
      </c>
      <c r="D312" s="416"/>
      <c r="E312" s="416"/>
      <c r="F312" s="416"/>
      <c r="G312" s="416"/>
      <c r="H312" s="416"/>
      <c r="I312" s="493"/>
      <c r="U312" s="218"/>
    </row>
    <row r="313" spans="1:26" s="137" customFormat="1" ht="15" hidden="1" customHeight="1" x14ac:dyDescent="0.15">
      <c r="A313" s="32"/>
      <c r="B313" s="32"/>
      <c r="C313" s="45"/>
      <c r="D313" s="47"/>
      <c r="E313" s="47"/>
      <c r="F313" s="47"/>
      <c r="G313" s="47"/>
      <c r="H313" s="47"/>
      <c r="I313" s="118"/>
      <c r="J313" s="191"/>
      <c r="K313" s="48"/>
      <c r="L313" s="48"/>
      <c r="M313" s="48"/>
      <c r="N313" s="48"/>
      <c r="O313" s="191"/>
      <c r="P313" s="48"/>
      <c r="Q313" s="48"/>
      <c r="R313" s="48"/>
      <c r="S313" s="48"/>
      <c r="T313" s="48"/>
      <c r="U313" s="48"/>
      <c r="V313" s="48"/>
      <c r="W313" s="49"/>
    </row>
    <row r="314" spans="1:26" s="137" customFormat="1" ht="26.25" hidden="1" customHeight="1" x14ac:dyDescent="0.15">
      <c r="A314" s="32"/>
      <c r="B314" s="32"/>
      <c r="C314" s="45"/>
      <c r="D314" s="492" t="s">
        <v>360</v>
      </c>
      <c r="E314" s="492"/>
      <c r="F314" s="492"/>
      <c r="G314" s="492"/>
      <c r="H314" s="492"/>
      <c r="I314" s="492"/>
      <c r="J314" s="492"/>
      <c r="K314" s="492"/>
      <c r="L314" s="492"/>
      <c r="M314" s="492"/>
      <c r="N314" s="492"/>
      <c r="O314" s="492"/>
      <c r="P314" s="492"/>
      <c r="Q314" s="492"/>
      <c r="R314" s="492"/>
      <c r="S314" s="492"/>
      <c r="T314" s="492"/>
      <c r="U314" s="492"/>
      <c r="V314" s="492"/>
      <c r="W314" s="52"/>
    </row>
    <row r="315" spans="1:26" s="137" customFormat="1" ht="23.45" hidden="1" customHeight="1" x14ac:dyDescent="0.15">
      <c r="A315" s="32"/>
      <c r="B315" s="32"/>
      <c r="C315" s="45"/>
      <c r="D315" s="125"/>
      <c r="E315" s="344" t="s">
        <v>245</v>
      </c>
      <c r="F315" s="345"/>
      <c r="G315" s="345"/>
      <c r="H315" s="345"/>
      <c r="I315" s="345"/>
      <c r="J315" s="346"/>
      <c r="K315" s="365" t="s">
        <v>244</v>
      </c>
      <c r="L315" s="366"/>
      <c r="M315" s="366"/>
      <c r="N315" s="366"/>
      <c r="O315" s="366"/>
      <c r="P315" s="366"/>
      <c r="Q315" s="366"/>
      <c r="R315" s="366"/>
      <c r="S315" s="366"/>
      <c r="T315" s="366"/>
      <c r="U315" s="366"/>
      <c r="V315" s="367"/>
      <c r="W315" s="52"/>
    </row>
    <row r="316" spans="1:26" s="137" customFormat="1" ht="14.25" hidden="1" x14ac:dyDescent="0.15">
      <c r="A316" s="32"/>
      <c r="B316" s="32"/>
      <c r="C316" s="45"/>
      <c r="D316" s="126">
        <v>1</v>
      </c>
      <c r="E316" s="347"/>
      <c r="F316" s="348"/>
      <c r="G316" s="348"/>
      <c r="H316" s="348"/>
      <c r="I316" s="348"/>
      <c r="J316" s="349"/>
      <c r="K316" s="368"/>
      <c r="L316" s="369"/>
      <c r="M316" s="369"/>
      <c r="N316" s="369"/>
      <c r="O316" s="369"/>
      <c r="P316" s="369"/>
      <c r="Q316" s="369"/>
      <c r="R316" s="369"/>
      <c r="S316" s="369"/>
      <c r="T316" s="369"/>
      <c r="U316" s="369"/>
      <c r="V316" s="370"/>
      <c r="W316" s="52"/>
    </row>
    <row r="317" spans="1:26" s="137" customFormat="1" ht="14.25" hidden="1" x14ac:dyDescent="0.15">
      <c r="A317" s="32"/>
      <c r="B317" s="32"/>
      <c r="C317" s="45"/>
      <c r="D317" s="126">
        <f>D316+1</f>
        <v>2</v>
      </c>
      <c r="E317" s="347"/>
      <c r="F317" s="348"/>
      <c r="G317" s="348"/>
      <c r="H317" s="348"/>
      <c r="I317" s="348"/>
      <c r="J317" s="349"/>
      <c r="K317" s="368"/>
      <c r="L317" s="369"/>
      <c r="M317" s="369"/>
      <c r="N317" s="369"/>
      <c r="O317" s="371"/>
      <c r="P317" s="369"/>
      <c r="Q317" s="369"/>
      <c r="R317" s="369"/>
      <c r="S317" s="371"/>
      <c r="T317" s="369"/>
      <c r="U317" s="369"/>
      <c r="V317" s="370"/>
      <c r="W317" s="52"/>
    </row>
    <row r="318" spans="1:26" s="137" customFormat="1" ht="14.25" hidden="1" x14ac:dyDescent="0.15">
      <c r="A318" s="32"/>
      <c r="B318" s="32"/>
      <c r="C318" s="45"/>
      <c r="D318" s="126">
        <f t="shared" ref="D318:D326" si="6">D317+1</f>
        <v>3</v>
      </c>
      <c r="E318" s="347"/>
      <c r="F318" s="348"/>
      <c r="G318" s="348"/>
      <c r="H318" s="348"/>
      <c r="I318" s="348"/>
      <c r="J318" s="349"/>
      <c r="K318" s="368"/>
      <c r="L318" s="369"/>
      <c r="M318" s="369"/>
      <c r="N318" s="369"/>
      <c r="O318" s="371"/>
      <c r="P318" s="369"/>
      <c r="Q318" s="369"/>
      <c r="R318" s="369"/>
      <c r="S318" s="371"/>
      <c r="T318" s="369"/>
      <c r="U318" s="369"/>
      <c r="V318" s="370"/>
      <c r="W318" s="52"/>
    </row>
    <row r="319" spans="1:26" s="137" customFormat="1" ht="14.25" hidden="1" x14ac:dyDescent="0.15">
      <c r="A319" s="32"/>
      <c r="B319" s="32"/>
      <c r="C319" s="45"/>
      <c r="D319" s="126">
        <f t="shared" si="6"/>
        <v>4</v>
      </c>
      <c r="E319" s="347"/>
      <c r="F319" s="348"/>
      <c r="G319" s="348"/>
      <c r="H319" s="348"/>
      <c r="I319" s="348"/>
      <c r="J319" s="349"/>
      <c r="K319" s="368"/>
      <c r="L319" s="369"/>
      <c r="M319" s="369"/>
      <c r="N319" s="369"/>
      <c r="O319" s="371"/>
      <c r="P319" s="369"/>
      <c r="Q319" s="369"/>
      <c r="R319" s="369"/>
      <c r="S319" s="371"/>
      <c r="T319" s="369"/>
      <c r="U319" s="369"/>
      <c r="V319" s="370"/>
      <c r="W319" s="52"/>
    </row>
    <row r="320" spans="1:26" s="137" customFormat="1" ht="14.25" hidden="1" x14ac:dyDescent="0.15">
      <c r="A320" s="32"/>
      <c r="B320" s="32"/>
      <c r="C320" s="45"/>
      <c r="D320" s="126">
        <f t="shared" si="6"/>
        <v>5</v>
      </c>
      <c r="E320" s="347"/>
      <c r="F320" s="348"/>
      <c r="G320" s="348"/>
      <c r="H320" s="348"/>
      <c r="I320" s="348"/>
      <c r="J320" s="349"/>
      <c r="K320" s="368"/>
      <c r="L320" s="369"/>
      <c r="M320" s="369"/>
      <c r="N320" s="369"/>
      <c r="O320" s="371"/>
      <c r="P320" s="369"/>
      <c r="Q320" s="369"/>
      <c r="R320" s="369"/>
      <c r="S320" s="371"/>
      <c r="T320" s="369"/>
      <c r="U320" s="369"/>
      <c r="V320" s="370"/>
      <c r="W320" s="52"/>
    </row>
    <row r="321" spans="1:23" s="137" customFormat="1" ht="14.25" hidden="1" x14ac:dyDescent="0.15">
      <c r="A321" s="32"/>
      <c r="B321" s="32"/>
      <c r="C321" s="45"/>
      <c r="D321" s="126">
        <f t="shared" si="6"/>
        <v>6</v>
      </c>
      <c r="E321" s="347"/>
      <c r="F321" s="348"/>
      <c r="G321" s="348"/>
      <c r="H321" s="348"/>
      <c r="I321" s="348"/>
      <c r="J321" s="349"/>
      <c r="K321" s="368"/>
      <c r="L321" s="369"/>
      <c r="M321" s="369"/>
      <c r="N321" s="369"/>
      <c r="O321" s="371"/>
      <c r="P321" s="369"/>
      <c r="Q321" s="369"/>
      <c r="R321" s="369"/>
      <c r="S321" s="371"/>
      <c r="T321" s="369"/>
      <c r="U321" s="369"/>
      <c r="V321" s="370"/>
      <c r="W321" s="52"/>
    </row>
    <row r="322" spans="1:23" s="137" customFormat="1" ht="14.25" hidden="1" x14ac:dyDescent="0.15">
      <c r="A322" s="32"/>
      <c r="B322" s="32"/>
      <c r="C322" s="45"/>
      <c r="D322" s="126">
        <f t="shared" si="6"/>
        <v>7</v>
      </c>
      <c r="E322" s="347"/>
      <c r="F322" s="348"/>
      <c r="G322" s="348"/>
      <c r="H322" s="348"/>
      <c r="I322" s="348"/>
      <c r="J322" s="349"/>
      <c r="K322" s="368"/>
      <c r="L322" s="369"/>
      <c r="M322" s="369"/>
      <c r="N322" s="369"/>
      <c r="O322" s="371"/>
      <c r="P322" s="369"/>
      <c r="Q322" s="369"/>
      <c r="R322" s="369"/>
      <c r="S322" s="371"/>
      <c r="T322" s="369"/>
      <c r="U322" s="369"/>
      <c r="V322" s="370"/>
      <c r="W322" s="52"/>
    </row>
    <row r="323" spans="1:23" s="137" customFormat="1" ht="14.25" hidden="1" x14ac:dyDescent="0.15">
      <c r="A323" s="32"/>
      <c r="B323" s="32"/>
      <c r="C323" s="45"/>
      <c r="D323" s="126">
        <f t="shared" si="6"/>
        <v>8</v>
      </c>
      <c r="E323" s="347"/>
      <c r="F323" s="348"/>
      <c r="G323" s="348"/>
      <c r="H323" s="348"/>
      <c r="I323" s="348"/>
      <c r="J323" s="349"/>
      <c r="K323" s="368"/>
      <c r="L323" s="369"/>
      <c r="M323" s="369"/>
      <c r="N323" s="369"/>
      <c r="O323" s="371"/>
      <c r="P323" s="369"/>
      <c r="Q323" s="369"/>
      <c r="R323" s="369"/>
      <c r="S323" s="371"/>
      <c r="T323" s="369"/>
      <c r="U323" s="369"/>
      <c r="V323" s="370"/>
      <c r="W323" s="52"/>
    </row>
    <row r="324" spans="1:23" s="137" customFormat="1" ht="14.25" hidden="1" x14ac:dyDescent="0.15">
      <c r="A324" s="32"/>
      <c r="B324" s="32"/>
      <c r="C324" s="45"/>
      <c r="D324" s="126">
        <f t="shared" si="6"/>
        <v>9</v>
      </c>
      <c r="E324" s="347"/>
      <c r="F324" s="348"/>
      <c r="G324" s="348"/>
      <c r="H324" s="348"/>
      <c r="I324" s="348"/>
      <c r="J324" s="349"/>
      <c r="K324" s="368"/>
      <c r="L324" s="369"/>
      <c r="M324" s="369"/>
      <c r="N324" s="369"/>
      <c r="O324" s="473"/>
      <c r="P324" s="369"/>
      <c r="Q324" s="369"/>
      <c r="R324" s="369"/>
      <c r="S324" s="473"/>
      <c r="T324" s="369"/>
      <c r="U324" s="369"/>
      <c r="V324" s="370"/>
      <c r="W324" s="52"/>
    </row>
    <row r="325" spans="1:23" s="137" customFormat="1" ht="14.25" hidden="1" x14ac:dyDescent="0.15">
      <c r="A325" s="32"/>
      <c r="B325" s="32"/>
      <c r="C325" s="45"/>
      <c r="D325" s="126">
        <f t="shared" si="6"/>
        <v>10</v>
      </c>
      <c r="E325" s="347"/>
      <c r="F325" s="348"/>
      <c r="G325" s="348"/>
      <c r="H325" s="348"/>
      <c r="I325" s="348"/>
      <c r="J325" s="349"/>
      <c r="K325" s="368"/>
      <c r="L325" s="369"/>
      <c r="M325" s="369"/>
      <c r="N325" s="369"/>
      <c r="O325" s="369"/>
      <c r="P325" s="369"/>
      <c r="Q325" s="369"/>
      <c r="R325" s="369"/>
      <c r="S325" s="369"/>
      <c r="T325" s="369"/>
      <c r="U325" s="369"/>
      <c r="V325" s="370"/>
      <c r="W325" s="52"/>
    </row>
    <row r="326" spans="1:23" s="137" customFormat="1" ht="14.25" hidden="1" x14ac:dyDescent="0.15">
      <c r="A326" s="32"/>
      <c r="B326" s="32"/>
      <c r="C326" s="45"/>
      <c r="D326" s="126">
        <f t="shared" si="6"/>
        <v>11</v>
      </c>
      <c r="E326" s="347"/>
      <c r="F326" s="348"/>
      <c r="G326" s="348"/>
      <c r="H326" s="348"/>
      <c r="I326" s="348"/>
      <c r="J326" s="349"/>
      <c r="K326" s="368"/>
      <c r="L326" s="369"/>
      <c r="M326" s="369"/>
      <c r="N326" s="369"/>
      <c r="O326" s="369"/>
      <c r="P326" s="369"/>
      <c r="Q326" s="369"/>
      <c r="R326" s="369"/>
      <c r="S326" s="369"/>
      <c r="T326" s="369"/>
      <c r="U326" s="369"/>
      <c r="V326" s="370"/>
      <c r="W326" s="52"/>
    </row>
    <row r="327" spans="1:23" s="137" customFormat="1" ht="15" hidden="1" customHeight="1" x14ac:dyDescent="0.15">
      <c r="A327" s="32"/>
      <c r="B327" s="32"/>
      <c r="C327" s="62"/>
      <c r="D327" s="149"/>
      <c r="E327" s="149"/>
      <c r="F327" s="149"/>
      <c r="G327" s="149"/>
      <c r="H327" s="149"/>
      <c r="I327" s="469"/>
      <c r="J327" s="469"/>
      <c r="K327" s="469"/>
      <c r="L327" s="469"/>
      <c r="M327" s="470"/>
      <c r="N327" s="469"/>
      <c r="O327" s="471"/>
      <c r="P327" s="119"/>
      <c r="Q327" s="119"/>
      <c r="R327" s="119"/>
      <c r="S327" s="119"/>
      <c r="T327" s="120"/>
      <c r="U327" s="120"/>
      <c r="V327" s="63"/>
      <c r="W327" s="98"/>
    </row>
    <row r="328" spans="1:23" s="137" customFormat="1" ht="15" hidden="1" customHeight="1" x14ac:dyDescent="0.15">
      <c r="A328" s="32"/>
      <c r="B328" s="32"/>
      <c r="C328" s="141"/>
      <c r="D328" s="141"/>
      <c r="E328" s="141"/>
      <c r="F328" s="141"/>
      <c r="G328" s="141"/>
      <c r="H328" s="141"/>
      <c r="I328" s="141"/>
      <c r="J328" s="64"/>
      <c r="K328" s="64"/>
      <c r="L328" s="64"/>
      <c r="M328" s="121"/>
      <c r="N328" s="64"/>
      <c r="O328" s="122"/>
      <c r="P328" s="122"/>
      <c r="Q328" s="122"/>
      <c r="R328" s="122"/>
      <c r="S328" s="122"/>
      <c r="T328" s="121"/>
      <c r="U328" s="121"/>
      <c r="V328" s="64"/>
      <c r="W328" s="141"/>
    </row>
    <row r="329" spans="1:23" ht="15.75" hidden="1" customHeight="1" x14ac:dyDescent="0.15"/>
  </sheetData>
  <sheetProtection algorithmName="SHA-512" hashValue="WMUYVcPd2qA+QEah/eWv/GErDU1sZpMx20qlY0bavquS/h7Xk3PNbFSQ6occpe0RfY+yxK0C4L/La5KWm01qPw==" saltValue="I7R3paNBCJQtQyyta+nAFg==" spinCount="100000" sheet="1" objects="1" scenarios="1"/>
  <dataConsolidate/>
  <mergeCells count="551">
    <mergeCell ref="F241:J241"/>
    <mergeCell ref="K241:L241"/>
    <mergeCell ref="E233:E241"/>
    <mergeCell ref="O199:O210"/>
    <mergeCell ref="O211:O233"/>
    <mergeCell ref="P223:Q233"/>
    <mergeCell ref="R223:T223"/>
    <mergeCell ref="O234:Q239"/>
    <mergeCell ref="R234:S235"/>
    <mergeCell ref="R236:S237"/>
    <mergeCell ref="R238:S239"/>
    <mergeCell ref="O240:T240"/>
    <mergeCell ref="P205:T205"/>
    <mergeCell ref="P206:T206"/>
    <mergeCell ref="P207:T207"/>
    <mergeCell ref="P208:T208"/>
    <mergeCell ref="P209:T209"/>
    <mergeCell ref="P218:T218"/>
    <mergeCell ref="P219:T219"/>
    <mergeCell ref="P220:T220"/>
    <mergeCell ref="P221:T221"/>
    <mergeCell ref="P222:T222"/>
    <mergeCell ref="R224:T224"/>
    <mergeCell ref="R225:T225"/>
    <mergeCell ref="K239:L239"/>
    <mergeCell ref="K228:L228"/>
    <mergeCell ref="K229:L229"/>
    <mergeCell ref="K230:L230"/>
    <mergeCell ref="K231:L231"/>
    <mergeCell ref="K232:L232"/>
    <mergeCell ref="K233:L233"/>
    <mergeCell ref="K234:L234"/>
    <mergeCell ref="K235:L235"/>
    <mergeCell ref="K236:L236"/>
    <mergeCell ref="K237:L237"/>
    <mergeCell ref="K240:L240"/>
    <mergeCell ref="O198:T198"/>
    <mergeCell ref="P199:T199"/>
    <mergeCell ref="P200:T200"/>
    <mergeCell ref="P201:T201"/>
    <mergeCell ref="P202:T202"/>
    <mergeCell ref="P203:T203"/>
    <mergeCell ref="P204:T204"/>
    <mergeCell ref="P213:T213"/>
    <mergeCell ref="P214:T214"/>
    <mergeCell ref="P215:T215"/>
    <mergeCell ref="P216:T216"/>
    <mergeCell ref="P217:T217"/>
    <mergeCell ref="P210:T210"/>
    <mergeCell ref="P211:T211"/>
    <mergeCell ref="P212:T212"/>
    <mergeCell ref="K238:L238"/>
    <mergeCell ref="K221:L221"/>
    <mergeCell ref="K222:L222"/>
    <mergeCell ref="K223:L223"/>
    <mergeCell ref="K224:L224"/>
    <mergeCell ref="K225:L225"/>
    <mergeCell ref="K226:L226"/>
    <mergeCell ref="K227:L227"/>
    <mergeCell ref="K213:L213"/>
    <mergeCell ref="K214:L214"/>
    <mergeCell ref="K215:L215"/>
    <mergeCell ref="K216:L216"/>
    <mergeCell ref="K217:L217"/>
    <mergeCell ref="K218:L218"/>
    <mergeCell ref="K219:L219"/>
    <mergeCell ref="K220:L220"/>
    <mergeCell ref="K205:L205"/>
    <mergeCell ref="K206:L206"/>
    <mergeCell ref="K207:L207"/>
    <mergeCell ref="K208:L208"/>
    <mergeCell ref="K209:L209"/>
    <mergeCell ref="K210:L210"/>
    <mergeCell ref="K211:L211"/>
    <mergeCell ref="K212:L212"/>
    <mergeCell ref="I132:N132"/>
    <mergeCell ref="O132:R132"/>
    <mergeCell ref="E270:G277"/>
    <mergeCell ref="E256:G258"/>
    <mergeCell ref="E259:G260"/>
    <mergeCell ref="E261:G265"/>
    <mergeCell ref="E266:G269"/>
    <mergeCell ref="V1:W1"/>
    <mergeCell ref="I179:L179"/>
    <mergeCell ref="N179:Q179"/>
    <mergeCell ref="I181:L181"/>
    <mergeCell ref="N181:Q181"/>
    <mergeCell ref="E161:H161"/>
    <mergeCell ref="I162:L162"/>
    <mergeCell ref="I163:L163"/>
    <mergeCell ref="I164:L164"/>
    <mergeCell ref="K199:L199"/>
    <mergeCell ref="K200:L200"/>
    <mergeCell ref="K201:L201"/>
    <mergeCell ref="K202:L202"/>
    <mergeCell ref="K203:L203"/>
    <mergeCell ref="E16:H16"/>
    <mergeCell ref="E17:H17"/>
    <mergeCell ref="K204:L204"/>
    <mergeCell ref="J21:V21"/>
    <mergeCell ref="E12:H12"/>
    <mergeCell ref="C11:H11"/>
    <mergeCell ref="I14:M14"/>
    <mergeCell ref="N14:V14"/>
    <mergeCell ref="J15:V15"/>
    <mergeCell ref="I16:V16"/>
    <mergeCell ref="J17:V17"/>
    <mergeCell ref="I18:V18"/>
    <mergeCell ref="J19:V19"/>
    <mergeCell ref="C1:T1"/>
    <mergeCell ref="E93:H93"/>
    <mergeCell ref="E18:H18"/>
    <mergeCell ref="E22:H22"/>
    <mergeCell ref="J31:V31"/>
    <mergeCell ref="J35:V35"/>
    <mergeCell ref="I48:M48"/>
    <mergeCell ref="N48:V48"/>
    <mergeCell ref="I62:M62"/>
    <mergeCell ref="N62:V62"/>
    <mergeCell ref="I64:M64"/>
    <mergeCell ref="N64:V64"/>
    <mergeCell ref="I80:M80"/>
    <mergeCell ref="N80:V80"/>
    <mergeCell ref="I82:M82"/>
    <mergeCell ref="N82:V82"/>
    <mergeCell ref="E23:H23"/>
    <mergeCell ref="E24:H24"/>
    <mergeCell ref="I20:V20"/>
    <mergeCell ref="E14:H14"/>
    <mergeCell ref="E15:H15"/>
    <mergeCell ref="E19:H19"/>
    <mergeCell ref="E20:H20"/>
    <mergeCell ref="E21:H21"/>
    <mergeCell ref="E25:H25"/>
    <mergeCell ref="E26:H26"/>
    <mergeCell ref="E27:H27"/>
    <mergeCell ref="E42:H42"/>
    <mergeCell ref="C45:H45"/>
    <mergeCell ref="E56:H56"/>
    <mergeCell ref="I56:V56"/>
    <mergeCell ref="E51:H51"/>
    <mergeCell ref="E58:H58"/>
    <mergeCell ref="J51:V51"/>
    <mergeCell ref="E32:H32"/>
    <mergeCell ref="I32:V32"/>
    <mergeCell ref="J33:V33"/>
    <mergeCell ref="J37:V37"/>
    <mergeCell ref="I38:M38"/>
    <mergeCell ref="J39:V39"/>
    <mergeCell ref="E49:H49"/>
    <mergeCell ref="J49:V49"/>
    <mergeCell ref="E50:H50"/>
    <mergeCell ref="I50:V50"/>
    <mergeCell ref="E46:H46"/>
    <mergeCell ref="I40:M40"/>
    <mergeCell ref="E48:H48"/>
    <mergeCell ref="E52:H52"/>
    <mergeCell ref="I22:V22"/>
    <mergeCell ref="I24:V24"/>
    <mergeCell ref="J25:V25"/>
    <mergeCell ref="I26:V26"/>
    <mergeCell ref="J27:V27"/>
    <mergeCell ref="I28:M28"/>
    <mergeCell ref="J23:V23"/>
    <mergeCell ref="I34:M34"/>
    <mergeCell ref="I36:M36"/>
    <mergeCell ref="N28:V28"/>
    <mergeCell ref="J29:V29"/>
    <mergeCell ref="I30:M30"/>
    <mergeCell ref="N30:V30"/>
    <mergeCell ref="I52:V52"/>
    <mergeCell ref="E53:H53"/>
    <mergeCell ref="J53:V53"/>
    <mergeCell ref="E57:H57"/>
    <mergeCell ref="J57:V57"/>
    <mergeCell ref="E54:H54"/>
    <mergeCell ref="E55:H55"/>
    <mergeCell ref="J55:V55"/>
    <mergeCell ref="I54:V54"/>
    <mergeCell ref="J129:V129"/>
    <mergeCell ref="I130:N130"/>
    <mergeCell ref="O130:R130"/>
    <mergeCell ref="S130:T130"/>
    <mergeCell ref="I131:N131"/>
    <mergeCell ref="I58:V58"/>
    <mergeCell ref="E59:H59"/>
    <mergeCell ref="J59:V59"/>
    <mergeCell ref="E60:H60"/>
    <mergeCell ref="I60:V60"/>
    <mergeCell ref="E61:H61"/>
    <mergeCell ref="J61:V61"/>
    <mergeCell ref="E62:H62"/>
    <mergeCell ref="E113:H113"/>
    <mergeCell ref="I113:L113"/>
    <mergeCell ref="E114:H114"/>
    <mergeCell ref="I114:L114"/>
    <mergeCell ref="E115:H115"/>
    <mergeCell ref="I115:L115"/>
    <mergeCell ref="E116:H116"/>
    <mergeCell ref="I116:L116"/>
    <mergeCell ref="E117:H117"/>
    <mergeCell ref="I117:L117"/>
    <mergeCell ref="O131:R131"/>
    <mergeCell ref="E123:H123"/>
    <mergeCell ref="I123:L123"/>
    <mergeCell ref="E124:H124"/>
    <mergeCell ref="I124:L124"/>
    <mergeCell ref="E125:H125"/>
    <mergeCell ref="I125:L125"/>
    <mergeCell ref="E126:H126"/>
    <mergeCell ref="I126:L126"/>
    <mergeCell ref="I128:N128"/>
    <mergeCell ref="C71:H71"/>
    <mergeCell ref="D73:V73"/>
    <mergeCell ref="E63:H63"/>
    <mergeCell ref="J63:V63"/>
    <mergeCell ref="E64:H64"/>
    <mergeCell ref="E65:H65"/>
    <mergeCell ref="J65:V65"/>
    <mergeCell ref="E68:H68"/>
    <mergeCell ref="D314:V314"/>
    <mergeCell ref="E94:H94"/>
    <mergeCell ref="I94:L94"/>
    <mergeCell ref="J67:V67"/>
    <mergeCell ref="I92:L92"/>
    <mergeCell ref="M92:V92"/>
    <mergeCell ref="C312:I312"/>
    <mergeCell ref="E66:H66"/>
    <mergeCell ref="I66:V66"/>
    <mergeCell ref="I120:L120"/>
    <mergeCell ref="I140:L140"/>
    <mergeCell ref="M140:V140"/>
    <mergeCell ref="E141:H141"/>
    <mergeCell ref="J141:V141"/>
    <mergeCell ref="E142:H142"/>
    <mergeCell ref="I142:L142"/>
    <mergeCell ref="E74:H74"/>
    <mergeCell ref="I74:V74"/>
    <mergeCell ref="E75:H75"/>
    <mergeCell ref="J75:V75"/>
    <mergeCell ref="J79:V79"/>
    <mergeCell ref="C245:I245"/>
    <mergeCell ref="E102:H102"/>
    <mergeCell ref="I102:L102"/>
    <mergeCell ref="M102:V102"/>
    <mergeCell ref="E103:H103"/>
    <mergeCell ref="J103:V103"/>
    <mergeCell ref="E104:H104"/>
    <mergeCell ref="I104:L104"/>
    <mergeCell ref="M104:V104"/>
    <mergeCell ref="J93:V93"/>
    <mergeCell ref="E83:H83"/>
    <mergeCell ref="J83:V83"/>
    <mergeCell ref="E84:H84"/>
    <mergeCell ref="I84:V84"/>
    <mergeCell ref="C109:H109"/>
    <mergeCell ref="J85:V85"/>
    <mergeCell ref="C89:H89"/>
    <mergeCell ref="E82:H82"/>
    <mergeCell ref="M142:V142"/>
    <mergeCell ref="E105:H105"/>
    <mergeCell ref="J105:V105"/>
    <mergeCell ref="E106:H106"/>
    <mergeCell ref="E101:H101"/>
    <mergeCell ref="J101:V101"/>
    <mergeCell ref="E97:H97"/>
    <mergeCell ref="J97:V97"/>
    <mergeCell ref="E98:H98"/>
    <mergeCell ref="I98:V98"/>
    <mergeCell ref="M94:V94"/>
    <mergeCell ref="E95:H95"/>
    <mergeCell ref="J95:V95"/>
    <mergeCell ref="E99:H99"/>
    <mergeCell ref="J99:V99"/>
    <mergeCell ref="E100:H100"/>
    <mergeCell ref="I100:V100"/>
    <mergeCell ref="E96:H96"/>
    <mergeCell ref="I96:V96"/>
    <mergeCell ref="I327:O327"/>
    <mergeCell ref="E80:H80"/>
    <mergeCell ref="E81:H81"/>
    <mergeCell ref="J81:V81"/>
    <mergeCell ref="E76:H76"/>
    <mergeCell ref="I76:V76"/>
    <mergeCell ref="E77:H77"/>
    <mergeCell ref="J77:V77"/>
    <mergeCell ref="E78:H78"/>
    <mergeCell ref="I78:V78"/>
    <mergeCell ref="E79:H79"/>
    <mergeCell ref="K324:V324"/>
    <mergeCell ref="K325:V325"/>
    <mergeCell ref="K326:V326"/>
    <mergeCell ref="E324:J324"/>
    <mergeCell ref="E325:J325"/>
    <mergeCell ref="E326:J326"/>
    <mergeCell ref="K323:V323"/>
    <mergeCell ref="E92:H92"/>
    <mergeCell ref="E306:F306"/>
    <mergeCell ref="G306:K306"/>
    <mergeCell ref="E307:F307"/>
    <mergeCell ref="G307:K307"/>
    <mergeCell ref="I299:N299"/>
    <mergeCell ref="C3:W3"/>
    <mergeCell ref="D285:W285"/>
    <mergeCell ref="D286:H286"/>
    <mergeCell ref="I286:K286"/>
    <mergeCell ref="L286:N286"/>
    <mergeCell ref="E287:H287"/>
    <mergeCell ref="I287:K287"/>
    <mergeCell ref="L287:N287"/>
    <mergeCell ref="E248:H248"/>
    <mergeCell ref="I248:M248"/>
    <mergeCell ref="E249:H249"/>
    <mergeCell ref="E250:H250"/>
    <mergeCell ref="I250:M250"/>
    <mergeCell ref="E251:H251"/>
    <mergeCell ref="E255:I255"/>
    <mergeCell ref="E139:H139"/>
    <mergeCell ref="S191:V191"/>
    <mergeCell ref="K184:N184"/>
    <mergeCell ref="C176:H176"/>
    <mergeCell ref="E180:H180"/>
    <mergeCell ref="K191:N191"/>
    <mergeCell ref="O191:R191"/>
    <mergeCell ref="I144:L144"/>
    <mergeCell ref="M144:V144"/>
    <mergeCell ref="E289:H289"/>
    <mergeCell ref="I289:K289"/>
    <mergeCell ref="L289:N289"/>
    <mergeCell ref="E290:H290"/>
    <mergeCell ref="I290:K290"/>
    <mergeCell ref="L290:N290"/>
    <mergeCell ref="E182:H182"/>
    <mergeCell ref="D183:V183"/>
    <mergeCell ref="D184:J184"/>
    <mergeCell ref="D191:J191"/>
    <mergeCell ref="O184:R184"/>
    <mergeCell ref="S184:V184"/>
    <mergeCell ref="E185:J185"/>
    <mergeCell ref="E187:J187"/>
    <mergeCell ref="E188:J188"/>
    <mergeCell ref="E189:J189"/>
    <mergeCell ref="E190:J190"/>
    <mergeCell ref="C195:H195"/>
    <mergeCell ref="O256:Q268"/>
    <mergeCell ref="O269:Q277"/>
    <mergeCell ref="R256:T256"/>
    <mergeCell ref="R257:T257"/>
    <mergeCell ref="R258:T258"/>
    <mergeCell ref="R275:T275"/>
    <mergeCell ref="I133:N134"/>
    <mergeCell ref="O133:R133"/>
    <mergeCell ref="I166:L166"/>
    <mergeCell ref="I155:L155"/>
    <mergeCell ref="M155:V155"/>
    <mergeCell ref="J156:V156"/>
    <mergeCell ref="J160:V160"/>
    <mergeCell ref="E157:H157"/>
    <mergeCell ref="E158:H158"/>
    <mergeCell ref="J158:V158"/>
    <mergeCell ref="E144:H144"/>
    <mergeCell ref="E138:H138"/>
    <mergeCell ref="I148:L148"/>
    <mergeCell ref="E149:H149"/>
    <mergeCell ref="I149:L149"/>
    <mergeCell ref="E145:H145"/>
    <mergeCell ref="I145:L145"/>
    <mergeCell ref="E146:H146"/>
    <mergeCell ref="I146:L146"/>
    <mergeCell ref="E147:H147"/>
    <mergeCell ref="I147:L147"/>
    <mergeCell ref="E148:H148"/>
    <mergeCell ref="I138:L138"/>
    <mergeCell ref="N138:Q138"/>
    <mergeCell ref="E140:H140"/>
    <mergeCell ref="E136:H136"/>
    <mergeCell ref="I136:L136"/>
    <mergeCell ref="M136:V136"/>
    <mergeCell ref="E137:H137"/>
    <mergeCell ref="E186:J186"/>
    <mergeCell ref="E151:H151"/>
    <mergeCell ref="I151:L151"/>
    <mergeCell ref="J167:V167"/>
    <mergeCell ref="I168:L168"/>
    <mergeCell ref="J169:V169"/>
    <mergeCell ref="I170:L170"/>
    <mergeCell ref="J171:V171"/>
    <mergeCell ref="I157:L157"/>
    <mergeCell ref="I159:L159"/>
    <mergeCell ref="D178:V178"/>
    <mergeCell ref="J139:V139"/>
    <mergeCell ref="E143:H143"/>
    <mergeCell ref="J143:V143"/>
    <mergeCell ref="S185:V185"/>
    <mergeCell ref="S186:V186"/>
    <mergeCell ref="E291:H291"/>
    <mergeCell ref="I291:K291"/>
    <mergeCell ref="L291:N291"/>
    <mergeCell ref="E292:H292"/>
    <mergeCell ref="I292:K292"/>
    <mergeCell ref="L292:N292"/>
    <mergeCell ref="E293:H293"/>
    <mergeCell ref="E294:H294"/>
    <mergeCell ref="I293:K293"/>
    <mergeCell ref="L293:N293"/>
    <mergeCell ref="L294:N294"/>
    <mergeCell ref="I294:K294"/>
    <mergeCell ref="E318:J318"/>
    <mergeCell ref="E319:J319"/>
    <mergeCell ref="E320:J320"/>
    <mergeCell ref="E321:J321"/>
    <mergeCell ref="E322:J322"/>
    <mergeCell ref="E323:J323"/>
    <mergeCell ref="K315:V315"/>
    <mergeCell ref="K316:V316"/>
    <mergeCell ref="K317:V317"/>
    <mergeCell ref="K318:V318"/>
    <mergeCell ref="K319:V319"/>
    <mergeCell ref="K320:V320"/>
    <mergeCell ref="K321:V321"/>
    <mergeCell ref="K322:V322"/>
    <mergeCell ref="M120:W120"/>
    <mergeCell ref="M151:V151"/>
    <mergeCell ref="E152:H152"/>
    <mergeCell ref="J152:V152"/>
    <mergeCell ref="J154:V154"/>
    <mergeCell ref="I153:L153"/>
    <mergeCell ref="E315:J315"/>
    <mergeCell ref="E316:J316"/>
    <mergeCell ref="E317:J317"/>
    <mergeCell ref="O134:R134"/>
    <mergeCell ref="E297:H297"/>
    <mergeCell ref="I297:K297"/>
    <mergeCell ref="L297:N297"/>
    <mergeCell ref="E298:H298"/>
    <mergeCell ref="I298:K298"/>
    <mergeCell ref="L298:N298"/>
    <mergeCell ref="D284:V284"/>
    <mergeCell ref="E296:H296"/>
    <mergeCell ref="I296:K296"/>
    <mergeCell ref="L296:N296"/>
    <mergeCell ref="E288:H288"/>
    <mergeCell ref="I288:K288"/>
    <mergeCell ref="L288:N288"/>
    <mergeCell ref="E295:H295"/>
    <mergeCell ref="U204:V204"/>
    <mergeCell ref="R276:T276"/>
    <mergeCell ref="R259:T259"/>
    <mergeCell ref="R260:T260"/>
    <mergeCell ref="R261:T261"/>
    <mergeCell ref="R262:T262"/>
    <mergeCell ref="R263:T263"/>
    <mergeCell ref="R264:T264"/>
    <mergeCell ref="R265:T265"/>
    <mergeCell ref="R266:T266"/>
    <mergeCell ref="R267:T267"/>
    <mergeCell ref="U223:V223"/>
    <mergeCell ref="U213:V213"/>
    <mergeCell ref="U214:V214"/>
    <mergeCell ref="U206:V206"/>
    <mergeCell ref="U207:V207"/>
    <mergeCell ref="U208:V208"/>
    <mergeCell ref="U209:V209"/>
    <mergeCell ref="U210:V210"/>
    <mergeCell ref="U211:V211"/>
    <mergeCell ref="U212:V212"/>
    <mergeCell ref="S187:V187"/>
    <mergeCell ref="S188:V188"/>
    <mergeCell ref="S189:V189"/>
    <mergeCell ref="S190:V190"/>
    <mergeCell ref="R268:T268"/>
    <mergeCell ref="R269:T269"/>
    <mergeCell ref="R270:T270"/>
    <mergeCell ref="R226:T226"/>
    <mergeCell ref="R227:T227"/>
    <mergeCell ref="R228:T228"/>
    <mergeCell ref="R229:T229"/>
    <mergeCell ref="R230:T230"/>
    <mergeCell ref="R231:T231"/>
    <mergeCell ref="R232:T232"/>
    <mergeCell ref="R233:T233"/>
    <mergeCell ref="U205:V205"/>
    <mergeCell ref="U198:V198"/>
    <mergeCell ref="U199:V199"/>
    <mergeCell ref="U200:V200"/>
    <mergeCell ref="U201:V201"/>
    <mergeCell ref="U202:V202"/>
    <mergeCell ref="U203:V203"/>
    <mergeCell ref="U221:V221"/>
    <mergeCell ref="U222:V222"/>
    <mergeCell ref="K198:L198"/>
    <mergeCell ref="K185:N185"/>
    <mergeCell ref="K186:N186"/>
    <mergeCell ref="K187:N187"/>
    <mergeCell ref="K188:N188"/>
    <mergeCell ref="K189:N189"/>
    <mergeCell ref="K190:N190"/>
    <mergeCell ref="O185:R185"/>
    <mergeCell ref="O186:R186"/>
    <mergeCell ref="O187:R187"/>
    <mergeCell ref="O188:R188"/>
    <mergeCell ref="O189:R189"/>
    <mergeCell ref="O190:R190"/>
    <mergeCell ref="E304:F304"/>
    <mergeCell ref="G304:K304"/>
    <mergeCell ref="E305:F305"/>
    <mergeCell ref="G305:K305"/>
    <mergeCell ref="U233:V233"/>
    <mergeCell ref="U234:V234"/>
    <mergeCell ref="U235:V235"/>
    <mergeCell ref="U236:V236"/>
    <mergeCell ref="U237:V237"/>
    <mergeCell ref="U238:V238"/>
    <mergeCell ref="U239:V239"/>
    <mergeCell ref="U240:V240"/>
    <mergeCell ref="E252:H252"/>
    <mergeCell ref="I252:M252"/>
    <mergeCell ref="E253:H253"/>
    <mergeCell ref="D278:V278"/>
    <mergeCell ref="D280:V281"/>
    <mergeCell ref="R277:T277"/>
    <mergeCell ref="R271:T271"/>
    <mergeCell ref="R272:T272"/>
    <mergeCell ref="R273:T273"/>
    <mergeCell ref="R274:T274"/>
    <mergeCell ref="I295:K295"/>
    <mergeCell ref="L295:N295"/>
    <mergeCell ref="J41:V41"/>
    <mergeCell ref="I111:L111"/>
    <mergeCell ref="M111:W111"/>
    <mergeCell ref="D47:V47"/>
    <mergeCell ref="V2:W2"/>
    <mergeCell ref="E300:H300"/>
    <mergeCell ref="I300:N300"/>
    <mergeCell ref="E301:H301"/>
    <mergeCell ref="E302:H302"/>
    <mergeCell ref="U224:V224"/>
    <mergeCell ref="U225:V225"/>
    <mergeCell ref="U226:V226"/>
    <mergeCell ref="U227:V227"/>
    <mergeCell ref="U228:V228"/>
    <mergeCell ref="U229:V229"/>
    <mergeCell ref="U230:V230"/>
    <mergeCell ref="U231:V231"/>
    <mergeCell ref="U232:V232"/>
    <mergeCell ref="U215:V215"/>
    <mergeCell ref="U216:V216"/>
    <mergeCell ref="U217:V217"/>
    <mergeCell ref="U218:V218"/>
    <mergeCell ref="U219:V219"/>
    <mergeCell ref="U220:V220"/>
  </mergeCells>
  <phoneticPr fontId="5"/>
  <conditionalFormatting sqref="I14:M14">
    <cfRule type="expression" dxfId="38" priority="39" stopIfTrue="1">
      <formula>ISBLANK($I14)</formula>
    </cfRule>
  </conditionalFormatting>
  <conditionalFormatting sqref="I16:V16">
    <cfRule type="expression" dxfId="37" priority="38" stopIfTrue="1">
      <formula>AND(I16&lt;&gt;"", OR(ISERROR(FIND("@"&amp;LEFT(I16,3)&amp;"@",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ISERROR(FIND("@"&amp;LEFT(I16,4)&amp;"@","@神奈川県@和歌山県@鹿児島県@"))=FALSE))=FALSE</formula>
    </cfRule>
  </conditionalFormatting>
  <conditionalFormatting sqref="I18:V18">
    <cfRule type="expression" dxfId="36" priority="37" stopIfTrue="1">
      <formula>ISBLANK($I18)</formula>
    </cfRule>
  </conditionalFormatting>
  <conditionalFormatting sqref="I20:V20">
    <cfRule type="expression" dxfId="35" priority="36" stopIfTrue="1">
      <formula>ISBLANK($I20)</formula>
    </cfRule>
  </conditionalFormatting>
  <conditionalFormatting sqref="I22:V22">
    <cfRule type="expression" dxfId="34" priority="35" stopIfTrue="1">
      <formula>ISBLANK($I22)</formula>
    </cfRule>
  </conditionalFormatting>
  <conditionalFormatting sqref="I24:V24">
    <cfRule type="expression" dxfId="33" priority="34" stopIfTrue="1">
      <formula>ISBLANK($I24)</formula>
    </cfRule>
  </conditionalFormatting>
  <conditionalFormatting sqref="I26:V26">
    <cfRule type="expression" dxfId="32" priority="33" stopIfTrue="1">
      <formula>ISBLANK($I26)</formula>
    </cfRule>
  </conditionalFormatting>
  <conditionalFormatting sqref="I28:M28">
    <cfRule type="expression" dxfId="31" priority="32" stopIfTrue="1">
      <formula>NOT(AND(I28&lt;&gt;"",ISNUMBER(VALUE(SUBSTITUTE(I28,"-","")))))</formula>
    </cfRule>
  </conditionalFormatting>
  <conditionalFormatting sqref="I30:M30">
    <cfRule type="expression" dxfId="30" priority="31" stopIfTrue="1">
      <formula>ISBLANK($I30)</formula>
    </cfRule>
  </conditionalFormatting>
  <conditionalFormatting sqref="I34:M34">
    <cfRule type="expression" dxfId="29" priority="30" stopIfTrue="1">
      <formula>AND($I34&lt;&gt;"無", $I34&lt;&gt;"有")</formula>
    </cfRule>
  </conditionalFormatting>
  <conditionalFormatting sqref="I36:M36">
    <cfRule type="expression" dxfId="28" priority="29" stopIfTrue="1">
      <formula>AND($I36&lt;&gt;"課税事業者", $I36&lt;&gt;"免税等事業者")</formula>
    </cfRule>
  </conditionalFormatting>
  <conditionalFormatting sqref="I38:M38">
    <cfRule type="expression" dxfId="27" priority="28" stopIfTrue="1">
      <formula>AND($I38&lt;&gt;"無", $I38&lt;&gt;"有")</formula>
    </cfRule>
  </conditionalFormatting>
  <conditionalFormatting sqref="I40:M40">
    <cfRule type="expression" dxfId="26" priority="27" stopIfTrue="1">
      <formula>AND($I40&lt;&gt;"しない", $I40&lt;&gt;"する")</formula>
    </cfRule>
  </conditionalFormatting>
  <conditionalFormatting sqref="I48:M48">
    <cfRule type="expression" dxfId="25" priority="26" stopIfTrue="1">
      <formula>ISBLANK($I48)</formula>
    </cfRule>
  </conditionalFormatting>
  <conditionalFormatting sqref="I50:V50">
    <cfRule type="expression" dxfId="24" priority="25" stopIfTrue="1">
      <formula>AND(I50&lt;&gt;"", OR(ISERROR(FIND("@"&amp;LEFT(I50,3)&amp;"@",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ISERROR(FIND("@"&amp;LEFT(I50,4)&amp;"@","@神奈川県@和歌山県@鹿児島県@"))=FALSE))=FALSE</formula>
    </cfRule>
  </conditionalFormatting>
  <conditionalFormatting sqref="I52:V52">
    <cfRule type="expression" dxfId="23" priority="24" stopIfTrue="1">
      <formula>ISBLANK($I52)</formula>
    </cfRule>
  </conditionalFormatting>
  <conditionalFormatting sqref="I54:V54">
    <cfRule type="expression" dxfId="22" priority="23" stopIfTrue="1">
      <formula>ISBLANK($I54)</formula>
    </cfRule>
  </conditionalFormatting>
  <conditionalFormatting sqref="I56:V56">
    <cfRule type="expression" dxfId="21" priority="22" stopIfTrue="1">
      <formula>ISBLANK($I56)</formula>
    </cfRule>
  </conditionalFormatting>
  <conditionalFormatting sqref="I58:V58">
    <cfRule type="expression" dxfId="20" priority="21" stopIfTrue="1">
      <formula>ISBLANK($I58)</formula>
    </cfRule>
  </conditionalFormatting>
  <conditionalFormatting sqref="I60:V60">
    <cfRule type="expression" dxfId="19" priority="20" stopIfTrue="1">
      <formula>ISBLANK($I60)</formula>
    </cfRule>
  </conditionalFormatting>
  <conditionalFormatting sqref="I62:M62">
    <cfRule type="expression" dxfId="18" priority="19" stopIfTrue="1">
      <formula>NOT(AND(I62&lt;&gt;"",ISNUMBER(VALUE(SUBSTITUTE(I62,"-","")))))</formula>
    </cfRule>
  </conditionalFormatting>
  <conditionalFormatting sqref="I64:M64">
    <cfRule type="expression" dxfId="17" priority="18" stopIfTrue="1">
      <formula>ISBLANK($I64)</formula>
    </cfRule>
  </conditionalFormatting>
  <conditionalFormatting sqref="I66:V66">
    <cfRule type="expression" dxfId="16" priority="17" stopIfTrue="1">
      <formula>ISBLANK($I66)</formula>
    </cfRule>
  </conditionalFormatting>
  <conditionalFormatting sqref="I74:V74">
    <cfRule type="expression" dxfId="15" priority="16" stopIfTrue="1">
      <formula>ISBLANK($I74)</formula>
    </cfRule>
  </conditionalFormatting>
  <conditionalFormatting sqref="I78:V78">
    <cfRule type="expression" dxfId="14" priority="15" stopIfTrue="1">
      <formula>ISBLANK($I78)</formula>
    </cfRule>
  </conditionalFormatting>
  <conditionalFormatting sqref="I80:M80">
    <cfRule type="expression" dxfId="13" priority="14" stopIfTrue="1">
      <formula>ISBLANK($I80)</formula>
    </cfRule>
  </conditionalFormatting>
  <conditionalFormatting sqref="I92:L92">
    <cfRule type="expression" dxfId="12" priority="13" stopIfTrue="1">
      <formula>AND($I92&lt;&gt;"無", $I92&lt;&gt;"有")</formula>
    </cfRule>
  </conditionalFormatting>
  <conditionalFormatting sqref="I94:L94">
    <cfRule type="expression" dxfId="11" priority="12" stopIfTrue="1">
      <formula>AND($I92="有",ISBLANK($I94))</formula>
    </cfRule>
  </conditionalFormatting>
  <conditionalFormatting sqref="I96:V96">
    <cfRule type="expression" dxfId="10" priority="11" stopIfTrue="1">
      <formula>AND($I92="有",ISBLANK($I96))</formula>
    </cfRule>
  </conditionalFormatting>
  <conditionalFormatting sqref="I100:V100">
    <cfRule type="expression" dxfId="9" priority="10" stopIfTrue="1">
      <formula>AND($I92="有",ISBLANK($I100))</formula>
    </cfRule>
  </conditionalFormatting>
  <conditionalFormatting sqref="I102:L102">
    <cfRule type="expression" dxfId="8" priority="9" stopIfTrue="1">
      <formula>AND($I92="有",ISBLANK($I102))</formula>
    </cfRule>
  </conditionalFormatting>
  <conditionalFormatting sqref="I128:N128">
    <cfRule type="expression" dxfId="7" priority="8" stopIfTrue="1">
      <formula>ISBLANK($I128)</formula>
    </cfRule>
  </conditionalFormatting>
  <conditionalFormatting sqref="O131:R131">
    <cfRule type="expression" dxfId="6" priority="7" stopIfTrue="1">
      <formula>AND($I128="(b)外国籍会社",ISBLANK($O131))</formula>
    </cfRule>
  </conditionalFormatting>
  <conditionalFormatting sqref="O132:R132">
    <cfRule type="expression" dxfId="5" priority="6" stopIfTrue="1">
      <formula>AND($I128="(c)日本国籍会社(外資比率100%)",ISBLANK($O132))</formula>
    </cfRule>
  </conditionalFormatting>
  <conditionalFormatting sqref="O133:R133">
    <cfRule type="expression" dxfId="4" priority="5" stopIfTrue="1">
      <formula>AND($I128="(d)日本国籍会社",ISBLANK($O133))</formula>
    </cfRule>
  </conditionalFormatting>
  <conditionalFormatting sqref="O134:R134">
    <cfRule type="expression" dxfId="3" priority="4" stopIfTrue="1">
      <formula>AND($I128="(d)日本国籍会社",ISBLANK($O134))</formula>
    </cfRule>
  </conditionalFormatting>
  <conditionalFormatting sqref="S133">
    <cfRule type="expression" dxfId="2" priority="3" stopIfTrue="1">
      <formula>AND($I128="(d)日本国籍会社",ISBLANK($S133))</formula>
    </cfRule>
  </conditionalFormatting>
  <conditionalFormatting sqref="S134">
    <cfRule type="expression" dxfId="1" priority="2" stopIfTrue="1">
      <formula>AND($I128="(d)日本国籍会社",ISBLANK($S134))</formula>
    </cfRule>
  </conditionalFormatting>
  <conditionalFormatting sqref="D280:V281">
    <cfRule type="expression" dxfId="0" priority="1" stopIfTrue="1">
      <formula>AND($K265="○",ISBLANK($D280))</formula>
    </cfRule>
  </conditionalFormatting>
  <dataValidations count="15">
    <dataValidation type="whole" imeMode="halfAlpha" allowBlank="1" showInputMessage="1" showErrorMessage="1" error="7桁の数字を入力してください" sqref="I14:M14 I94:L94 I48:M48" xr:uid="{FF73ADE4-A5AF-4C1B-8A65-5175AD2FE5EF}">
      <formula1>0</formula1>
      <formula2>9999999</formula2>
    </dataValidation>
    <dataValidation errorStyle="warning" imeMode="hiragana" allowBlank="1" showInputMessage="1" showErrorMessage="1" sqref="I16:V16 E316:V326 E296:H298 I136:L136 O131:R134 I100:V100 I96:V96 I78:V78 I74:V74 I60:V60 I56:V56 I54:V54 I50:V50 I26:V26 I22:V22 I20:V20" xr:uid="{B1B4AB8B-02F9-481F-9D94-A743AB6B1627}"/>
    <dataValidation errorStyle="warning" imeMode="fullKatakana" allowBlank="1" showInputMessage="1" showErrorMessage="1" sqref="I18:V18 I98:V98 I76:V76 I58:V58 I52:V52 I24:V24" xr:uid="{F113B488-C1F2-403F-A7DB-0115D7898268}"/>
    <dataValidation errorStyle="warning" imeMode="halfAlpha" allowBlank="1" showInputMessage="1" showErrorMessage="1" sqref="I28:M28 I287:K298 I252:M252 I250:M250 I248:M248 I117:L117 I104:L104 I102:L102 I84:V84 I82:M82 I80:M80 I66:V66 I64:M64 I62:M62 I32:V32 I30:M30" xr:uid="{C18C4032-3532-4A4E-A2DD-C5897B38D431}"/>
    <dataValidation type="list" imeMode="halfAlpha" allowBlank="1" showInputMessage="1" showErrorMessage="1" error="リストから選択してください" sqref="I34:M34 I170:L170 I168:L168 I166:L166 I159:L159 I157:L157 I153:L153 I92:L92 I38:M38" xr:uid="{9A9BED84-F663-4380-BEED-A08B19B70B4D}">
      <formula1>"無,有"</formula1>
    </dataValidation>
    <dataValidation type="list" imeMode="halfAlpha" allowBlank="1" showInputMessage="1" showErrorMessage="1" error="リストから選択してください" sqref="I36:M36" xr:uid="{7866569E-2329-4062-AC42-0471B96BFDFC}">
      <formula1>"課税事業者,免税等事業者"</formula1>
    </dataValidation>
    <dataValidation type="list" imeMode="halfAlpha" allowBlank="1" showInputMessage="1" showErrorMessage="1" error="リストから選択してください" sqref="I40:M40" xr:uid="{52736563-9220-4FA0-8E6F-12926F821920}">
      <formula1>"しない,する"</formula1>
    </dataValidation>
    <dataValidation type="whole" imeMode="halfAlpha" allowBlank="1" showInputMessage="1" showErrorMessage="1" error="有効な数字を入力してください。10兆円以上になる場合は、9,999,999,999と入力してください" sqref="I111:L111 K185:V191 I123:L126 I120:L120 I114:L116" xr:uid="{730E2922-2BC9-4547-80CC-3CF5E8D5140D}">
      <formula1>-9999999999</formula1>
      <formula2>9999999999</formula2>
    </dataValidation>
    <dataValidation type="list" imeMode="halfAlpha" allowBlank="1" showInputMessage="1" showErrorMessage="1" error="リストから選択してください" sqref="I128:N128" xr:uid="{4C20C40F-7A10-4277-A0EE-DCB314808625}">
      <formula1>"(a)外資なし,(b)外国籍会社,(c)日本国籍会社(外資比率100%),(d)日本国籍会社"</formula1>
    </dataValidation>
    <dataValidation type="decimal" imeMode="halfAlpha" allowBlank="1" showInputMessage="1" showErrorMessage="1" error="有効な数字を入力してください。" sqref="S133:S134" xr:uid="{8CA4B08A-11ED-41EE-AC49-F13F7954F0DF}">
      <formula1>0</formula1>
      <formula2>100</formula2>
    </dataValidation>
    <dataValidation type="date" imeMode="halfAlpha" allowBlank="1" showInputMessage="1" showErrorMessage="1" error="有効な日付を入力してください" sqref="I138:L138 L287:N298 N181:Q181 I181:L181 N179:Q179 I179:L179 I140:L140 N138:Q138" xr:uid="{F2A4C889-ED9E-4894-8200-3232C4D747E4}">
      <formula1>92</formula1>
      <formula2>73415</formula2>
    </dataValidation>
    <dataValidation type="whole" imeMode="halfAlpha" allowBlank="1" showInputMessage="1" showErrorMessage="1" error="有効な数字を入力してください" sqref="I142:L142 U199:V240 K199:L241 I155:L155 I151:L151 I145:L149" xr:uid="{48AA5B4B-0184-46E9-9E4F-56A8A19127BE}">
      <formula1>0</formula1>
      <formula2>9999999999</formula2>
    </dataValidation>
    <dataValidation type="list" imeMode="halfAlpha" allowBlank="1" showInputMessage="1" showErrorMessage="1" error="リストから選択してください" sqref="I162:L164" xr:uid="{BE1FD222-DD88-4C5A-8ABB-1CBB953E4A19}">
      <formula1>"在籍していない,在籍している"</formula1>
    </dataValidation>
    <dataValidation type="list" allowBlank="1" showInputMessage="1" showErrorMessage="1" error="リストから選択してください" sqref="E305:F307 V256:V275 L270:L277 U256:U277 K256:K277" xr:uid="{AC881A98-CE56-4E0D-8345-BC8A41926C6E}">
      <formula1>"○,　"</formula1>
    </dataValidation>
    <dataValidation type="list" allowBlank="1" showInputMessage="1" showErrorMessage="1" error="リストから選択してください" sqref="I300:N300" xr:uid="{1D3C0EB2-AD24-4BDB-9BBE-02A8382D0C41}">
      <formula1>"一級建築士事務所,二級建築士事務所,木造建築士事務所"</formula1>
    </dataValidation>
  </dataValidations>
  <pageMargins left="0.19685039370078741" right="0.19685039370078741" top="0.39370078740157483" bottom="0.19685039370078741" header="0.39370078740157483" footer="0.19685039370078741"/>
  <headerFooter>
    <oddHeader>&amp;R&amp;8&amp;P/&amp;N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入力設定</vt:lpstr>
      <vt:lpstr>入力シート</vt:lpstr>
      <vt:lpstr>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mira</cp:lastModifiedBy>
  <cp:lastPrinted>2018-12-25T18:21:54Z</cp:lastPrinted>
  <dcterms:created xsi:type="dcterms:W3CDTF">2018-07-20T07:50:20Z</dcterms:created>
  <dcterms:modified xsi:type="dcterms:W3CDTF">2019-12-18T00:44:26Z</dcterms:modified>
</cp:coreProperties>
</file>